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iner.mejia\Desktop\"/>
    </mc:Choice>
  </mc:AlternateContent>
  <bookViews>
    <workbookView xWindow="0" yWindow="0" windowWidth="20490" windowHeight="7755"/>
  </bookViews>
  <sheets>
    <sheet name="Informe 3" sheetId="1" r:id="rId1"/>
  </sheets>
  <definedNames>
    <definedName name="_xlnm._FilterDatabase" localSheetId="0" hidden="1">'Informe 3'!$A$1:$P$63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" i="1" l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</calcChain>
</file>

<file path=xl/sharedStrings.xml><?xml version="1.0" encoding="utf-8"?>
<sst xmlns="http://schemas.openxmlformats.org/spreadsheetml/2006/main" count="83" uniqueCount="75">
  <si>
    <t xml:space="preserve">     Otros Activos No Corrientes</t>
  </si>
  <si>
    <t xml:space="preserve">        Otros Activos Intangibles  </t>
  </si>
  <si>
    <t xml:space="preserve">        Investigación y Desarrollo  </t>
  </si>
  <si>
    <t xml:space="preserve">        Software  </t>
  </si>
  <si>
    <t xml:space="preserve">        Patentes y propiedad intelectual  </t>
  </si>
  <si>
    <t xml:space="preserve">        Licencias  </t>
  </si>
  <si>
    <t xml:space="preserve">        Concesiones  </t>
  </si>
  <si>
    <t xml:space="preserve">    Activos Intangibles  </t>
  </si>
  <si>
    <t xml:space="preserve">           Otros Activos no de comunicaciones  </t>
  </si>
  <si>
    <t xml:space="preserve">           Otros activos bajo la forma de arrendamiento o leasing  </t>
  </si>
  <si>
    <t xml:space="preserve">           Edificios en arrendamiento financiero  </t>
  </si>
  <si>
    <t xml:space="preserve">           Equipos Sistemas Informáticos  </t>
  </si>
  <si>
    <t xml:space="preserve">           Vehículos y Ayudas Mecánicas  </t>
  </si>
  <si>
    <t xml:space="preserve">           Edificios  </t>
  </si>
  <si>
    <t xml:space="preserve">           Terrenos  </t>
  </si>
  <si>
    <t xml:space="preserve">        Terreno, Edificios, Planta y Equipos no de Telecomunicaciones  </t>
  </si>
  <si>
    <t xml:space="preserve">                Otros  </t>
  </si>
  <si>
    <t xml:space="preserve">                Equipos para Circuitos Alquilados  </t>
  </si>
  <si>
    <t xml:space="preserve">                Equipos para Interconexión  </t>
  </si>
  <si>
    <t xml:space="preserve">                Sistemas de Gestión de Red  </t>
  </si>
  <si>
    <t xml:space="preserve">                Equipos de Fuerza (Planta Energía Eléctrica)  </t>
  </si>
  <si>
    <t xml:space="preserve">           Otros Activos Fijos Brutos de Comunicaciones  </t>
  </si>
  <si>
    <t xml:space="preserve">                Otros equipos de transmisión  </t>
  </si>
  <si>
    <t xml:space="preserve">                Cables y Equipos internacionales (excluyendo satélite)  </t>
  </si>
  <si>
    <t xml:space="preserve">                Equipos de Transmisión por Satélite  </t>
  </si>
  <si>
    <t xml:space="preserve">                Equipos de Transmisión Radio  </t>
  </si>
  <si>
    <t xml:space="preserve">                Equipos de Transmisión (excluidos internacional)  </t>
  </si>
  <si>
    <t xml:space="preserve">                Cables de Transmisión (excluidos internacional)  </t>
  </si>
  <si>
    <t xml:space="preserve">          Transmisión (Gran capacidad)  </t>
  </si>
  <si>
    <t xml:space="preserve">                Otros equipos centrales  </t>
  </si>
  <si>
    <t xml:space="preserve">                Transmisión de Datos (Servicio Final)  </t>
  </si>
  <si>
    <t xml:space="preserve">                Cabeceras  </t>
  </si>
  <si>
    <t xml:space="preserve">                Gateways  </t>
  </si>
  <si>
    <t xml:space="preserve">                Controladores  </t>
  </si>
  <si>
    <t xml:space="preserve">                Centrales de Larga Distancia Internacional  </t>
  </si>
  <si>
    <t xml:space="preserve">                Centrales de Larga Distancia Nacional  </t>
  </si>
  <si>
    <t xml:space="preserve">                Centrales Locales  </t>
  </si>
  <si>
    <t xml:space="preserve">          Equipos Centrales y de agregación  </t>
  </si>
  <si>
    <t xml:space="preserve">          Planta y Equipo de Acceso Local  </t>
  </si>
  <si>
    <t xml:space="preserve">                Otros Equipos Terminales  </t>
  </si>
  <si>
    <t xml:space="preserve">                Equipos Terminales -Internet Móvil  </t>
  </si>
  <si>
    <t xml:space="preserve">                Equipos Terminales -Telefonía Móvil  </t>
  </si>
  <si>
    <t xml:space="preserve">                Equipos Terminales -Internet Fijo  </t>
  </si>
  <si>
    <t xml:space="preserve">                Equipos Terminales -Televisión de Paga  </t>
  </si>
  <si>
    <t xml:space="preserve">                Equipos terminales -Teléfonos Públicos  </t>
  </si>
  <si>
    <t xml:space="preserve">                Equipos terminales -Teléfonos de Abonados  </t>
  </si>
  <si>
    <t xml:space="preserve">           Equipos terminales  </t>
  </si>
  <si>
    <t xml:space="preserve">        Planta y Equipo de Comunicaciones  </t>
  </si>
  <si>
    <t xml:space="preserve"> </t>
  </si>
  <si>
    <t xml:space="preserve">    Activo Fijo e Intangible Neto</t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</si>
  <si>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CAPITAL DE TRABAJO </t>
    </r>
    <r>
      <rPr>
        <sz val="11"/>
        <rFont val="Calibri"/>
        <family val="2"/>
        <scheme val="minor"/>
      </rPr>
      <t xml:space="preserve"> </t>
    </r>
  </si>
  <si>
    <t>Pasivo corriente</t>
  </si>
  <si>
    <t>Activo corriente</t>
  </si>
  <si>
    <t xml:space="preserve">TOTAL </t>
  </si>
  <si>
    <t>Otros</t>
  </si>
  <si>
    <t>Interconexión</t>
  </si>
  <si>
    <t>Alquiler de Circuitos y Transmisión de Datos a clientes privados y otros operadores</t>
  </si>
  <si>
    <t>Instalación para Alquiler de circuitos y Transmisión de Datos para clientes privados y otros operadores</t>
  </si>
  <si>
    <t>Suministro de Equipos</t>
  </si>
  <si>
    <t>Servicios de valor añadido (No incluye Internet)</t>
  </si>
  <si>
    <t>Servicios Suplementarios</t>
  </si>
  <si>
    <t>Prestación de Internet Móvil</t>
  </si>
  <si>
    <t>Roaming Internacional por Telefonía Móvil</t>
  </si>
  <si>
    <t>Mensajes de Texto Telefonía Móvil</t>
  </si>
  <si>
    <t>Prestación de servicio voz móvil por Telefonía Móvil</t>
  </si>
  <si>
    <t>Prestación de servicios Internet Fijo</t>
  </si>
  <si>
    <t>Instalación Internet Fijo</t>
  </si>
  <si>
    <t>Prestación del servicio de voz Telefonía Fija LD desde Abonado Urbano</t>
  </si>
  <si>
    <t>Prestación del servicio de voz Telefonía Fija local desde Abonado Urbano</t>
  </si>
  <si>
    <r>
      <t xml:space="preserve"> Código PCR </t>
    </r>
    <r>
      <rPr>
        <sz val="11"/>
        <color theme="0"/>
        <rFont val="Calibri"/>
        <family val="2"/>
        <scheme val="minor"/>
      </rPr>
      <t xml:space="preserve"> </t>
    </r>
  </si>
  <si>
    <r>
      <t xml:space="preserve"> Código plan contable </t>
    </r>
    <r>
      <rPr>
        <sz val="11"/>
        <color theme="0"/>
        <rFont val="Calibri"/>
        <family val="2"/>
        <scheme val="minor"/>
      </rPr>
      <t xml:space="preserve"> </t>
    </r>
  </si>
  <si>
    <r>
      <t xml:space="preserve"> (Expresado en Miles de Nuevos Soles) </t>
    </r>
    <r>
      <rPr>
        <sz val="11"/>
        <color theme="0"/>
        <rFont val="Calibri"/>
        <family val="2"/>
        <scheme val="minor"/>
      </rPr>
      <t xml:space="preserve"> </t>
    </r>
  </si>
  <si>
    <t>Periodo de reporte : Enero al Diciembre 2017</t>
  </si>
  <si>
    <t>INFORME 3: IMPUTACIÓN DEL CAPITAL INVERTIDO A LAS LÍNEAS DE NEGOCIO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</si>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</sst>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  <numFmt numFmtId="166" formatCode="0.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ont="1" applyFill="1"/>
    <xf numFmtId="43" fontId="0" fillId="2" borderId="0" xfId="2" applyFont="1" applyFill="1"/>
    <xf numFmtId="164" fontId="0" fillId="2" borderId="0" xfId="2" applyNumberFormat="1" applyFont="1" applyFill="1"/>
    <xf numFmtId="0" fontId="3" fillId="2" borderId="0" xfId="0" applyFont="1" applyFill="1"/>
    <xf numFmtId="43" fontId="0" fillId="2" borderId="0" xfId="0" applyNumberFormat="1" applyFont="1" applyFill="1"/>
    <xf numFmtId="43" fontId="0" fillId="2" borderId="1" xfId="0" applyNumberFormat="1" applyFont="1" applyFill="1" applyBorder="1"/>
    <xf numFmtId="165" fontId="0" fillId="2" borderId="1" xfId="2" applyNumberFormat="1" applyFont="1" applyFill="1" applyBorder="1"/>
    <xf numFmtId="43" fontId="1" fillId="2" borderId="1" xfId="2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5" fillId="3" borderId="1" xfId="0" applyNumberFormat="1" applyFont="1" applyFill="1" applyBorder="1" applyAlignment="1" applyProtection="1">
      <alignment horizontal="left"/>
    </xf>
    <xf numFmtId="0" fontId="0" fillId="2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0" fontId="5" fillId="3" borderId="1" xfId="0" applyNumberFormat="1" applyFont="1" applyFill="1" applyBorder="1" applyAlignment="1" applyProtection="1"/>
    <xf numFmtId="165" fontId="2" fillId="2" borderId="1" xfId="2" applyNumberFormat="1" applyFont="1" applyFill="1" applyBorder="1"/>
    <xf numFmtId="0" fontId="3" fillId="2" borderId="1" xfId="0" applyFont="1" applyFill="1" applyBorder="1"/>
    <xf numFmtId="43" fontId="3" fillId="2" borderId="1" xfId="2" applyFont="1" applyFill="1" applyBorder="1"/>
    <xf numFmtId="165" fontId="3" fillId="2" borderId="1" xfId="2" applyNumberFormat="1" applyFont="1" applyFill="1" applyBorder="1"/>
    <xf numFmtId="0" fontId="0" fillId="3" borderId="1" xfId="0" applyFont="1" applyFill="1" applyBorder="1"/>
    <xf numFmtId="0" fontId="3" fillId="3" borderId="1" xfId="0" applyFont="1" applyFill="1" applyBorder="1"/>
    <xf numFmtId="0" fontId="0" fillId="2" borderId="1" xfId="0" applyFont="1" applyFill="1" applyBorder="1"/>
    <xf numFmtId="43" fontId="0" fillId="2" borderId="1" xfId="2" applyFont="1" applyFill="1" applyBorder="1"/>
    <xf numFmtId="164" fontId="3" fillId="2" borderId="0" xfId="2" applyNumberFormat="1" applyFont="1" applyFill="1"/>
    <xf numFmtId="164" fontId="3" fillId="2" borderId="1" xfId="2" applyNumberFormat="1" applyFont="1" applyFill="1" applyBorder="1"/>
    <xf numFmtId="164" fontId="3" fillId="3" borderId="1" xfId="2" applyNumberFormat="1" applyFont="1" applyFill="1" applyBorder="1" applyAlignment="1">
      <alignment horizontal="center"/>
    </xf>
    <xf numFmtId="164" fontId="3" fillId="3" borderId="1" xfId="2" applyNumberFormat="1" applyFont="1" applyFill="1" applyBorder="1"/>
    <xf numFmtId="0" fontId="6" fillId="2" borderId="1" xfId="0" applyNumberFormat="1" applyFont="1" applyFill="1" applyBorder="1" applyAlignment="1" applyProtection="1"/>
    <xf numFmtId="166" fontId="0" fillId="2" borderId="1" xfId="1" applyNumberFormat="1" applyFont="1" applyFill="1" applyBorder="1"/>
    <xf numFmtId="0" fontId="8" fillId="2" borderId="1" xfId="0" applyFont="1" applyFill="1" applyBorder="1" applyAlignment="1">
      <alignment horizontal="center" vertical="center" wrapText="1"/>
    </xf>
    <xf numFmtId="43" fontId="4" fillId="4" borderId="2" xfId="2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0" fontId="8" fillId="2" borderId="0" xfId="0" applyNumberFormat="1" applyFont="1" applyFill="1" applyBorder="1"/>
    <xf numFmtId="4" fontId="9" fillId="2" borderId="0" xfId="0" applyNumberFormat="1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left"/>
    </xf>
  </cellXfs>
  <cellStyles count="3"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zoomScale="85" zoomScaleNormal="85" workbookViewId="0">
      <selection activeCell="A8" sqref="A8"/>
    </sheetView>
  </sheetViews>
  <sheetFormatPr defaultColWidth="9.140625" defaultRowHeight="15" x14ac:dyDescent="0.25"/>
  <cols>
    <col min="1" max="1" width="58.28515625" style="1" customWidth="1"/>
    <col min="2" max="2" width="15.28515625" style="1" customWidth="1"/>
    <col min="3" max="3" width="9.140625" style="1"/>
    <col min="4" max="4" width="13.85546875" style="2" bestFit="1" customWidth="1"/>
    <col min="5" max="19" width="14" style="1" customWidth="1"/>
    <col min="20" max="20" width="23.42578125" style="1" customWidth="1"/>
    <col min="21" max="21" width="14.42578125" style="1" customWidth="1"/>
    <col min="22" max="16384" width="9.140625" style="1"/>
  </cols>
  <sheetData>
    <row r="1" spans="1:21" x14ac:dyDescent="0.25">
      <c r="A1" s="34" t="s">
        <v>74</v>
      </c>
    </row>
    <row r="2" spans="1:21" x14ac:dyDescent="0.25">
      <c r="A2" s="35">
        <v>20543254798</v>
      </c>
    </row>
    <row r="3" spans="1:21" x14ac:dyDescent="0.25">
      <c r="A3" s="34"/>
    </row>
    <row r="4" spans="1:21" x14ac:dyDescent="0.25">
      <c r="A4" s="4" t="s">
        <v>73</v>
      </c>
    </row>
    <row r="6" spans="1:21" x14ac:dyDescent="0.25">
      <c r="A6" s="4" t="s">
        <v>72</v>
      </c>
      <c r="D6" s="33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21" ht="102" x14ac:dyDescent="0.25">
      <c r="A7" s="31" t="s">
        <v>71</v>
      </c>
      <c r="B7" s="31" t="s">
        <v>70</v>
      </c>
      <c r="C7" s="31" t="s">
        <v>69</v>
      </c>
      <c r="D7" s="30"/>
      <c r="E7" s="29" t="s">
        <v>68</v>
      </c>
      <c r="F7" s="29" t="s">
        <v>67</v>
      </c>
      <c r="G7" s="29" t="s">
        <v>66</v>
      </c>
      <c r="H7" s="29" t="s">
        <v>65</v>
      </c>
      <c r="I7" s="29" t="s">
        <v>64</v>
      </c>
      <c r="J7" s="29" t="s">
        <v>63</v>
      </c>
      <c r="K7" s="29" t="s">
        <v>62</v>
      </c>
      <c r="L7" s="29" t="s">
        <v>61</v>
      </c>
      <c r="M7" s="29" t="s">
        <v>60</v>
      </c>
      <c r="N7" s="29" t="s">
        <v>59</v>
      </c>
      <c r="O7" s="29" t="s">
        <v>58</v>
      </c>
      <c r="P7" s="29" t="s">
        <v>57</v>
      </c>
      <c r="Q7" s="29" t="s">
        <v>56</v>
      </c>
      <c r="R7" s="29" t="s">
        <v>55</v>
      </c>
      <c r="S7" s="29" t="s">
        <v>54</v>
      </c>
      <c r="T7" s="29" t="s">
        <v>53</v>
      </c>
    </row>
    <row r="8" spans="1:21" x14ac:dyDescent="0.25">
      <c r="A8" s="21" t="s">
        <v>48</v>
      </c>
      <c r="B8" s="21" t="s">
        <v>48</v>
      </c>
      <c r="C8" s="21" t="s">
        <v>48</v>
      </c>
      <c r="D8" s="22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1"/>
      <c r="U8" s="5"/>
    </row>
    <row r="9" spans="1:21" x14ac:dyDescent="0.25">
      <c r="A9" s="21" t="s">
        <v>52</v>
      </c>
      <c r="B9" s="21"/>
      <c r="C9" s="22"/>
      <c r="D9" s="22">
        <v>356196.26900000003</v>
      </c>
      <c r="E9" s="22">
        <v>24.080520085981</v>
      </c>
      <c r="F9" s="22">
        <v>2.2130797984014117</v>
      </c>
      <c r="G9" s="22">
        <v>37.195361974843202</v>
      </c>
      <c r="H9" s="22">
        <v>3537.2921386651487</v>
      </c>
      <c r="I9" s="22">
        <v>57345.104026909677</v>
      </c>
      <c r="J9" s="22">
        <v>6954.482917201608</v>
      </c>
      <c r="K9" s="22">
        <v>1234.0225998841838</v>
      </c>
      <c r="L9" s="22">
        <v>114121.49046556288</v>
      </c>
      <c r="M9" s="22">
        <v>2402.6795851652546</v>
      </c>
      <c r="N9" s="22">
        <v>10453.113877995216</v>
      </c>
      <c r="O9" s="22">
        <v>58086.388315348893</v>
      </c>
      <c r="P9" s="22">
        <v>11.47925462395682</v>
      </c>
      <c r="Q9" s="22">
        <v>8736.8231929783524</v>
      </c>
      <c r="R9" s="22">
        <v>93116.272499528874</v>
      </c>
      <c r="S9" s="22">
        <v>133.63116427673953</v>
      </c>
      <c r="T9" s="6">
        <f>SUM(E9:S9)-D9</f>
        <v>0</v>
      </c>
      <c r="U9" s="5"/>
    </row>
    <row r="10" spans="1:21" x14ac:dyDescent="0.25">
      <c r="A10" s="21" t="s">
        <v>51</v>
      </c>
      <c r="B10" s="21"/>
      <c r="C10" s="21"/>
      <c r="D10" s="22">
        <v>-1239101.8769999999</v>
      </c>
      <c r="E10" s="7">
        <v>-83.769034755597772</v>
      </c>
      <c r="F10" s="7">
        <v>-7.6986525991656878</v>
      </c>
      <c r="G10" s="7">
        <v>-129.39170578095704</v>
      </c>
      <c r="H10" s="7">
        <v>-12305.197190365094</v>
      </c>
      <c r="I10" s="7">
        <v>-199486.72184576991</v>
      </c>
      <c r="J10" s="7">
        <v>-24192.597133208452</v>
      </c>
      <c r="K10" s="7">
        <v>-4292.8010561977899</v>
      </c>
      <c r="L10" s="7">
        <v>-396995.04275806033</v>
      </c>
      <c r="M10" s="7">
        <v>-8358.2143972649192</v>
      </c>
      <c r="N10" s="7">
        <v>-36363.303476147921</v>
      </c>
      <c r="O10" s="7">
        <v>-202065.43148743556</v>
      </c>
      <c r="P10" s="7">
        <v>-39.932944808879569</v>
      </c>
      <c r="Q10" s="7">
        <v>-30392.833838011389</v>
      </c>
      <c r="R10" s="7">
        <v>-323924.07802960364</v>
      </c>
      <c r="S10" s="7">
        <v>-464.86344999027284</v>
      </c>
      <c r="T10" s="6">
        <f>SUM(E10:S10)-D10</f>
        <v>0</v>
      </c>
      <c r="U10" s="5"/>
    </row>
    <row r="11" spans="1:21" x14ac:dyDescent="0.25">
      <c r="A11" s="27" t="s">
        <v>50</v>
      </c>
      <c r="B11" s="21" t="s">
        <v>48</v>
      </c>
      <c r="C11" s="21" t="s">
        <v>48</v>
      </c>
      <c r="D11" s="22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21"/>
      <c r="Q11" s="21"/>
      <c r="R11" s="21"/>
      <c r="S11" s="21"/>
      <c r="T11" s="6">
        <f>SUM(E11:S11)-D11</f>
        <v>0</v>
      </c>
      <c r="U11" s="5"/>
    </row>
    <row r="12" spans="1:21" x14ac:dyDescent="0.25">
      <c r="A12" s="21" t="s">
        <v>48</v>
      </c>
      <c r="B12" s="21" t="s">
        <v>48</v>
      </c>
      <c r="C12" s="21" t="s">
        <v>48</v>
      </c>
      <c r="D12" s="22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21"/>
      <c r="Q12" s="21"/>
      <c r="R12" s="21"/>
      <c r="S12" s="21"/>
      <c r="T12" s="6">
        <f>SUM(E12:S12)-D12</f>
        <v>0</v>
      </c>
      <c r="U12" s="5"/>
    </row>
    <row r="13" spans="1:21" s="23" customFormat="1" x14ac:dyDescent="0.25">
      <c r="A13" s="26" t="s">
        <v>49</v>
      </c>
      <c r="B13" s="25"/>
      <c r="C13" s="24"/>
      <c r="D13" s="1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24"/>
      <c r="Q13" s="24"/>
      <c r="R13" s="24"/>
      <c r="S13" s="24"/>
      <c r="T13" s="6">
        <f>SUM(E13:S13)-D13</f>
        <v>0</v>
      </c>
      <c r="U13" s="5"/>
    </row>
    <row r="14" spans="1:21" x14ac:dyDescent="0.25">
      <c r="C14" s="21" t="s">
        <v>48</v>
      </c>
      <c r="D14" s="22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21"/>
      <c r="Q14" s="21"/>
      <c r="R14" s="21"/>
      <c r="S14" s="21"/>
      <c r="T14" s="6">
        <f>SUM(E14:S14)-D14</f>
        <v>0</v>
      </c>
      <c r="U14" s="5"/>
    </row>
    <row r="15" spans="1:21" x14ac:dyDescent="0.25">
      <c r="A15" s="20" t="s">
        <v>47</v>
      </c>
      <c r="B15" s="13"/>
      <c r="C15" s="9">
        <v>301</v>
      </c>
      <c r="D15" s="8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6">
        <f>SUM(E15:S15)-D15</f>
        <v>0</v>
      </c>
      <c r="U15" s="5"/>
    </row>
    <row r="16" spans="1:21" x14ac:dyDescent="0.25">
      <c r="A16" s="20" t="s">
        <v>46</v>
      </c>
      <c r="B16" s="13"/>
      <c r="C16" s="9">
        <v>3011</v>
      </c>
      <c r="D16" s="8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6">
        <f>SUM(E16:S16)-D16</f>
        <v>0</v>
      </c>
      <c r="U16" s="5"/>
    </row>
    <row r="17" spans="1:21" x14ac:dyDescent="0.25">
      <c r="A17" s="19" t="s">
        <v>45</v>
      </c>
      <c r="B17" s="13"/>
      <c r="C17" s="12">
        <v>30111</v>
      </c>
      <c r="D17" s="8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6">
        <f>SUM(E17:S17)-D17</f>
        <v>0</v>
      </c>
      <c r="U17" s="5"/>
    </row>
    <row r="18" spans="1:21" x14ac:dyDescent="0.25">
      <c r="A18" s="19" t="s">
        <v>44</v>
      </c>
      <c r="B18" s="13"/>
      <c r="C18" s="12">
        <v>30112</v>
      </c>
      <c r="D18" s="8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6">
        <f>SUM(E18:S18)-D18</f>
        <v>0</v>
      </c>
      <c r="U18" s="5"/>
    </row>
    <row r="19" spans="1:21" x14ac:dyDescent="0.25">
      <c r="A19" s="19" t="s">
        <v>43</v>
      </c>
      <c r="B19" s="13"/>
      <c r="C19" s="12">
        <v>30113</v>
      </c>
      <c r="D19" s="8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6">
        <f>SUM(E19:S19)-D19</f>
        <v>0</v>
      </c>
      <c r="U19" s="5"/>
    </row>
    <row r="20" spans="1:21" x14ac:dyDescent="0.25">
      <c r="A20" s="19" t="s">
        <v>42</v>
      </c>
      <c r="B20" s="13"/>
      <c r="C20" s="12">
        <v>30114</v>
      </c>
      <c r="D20" s="8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6">
        <f>SUM(E20:S20)-D20</f>
        <v>0</v>
      </c>
      <c r="U20" s="5"/>
    </row>
    <row r="21" spans="1:21" x14ac:dyDescent="0.25">
      <c r="A21" s="19" t="s">
        <v>41</v>
      </c>
      <c r="B21" s="13"/>
      <c r="C21" s="12">
        <v>30115</v>
      </c>
      <c r="D21" s="8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6">
        <f>SUM(E21:S21)-D21</f>
        <v>0</v>
      </c>
      <c r="U21" s="5"/>
    </row>
    <row r="22" spans="1:21" x14ac:dyDescent="0.25">
      <c r="A22" s="19" t="s">
        <v>40</v>
      </c>
      <c r="B22" s="13"/>
      <c r="C22" s="12">
        <v>30116</v>
      </c>
      <c r="D22" s="8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6">
        <f>SUM(E22:S22)-D22</f>
        <v>0</v>
      </c>
      <c r="U22" s="5"/>
    </row>
    <row r="23" spans="1:21" x14ac:dyDescent="0.25">
      <c r="A23" s="19" t="s">
        <v>39</v>
      </c>
      <c r="B23" s="13"/>
      <c r="C23" s="12">
        <v>30117</v>
      </c>
      <c r="D23" s="8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6">
        <f>SUM(E23:S23)-D23</f>
        <v>0</v>
      </c>
      <c r="U23" s="5"/>
    </row>
    <row r="24" spans="1:21" x14ac:dyDescent="0.25">
      <c r="A24" s="20" t="s">
        <v>38</v>
      </c>
      <c r="B24" s="13"/>
      <c r="C24" s="9">
        <v>3012</v>
      </c>
      <c r="D24" s="8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6">
        <f>SUM(E24:S24)-D24</f>
        <v>0</v>
      </c>
      <c r="U24" s="5"/>
    </row>
    <row r="25" spans="1:21" s="4" customFormat="1" x14ac:dyDescent="0.25">
      <c r="A25" s="20" t="s">
        <v>37</v>
      </c>
      <c r="B25" s="10"/>
      <c r="C25" s="9">
        <v>3013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6">
        <f>SUM(E25:S25)-D25</f>
        <v>0</v>
      </c>
      <c r="U25" s="5"/>
    </row>
    <row r="26" spans="1:21" x14ac:dyDescent="0.25">
      <c r="A26" s="19" t="s">
        <v>36</v>
      </c>
      <c r="B26" s="13"/>
      <c r="C26" s="12">
        <v>30131</v>
      </c>
      <c r="D26" s="8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6">
        <f>SUM(E26:S26)-D26</f>
        <v>0</v>
      </c>
      <c r="U26" s="5"/>
    </row>
    <row r="27" spans="1:21" x14ac:dyDescent="0.25">
      <c r="A27" s="19" t="s">
        <v>35</v>
      </c>
      <c r="B27" s="13"/>
      <c r="C27" s="12">
        <v>30132</v>
      </c>
      <c r="D27" s="8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6">
        <f>SUM(E27:S27)-D27</f>
        <v>0</v>
      </c>
      <c r="U27" s="5"/>
    </row>
    <row r="28" spans="1:21" x14ac:dyDescent="0.25">
      <c r="A28" s="19" t="s">
        <v>34</v>
      </c>
      <c r="B28" s="13"/>
      <c r="C28" s="12">
        <v>30133</v>
      </c>
      <c r="D28" s="8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6">
        <f>SUM(E28:S28)-D28</f>
        <v>0</v>
      </c>
      <c r="U28" s="5"/>
    </row>
    <row r="29" spans="1:21" x14ac:dyDescent="0.25">
      <c r="A29" s="19" t="s">
        <v>33</v>
      </c>
      <c r="B29" s="13"/>
      <c r="C29" s="12">
        <v>30134</v>
      </c>
      <c r="D29" s="8">
        <v>4126.081494965505</v>
      </c>
      <c r="E29" s="7">
        <v>1.5810588555850522E-2</v>
      </c>
      <c r="F29" s="7">
        <v>4.4938042920144027E-4</v>
      </c>
      <c r="G29" s="7">
        <v>3.1348352802360106E-5</v>
      </c>
      <c r="H29" s="7">
        <v>2.3407808805245389E-3</v>
      </c>
      <c r="I29" s="7">
        <v>98.595877114707022</v>
      </c>
      <c r="J29" s="7">
        <v>1.1885184113648478E-2</v>
      </c>
      <c r="K29" s="7">
        <v>1.6931422656832471</v>
      </c>
      <c r="L29" s="7">
        <v>3934.144643132392</v>
      </c>
      <c r="M29" s="7">
        <v>0</v>
      </c>
      <c r="N29" s="7">
        <v>0</v>
      </c>
      <c r="O29" s="7">
        <v>0</v>
      </c>
      <c r="P29" s="7">
        <v>2.8980087580710676E-5</v>
      </c>
      <c r="Q29" s="7">
        <v>9.1533450816752068E-3</v>
      </c>
      <c r="R29" s="7">
        <v>91.608132845222798</v>
      </c>
      <c r="S29" s="7">
        <v>0</v>
      </c>
      <c r="T29" s="6">
        <f>SUM(E29:S29)-D29</f>
        <v>0</v>
      </c>
      <c r="U29" s="5"/>
    </row>
    <row r="30" spans="1:21" x14ac:dyDescent="0.25">
      <c r="A30" s="19" t="s">
        <v>32</v>
      </c>
      <c r="B30" s="13"/>
      <c r="C30" s="12">
        <v>30135</v>
      </c>
      <c r="D30" s="8">
        <v>1178.2367089315567</v>
      </c>
      <c r="E30" s="7">
        <v>4.5148443745103468E-3</v>
      </c>
      <c r="F30" s="7">
        <v>1.2832429960644352E-4</v>
      </c>
      <c r="G30" s="7">
        <v>8.9517815102163666E-6</v>
      </c>
      <c r="H30" s="7">
        <v>6.6842934740003279E-4</v>
      </c>
      <c r="I30" s="7">
        <v>28.154868464812939</v>
      </c>
      <c r="J30" s="7">
        <v>3.3939126583411986E-3</v>
      </c>
      <c r="K30" s="7">
        <v>0.48349078255135786</v>
      </c>
      <c r="L30" s="7">
        <v>1123.4275528587864</v>
      </c>
      <c r="M30" s="7">
        <v>0</v>
      </c>
      <c r="N30" s="7">
        <v>0</v>
      </c>
      <c r="O30" s="7">
        <v>0</v>
      </c>
      <c r="P30" s="7">
        <v>8.2755037818103588E-6</v>
      </c>
      <c r="Q30" s="7">
        <v>2.613813420289217E-3</v>
      </c>
      <c r="R30" s="7">
        <v>26.159460274020237</v>
      </c>
      <c r="S30" s="7">
        <v>0</v>
      </c>
      <c r="T30" s="6">
        <f>SUM(E30:S30)-D30</f>
        <v>0</v>
      </c>
      <c r="U30" s="5"/>
    </row>
    <row r="31" spans="1:21" x14ac:dyDescent="0.25">
      <c r="A31" s="19" t="s">
        <v>31</v>
      </c>
      <c r="B31" s="13"/>
      <c r="C31" s="12">
        <v>30136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6">
        <f>SUM(E31:S31)-D31</f>
        <v>0</v>
      </c>
      <c r="U31" s="5"/>
    </row>
    <row r="32" spans="1:21" x14ac:dyDescent="0.25">
      <c r="A32" s="19" t="s">
        <v>30</v>
      </c>
      <c r="B32" s="13"/>
      <c r="C32" s="12">
        <v>30137</v>
      </c>
      <c r="D32" s="8">
        <v>30855.514068511649</v>
      </c>
      <c r="E32" s="7">
        <v>0.11823417404909342</v>
      </c>
      <c r="F32" s="7">
        <v>3.3605405448868335E-3</v>
      </c>
      <c r="G32" s="7">
        <v>2.3442812317161355E-4</v>
      </c>
      <c r="H32" s="7">
        <v>1.7504743296625512E-2</v>
      </c>
      <c r="I32" s="7">
        <v>737.31613811363195</v>
      </c>
      <c r="J32" s="7">
        <v>8.8879355890811765E-2</v>
      </c>
      <c r="K32" s="7">
        <v>12.661595526536706</v>
      </c>
      <c r="L32" s="7">
        <v>29420.178814171977</v>
      </c>
      <c r="M32" s="7">
        <v>0</v>
      </c>
      <c r="N32" s="7">
        <v>0</v>
      </c>
      <c r="O32" s="7">
        <v>0</v>
      </c>
      <c r="P32" s="7">
        <v>2.1671784746481163E-4</v>
      </c>
      <c r="Q32" s="7">
        <v>6.8450215606788975E-2</v>
      </c>
      <c r="R32" s="7">
        <v>685.06064052413615</v>
      </c>
      <c r="S32" s="7">
        <v>0</v>
      </c>
      <c r="T32" s="6">
        <f>SUM(E32:S32)-D32</f>
        <v>0</v>
      </c>
      <c r="U32" s="5"/>
    </row>
    <row r="33" spans="1:21" x14ac:dyDescent="0.25">
      <c r="A33" s="19" t="s">
        <v>29</v>
      </c>
      <c r="B33" s="13"/>
      <c r="C33" s="12">
        <v>30138</v>
      </c>
      <c r="D33" s="8">
        <v>0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17"/>
      <c r="Q33" s="21"/>
      <c r="R33" s="21"/>
      <c r="S33" s="21"/>
      <c r="T33" s="6">
        <f>SUM(E33:S33)-D33</f>
        <v>0</v>
      </c>
      <c r="U33" s="5"/>
    </row>
    <row r="34" spans="1:21" s="4" customFormat="1" x14ac:dyDescent="0.25">
      <c r="A34" s="20" t="s">
        <v>28</v>
      </c>
      <c r="B34" s="10"/>
      <c r="C34" s="9">
        <v>3014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6">
        <f>SUM(E34:S34)-D34</f>
        <v>0</v>
      </c>
      <c r="U34" s="5"/>
    </row>
    <row r="35" spans="1:21" x14ac:dyDescent="0.25">
      <c r="A35" s="19" t="s">
        <v>27</v>
      </c>
      <c r="B35" s="13"/>
      <c r="C35" s="12">
        <v>30141</v>
      </c>
      <c r="D35" s="8">
        <v>168879.19793833996</v>
      </c>
      <c r="E35" s="7">
        <v>0.64712234053134121</v>
      </c>
      <c r="F35" s="7">
        <v>1.8392997459048138E-2</v>
      </c>
      <c r="G35" s="7">
        <v>1.2830780692069065E-3</v>
      </c>
      <c r="H35" s="7">
        <v>9.5807413919169374E-2</v>
      </c>
      <c r="I35" s="7">
        <v>4035.4977640348443</v>
      </c>
      <c r="J35" s="7">
        <v>0.4864567902770508</v>
      </c>
      <c r="K35" s="7">
        <v>69.299772234983678</v>
      </c>
      <c r="L35" s="7">
        <v>161023.28388721545</v>
      </c>
      <c r="M35" s="7">
        <v>0</v>
      </c>
      <c r="N35" s="7">
        <v>0</v>
      </c>
      <c r="O35" s="7">
        <v>0</v>
      </c>
      <c r="P35" s="7">
        <v>1.1861457299825325E-3</v>
      </c>
      <c r="Q35" s="7">
        <v>0.37464349110222339</v>
      </c>
      <c r="R35" s="7">
        <v>3749.4916225980833</v>
      </c>
      <c r="S35" s="7">
        <v>0</v>
      </c>
      <c r="T35" s="6">
        <f>SUM(E35:S35)-D35</f>
        <v>4.9476511776447296E-10</v>
      </c>
      <c r="U35" s="5"/>
    </row>
    <row r="36" spans="1:21" x14ac:dyDescent="0.25">
      <c r="A36" s="19" t="s">
        <v>26</v>
      </c>
      <c r="B36" s="13"/>
      <c r="C36" s="12">
        <v>30142</v>
      </c>
      <c r="D36" s="8">
        <v>13781.397264194786</v>
      </c>
      <c r="E36" s="7">
        <v>5.2808458130255476E-2</v>
      </c>
      <c r="F36" s="7">
        <v>1.5009616812309684E-3</v>
      </c>
      <c r="G36" s="7">
        <v>1.0470566421787805E-4</v>
      </c>
      <c r="H36" s="7">
        <v>7.8183698655254104E-3</v>
      </c>
      <c r="I36" s="7">
        <v>329.3170415532154</v>
      </c>
      <c r="J36" s="7">
        <v>3.9697336087070142E-2</v>
      </c>
      <c r="K36" s="7">
        <v>5.6552121465973952</v>
      </c>
      <c r="L36" s="7">
        <v>13140.31491815325</v>
      </c>
      <c r="M36" s="7">
        <v>0</v>
      </c>
      <c r="N36" s="7">
        <v>0</v>
      </c>
      <c r="O36" s="7">
        <v>0</v>
      </c>
      <c r="P36" s="7">
        <v>9.6795494754101956E-5</v>
      </c>
      <c r="Q36" s="7">
        <v>3.0572804977494577E-2</v>
      </c>
      <c r="R36" s="7">
        <v>305.97749290981955</v>
      </c>
      <c r="S36" s="7">
        <v>0</v>
      </c>
      <c r="T36" s="6">
        <f>SUM(E36:S36)-D36</f>
        <v>0</v>
      </c>
      <c r="U36" s="5"/>
    </row>
    <row r="37" spans="1:21" x14ac:dyDescent="0.25">
      <c r="A37" s="19" t="s">
        <v>25</v>
      </c>
      <c r="B37" s="13"/>
      <c r="C37" s="12">
        <v>30143</v>
      </c>
      <c r="D37" s="8">
        <v>396303.04662290181</v>
      </c>
      <c r="E37" s="7">
        <v>1.5185798974717371</v>
      </c>
      <c r="F37" s="7">
        <v>4.3162219021252501E-2</v>
      </c>
      <c r="G37" s="7">
        <v>3.0109554882383036E-3</v>
      </c>
      <c r="H37" s="7">
        <v>0.22482798644680405</v>
      </c>
      <c r="I37" s="7">
        <v>9469.9647917017937</v>
      </c>
      <c r="J37" s="7">
        <v>1.1415515373751439</v>
      </c>
      <c r="K37" s="7">
        <v>162.6234089353301</v>
      </c>
      <c r="L37" s="7">
        <v>377867.84139646974</v>
      </c>
      <c r="M37" s="7">
        <v>0</v>
      </c>
      <c r="N37" s="7">
        <v>0</v>
      </c>
      <c r="O37" s="7">
        <v>0</v>
      </c>
      <c r="P37" s="7">
        <v>2.7834876779936554E-3</v>
      </c>
      <c r="Q37" s="7">
        <v>0.87916308659554576</v>
      </c>
      <c r="R37" s="7">
        <v>8798.8039466246264</v>
      </c>
      <c r="S37" s="7">
        <v>0</v>
      </c>
      <c r="T37" s="6">
        <f>SUM(E37:S37)-D37</f>
        <v>0</v>
      </c>
      <c r="U37" s="5"/>
    </row>
    <row r="38" spans="1:21" x14ac:dyDescent="0.25">
      <c r="A38" s="19" t="s">
        <v>24</v>
      </c>
      <c r="B38" s="13"/>
      <c r="C38" s="12">
        <v>30144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6">
        <f>SUM(E38:S38)-D38</f>
        <v>0</v>
      </c>
      <c r="U38" s="5"/>
    </row>
    <row r="39" spans="1:21" x14ac:dyDescent="0.25">
      <c r="A39" s="19" t="s">
        <v>23</v>
      </c>
      <c r="B39" s="13"/>
      <c r="C39" s="12">
        <v>30145</v>
      </c>
      <c r="D39" s="8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6">
        <f>SUM(E39:S39)-D39</f>
        <v>0</v>
      </c>
      <c r="U39" s="5"/>
    </row>
    <row r="40" spans="1:21" x14ac:dyDescent="0.25">
      <c r="A40" s="19" t="s">
        <v>22</v>
      </c>
      <c r="B40" s="13"/>
      <c r="C40" s="12">
        <v>30146</v>
      </c>
      <c r="D40" s="8">
        <v>2895.7630947111716</v>
      </c>
      <c r="E40" s="7">
        <v>1.1096174154959948E-2</v>
      </c>
      <c r="F40" s="7">
        <v>3.1538380033326952E-4</v>
      </c>
      <c r="G40" s="7">
        <v>2.2000874979280757E-5</v>
      </c>
      <c r="H40" s="7">
        <v>1.6428048973097533E-3</v>
      </c>
      <c r="I40" s="7">
        <v>69.196476751081079</v>
      </c>
      <c r="J40" s="7">
        <v>8.3412500630791597E-3</v>
      </c>
      <c r="K40" s="7">
        <v>1.1882797014658077</v>
      </c>
      <c r="L40" s="7">
        <v>2761.0581324530172</v>
      </c>
      <c r="M40" s="7">
        <v>0</v>
      </c>
      <c r="N40" s="7">
        <v>0</v>
      </c>
      <c r="O40" s="7">
        <v>0</v>
      </c>
      <c r="P40" s="7">
        <v>2.0338781044464273E-5</v>
      </c>
      <c r="Q40" s="7">
        <v>6.4239930580655318E-3</v>
      </c>
      <c r="R40" s="7">
        <v>64.292343859973215</v>
      </c>
      <c r="S40" s="7">
        <v>0</v>
      </c>
      <c r="T40" s="6">
        <f>SUM(E40:S40)-D40</f>
        <v>-4.5474735088646412E-12</v>
      </c>
      <c r="U40" s="5"/>
    </row>
    <row r="41" spans="1:21" s="4" customFormat="1" x14ac:dyDescent="0.25">
      <c r="A41" s="20" t="s">
        <v>21</v>
      </c>
      <c r="B41" s="10"/>
      <c r="C41" s="9">
        <v>3015</v>
      </c>
      <c r="D41" s="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6">
        <f>SUM(E41:S41)-D41</f>
        <v>0</v>
      </c>
      <c r="U41" s="5"/>
    </row>
    <row r="42" spans="1:21" x14ac:dyDescent="0.25">
      <c r="A42" s="19" t="s">
        <v>20</v>
      </c>
      <c r="B42" s="13"/>
      <c r="C42" s="12">
        <v>30151</v>
      </c>
      <c r="D42" s="8">
        <v>58903.045667412836</v>
      </c>
      <c r="E42" s="7">
        <v>0.22570853747563313</v>
      </c>
      <c r="F42" s="7">
        <v>6.4152576665273409E-3</v>
      </c>
      <c r="G42" s="7">
        <v>4.4752229420786651E-4</v>
      </c>
      <c r="H42" s="7">
        <v>3.3416480811437888E-2</v>
      </c>
      <c r="I42" s="7">
        <v>1407.5333847362031</v>
      </c>
      <c r="J42" s="7">
        <v>0.16967031394461068</v>
      </c>
      <c r="K42" s="7">
        <v>24.170932231623535</v>
      </c>
      <c r="L42" s="7">
        <v>56162.996746280274</v>
      </c>
      <c r="M42" s="7">
        <v>0</v>
      </c>
      <c r="N42" s="7">
        <v>0</v>
      </c>
      <c r="O42" s="7">
        <v>0</v>
      </c>
      <c r="P42" s="7">
        <v>4.1371345289594011E-4</v>
      </c>
      <c r="Q42" s="7">
        <v>0.13067117167059505</v>
      </c>
      <c r="R42" s="7">
        <v>1307.7778611674498</v>
      </c>
      <c r="S42" s="7">
        <v>0</v>
      </c>
      <c r="T42" s="6">
        <f>SUM(E42:S42)-D42</f>
        <v>0</v>
      </c>
      <c r="U42" s="5"/>
    </row>
    <row r="43" spans="1:21" x14ac:dyDescent="0.25">
      <c r="A43" s="19" t="s">
        <v>19</v>
      </c>
      <c r="B43" s="13"/>
      <c r="C43" s="12">
        <v>30152</v>
      </c>
      <c r="D43" s="8">
        <v>22424.080812073567</v>
      </c>
      <c r="E43" s="7">
        <v>8.5926057421655863E-2</v>
      </c>
      <c r="F43" s="7">
        <v>2.4422549753495967E-3</v>
      </c>
      <c r="G43" s="7">
        <v>1.7036939222437553E-4</v>
      </c>
      <c r="H43" s="7">
        <v>1.2721479130328669E-2</v>
      </c>
      <c r="I43" s="7">
        <v>535.84058357915433</v>
      </c>
      <c r="J43" s="7">
        <v>6.4592599384189944E-2</v>
      </c>
      <c r="K43" s="7">
        <v>9.2017472360506254</v>
      </c>
      <c r="L43" s="7">
        <v>21380.958546657261</v>
      </c>
      <c r="M43" s="7">
        <v>0</v>
      </c>
      <c r="N43" s="7">
        <v>0</v>
      </c>
      <c r="O43" s="7">
        <v>0</v>
      </c>
      <c r="P43" s="7">
        <v>1.5749854350762351E-4</v>
      </c>
      <c r="Q43" s="7">
        <v>4.9745830290246595E-2</v>
      </c>
      <c r="R43" s="7">
        <v>497.86417851197058</v>
      </c>
      <c r="S43" s="7">
        <v>0</v>
      </c>
      <c r="T43" s="6">
        <f>SUM(E43:S43)-D43</f>
        <v>0</v>
      </c>
      <c r="U43" s="5"/>
    </row>
    <row r="44" spans="1:21" x14ac:dyDescent="0.25">
      <c r="A44" s="19" t="s">
        <v>18</v>
      </c>
      <c r="B44" s="13"/>
      <c r="C44" s="12">
        <v>30153</v>
      </c>
      <c r="D44" s="8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6">
        <f>SUM(E44:S44)-D44</f>
        <v>0</v>
      </c>
      <c r="U44" s="5"/>
    </row>
    <row r="45" spans="1:21" x14ac:dyDescent="0.25">
      <c r="A45" s="19" t="s">
        <v>17</v>
      </c>
      <c r="B45" s="13"/>
      <c r="C45" s="12">
        <v>30154</v>
      </c>
      <c r="D45" s="8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6">
        <f>SUM(E45:S45)-D45</f>
        <v>0</v>
      </c>
      <c r="U45" s="5"/>
    </row>
    <row r="46" spans="1:21" x14ac:dyDescent="0.25">
      <c r="A46" s="19" t="s">
        <v>16</v>
      </c>
      <c r="B46" s="13"/>
      <c r="C46" s="12">
        <v>30155</v>
      </c>
      <c r="D46" s="8">
        <v>114627.30930511246</v>
      </c>
      <c r="E46" s="7">
        <v>0.43923641035657746</v>
      </c>
      <c r="F46" s="7">
        <v>1.2484307330475633E-2</v>
      </c>
      <c r="G46" s="7">
        <v>8.7089344630406095E-4</v>
      </c>
      <c r="H46" s="7">
        <v>6.5029596321539207E-2</v>
      </c>
      <c r="I46" s="7">
        <v>2739.107338530855</v>
      </c>
      <c r="J46" s="7">
        <v>0.33018414134711188</v>
      </c>
      <c r="K46" s="7">
        <v>47.037447617756037</v>
      </c>
      <c r="L46" s="7">
        <v>109295.08188571486</v>
      </c>
      <c r="M46" s="7">
        <v>0</v>
      </c>
      <c r="N46" s="7">
        <v>0</v>
      </c>
      <c r="O46" s="7">
        <v>0</v>
      </c>
      <c r="P46" s="7">
        <v>8.0510030324331642E-4</v>
      </c>
      <c r="Q46" s="7">
        <v>0.25429049792977582</v>
      </c>
      <c r="R46" s="7">
        <v>2544.9797323019147</v>
      </c>
      <c r="S46" s="7">
        <v>0</v>
      </c>
      <c r="T46" s="6">
        <f>SUM(E46:S46)-D46</f>
        <v>0</v>
      </c>
      <c r="U46" s="5"/>
    </row>
    <row r="47" spans="1:21" s="4" customFormat="1" x14ac:dyDescent="0.25">
      <c r="A47" s="20" t="s">
        <v>15</v>
      </c>
      <c r="B47" s="10"/>
      <c r="C47" s="9">
        <v>302</v>
      </c>
      <c r="D47" s="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7"/>
      <c r="Q47" s="16"/>
      <c r="R47" s="16"/>
      <c r="S47" s="16"/>
      <c r="T47" s="6">
        <f>SUM(E47:S47)-D47</f>
        <v>0</v>
      </c>
      <c r="U47" s="5"/>
    </row>
    <row r="48" spans="1:21" x14ac:dyDescent="0.25">
      <c r="A48" s="19" t="s">
        <v>14</v>
      </c>
      <c r="B48" s="13"/>
      <c r="C48" s="12">
        <v>3021</v>
      </c>
      <c r="D48" s="8">
        <v>5484.9249496712209</v>
      </c>
      <c r="E48" s="7">
        <v>0.37080636973391795</v>
      </c>
      <c r="F48" s="7">
        <v>3.4078337305282806E-2</v>
      </c>
      <c r="G48" s="7">
        <v>0.57275661387646259</v>
      </c>
      <c r="H48" s="7">
        <v>54.469357469997377</v>
      </c>
      <c r="I48" s="7">
        <v>883.03449303869263</v>
      </c>
      <c r="J48" s="7">
        <v>107.08932177114239</v>
      </c>
      <c r="K48" s="7">
        <v>19.002224154579526</v>
      </c>
      <c r="L48" s="7">
        <v>1757.3115296955309</v>
      </c>
      <c r="M48" s="7">
        <v>36.997909157601548</v>
      </c>
      <c r="N48" s="7">
        <v>160.96335111014443</v>
      </c>
      <c r="O48" s="7">
        <v>894.44923553409819</v>
      </c>
      <c r="P48" s="7">
        <v>0.17676448511752813</v>
      </c>
      <c r="Q48" s="7">
        <v>134.53487215508494</v>
      </c>
      <c r="R48" s="7">
        <v>1433.8605165262118</v>
      </c>
      <c r="S48" s="7">
        <v>2.0577332520995668</v>
      </c>
      <c r="T48" s="6">
        <f>SUM(E48:S48)-D48</f>
        <v>0</v>
      </c>
      <c r="U48" s="5"/>
    </row>
    <row r="49" spans="1:21" x14ac:dyDescent="0.25">
      <c r="A49" s="19" t="s">
        <v>13</v>
      </c>
      <c r="B49" s="13"/>
      <c r="C49" s="12">
        <v>3022</v>
      </c>
      <c r="D49" s="8">
        <v>31577.151609509667</v>
      </c>
      <c r="E49" s="7">
        <v>1.8039121838963736</v>
      </c>
      <c r="F49" s="7">
        <v>0.16452355993219903</v>
      </c>
      <c r="G49" s="7">
        <v>2.7557000370575411</v>
      </c>
      <c r="H49" s="7">
        <v>262.06724729241961</v>
      </c>
      <c r="I49" s="7">
        <v>4372.4471026150422</v>
      </c>
      <c r="J49" s="7">
        <v>515.2457064711715</v>
      </c>
      <c r="K49" s="7">
        <v>93.552845304084286</v>
      </c>
      <c r="L49" s="7">
        <v>13401.434464783328</v>
      </c>
      <c r="M49" s="7">
        <v>178.00524491087381</v>
      </c>
      <c r="N49" s="7">
        <v>774.43080942722258</v>
      </c>
      <c r="O49" s="7">
        <v>4303.3960257961908</v>
      </c>
      <c r="P49" s="7">
        <v>0.85049004984641019</v>
      </c>
      <c r="Q49" s="7">
        <v>647.2889744637007</v>
      </c>
      <c r="R49" s="7">
        <v>7013.8086597748697</v>
      </c>
      <c r="S49" s="7">
        <v>9.9002165214510605</v>
      </c>
      <c r="T49" s="6">
        <f>SUM(E49:S49)-D49</f>
        <v>3.1368141935672611E-4</v>
      </c>
      <c r="U49" s="5"/>
    </row>
    <row r="50" spans="1:21" x14ac:dyDescent="0.25">
      <c r="A50" s="19" t="s">
        <v>12</v>
      </c>
      <c r="B50" s="13"/>
      <c r="C50" s="12">
        <v>3023</v>
      </c>
      <c r="D50" s="8">
        <v>18746.231975847659</v>
      </c>
      <c r="E50" s="7">
        <v>1.2673322404476353</v>
      </c>
      <c r="F50" s="7">
        <v>0.11647204334387616</v>
      </c>
      <c r="G50" s="7">
        <v>1.9575524638806183</v>
      </c>
      <c r="H50" s="7">
        <v>186.16393479898903</v>
      </c>
      <c r="I50" s="7">
        <v>3018.0120240607166</v>
      </c>
      <c r="J50" s="7">
        <v>366.00706235339896</v>
      </c>
      <c r="K50" s="7">
        <v>64.945301043755592</v>
      </c>
      <c r="L50" s="7">
        <v>6006.093044441538</v>
      </c>
      <c r="M50" s="7">
        <v>126.45047909567317</v>
      </c>
      <c r="N50" s="7">
        <v>550.13630035201413</v>
      </c>
      <c r="O50" s="7">
        <v>3057.0250302051795</v>
      </c>
      <c r="P50" s="7">
        <v>0.60414099983320391</v>
      </c>
      <c r="Q50" s="7">
        <v>459.80974131859335</v>
      </c>
      <c r="R50" s="7">
        <v>4900.6106939385472</v>
      </c>
      <c r="S50" s="7">
        <v>7.0328664917440946</v>
      </c>
      <c r="T50" s="6">
        <f>SUM(E50:S50)-D50</f>
        <v>0</v>
      </c>
      <c r="U50" s="5"/>
    </row>
    <row r="51" spans="1:21" x14ac:dyDescent="0.25">
      <c r="A51" s="19" t="s">
        <v>11</v>
      </c>
      <c r="B51" s="13"/>
      <c r="C51" s="12">
        <v>3024</v>
      </c>
      <c r="D51" s="8">
        <v>7944.8991938388135</v>
      </c>
      <c r="E51" s="7">
        <v>0.53711203981850153</v>
      </c>
      <c r="F51" s="7">
        <v>4.9362380901918704E-2</v>
      </c>
      <c r="G51" s="7">
        <v>0.82963643105558327</v>
      </c>
      <c r="H51" s="7">
        <v>78.898719348610328</v>
      </c>
      <c r="I51" s="7">
        <v>1279.0731133514428</v>
      </c>
      <c r="J51" s="7">
        <v>155.11859761349956</v>
      </c>
      <c r="K51" s="7">
        <v>27.524671121691981</v>
      </c>
      <c r="L51" s="7">
        <v>2545.4610744379611</v>
      </c>
      <c r="M51" s="7">
        <v>53.591372960822355</v>
      </c>
      <c r="N51" s="7">
        <v>233.15498574857196</v>
      </c>
      <c r="O51" s="7">
        <v>1295.6073374806283</v>
      </c>
      <c r="P51" s="7">
        <v>0.25604288631037003</v>
      </c>
      <c r="Q51" s="7">
        <v>194.87340431015585</v>
      </c>
      <c r="R51" s="7">
        <v>2076.9431425874436</v>
      </c>
      <c r="S51" s="7">
        <v>2.9806211398974813</v>
      </c>
      <c r="T51" s="6">
        <f>SUM(E51:S51)-D51</f>
        <v>0</v>
      </c>
      <c r="U51" s="5"/>
    </row>
    <row r="52" spans="1:21" x14ac:dyDescent="0.25">
      <c r="A52" s="19" t="s">
        <v>10</v>
      </c>
      <c r="B52" s="13"/>
      <c r="C52" s="12">
        <v>3025</v>
      </c>
      <c r="D52" s="8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6">
        <f>SUM(E52:S52)-D52</f>
        <v>0</v>
      </c>
      <c r="U52" s="5"/>
    </row>
    <row r="53" spans="1:21" x14ac:dyDescent="0.25">
      <c r="A53" s="19" t="s">
        <v>9</v>
      </c>
      <c r="B53" s="13"/>
      <c r="C53" s="12">
        <v>3026</v>
      </c>
      <c r="D53" s="8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6">
        <f>SUM(E53:S53)-D53</f>
        <v>0</v>
      </c>
      <c r="U53" s="5"/>
    </row>
    <row r="54" spans="1:21" x14ac:dyDescent="0.25">
      <c r="A54" s="19" t="s">
        <v>8</v>
      </c>
      <c r="B54" s="13"/>
      <c r="C54" s="12">
        <v>3027</v>
      </c>
      <c r="D54" s="8">
        <v>29904.365151157821</v>
      </c>
      <c r="E54" s="7">
        <v>2.0216738027678942</v>
      </c>
      <c r="F54" s="7">
        <v>0.18579853906343535</v>
      </c>
      <c r="G54" s="7">
        <v>3.1227269436255698</v>
      </c>
      <c r="H54" s="7">
        <v>296.97244178872234</v>
      </c>
      <c r="I54" s="7">
        <v>4814.3932985773017</v>
      </c>
      <c r="J54" s="7">
        <v>583.86180511476982</v>
      </c>
      <c r="K54" s="7">
        <v>103.60204652148605</v>
      </c>
      <c r="L54" s="7">
        <v>9581.0400599018285</v>
      </c>
      <c r="M54" s="7">
        <v>201.71633986434082</v>
      </c>
      <c r="N54" s="7">
        <v>877.5884577673786</v>
      </c>
      <c r="O54" s="7">
        <v>4876.6276282757481</v>
      </c>
      <c r="P54" s="7">
        <v>0.96373783729307405</v>
      </c>
      <c r="Q54" s="7">
        <v>733.49771955059236</v>
      </c>
      <c r="R54" s="7">
        <v>7817.5524470207956</v>
      </c>
      <c r="S54" s="7">
        <v>11.218969652110463</v>
      </c>
      <c r="T54" s="6">
        <f>SUM(E54:S54)-D54</f>
        <v>0</v>
      </c>
      <c r="U54" s="5"/>
    </row>
    <row r="55" spans="1:21" s="4" customFormat="1" x14ac:dyDescent="0.25">
      <c r="A55" s="11" t="s">
        <v>7</v>
      </c>
      <c r="B55" s="10"/>
      <c r="C55" s="9">
        <v>31</v>
      </c>
      <c r="D55" s="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7"/>
      <c r="Q55" s="16"/>
      <c r="R55" s="16"/>
      <c r="S55" s="16"/>
      <c r="T55" s="6">
        <f>SUM(E55:S55)-D55</f>
        <v>0</v>
      </c>
      <c r="U55" s="5"/>
    </row>
    <row r="56" spans="1:21" x14ac:dyDescent="0.25">
      <c r="A56" s="14" t="s">
        <v>6</v>
      </c>
      <c r="B56" s="13"/>
      <c r="C56" s="12">
        <v>311</v>
      </c>
      <c r="D56" s="8">
        <v>153409.82628069998</v>
      </c>
      <c r="E56" s="7">
        <v>10.371215884743728</v>
      </c>
      <c r="F56" s="7">
        <v>0.95314919600712167</v>
      </c>
      <c r="G56" s="7">
        <v>16.019634442067801</v>
      </c>
      <c r="H56" s="7">
        <v>1523.4729269348584</v>
      </c>
      <c r="I56" s="7">
        <v>24697.907340564794</v>
      </c>
      <c r="J56" s="7">
        <v>2995.2195153397133</v>
      </c>
      <c r="K56" s="7">
        <v>531.47999895161843</v>
      </c>
      <c r="L56" s="7">
        <v>49150.874253588991</v>
      </c>
      <c r="M56" s="7">
        <v>1034.8077446268421</v>
      </c>
      <c r="N56" s="7">
        <v>4502.0414970029351</v>
      </c>
      <c r="O56" s="7">
        <v>25017.170353154244</v>
      </c>
      <c r="P56" s="15">
        <v>4.9439890615281588</v>
      </c>
      <c r="Q56" s="7">
        <v>3762.8539233239417</v>
      </c>
      <c r="R56" s="7">
        <v>40104.15726184666</v>
      </c>
      <c r="S56" s="7">
        <v>57.553476781033581</v>
      </c>
      <c r="T56" s="6">
        <f>SUM(E56:S56)-D56</f>
        <v>0</v>
      </c>
      <c r="U56" s="5"/>
    </row>
    <row r="57" spans="1:21" x14ac:dyDescent="0.25">
      <c r="A57" s="14" t="s">
        <v>5</v>
      </c>
      <c r="B57" s="13"/>
      <c r="C57" s="12">
        <v>312</v>
      </c>
      <c r="D57" s="8">
        <v>47540.381663619999</v>
      </c>
      <c r="E57" s="7">
        <v>3.2139503278907271</v>
      </c>
      <c r="F57" s="7">
        <v>0.29537271281202027</v>
      </c>
      <c r="G57" s="7">
        <v>4.9643465086394363</v>
      </c>
      <c r="H57" s="7">
        <v>472.11111671656448</v>
      </c>
      <c r="I57" s="7">
        <v>7653.66841048882</v>
      </c>
      <c r="J57" s="7">
        <v>928.1926873773341</v>
      </c>
      <c r="K57" s="7">
        <v>164.70106647867985</v>
      </c>
      <c r="L57" s="7">
        <v>15231.431895638505</v>
      </c>
      <c r="M57" s="7">
        <v>320.67799254276963</v>
      </c>
      <c r="N57" s="7">
        <v>1395.1438198056351</v>
      </c>
      <c r="O57" s="7">
        <v>7752.6052637371204</v>
      </c>
      <c r="P57" s="7">
        <v>1.5320995572718448</v>
      </c>
      <c r="Q57" s="7">
        <v>1166.0759678584909</v>
      </c>
      <c r="R57" s="7">
        <v>12427.932347941702</v>
      </c>
      <c r="S57" s="7">
        <v>17.835325927768487</v>
      </c>
      <c r="T57" s="6">
        <f>SUM(E57:S57)-D57</f>
        <v>0</v>
      </c>
      <c r="U57" s="5"/>
    </row>
    <row r="58" spans="1:21" x14ac:dyDescent="0.25">
      <c r="A58" s="14" t="s">
        <v>4</v>
      </c>
      <c r="B58" s="13"/>
      <c r="C58" s="12">
        <v>313</v>
      </c>
      <c r="D58" s="8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6">
        <f>SUM(E58:S58)-D58</f>
        <v>0</v>
      </c>
      <c r="U58" s="5"/>
    </row>
    <row r="59" spans="1:21" x14ac:dyDescent="0.25">
      <c r="A59" s="14" t="s">
        <v>3</v>
      </c>
      <c r="B59" s="13"/>
      <c r="C59" s="12">
        <v>314</v>
      </c>
      <c r="D59" s="8">
        <v>3773.3241831400001</v>
      </c>
      <c r="E59" s="7">
        <v>0.25509421824690864</v>
      </c>
      <c r="F59" s="7">
        <v>2.3444006154165052E-2</v>
      </c>
      <c r="G59" s="7">
        <v>0.39402478648736711</v>
      </c>
      <c r="H59" s="7">
        <v>37.471897185021369</v>
      </c>
      <c r="I59" s="7">
        <v>607.47876000188364</v>
      </c>
      <c r="J59" s="7">
        <v>73.67151443327117</v>
      </c>
      <c r="K59" s="7">
        <v>13.072476395546655</v>
      </c>
      <c r="L59" s="7">
        <v>1208.9328756828986</v>
      </c>
      <c r="M59" s="7">
        <v>25.452509675335307</v>
      </c>
      <c r="N59" s="7">
        <v>110.73385887979555</v>
      </c>
      <c r="O59" s="7">
        <v>615.33146980146137</v>
      </c>
      <c r="P59" s="7">
        <v>0.12160416277970068</v>
      </c>
      <c r="Q59" s="7">
        <v>92.552531025763301</v>
      </c>
      <c r="R59" s="7">
        <v>986.41651652540645</v>
      </c>
      <c r="S59" s="7">
        <v>1.4156063599491977</v>
      </c>
      <c r="T59" s="6">
        <f>SUM(E59:S59)-D59</f>
        <v>0</v>
      </c>
      <c r="U59" s="5"/>
    </row>
    <row r="60" spans="1:21" x14ac:dyDescent="0.25">
      <c r="A60" s="14" t="s">
        <v>2</v>
      </c>
      <c r="B60" s="13"/>
      <c r="C60" s="12">
        <v>315</v>
      </c>
      <c r="D60" s="8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6">
        <f>SUM(E60:S60)-D60</f>
        <v>0</v>
      </c>
      <c r="U60" s="5"/>
    </row>
    <row r="61" spans="1:21" x14ac:dyDescent="0.25">
      <c r="A61" s="14" t="s">
        <v>1</v>
      </c>
      <c r="B61" s="13"/>
      <c r="C61" s="12">
        <v>316</v>
      </c>
      <c r="D61" s="8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6">
        <f>SUM(E61:S61)-D61</f>
        <v>0</v>
      </c>
      <c r="U61" s="5"/>
    </row>
    <row r="62" spans="1:21" s="4" customFormat="1" x14ac:dyDescent="0.25">
      <c r="A62" s="11" t="s">
        <v>0</v>
      </c>
      <c r="B62" s="10"/>
      <c r="C62" s="9">
        <v>32</v>
      </c>
      <c r="D62" s="8">
        <v>169627.13187000048</v>
      </c>
      <c r="E62" s="7">
        <v>11.467580970430918</v>
      </c>
      <c r="F62" s="7">
        <v>1.0539087898258404</v>
      </c>
      <c r="G62" s="7">
        <v>17.713106845201477</v>
      </c>
      <c r="H62" s="7">
        <v>1684.5227541338147</v>
      </c>
      <c r="I62" s="7">
        <v>27308.779932424033</v>
      </c>
      <c r="J62" s="7">
        <v>3311.851059517478</v>
      </c>
      <c r="K62" s="7">
        <v>587.6639720814012</v>
      </c>
      <c r="L62" s="7">
        <v>54346.726221332297</v>
      </c>
      <c r="M62" s="7">
        <v>1144.1996514404384</v>
      </c>
      <c r="N62" s="7">
        <v>4977.9626586566701</v>
      </c>
      <c r="O62" s="7">
        <v>27661.792972401239</v>
      </c>
      <c r="P62" s="7">
        <v>5.4666295167376884</v>
      </c>
      <c r="Q62" s="7">
        <v>4160.6338663817305</v>
      </c>
      <c r="R62" s="7">
        <v>44343.65996832063</v>
      </c>
      <c r="S62" s="7">
        <v>63.637587188517664</v>
      </c>
      <c r="T62" s="6">
        <f>SUM(E62:S62)-D62</f>
        <v>0</v>
      </c>
      <c r="U62" s="5"/>
    </row>
    <row r="63" spans="1:21" x14ac:dyDescent="0.25">
      <c r="D63" s="2">
        <v>1595540.8298546406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Informe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2019-07-31T20:10:32Z</dcterms:created>
  <dcterms:modified xsi:type="dcterms:W3CDTF">2019-07-31T20:10:49Z</dcterms:modified>
</cp:coreProperties>
</file>