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S_CD_02.05.2016\Telefónica Multimedia\2014\"/>
    </mc:Choice>
  </mc:AlternateContent>
  <bookViews>
    <workbookView xWindow="480" yWindow="480" windowWidth="18615" windowHeight="11355"/>
  </bookViews>
  <sheets>
    <sheet name="Informe 4_Multimedia" sheetId="1" r:id="rId1"/>
  </sheets>
  <definedNames>
    <definedName name="_xlnm.Print_Area" localSheetId="0">'Informe 4_Multimedia'!$B$1:$F$29</definedName>
  </definedNames>
  <calcPr calcId="152511"/>
</workbook>
</file>

<file path=xl/calcChain.xml><?xml version="1.0" encoding="utf-8"?>
<calcChain xmlns="http://schemas.openxmlformats.org/spreadsheetml/2006/main">
  <c r="C21" i="1" l="1"/>
  <c r="C16" i="1" l="1"/>
  <c r="C19" i="1"/>
  <c r="E22" i="1" l="1"/>
  <c r="E21" i="1"/>
  <c r="D14" i="1" l="1"/>
  <c r="D8" i="1"/>
  <c r="D20" i="1" l="1"/>
  <c r="D23" i="1" s="1"/>
  <c r="D27" i="1" s="1"/>
  <c r="D29" i="1" s="1"/>
  <c r="E28" i="1"/>
  <c r="E26" i="1"/>
  <c r="E25" i="1"/>
  <c r="E24" i="1"/>
  <c r="E19" i="1"/>
  <c r="E18" i="1"/>
  <c r="E17" i="1"/>
  <c r="E16" i="1"/>
  <c r="E15" i="1"/>
  <c r="E13" i="1"/>
  <c r="E12" i="1"/>
  <c r="E11" i="1"/>
  <c r="E10" i="1"/>
  <c r="E9" i="1"/>
  <c r="C14" i="1" l="1"/>
  <c r="E14" i="1" s="1"/>
  <c r="C8" i="1"/>
  <c r="E8" i="1" l="1"/>
  <c r="C20" i="1"/>
  <c r="E20" i="1" s="1"/>
  <c r="E23" i="1" s="1"/>
  <c r="E27" i="1" s="1"/>
  <c r="E29" i="1" s="1"/>
  <c r="C23" i="1" l="1"/>
  <c r="C27" i="1" s="1"/>
  <c r="C29" i="1" s="1"/>
</calcChain>
</file>

<file path=xl/sharedStrings.xml><?xml version="1.0" encoding="utf-8"?>
<sst xmlns="http://schemas.openxmlformats.org/spreadsheetml/2006/main" count="30" uniqueCount="30">
  <si>
    <t>Expresado en Miles Nuevos Soles</t>
  </si>
  <si>
    <t>Estado de Resultados Estatutario</t>
  </si>
  <si>
    <t>Ajustes</t>
  </si>
  <si>
    <t>Estado de Resultados de Contabilidad Separada</t>
  </si>
  <si>
    <t>INGRESOS</t>
  </si>
  <si>
    <t>Conexiones</t>
  </si>
  <si>
    <t>Rentas y Alquileres</t>
  </si>
  <si>
    <t>Ventas</t>
  </si>
  <si>
    <t>otros</t>
  </si>
  <si>
    <t>De empresas vinculadas</t>
  </si>
  <si>
    <t>GASTOS</t>
  </si>
  <si>
    <t>Existencias</t>
  </si>
  <si>
    <t>UTILIDAD (PÉRDIDA) DE OPERACIÓN (EBITDA)</t>
  </si>
  <si>
    <t>Amortización</t>
  </si>
  <si>
    <t>Depreciación</t>
  </si>
  <si>
    <t>UTILIDAD (PÉRDIDA) ANTES DE INTERESES E IMPUESTOS (EBIT)</t>
  </si>
  <si>
    <t>Gastos Financieros</t>
  </si>
  <si>
    <t>Ingresos Financieros</t>
  </si>
  <si>
    <t>UTILIDAD (PÉRDIDA) ANTES DE IMPUESTOS</t>
  </si>
  <si>
    <t>Impuesto a la Renta</t>
  </si>
  <si>
    <t>UTILIDAD (PÉRDIDA) NETA</t>
  </si>
  <si>
    <t>Gastos de Personal</t>
  </si>
  <si>
    <t>Otros Gastos Operativos</t>
  </si>
  <si>
    <t>Diferencia en Cambio, Neto</t>
  </si>
  <si>
    <t>Nota 1</t>
  </si>
  <si>
    <t>Gastos Generales y Administrativos</t>
  </si>
  <si>
    <t>Provisión para desvalorización de activos</t>
  </si>
  <si>
    <t>INFORME 4: RECONCILIACIÓN DEL ESTADO DE RESULTADOS ESTATUTARIO CON EL DE CONTABILIDAD SEPARADA</t>
  </si>
  <si>
    <t>Periodo de reporte: Al 31 de Diciembre 2014</t>
  </si>
  <si>
    <t>TELEFÓNICA MULTIMEDIA S.A.C.-2014-4 RECONCILIACIÓN DEL ESTADO DE RESULTADOS ESTATUTARIO CON EL DE CONTABILIDAD SEPARADA-15042016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</si>
</sst>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00.0"/>
    <numFmt numFmtId="166" formatCode="_ * #,##0.000_ ;_ * \-#,##0.0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0" borderId="0" xfId="0" applyFont="1"/>
    <xf numFmtId="43" fontId="3" fillId="0" borderId="0" xfId="1" applyFont="1"/>
    <xf numFmtId="164" fontId="3" fillId="0" borderId="0" xfId="0" applyNumberFormat="1" applyFont="1"/>
    <xf numFmtId="43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0" fontId="2" fillId="3" borderId="1" xfId="0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3" fillId="3" borderId="1" xfId="0" applyFont="1" applyFill="1" applyBorder="1"/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Border="1"/>
    <xf numFmtId="43" fontId="3" fillId="0" borderId="0" xfId="1" applyFont="1" applyBorder="1"/>
    <xf numFmtId="166" fontId="2" fillId="3" borderId="1" xfId="0" applyNumberFormat="1" applyFont="1" applyFill="1" applyBorder="1"/>
    <xf numFmtId="166" fontId="3" fillId="3" borderId="1" xfId="1" applyNumberFormat="1" applyFont="1" applyFill="1" applyBorder="1"/>
    <xf numFmtId="166" fontId="3" fillId="0" borderId="1" xfId="1" applyNumberFormat="1" applyFont="1" applyBorder="1"/>
    <xf numFmtId="166" fontId="2" fillId="3" borderId="1" xfId="1" applyNumberFormat="1" applyFont="1" applyFill="1" applyBorder="1"/>
    <xf numFmtId="166" fontId="3" fillId="0" borderId="1" xfId="1" applyNumberFormat="1" applyFont="1" applyFill="1" applyBorder="1"/>
    <xf numFmtId="0" fontId="2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showGridLines="0" tabSelected="1" zoomScale="85" zoomScaleNormal="85" zoomScaleSheetLayoutView="100" workbookViewId="0">
      <selection activeCell="B12" sqref="B12"/>
    </sheetView>
  </sheetViews>
  <sheetFormatPr baseColWidth="10" defaultColWidth="8.5703125" defaultRowHeight="12.75" x14ac:dyDescent="0.2"/>
  <cols>
    <col min="1" max="1" width="3" style="1" customWidth="1"/>
    <col min="2" max="2" width="77.5703125" style="1" customWidth="1"/>
    <col min="3" max="3" width="24.140625" style="1" customWidth="1"/>
    <col min="4" max="4" width="24.140625" style="3" customWidth="1"/>
    <col min="5" max="6" width="24.140625" style="1" customWidth="1"/>
    <col min="7" max="8" width="8.5703125" style="1"/>
    <col min="9" max="9" width="4.5703125" style="1" bestFit="1" customWidth="1"/>
    <col min="10" max="10" width="20" style="1" customWidth="1"/>
    <col min="11" max="11" width="11.5703125" style="1" bestFit="1" customWidth="1"/>
    <col min="12" max="16384" width="8.5703125" style="1"/>
  </cols>
  <sheetData>
    <row r="1" spans="2:12" x14ac:dyDescent="0.2">
      <c r="B1" s="2" t="s">
        <v>29</v>
      </c>
    </row>
    <row r="3" spans="2:12" ht="12.75" customHeight="1" x14ac:dyDescent="0.2">
      <c r="B3" s="25" t="s">
        <v>27</v>
      </c>
      <c r="C3" s="25"/>
      <c r="D3" s="25"/>
      <c r="E3" s="25"/>
      <c r="F3" s="25"/>
    </row>
    <row r="4" spans="2:12" ht="7.5" customHeight="1" x14ac:dyDescent="0.2">
      <c r="B4" s="15"/>
      <c r="C4" s="15"/>
      <c r="D4" s="16"/>
      <c r="E4" s="15"/>
      <c r="F4" s="15"/>
    </row>
    <row r="5" spans="2:12" x14ac:dyDescent="0.2">
      <c r="B5" s="17" t="s">
        <v>28</v>
      </c>
      <c r="C5" s="18"/>
      <c r="D5" s="19"/>
      <c r="E5" s="18"/>
      <c r="F5" s="18"/>
    </row>
    <row r="7" spans="2:12" ht="25.5" x14ac:dyDescent="0.2">
      <c r="B7" s="8" t="s">
        <v>0</v>
      </c>
      <c r="C7" s="8" t="s">
        <v>1</v>
      </c>
      <c r="D7" s="9" t="s">
        <v>2</v>
      </c>
      <c r="E7" s="8" t="s">
        <v>3</v>
      </c>
      <c r="F7" s="8" t="s">
        <v>24</v>
      </c>
    </row>
    <row r="8" spans="2:12" x14ac:dyDescent="0.2">
      <c r="B8" s="10" t="s">
        <v>4</v>
      </c>
      <c r="C8" s="20">
        <f>SUM(C9:C13)</f>
        <v>787152.94896999979</v>
      </c>
      <c r="D8" s="21">
        <f>SUM(D9:D13)</f>
        <v>0</v>
      </c>
      <c r="E8" s="20">
        <f>+C8</f>
        <v>787152.94896999979</v>
      </c>
      <c r="F8" s="11"/>
      <c r="J8" s="6"/>
      <c r="K8" s="4"/>
      <c r="L8" s="5"/>
    </row>
    <row r="9" spans="2:12" x14ac:dyDescent="0.2">
      <c r="B9" s="12" t="s">
        <v>5</v>
      </c>
      <c r="C9" s="22">
        <v>5119.16057</v>
      </c>
      <c r="D9" s="22">
        <v>0</v>
      </c>
      <c r="E9" s="22">
        <f t="shared" ref="E9:E28" si="0">+C9</f>
        <v>5119.16057</v>
      </c>
      <c r="F9" s="12"/>
      <c r="L9" s="5"/>
    </row>
    <row r="10" spans="2:12" x14ac:dyDescent="0.2">
      <c r="B10" s="12" t="s">
        <v>6</v>
      </c>
      <c r="C10" s="22">
        <v>779.93083999999999</v>
      </c>
      <c r="D10" s="22">
        <v>0</v>
      </c>
      <c r="E10" s="22">
        <f t="shared" si="0"/>
        <v>779.93083999999999</v>
      </c>
      <c r="F10" s="12"/>
      <c r="L10" s="5"/>
    </row>
    <row r="11" spans="2:12" x14ac:dyDescent="0.2">
      <c r="B11" s="12" t="s">
        <v>7</v>
      </c>
      <c r="C11" s="22">
        <v>2072.2779400000004</v>
      </c>
      <c r="D11" s="22">
        <v>0</v>
      </c>
      <c r="E11" s="22">
        <f t="shared" si="0"/>
        <v>2072.2779400000004</v>
      </c>
      <c r="F11" s="12"/>
      <c r="L11" s="5"/>
    </row>
    <row r="12" spans="2:12" x14ac:dyDescent="0.2">
      <c r="B12" s="12" t="s">
        <v>8</v>
      </c>
      <c r="C12" s="22">
        <v>-15070.160169999997</v>
      </c>
      <c r="D12" s="22">
        <v>0</v>
      </c>
      <c r="E12" s="22">
        <f t="shared" si="0"/>
        <v>-15070.160169999997</v>
      </c>
      <c r="F12" s="12"/>
      <c r="L12" s="5"/>
    </row>
    <row r="13" spans="2:12" x14ac:dyDescent="0.2">
      <c r="B13" s="12" t="s">
        <v>9</v>
      </c>
      <c r="C13" s="22">
        <v>794251.73978999979</v>
      </c>
      <c r="D13" s="22">
        <v>0</v>
      </c>
      <c r="E13" s="22">
        <f t="shared" si="0"/>
        <v>794251.73978999979</v>
      </c>
      <c r="F13" s="12"/>
    </row>
    <row r="14" spans="2:12" x14ac:dyDescent="0.2">
      <c r="B14" s="10" t="s">
        <v>10</v>
      </c>
      <c r="C14" s="23">
        <f>SUM(C15:C19)</f>
        <v>-617158.38388187625</v>
      </c>
      <c r="D14" s="21">
        <f>SUM(D15:D19)</f>
        <v>0</v>
      </c>
      <c r="E14" s="23">
        <f t="shared" si="0"/>
        <v>-617158.38388187625</v>
      </c>
      <c r="F14" s="11"/>
    </row>
    <row r="15" spans="2:12" x14ac:dyDescent="0.2">
      <c r="B15" s="12" t="s">
        <v>21</v>
      </c>
      <c r="C15" s="22">
        <v>-360.46593734012538</v>
      </c>
      <c r="D15" s="22">
        <v>0</v>
      </c>
      <c r="E15" s="22">
        <f t="shared" si="0"/>
        <v>-360.46593734012538</v>
      </c>
      <c r="F15" s="12"/>
      <c r="H15" s="7"/>
    </row>
    <row r="16" spans="2:12" x14ac:dyDescent="0.2">
      <c r="B16" s="12" t="s">
        <v>25</v>
      </c>
      <c r="C16" s="22">
        <f>-539092.416905319</f>
        <v>-539092.41690531897</v>
      </c>
      <c r="D16" s="22">
        <v>0</v>
      </c>
      <c r="E16" s="22">
        <f t="shared" si="0"/>
        <v>-539092.41690531897</v>
      </c>
      <c r="F16" s="12"/>
      <c r="H16" s="7"/>
    </row>
    <row r="17" spans="2:8" x14ac:dyDescent="0.2">
      <c r="B17" s="12" t="s">
        <v>11</v>
      </c>
      <c r="C17" s="22">
        <v>-64441.548899610221</v>
      </c>
      <c r="D17" s="22">
        <v>0</v>
      </c>
      <c r="E17" s="22">
        <f t="shared" si="0"/>
        <v>-64441.548899610221</v>
      </c>
      <c r="F17" s="12"/>
      <c r="G17" s="4"/>
      <c r="H17" s="7"/>
    </row>
    <row r="18" spans="2:8" x14ac:dyDescent="0.2">
      <c r="B18" s="12" t="s">
        <v>26</v>
      </c>
      <c r="C18" s="22">
        <v>-8371.1160854353948</v>
      </c>
      <c r="D18" s="22">
        <v>0</v>
      </c>
      <c r="E18" s="22">
        <f t="shared" si="0"/>
        <v>-8371.1160854353948</v>
      </c>
      <c r="F18" s="12"/>
      <c r="H18" s="7"/>
    </row>
    <row r="19" spans="2:8" x14ac:dyDescent="0.2">
      <c r="B19" s="12" t="s">
        <v>22</v>
      </c>
      <c r="C19" s="22">
        <f>-4892.83605417154</f>
        <v>-4892.8360541715401</v>
      </c>
      <c r="D19" s="22">
        <v>0</v>
      </c>
      <c r="E19" s="22">
        <f t="shared" si="0"/>
        <v>-4892.8360541715401</v>
      </c>
      <c r="F19" s="12"/>
      <c r="H19" s="7"/>
    </row>
    <row r="20" spans="2:8" x14ac:dyDescent="0.2">
      <c r="B20" s="10" t="s">
        <v>12</v>
      </c>
      <c r="C20" s="23">
        <f>+C8+C14</f>
        <v>169994.56508812355</v>
      </c>
      <c r="D20" s="23">
        <f>+D8+D14</f>
        <v>0</v>
      </c>
      <c r="E20" s="23">
        <f t="shared" si="0"/>
        <v>169994.56508812355</v>
      </c>
      <c r="F20" s="11"/>
      <c r="H20" s="7"/>
    </row>
    <row r="21" spans="2:8" x14ac:dyDescent="0.2">
      <c r="B21" s="13" t="s">
        <v>14</v>
      </c>
      <c r="C21" s="22">
        <f>-58425.1410400001</f>
        <v>-58425.141040000097</v>
      </c>
      <c r="D21" s="22">
        <v>-6191.4804913201733</v>
      </c>
      <c r="E21" s="22">
        <f>+D21+C21</f>
        <v>-64616.62153132027</v>
      </c>
      <c r="F21" s="14">
        <v>4.0999999999999996</v>
      </c>
      <c r="H21" s="7"/>
    </row>
    <row r="22" spans="2:8" x14ac:dyDescent="0.2">
      <c r="B22" s="13" t="s">
        <v>13</v>
      </c>
      <c r="C22" s="22">
        <v>-1397.8269399999995</v>
      </c>
      <c r="D22" s="22">
        <v>-129.61848544309578</v>
      </c>
      <c r="E22" s="22">
        <f>+D22+C22</f>
        <v>-1527.4454254430952</v>
      </c>
      <c r="F22" s="14">
        <v>4.2</v>
      </c>
    </row>
    <row r="23" spans="2:8" x14ac:dyDescent="0.2">
      <c r="B23" s="10" t="s">
        <v>15</v>
      </c>
      <c r="C23" s="23">
        <f>+SUM(C20:C22)</f>
        <v>110171.59710812345</v>
      </c>
      <c r="D23" s="23">
        <f>+SUM(D20:D22)</f>
        <v>-6321.0989767632691</v>
      </c>
      <c r="E23" s="23">
        <f>+SUM(E20:E22)</f>
        <v>103850.49813136019</v>
      </c>
      <c r="F23" s="11"/>
    </row>
    <row r="24" spans="2:8" x14ac:dyDescent="0.2">
      <c r="B24" s="13" t="s">
        <v>16</v>
      </c>
      <c r="C24" s="22">
        <v>-3987</v>
      </c>
      <c r="D24" s="22">
        <v>0</v>
      </c>
      <c r="E24" s="24">
        <f t="shared" si="0"/>
        <v>-3987</v>
      </c>
      <c r="F24" s="12"/>
    </row>
    <row r="25" spans="2:8" x14ac:dyDescent="0.2">
      <c r="B25" s="13" t="s">
        <v>17</v>
      </c>
      <c r="C25" s="22">
        <v>2013.61977</v>
      </c>
      <c r="D25" s="22">
        <v>0</v>
      </c>
      <c r="E25" s="24">
        <f t="shared" si="0"/>
        <v>2013.61977</v>
      </c>
      <c r="F25" s="12"/>
    </row>
    <row r="26" spans="2:8" x14ac:dyDescent="0.2">
      <c r="B26" s="13" t="s">
        <v>23</v>
      </c>
      <c r="C26" s="22">
        <v>-6369.484089999999</v>
      </c>
      <c r="D26" s="22">
        <v>0</v>
      </c>
      <c r="E26" s="24">
        <f t="shared" si="0"/>
        <v>-6369.484089999999</v>
      </c>
      <c r="F26" s="12"/>
      <c r="G26" s="4"/>
    </row>
    <row r="27" spans="2:8" x14ac:dyDescent="0.2">
      <c r="B27" s="10" t="s">
        <v>18</v>
      </c>
      <c r="C27" s="23">
        <f>+SUM(C23:C26)</f>
        <v>101828.73278812345</v>
      </c>
      <c r="D27" s="23">
        <f>+SUM(D23:D26)</f>
        <v>-6321.0989767632691</v>
      </c>
      <c r="E27" s="23">
        <f>+SUM(E23:E26)</f>
        <v>95507.633811360196</v>
      </c>
      <c r="F27" s="11"/>
    </row>
    <row r="28" spans="2:8" x14ac:dyDescent="0.2">
      <c r="B28" s="13" t="s">
        <v>19</v>
      </c>
      <c r="C28" s="22">
        <v>-35900.089829999997</v>
      </c>
      <c r="D28" s="22"/>
      <c r="E28" s="24">
        <f t="shared" si="0"/>
        <v>-35900.089829999997</v>
      </c>
      <c r="F28" s="12"/>
    </row>
    <row r="29" spans="2:8" x14ac:dyDescent="0.2">
      <c r="B29" s="10" t="s">
        <v>20</v>
      </c>
      <c r="C29" s="23">
        <f>+SUM(C27:C28)+1</f>
        <v>65929.642958123455</v>
      </c>
      <c r="D29" s="23">
        <f>+SUM(D27:D28)</f>
        <v>-6321.0989767632691</v>
      </c>
      <c r="E29" s="23">
        <f>+SUM(E27:E28)</f>
        <v>59607.543981360199</v>
      </c>
      <c r="F29" s="11"/>
    </row>
    <row r="31" spans="2:8" x14ac:dyDescent="0.2">
      <c r="D31" s="1"/>
      <c r="E31" s="4"/>
    </row>
    <row r="32" spans="2:8" x14ac:dyDescent="0.2">
      <c r="D32" s="1"/>
    </row>
    <row r="33" spans="4:4" x14ac:dyDescent="0.2">
      <c r="D33" s="1"/>
    </row>
    <row r="34" spans="4:4" x14ac:dyDescent="0.2">
      <c r="D34" s="1"/>
    </row>
    <row r="35" spans="4:4" x14ac:dyDescent="0.2">
      <c r="D35" s="1"/>
    </row>
    <row r="36" spans="4:4" x14ac:dyDescent="0.2">
      <c r="D36" s="1"/>
    </row>
    <row r="37" spans="4:4" x14ac:dyDescent="0.2">
      <c r="D37" s="1"/>
    </row>
    <row r="38" spans="4:4" x14ac:dyDescent="0.2">
      <c r="D38" s="1"/>
    </row>
    <row r="39" spans="4:4" x14ac:dyDescent="0.2">
      <c r="D39" s="1"/>
    </row>
    <row r="40" spans="4:4" x14ac:dyDescent="0.2">
      <c r="D40" s="1"/>
    </row>
    <row r="41" spans="4:4" x14ac:dyDescent="0.2">
      <c r="D41" s="1"/>
    </row>
    <row r="42" spans="4:4" x14ac:dyDescent="0.2">
      <c r="D42" s="1"/>
    </row>
    <row r="43" spans="4:4" x14ac:dyDescent="0.2">
      <c r="D43" s="1"/>
    </row>
    <row r="44" spans="4:4" x14ac:dyDescent="0.2">
      <c r="D44" s="1"/>
    </row>
    <row r="45" spans="4:4" x14ac:dyDescent="0.2">
      <c r="D45" s="1"/>
    </row>
    <row r="46" spans="4:4" x14ac:dyDescent="0.2">
      <c r="D46" s="1"/>
    </row>
    <row r="47" spans="4:4" x14ac:dyDescent="0.2">
      <c r="D47" s="1"/>
    </row>
    <row r="48" spans="4:4" x14ac:dyDescent="0.2">
      <c r="D48" s="1"/>
    </row>
    <row r="49" spans="4:4" x14ac:dyDescent="0.2">
      <c r="D49" s="1"/>
    </row>
  </sheetData>
  <mergeCells count="1">
    <mergeCell ref="B3:F3"/>
  </mergeCells>
  <pageMargins left="0.39370078740157483" right="0.39370078740157483" top="0.74803149606299213" bottom="0.74803149606299213" header="0.31496062992125984" footer="0.31496062992125984"/>
  <pageSetup paperSize="9" scale="75" orientation="landscape" r:id="rId1"/>
  <ignoredErrors>
    <ignoredError sqref="E27" formula="1"/>
  </ignoredError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hgjyiII8oWkTTEEq19/U0kD/pYbPfEfLNJN/Z2log0o=</DigestValue>
    </Reference>
    <Reference Type="http://www.w3.org/2000/09/xmldsig#Object" URI="#idOfficeObject">
      <DigestMethod Algorithm="http://www.w3.org/2001/04/xmlenc#sha256"/>
      <DigestValue>EXAjaj2PSa2BrScQbd5OLNADTgsBt024mqzjXJYpZ4A=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p4aAW++b/QhtivynwTTjv3I/4OpYmLxWBIRbRPMs83M=</DigestValue>
    </Reference>
  </SignedInfo>
  <SignatureValue>dcyCScA8Qrp8jimegcPMZpTl3ACgdPvO0a/05GU6dKnMgm/IZmWXTrj/bNinmfqeoOTdJKC3xoc6
Q6XRO1YdPMxJHXdwlSIg8RuSdz7d4vfvqloj14vlgZxQiAzyyEfOrQVz9bDu9T+0Ii80lwEt8idf
OblPHuwrQAu3fHRROt58kFe2VfEJ2Qq5llUW5fGZYDg6KsEtSpu4nNTYu68qPgHiJdm/k1NFN94Z
Dtz9YKI77fHek/QO//yV273qo//vu9xR/E3wxz0lpfWUSNmZq0nJJolgSP85Iy0y23A1/n2VFiq9
guXJdIO/FkQ5T1/Gw7nj4rfSnRKdhgzZwlgLtg==</SignatureValue>
  <KeyInfo>
    <X509Data>
      <X509Certificate>MIIHHjCCBgagAwIBAgIRALJLcJGHM9Q0w6YjxzxeWoMwDQYJKoZIhvcNAQELBQAwgZsxCzAJBgNVBAYTAkdCMRswGQYDVQQIExJHcmVhdGVyIE1hbmNoZXN0ZXIxEDAOBgNVBAcTB1NhbGZvcmQxGjAYBgNVBAoTEUNPTU9ETyBDQSBMaW1pdGVkMUEwPwYDVQQDEzhDT01PRE8gU0hBLTI1NiBDbGllbnQgQXV0aGVudGljYXRpb24gYW5kIFNlY3VyZSBFbWFpbCBDQTAeFw0xNjA1MDIwMDAwMDBaFw0xNzA1MDIyMzU5NTlaMIICODE8MDoGA1UECwwzQ29ycmVvX1BlcnNvbmFsIDogQ0hSSVNUSUFOLlZBTERJVklBQFRFTEVGT05JQ0EuQ09NMRswGQYDVQQLDBJOdW1fRG9jIDogMDk0NjU0NDYxFzAVBgNVBAsMDlRpcG9fRG9jIDogRE5JMR0wGwYDVQQLExRDYXJnbyA6IEVTUEVDSUFMSVNUQTE3MDUGA1UECwwuVW5pZGFkX09yZ2FuaXphY2lvbmFsOiBESVJFQ0NJT04gREUgUkVHVUxBQ0lPTjFCMEAGA1UECww5Q29ycmVvX09yZ2FuaXphY2lvbmFsIDogQ0hSSVNUSUFOLlZBTERJVklBQFRFTEVGT05JQ0EuQ09NMRowGAYDVQQLExFSVUMgOiAyMDI5MDAwMDI2MzEXMBUGA1UECxMOaXNzdWVkIGJ5IElPRkQxMDAuBgNVBAsTJ3ZhbGlkYXRlZCBieSBDQU1BUkEgREUgQ09NRVJDSU8gREUgTElNQTEQMA4GA1UEFBMHMjEwMTM0NzELMAkGA1UEBhMCUEUxGzAZBgNVBAcTEkxJTUEgLSBMSU1BIC0gTElNQTElMCMGA1UEChMcVEVMRUZPTklDQSBNVUxUSU1FRElBIFMuQS5DLjEwMC4GCSqGSIb3DQEJARYhQ0hSSVNUSUFOLlZBTERJVklBQFRFTEVGT05JQ0EuQ09NMSowKAYDVQQDEyFDSFJJU1RJQU4gQUxCRVJUTyBWQUxESVZJQSBPUlJFR08wggEiMA0GCSqGSIb3DQEBAQUAA4IBDwAwggEKAoIBAQC2MgHe1p8DUJSGQg8m5GhkVg2gQaFw4F3x65WBsJFUbOTiABwLE5VG48+JciT08geFN36lN0wZTyMPfHUEyoQr1LSIA8nTIxhKjlIKLNc4RPteeF94sLhv56rYb+rJ8uyd9JukaZgFJLD7xLcGh10C6uBivezenI/xWCauAZgG+MbVirS8MSbDvxSfzWXJpXB4mBN+/DMWrx6sPTYd18Vq+mADu3WHBVUzDTcSnKWOO5NFhOkxWtZLbJIO1yKiisXOqxlwn/TcBLzVA/7VOfKE3HRxzDiqnzIV3tB3FZsr/kOI/hFEs0K5zbKp6JHKe0n86/YYYOJw+e8G52A6aKLtAgMBAAGjggG7MIIBtzAfBgNVHSMEGDAWgBSSYWuC4aKgqk/sZ/HCo/e0gADB7DAdBgNVHQ4EFgQUFIoS+8jo1s5RERaCKvuLnEgJheEwDgYDVR0PAQH/BAQDAgWgMAwGA1UdEwEB/wQCMAAwHQYDVR0lBBYwFAYIKwYBBQUHAwQGCCsGAQUFBwMCMEYGA1UdIAQ/MD0wOwYMKwYBBAGyMQECAQMFMCswKQYIKwYBBQUHAgEWHWh0dHBzOi8vc2VjdXJlLmNvbW9kby5uZXQvQ1BTMF0GA1UdHwRWMFQwUqBQoE6GTGh0dHA6Ly9jcmwuY29tb2RvY2EuY29tL0NPTU9ET1NIQTI1NkNsaWVudEF1dGhlbnRpY2F0aW9uYW5kU2VjdXJlRW1haWxDQS5jcmwwgZAGCCsGAQUFBwEBBIGDMIGAMFgGCCsGAQUFBzAChkxodHRwOi8vY3J0LmNvbW9kb2NhLmNvbS9DT01PRE9TSEEyNTZDbGllbnRBdXRoZW50aWNhdGlvbmFuZFNlY3VyZUVtYWlsQ0EuY3J0MCQGCCsGAQUFBzABhhhodHRwOi8vb2NzcC5jb21vZG9jYS5jb20wDQYJKoZIhvcNAQELBQADggEBAHW0HBS1Yf3fzNeKSxFZQpeCuymuasGSiH9uAZLZfmF3OpMk3S6Vyw8TsNl6vSJ5SoNhzQ2QZNZLltAwED0lf92N8BWeAb0nJ19YyE9fqZ0jdrmzxqgv8c4RVhvq8Mnrdo6UsXCaJxHH0ABgcReN3zSTYKT67VESxhcZ+YgHBoVjZKHuk7rPnnsZ9PtfH0sBldATxc5NmExzDskk9fp0zrWnKpn+MIJ1BgUYhwhVyXkG5tg16WSRH9s5GhkfuEB/AIaqMA2UmI/pmoetiC20FqQDA3aOnLKcK0s/jmj/710RfKs8QkOSPaW04Vyb+u00u8Hs67XEqSI+FSqN3s5R8g0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h23MJRwttht41Dlqfv+GdAMzWp0EaKT3A8W8Sn7V3eg=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gwlpDYkZy+McvB8W7nFFSGTUvqhQ2sep3AoR/zIl+nk=</DigestValue>
      </Reference>
      <Reference URI="/xl/sharedStrings.xml?ContentType=application/vnd.openxmlformats-officedocument.spreadsheetml.sharedStrings+xml">
        <DigestMethod Algorithm="http://www.w3.org/2001/04/xmlenc#sha256"/>
        <DigestValue>orWZiZFZsGZXrStTB0U2mw/DRiXTXIIEHkmdjy8ehXY=</DigestValue>
      </Reference>
      <Reference URI="/xl/styles.xml?ContentType=application/vnd.openxmlformats-officedocument.spreadsheetml.styles+xml">
        <DigestMethod Algorithm="http://www.w3.org/2001/04/xmlenc#sha256"/>
        <DigestValue>B3uccltKG5cPNs6Wo2DYp5o3fcyDYAEY4chKe1zINN4=</DigestValue>
      </Reference>
      <Reference URI="/xl/theme/theme1.xml?ContentType=application/vnd.openxmlformats-officedocument.theme+xml">
        <DigestMethod Algorithm="http://www.w3.org/2001/04/xmlenc#sha256"/>
        <DigestValue>MSC/EYkfwclNctHK+aZVNa7gncE2d4S8pHsh2ftpRsE=</DigestValue>
      </Reference>
      <Reference URI="/xl/workbook.xml?ContentType=application/vnd.openxmlformats-officedocument.spreadsheetml.sheet.main+xml">
        <DigestMethod Algorithm="http://www.w3.org/2001/04/xmlenc#sha256"/>
        <DigestValue>u82Lmfohmc+/Rj7/emgWtbeSzFruYlKNIRD8fMnzo18=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eOvpcvj6AOTLZtewx827Tlpu8bz9pmHd1kYFv80UWU8=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2016-05-02T17:27:52Z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Instructivo Contabilidad Separada</SignatureComments>
          <WindowsVersion>6.2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2016-05-02T17:27:52Z</xd:SigningTime>
          <xd:SigningCertificate>
            <xd:Cert>
              <xd:CertDigest>
                <DigestMethod Algorithm="http://www.w3.org/2001/04/xmlenc#sha256"/>
                <DigestValue>BTxkvhP0xiWstjIioFvmoQsKsSDg5ooM+KTc5ENmXS8=</DigestValue>
              </xd:CertDigest>
              <xd:IssuerSerial>
                <X509IssuerName>CN=COMODO SHA-256 Client Authentication and Secure Email CA, O=COMODO CA Limited, L=Salford, S=Greater Manchester, C=GB</X509IssuerName>
                <X509SerialNumber>236994288673907444662138862696195316355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Instructivo Contabilidad Separada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ErzCCA5egAwIBAgIRAOAjyxUSg1OJrWFuelRnayEwDQYJKoZIhvcNAQELBQAwbzELMAkGA1UEBhMCU0UxFDASBgNVBAoTC0FkZFRydXN0IEFCMSYwJAYDVQQLEx1BZGRUcnVzdCBFeHRlcm5hbCBUVFAgTmV0d29yazEiMCAGA1UEAxMZQWRkVHJ1c3QgRXh0ZXJuYWwgQ0EgUm9vdDAeFw0xNDEyMjIwMDAwMDBaFw0yMDA1MzAxMDQ4MzhaMIGbMQswCQYDVQQGEwJHQjEbMBkGA1UECBMSR3JlYXRlciBNYW5jaGVzdGVyMRAwDgYDVQQHEwdTYWxmb3JkMRowGAYDVQQKExFDT01PRE8gQ0EgTGltaXRlZDFBMD8GA1UEAxM4Q09NT0RPIFNIQS0yNTYgQ2xpZW50IEF1dGhlbnRpY2F0aW9uIGFuZCBTZWN1cmUgRW1haWwgQ0EwggEiMA0GCSqGSIb3DQEBAQUAA4IBDwAwggEKAoIBAQCJsQ3aelMZTnBSHbxWpgYmt7hJ4JbnUavx8FoTSRWjtIwbYLx6UUKneYykIt8XYU6R1XYjChTTSgJ/th0JgG6lBD3ZursW/qGHqS5DUkMWfK8yUMimT1rpCNjPkyWce4joMGTmpPhWgP0qJBQzF5msROVpi6NGBkvCM9TpQJ8GsLGsk0C5tQiTOpwqU6MQ2z0gYTxVA47ZTnYlAiEp+qN8cXZP7uFfgen7VIDbw3s1UreE3iI9LDAtMX9ZvVI3sDNpLUPr+tal8Zd3Z1GM2e4n67ylBzh2jKSpOP/fjPUDrEm+yvdzmToPMquclToTPQ5GOld0YVC+xkA/y+Tin6IhAgMBAAGjggEXMIIBEzAfBgNVHSMEGDAWgBStvZh6NLQm9/rEJlTvA73gJMtUGjAdBgNVHQ4EFgQUkmFrguGioKpP7GfxwqP3tIAAwewwDgYDVR0PAQH/BAQDAgGGMBIGA1UdEwEB/wQIMAYBAf8CAQAwHQYDVR0lBBYwFAYIKwYBBQUHAwIGCCsGAQUFBwMEMBEGA1UdIAQKMAgwBgYEVR0gADBEBgNVHR8EPTA7MDmgN6A1hjNodHRwOi8vY3JsLnVzZXJ0cnVzdC5jb20vQWRkVHJ1c3RFeHRlcm5hbENBUm9vdC5jcmwwNQYIKwYBBQUHAQEEKTAnMCUGCCsGAQUFBzABhhlodHRwOi8vb2NzcC51c2VydHJ1c3QuY29tMA0GCSqGSIb3DQEBCwUAA4IBAQAbKm6sVcE6q4jF2O3NVfOqa2ErwAkQI5kPxWZqb7H1tLV3Xg8CYQDffQX+ErOkgIAA/PsdW2pyAgpBvAW6wVjVJsLq1U2E+/6CmM9YG+MiY5xS+LsFNqt9WKXeqztj5drVc+/s4Pt74qP/8EIjnMq2jU0+5EsYA7KoLdTYu0JLkGmFENumNzToe+ABEKWcyjrHn0+ING6KZdAairup3MrKNtH0/MJkKTWv1rGncRHSA0Oxjz6a7J4yU/R2ksqGNAe5LMrmHErYmQ3BhuKQkvtaQmojIRDpZcf11bt+6oyFIAJi6tE6ByxZxZkz8jiJ5bbpFnofeRT2ShAaJvp8ivub</xd:EncapsulatedX509Certificate>
            <xd:EncapsulatedX509Certificate>MIIENjCCAx6gAwIBAgIBATANBgkqhkiG9w0BAQUFADBvMQswCQYDVQQGEwJTRTEUMBIGA1UEChMLQWRkVHJ1c3QgQUIxJjAkBgNVBAsTHUFkZFRydXN0IEV4dGVybmFsIFRUUCBOZXR3b3JrMSIwIAYDVQQDExlBZGRUcnVzdCBFeHRlcm5hbCBDQSBSb290MB4XDTAwMDUzMDEwNDgzOFoXDTIwMDUzMDEwNDgzOFowbzELMAkGA1UEBhMCU0UxFDASBgNVBAoTC0FkZFRydXN0IEFCMSYwJAYDVQQLEx1BZGRUcnVzdCBFeHRlcm5hbCBUVFAgTmV0d29yazEiMCAGA1UEAxMZQWRkVHJ1c3QgRXh0ZXJuYWwgQ0EgUm9vdDCCASIwDQYJKoZIhvcNAQEBBQADggEPADCCAQoCggEBALf3GjPm8gAELTngTlvtH7xsD821+iO2zt6bETOXpClMfZOfvUq8k+0DGuOPz+VtUFrWlymUWoCwSXrbLpX9uMq/NzgtHj6RQa1wVsfwTz/oMp50ysiQVOnGXw94nZpAPA6sYapeFI+eh6FqUNzXmk6vBbOmcZSccbNQYArHE504B4YCqOmoaSYYkKtMsE8jqzpPhNjfzp/haW+710LXa0Tkx63ubUFfclpxCDezeWWkWaCUN/cALw3CknLa0Dhy2xSoRcRdKn23tNbE7qzNE0S3ySvdQwAl+mG5aWpYIxG3pzOPVnVZ9c0p10a3CitlttNCbxWyuHv77+ldU9U0WicCAwEAAaOB3DCB2TAdBgNVHQ4EFgQUrb2YejS0Jvf6xCZU7wO94CTLVBowCwYDVR0PBAQDAgEGMA8GA1UdEwEB/wQFMAMBAf8wgZkGA1UdIwSBkTCBjoAUrb2YejS0Jvf6xCZU7wO94CTLVBqhc6RxMG8xCzAJBgNVBAYTAlNFMRQwEgYDVQQKEwtBZGRUcnVzdCBBQjEmMCQGA1UECxMdQWRkVHJ1c3QgRXh0ZXJuYWwgVFRQIE5ldHdvcmsxIjAgBgNVBAMTGUFkZFRydXN0IEV4dGVybmFsIENBIFJvb3SCAQEwDQYJKoZIhvcNAQEFBQADggEBALCb4IUlwtYj4g+WBpKdQZic2YR5gdkeWxQHIzZlj7DYd7usQWxHYINRsPkyPef89iYTx4AWpb9a/IfPeHmJIZriTAcKhjW88t5RxNKWt9x+Tu5w/Rw56wwCURQtjr0W4MHfRnXnJK3s9EK0hZNwEGe6nQY1ShjTK3rMUUKhemPR5ruhxSvCNr4TDea9Y355e6cJDUCrat2PisP29owaQgVR1EX1n6diIWgVIEM8med8vSTYqZEXc4g/VhsxOBi0cQ+azcgOno4uG+GMmIPLHzHxREzGBHNJdmAPx/i9F4BrLunMTA5amnkPIAou1Z5jJh5VkpTYghdae9C8x49OhgQ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4_Multimedia</vt:lpstr>
      <vt:lpstr>'Informe 4_Multimedia'!Área_de_impresión</vt:lpstr>
    </vt:vector>
  </TitlesOfParts>
  <Company>Grupo Telefónica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AdminTdp</dc:creator>
  <cp:lastModifiedBy>Christian Valdivia Orrego</cp:lastModifiedBy>
  <cp:lastPrinted>2016-04-15T02:51:00Z</cp:lastPrinted>
  <dcterms:created xsi:type="dcterms:W3CDTF">2015-07-23T22:06:54Z</dcterms:created>
  <dcterms:modified xsi:type="dcterms:W3CDTF">2016-05-02T17:27:48Z</dcterms:modified>
</cp:coreProperties>
</file>