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miles'!$A$7:$E$27</definedName>
  </definedNames>
  <calcPr/>
</workbook>
</file>

<file path=xl/sharedStrings.xml><?xml version="1.0" encoding="utf-8"?>
<sst xmlns="http://schemas.openxmlformats.org/spreadsheetml/2006/main" count="28" uniqueCount="28">
  <si>
    <t>CABLEVISIÓN S.A.C.</t>
  </si>
  <si>
    <t>INFORME 4: RECONCILIACIÓN DEL ESTADO DE RESULTADOS ESTATUTARIO CON EL DE CONTABILIDAD SEPARADA</t>
  </si>
  <si>
    <t>Periodo de reporte: Enero a Diciembre 2017</t>
  </si>
  <si>
    <t>Expresado en Miles deSoles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</si>
  <si>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</si>
  <si>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</si>
  <si>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</si>
  <si>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</si>
  <si>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</si>
  <si>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</si>
  <si>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</si>
  <si>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</si>
  <si>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</si>
  <si>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</si>
  <si>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</si>
  <si>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</si>
  <si>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Alquileres</t>
  </si>
  <si>
    <t>Otros Ingresos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</si>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</sst>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3" fontId="2" numFmtId="165" xfId="0" applyBorder="1" applyFont="1" applyNumberFormat="1"/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1" numFmtId="0" xfId="0" applyBorder="1" applyFont="1"/>
    <xf borderId="8" fillId="4" fontId="1" numFmtId="166" xfId="0" applyBorder="1" applyFont="1" applyNumberFormat="1"/>
    <xf borderId="5" fillId="0" fontId="2" numFmtId="0" xfId="0" applyBorder="1" applyFont="1"/>
    <xf borderId="0" fillId="0" fontId="2" numFmtId="167" xfId="0" applyFont="1" applyNumberFormat="1"/>
    <xf borderId="5" fillId="3" fontId="2" numFmtId="0" xfId="0" applyBorder="1" applyFont="1"/>
    <xf borderId="9" fillId="3" fontId="2" numFmtId="166" xfId="0" applyBorder="1" applyFont="1" applyNumberFormat="1"/>
    <xf borderId="0" fillId="0" fontId="2" numFmtId="165" xfId="0" applyFont="1" applyNumberFormat="1"/>
    <xf borderId="5" fillId="0" fontId="1" numFmtId="0" xfId="0" applyBorder="1" applyFont="1"/>
    <xf borderId="0" fillId="0" fontId="1" numFmtId="164" xfId="0" applyFont="1" applyNumberFormat="1"/>
    <xf borderId="0" fillId="0" fontId="1" numFmtId="0" xfId="0" applyFont="1"/>
    <xf borderId="10" fillId="4" fontId="1" numFmtId="0" xfId="0" applyBorder="1" applyFont="1"/>
    <xf borderId="9" fillId="2" fontId="2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46.63"/>
    <col customWidth="1" min="2" max="2" width="22.13"/>
    <col customWidth="1" min="3" max="3" width="14.38"/>
    <col customWidth="1" min="4" max="4" width="22.25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B9+B10+B11+B12</f>
        <v>-311993.2604</v>
      </c>
      <c r="C8" s="15">
        <f t="shared" si="1"/>
        <v>0</v>
      </c>
      <c r="D8" s="15">
        <f t="shared" si="1"/>
        <v>-311993.2604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-311993.22300000006</v>
      </c>
      <c r="C9" s="19">
        <v>0.0</v>
      </c>
      <c r="D9" s="19">
        <v>-311993.22300000006</v>
      </c>
      <c r="E9" s="16"/>
      <c r="F9" s="12"/>
      <c r="G9" s="2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-0.037399999999999996</v>
      </c>
      <c r="C10" s="19">
        <v>0.0</v>
      </c>
      <c r="D10" s="19">
        <v>-0.037399999999999996</v>
      </c>
      <c r="E10" s="21"/>
      <c r="F10" s="22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A11" s="18" t="s">
        <v>11</v>
      </c>
      <c r="B11" s="19">
        <v>0.0</v>
      </c>
      <c r="C11" s="19">
        <v>0.0</v>
      </c>
      <c r="D11" s="19">
        <v>0.0</v>
      </c>
      <c r="E11" s="16"/>
      <c r="F11" s="12"/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8" t="s">
        <v>12</v>
      </c>
      <c r="B12" s="19">
        <v>0.0</v>
      </c>
      <c r="C12" s="19">
        <v>0.0</v>
      </c>
      <c r="D12" s="19">
        <v>0.0</v>
      </c>
      <c r="E12" s="16"/>
      <c r="F12" s="12"/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4" t="s">
        <v>13</v>
      </c>
      <c r="B13" s="15">
        <f t="shared" ref="B13:D13" si="2">+B14+B15++B16+B17</f>
        <v>213657.1679</v>
      </c>
      <c r="C13" s="15">
        <f t="shared" si="2"/>
        <v>0</v>
      </c>
      <c r="D13" s="15">
        <f t="shared" si="2"/>
        <v>213657.1679</v>
      </c>
      <c r="E13" s="24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19">
        <v>4.978129999999999</v>
      </c>
      <c r="C14" s="19">
        <v>0.0</v>
      </c>
      <c r="D14" s="19">
        <v>4.978129999999999</v>
      </c>
      <c r="E14" s="16"/>
      <c r="F14" s="12"/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25">
        <v>5049.04342</v>
      </c>
      <c r="C15" s="25">
        <v>0.0</v>
      </c>
      <c r="D15" s="25">
        <v>5049.04342</v>
      </c>
      <c r="E15" s="16"/>
      <c r="F15" s="12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25">
        <v>208639.2106</v>
      </c>
      <c r="C16" s="25">
        <v>0.0</v>
      </c>
      <c r="D16" s="25">
        <v>208639.2106</v>
      </c>
      <c r="E16" s="16"/>
      <c r="F16" s="12"/>
      <c r="G16" s="2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8" t="s">
        <v>17</v>
      </c>
      <c r="B17" s="25">
        <v>-36.06427000000001</v>
      </c>
      <c r="C17" s="25">
        <v>0.0</v>
      </c>
      <c r="D17" s="25">
        <v>-36.06427000000001</v>
      </c>
      <c r="E17" s="16"/>
      <c r="F17" s="12"/>
      <c r="G17" s="2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4" t="s">
        <v>18</v>
      </c>
      <c r="B18" s="15">
        <f t="shared" ref="B18:D18" si="3">B8+B13</f>
        <v>-98336.09252</v>
      </c>
      <c r="C18" s="15">
        <f t="shared" si="3"/>
        <v>0</v>
      </c>
      <c r="D18" s="15">
        <f t="shared" si="3"/>
        <v>-98336.09252</v>
      </c>
      <c r="E18" s="24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8" t="s">
        <v>19</v>
      </c>
      <c r="B19" s="19">
        <v>0.0</v>
      </c>
      <c r="C19" s="19">
        <v>0.0</v>
      </c>
      <c r="D19" s="19">
        <v>0.0</v>
      </c>
      <c r="E19" s="16"/>
      <c r="F19" s="12"/>
      <c r="G19" s="2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8" t="s">
        <v>20</v>
      </c>
      <c r="B20" s="19">
        <v>0.0</v>
      </c>
      <c r="C20" s="19">
        <v>0.0</v>
      </c>
      <c r="D20" s="19">
        <v>0.0</v>
      </c>
      <c r="E20" s="16"/>
      <c r="F20" s="12"/>
      <c r="G20" s="20"/>
      <c r="H20" s="17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4" t="s">
        <v>21</v>
      </c>
      <c r="B21" s="15">
        <f t="shared" ref="B21:D21" si="4">B18+B19+B20</f>
        <v>-98336.09252</v>
      </c>
      <c r="C21" s="15">
        <f t="shared" si="4"/>
        <v>0</v>
      </c>
      <c r="D21" s="15">
        <f t="shared" si="4"/>
        <v>-98336.09252</v>
      </c>
      <c r="E21" s="24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8" t="s">
        <v>22</v>
      </c>
      <c r="B22" s="19">
        <v>-274.34305</v>
      </c>
      <c r="C22" s="19">
        <v>0.0</v>
      </c>
      <c r="D22" s="19">
        <v>-274.34305</v>
      </c>
      <c r="E22" s="16"/>
      <c r="F22" s="12"/>
      <c r="G22" s="2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23</v>
      </c>
      <c r="B23" s="19">
        <v>10.227139999999999</v>
      </c>
      <c r="C23" s="19">
        <v>0.0</v>
      </c>
      <c r="D23" s="19">
        <v>10.227139999999999</v>
      </c>
      <c r="E23" s="16"/>
      <c r="F23" s="12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8" t="s">
        <v>24</v>
      </c>
      <c r="B24" s="19">
        <v>178.02478</v>
      </c>
      <c r="C24" s="19">
        <v>0.0</v>
      </c>
      <c r="D24" s="19">
        <v>178.02478</v>
      </c>
      <c r="E24" s="16"/>
      <c r="F24" s="12"/>
      <c r="G24" s="2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14" t="s">
        <v>25</v>
      </c>
      <c r="B25" s="15">
        <f t="shared" ref="B25:D25" si="5">B21+B22+B23+B24</f>
        <v>-98422.18365</v>
      </c>
      <c r="C25" s="15">
        <f t="shared" si="5"/>
        <v>0</v>
      </c>
      <c r="D25" s="15">
        <f t="shared" si="5"/>
        <v>-98422.18365</v>
      </c>
      <c r="E25" s="24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0" customHeight="1">
      <c r="A26" s="18" t="s">
        <v>26</v>
      </c>
      <c r="B26" s="19">
        <v>30737.118000000002</v>
      </c>
      <c r="C26" s="19">
        <v>0.0</v>
      </c>
      <c r="D26" s="19">
        <v>30737.118000000002</v>
      </c>
      <c r="E26" s="16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0" customHeight="1">
      <c r="A27" s="14" t="s">
        <v>27</v>
      </c>
      <c r="B27" s="15">
        <f t="shared" ref="B27:D27" si="6">+B25+B26</f>
        <v>-67685.06565</v>
      </c>
      <c r="C27" s="15">
        <f t="shared" si="6"/>
        <v>0</v>
      </c>
      <c r="D27" s="15">
        <f t="shared" si="6"/>
        <v>-67685.06565</v>
      </c>
      <c r="E27" s="24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13"/>
      <c r="B28" s="17"/>
      <c r="C28" s="17"/>
      <c r="D28" s="17"/>
      <c r="E28" s="13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13"/>
      <c r="B29" s="12"/>
      <c r="C29" s="12"/>
      <c r="D29" s="12"/>
      <c r="E29" s="13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13"/>
      <c r="B30" s="12"/>
      <c r="C30" s="12"/>
      <c r="D30" s="12"/>
      <c r="E30" s="13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13"/>
      <c r="B31" s="12"/>
      <c r="C31" s="12"/>
      <c r="D31" s="12"/>
      <c r="E31" s="13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13"/>
      <c r="B32" s="12"/>
      <c r="C32" s="12"/>
      <c r="D32" s="12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2"/>
      <c r="C33" s="12"/>
      <c r="D33" s="12"/>
      <c r="E33" s="13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17"/>
      <c r="C34" s="17"/>
      <c r="D34" s="17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17"/>
      <c r="C39" s="17"/>
      <c r="D39" s="17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27"/>
  <mergeCells count="1">
    <mergeCell ref="A3:E3"/>
  </mergeCells>
  <printOptions/>
  <pageMargins bottom="0.75" footer="0.0" header="0.0" left="0.7" right="0.7" top="0.75"/>
  <pageSetup paperSize="9" scale="42" orientation="portrait"/>
  <drawing r:id="rId1"/>
</worksheet>
</file>