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 Separada\Envio 2016\Telefonica del Peru\2016\"/>
    </mc:Choice>
  </mc:AlternateContent>
  <bookViews>
    <workbookView xWindow="360" yWindow="390" windowWidth="20730" windowHeight="9690"/>
  </bookViews>
  <sheets>
    <sheet name="Informe 6_Tdp" sheetId="2" r:id="rId1"/>
  </sheets>
  <definedNames>
    <definedName name="_xlnm._FilterDatabase" localSheetId="0" hidden="1">'Informe 6_Tdp'!$B$10:$B$268</definedName>
    <definedName name="_xlnm.Print_Area" localSheetId="0">'Informe 6_Tdp'!$A$1:$G$268</definedName>
    <definedName name="_xlnm.Print_Titles" localSheetId="0">'Informe 6_Tdp'!$1:$7</definedName>
  </definedNames>
  <calcPr calcId="152511"/>
</workbook>
</file>

<file path=xl/calcChain.xml><?xml version="1.0" encoding="utf-8"?>
<calcChain xmlns="http://schemas.openxmlformats.org/spreadsheetml/2006/main">
  <c r="F13" i="2" l="1"/>
  <c r="D9" i="2" l="1"/>
  <c r="F14" i="2"/>
  <c r="F12" i="2"/>
  <c r="F16" i="2"/>
  <c r="F15" i="2"/>
  <c r="F268" i="2" l="1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1" i="2"/>
  <c r="F10" i="2"/>
  <c r="F9" i="2"/>
  <c r="D8" i="2"/>
  <c r="F8" i="2" s="1"/>
</calcChain>
</file>

<file path=xl/sharedStrings.xml><?xml version="1.0" encoding="utf-8"?>
<sst xmlns="http://schemas.openxmlformats.org/spreadsheetml/2006/main" count="269" uniqueCount="71">
  <si>
    <t>INFORME 6: INGRESOS OPERATIVOS MAYORISTAS POR EMPRESA</t>
  </si>
  <si>
    <t>Periodo de reporte: Al 31 de Diciembre 2016</t>
  </si>
  <si>
    <t>Expresado en Miles Nuevos de Soles</t>
  </si>
  <si>
    <t>Ingresos calculados (en base a precios de lista)</t>
  </si>
  <si>
    <t>Ajustes
(descuentos y
promociones)</t>
  </si>
  <si>
    <t>Estado de Resultados de Contabilidad Separada (valor facturado)</t>
  </si>
  <si>
    <t>Nota</t>
  </si>
  <si>
    <t>INGRESOS OPERATIVOS MAYORISTAS</t>
  </si>
  <si>
    <t>De empresas operadoras vinculadas</t>
  </si>
  <si>
    <t>MEDIA NETWORKS</t>
  </si>
  <si>
    <t>Alquiler y Transmisión a otros operadores</t>
  </si>
  <si>
    <t>TELEFONICA MULTIMEDIA</t>
  </si>
  <si>
    <t>Enlaces de Interconexión</t>
  </si>
  <si>
    <t>De empresas operadoras no vinculadas</t>
  </si>
  <si>
    <t>AMERICA MOVIL PERU S.A.C.</t>
  </si>
  <si>
    <t>Instalación para otros operadores</t>
  </si>
  <si>
    <t>Transporte Conmutado Local</t>
  </si>
  <si>
    <t>Transporte Conmutado de Larga Distancia Nacional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</si>
  <si>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</si>
  <si>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</si>
  <si>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</si>
  <si>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</si>
  <si>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</si>
  <si>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AMERICATEL PERU S.A.</t>
  </si>
  <si>
    <t>AMITEL PERU TELECOMUNICACIONES S.A.C.</t>
  </si>
  <si>
    <t>ANURA PERU S.A.C.</t>
  </si>
  <si>
    <t>AT&amp;T GLOBAL NETWORK SERVICES DEL PERU S.R.L.</t>
  </si>
  <si>
    <t>AXESAT PERU SAC</t>
  </si>
  <si>
    <t>AZTECA COMUNICACIONES PERU S.A.C.</t>
  </si>
  <si>
    <t>BELGACOM</t>
  </si>
  <si>
    <t>BT LATAM PERU S.A.C.</t>
  </si>
  <si>
    <t>CABLE MASTER COMUNICACIONES S.A.C.</t>
  </si>
  <si>
    <t>COMPAÑIA TELEFONICA ANDINA S.A.</t>
  </si>
  <si>
    <t>CONSORCIO OPTICAL S.A.C.</t>
  </si>
  <si>
    <t>CONVERGIA PERU S.A.</t>
  </si>
  <si>
    <t>ECONOCABLE DATA S.A.C.</t>
  </si>
  <si>
    <t>ECONOCABLE MEDIA S.A.C.</t>
  </si>
  <si>
    <t>ENTEL PERÚ S.A.</t>
  </si>
  <si>
    <t>EQUANT PERU S.A.</t>
  </si>
  <si>
    <t>FIBERLUX S.A.C.</t>
  </si>
  <si>
    <t>FRAVATEL EMPRESA INDIVIDUAL DE RESPONSABILIDAD LTD</t>
  </si>
  <si>
    <t>GILAT TO HOME PERU S.A.</t>
  </si>
  <si>
    <t>IDT PERU S.R.L.</t>
  </si>
  <si>
    <t>INFODUCTOS Y TELECOMUNICACIONES DEL PERU S.A.</t>
  </si>
  <si>
    <t>INGENYO S.A.C.</t>
  </si>
  <si>
    <t>INTERNEXA PERU S.A.</t>
  </si>
  <si>
    <t>INVERSIONES OSA S.A.C.</t>
  </si>
  <si>
    <t>INVERSIONES PERUANAS EN TELECOMUNICACIONES S.A.C.</t>
  </si>
  <si>
    <t>IP BUSINESS S.A.C.</t>
  </si>
  <si>
    <t>LAZUS PERÚ S.A.C.</t>
  </si>
  <si>
    <t>LD TELECOM S.A.C.</t>
  </si>
  <si>
    <t>LEVEL 3 PERÚ S.A.</t>
  </si>
  <si>
    <t>LEYDI VISION E.I.R.L</t>
  </si>
  <si>
    <t>MEDIA COMMERCE PERU S.A.C.</t>
  </si>
  <si>
    <t>MOCHE INVERSIONES S.A.C.</t>
  </si>
  <si>
    <t>NETLINE PERU SOCIEDAD ANONIMA</t>
  </si>
  <si>
    <t>OLO DEL PERU S.A.C.</t>
  </si>
  <si>
    <t>OPTICAL NETWORKS S.A.C.</t>
  </si>
  <si>
    <t>PERUSAT</t>
  </si>
  <si>
    <t>RURAL TELECOM S.A.C.</t>
  </si>
  <si>
    <t>TE.SA.M. PERU S.A.</t>
  </si>
  <si>
    <t>VELATEL PERÚ S.A.C.</t>
  </si>
  <si>
    <t>VERIZON PERU S.R.L.</t>
  </si>
  <si>
    <t>VIETTEL PERÚ S.A.C.</t>
  </si>
  <si>
    <t>VIRGIN MOBILE PERU S.A</t>
  </si>
  <si>
    <t>WINNER SYSTEMS S.A.C.</t>
  </si>
  <si>
    <t>YACHAY TELECOMUNICACIONES S.A.C.</t>
  </si>
  <si>
    <t>VARIOS</t>
  </si>
  <si>
    <t>TELEFÓNICA DEL PERÚ S.A.A.-2016-6 INGRESOS OPERATIVOS MAYORISTAS POR EMPRESA-30052017</t>
  </si>
  <si>
    <t>WIGO S.A.</t>
  </si>
  <si>
    <t>TELXIUS CABLE PERÚ S.A.C.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</si>
</sst>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 * #,##0.000_ ;_ * \-#,##0.000_ ;_ * &quot;-&quot;??_ ;_ @_ "/>
    <numFmt numFmtId="165" formatCode="_ * #,##0_ ;_ * \-#,##0_ ;_ * &quot;-&quot;??_ ;_ @_ "/>
    <numFmt numFmtId="166" formatCode="00.0"/>
    <numFmt numFmtId="167" formatCode="_(* #,##0.00_);_(* \(#,##0.00\);_(* &quot;-&quot;??_);_(@_)"/>
    <numFmt numFmtId="168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42">
    <xf numFmtId="0" fontId="0" fillId="0" borderId="0" xfId="0"/>
    <xf numFmtId="0" fontId="3" fillId="2" borderId="0" xfId="0" applyFont="1" applyFill="1"/>
    <xf numFmtId="0" fontId="4" fillId="0" borderId="0" xfId="0" applyFont="1"/>
    <xf numFmtId="164" fontId="4" fillId="0" borderId="0" xfId="1" applyNumberFormat="1" applyFont="1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3" borderId="4" xfId="1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3" fillId="3" borderId="4" xfId="1" applyNumberFormat="1" applyFont="1" applyFill="1" applyBorder="1"/>
    <xf numFmtId="165" fontId="3" fillId="3" borderId="4" xfId="1" applyNumberFormat="1" applyFont="1" applyFill="1" applyBorder="1"/>
    <xf numFmtId="43" fontId="4" fillId="0" borderId="0" xfId="1" applyNumberFormat="1" applyFont="1"/>
    <xf numFmtId="0" fontId="3" fillId="3" borderId="5" xfId="0" applyFont="1" applyFill="1" applyBorder="1" applyAlignment="1"/>
    <xf numFmtId="0" fontId="3" fillId="3" borderId="6" xfId="0" applyFont="1" applyFill="1" applyBorder="1" applyAlignment="1"/>
    <xf numFmtId="0" fontId="3" fillId="3" borderId="7" xfId="0" applyFont="1" applyFill="1" applyBorder="1" applyAlignment="1"/>
    <xf numFmtId="166" fontId="3" fillId="3" borderId="4" xfId="1" applyNumberFormat="1" applyFont="1" applyFill="1" applyBorder="1" applyAlignment="1">
      <alignment horizontal="center"/>
    </xf>
    <xf numFmtId="165" fontId="4" fillId="0" borderId="0" xfId="1" applyNumberFormat="1" applyFont="1"/>
    <xf numFmtId="0" fontId="2" fillId="3" borderId="5" xfId="0" applyFont="1" applyFill="1" applyBorder="1"/>
    <xf numFmtId="165" fontId="3" fillId="3" borderId="6" xfId="1" applyNumberFormat="1" applyFont="1" applyFill="1" applyBorder="1"/>
    <xf numFmtId="165" fontId="3" fillId="3" borderId="7" xfId="1" applyNumberFormat="1" applyFont="1" applyFill="1" applyBorder="1"/>
    <xf numFmtId="164" fontId="3" fillId="3" borderId="3" xfId="1" applyNumberFormat="1" applyFont="1" applyFill="1" applyBorder="1"/>
    <xf numFmtId="0" fontId="0" fillId="0" borderId="1" xfId="0" applyFont="1" applyFill="1" applyBorder="1"/>
    <xf numFmtId="165" fontId="4" fillId="0" borderId="2" xfId="1" applyNumberFormat="1" applyFont="1" applyFill="1" applyBorder="1"/>
    <xf numFmtId="165" fontId="4" fillId="0" borderId="3" xfId="1" applyNumberFormat="1" applyFont="1" applyFill="1" applyBorder="1"/>
    <xf numFmtId="164" fontId="4" fillId="0" borderId="3" xfId="1" applyNumberFormat="1" applyFont="1" applyFill="1" applyBorder="1"/>
    <xf numFmtId="164" fontId="4" fillId="0" borderId="4" xfId="1" applyNumberFormat="1" applyFont="1" applyFill="1" applyBorder="1"/>
    <xf numFmtId="166" fontId="4" fillId="0" borderId="4" xfId="1" applyNumberFormat="1" applyFont="1" applyFill="1" applyBorder="1" applyAlignment="1">
      <alignment horizontal="center"/>
    </xf>
    <xf numFmtId="0" fontId="0" fillId="0" borderId="0" xfId="0" applyFont="1"/>
    <xf numFmtId="0" fontId="2" fillId="3" borderId="1" xfId="0" applyFont="1" applyFill="1" applyBorder="1"/>
    <xf numFmtId="165" fontId="3" fillId="3" borderId="2" xfId="1" applyNumberFormat="1" applyFont="1" applyFill="1" applyBorder="1"/>
    <xf numFmtId="165" fontId="3" fillId="3" borderId="3" xfId="1" applyNumberFormat="1" applyFont="1" applyFill="1" applyBorder="1"/>
    <xf numFmtId="0" fontId="0" fillId="0" borderId="5" xfId="0" applyFont="1" applyFill="1" applyBorder="1"/>
    <xf numFmtId="165" fontId="4" fillId="0" borderId="6" xfId="1" applyNumberFormat="1" applyFont="1" applyFill="1" applyBorder="1"/>
    <xf numFmtId="165" fontId="4" fillId="0" borderId="7" xfId="1" applyNumberFormat="1" applyFont="1" applyFill="1" applyBorder="1"/>
    <xf numFmtId="165" fontId="0" fillId="0" borderId="0" xfId="1" applyNumberFormat="1" applyFont="1"/>
    <xf numFmtId="0" fontId="4" fillId="0" borderId="4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/>
    </xf>
  </cellXfs>
  <cellStyles count="10">
    <cellStyle name="Diseño" xfId="2"/>
    <cellStyle name="Millares" xfId="1" builtinId="3"/>
    <cellStyle name="Millares 10 2" xfId="3"/>
    <cellStyle name="Millares 2" xfId="4"/>
    <cellStyle name="Millares 2 10" xfId="5"/>
    <cellStyle name="Millares 3" xfId="6"/>
    <cellStyle name="Normal" xfId="0" builtinId="0"/>
    <cellStyle name="Normal - Style1" xfId="7"/>
    <cellStyle name="Normal 2" xfId="8"/>
    <cellStyle name="Normal 4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8"/>
  <sheetViews>
    <sheetView showGridLines="0" tabSelected="1" view="pageBreakPreview" zoomScale="70" zoomScaleNormal="80" zoomScaleSheetLayoutView="70" zoomScalePageLayoutView="70" workbookViewId="0">
      <selection activeCell="B13" sqref="B13"/>
    </sheetView>
  </sheetViews>
  <sheetFormatPr baseColWidth="10" defaultColWidth="7.140625" defaultRowHeight="12.75" x14ac:dyDescent="0.2"/>
  <cols>
    <col min="1" max="1" width="4.7109375" style="2" customWidth="1"/>
    <col min="2" max="2" width="4.140625" style="2" customWidth="1"/>
    <col min="3" max="3" width="76.28515625" style="2" customWidth="1"/>
    <col min="4" max="4" width="19.7109375" style="3" customWidth="1"/>
    <col min="5" max="5" width="16.28515625" style="3" customWidth="1"/>
    <col min="6" max="6" width="19.7109375" style="3" customWidth="1"/>
    <col min="7" max="7" width="16.28515625" style="2" customWidth="1"/>
    <col min="8" max="8" width="16.28515625" style="2" bestFit="1" customWidth="1"/>
    <col min="9" max="16384" width="7.140625" style="2"/>
  </cols>
  <sheetData>
    <row r="1" spans="1:11" x14ac:dyDescent="0.2">
      <c r="A1" s="1" t="s">
        <v>68</v>
      </c>
      <c r="B1" s="1"/>
    </row>
    <row r="2" spans="1:11" x14ac:dyDescent="0.2">
      <c r="C2" s="1"/>
    </row>
    <row r="3" spans="1:11" ht="15" customHeight="1" x14ac:dyDescent="0.2">
      <c r="A3" s="36" t="s">
        <v>0</v>
      </c>
      <c r="B3" s="36"/>
      <c r="C3" s="36"/>
      <c r="D3" s="36"/>
      <c r="E3" s="36"/>
      <c r="F3" s="36"/>
      <c r="G3" s="36"/>
    </row>
    <row r="4" spans="1:11" ht="8.25" customHeight="1" x14ac:dyDescent="0.2">
      <c r="A4" s="4"/>
      <c r="B4" s="4"/>
      <c r="C4" s="4"/>
      <c r="D4" s="5"/>
      <c r="E4" s="5"/>
      <c r="F4" s="5"/>
      <c r="G4" s="4"/>
    </row>
    <row r="5" spans="1:11" x14ac:dyDescent="0.2">
      <c r="A5" s="37" t="s">
        <v>1</v>
      </c>
      <c r="B5" s="37"/>
      <c r="C5" s="37"/>
      <c r="D5" s="37"/>
      <c r="E5" s="37"/>
      <c r="F5" s="37"/>
      <c r="G5" s="37"/>
    </row>
    <row r="7" spans="1:11" s="8" customFormat="1" ht="71.25" customHeight="1" x14ac:dyDescent="0.2">
      <c r="A7" s="38" t="s">
        <v>2</v>
      </c>
      <c r="B7" s="39"/>
      <c r="C7" s="40"/>
      <c r="D7" s="6" t="s">
        <v>3</v>
      </c>
      <c r="E7" s="6" t="s">
        <v>4</v>
      </c>
      <c r="F7" s="6" t="s">
        <v>5</v>
      </c>
      <c r="G7" s="7" t="s">
        <v>6</v>
      </c>
      <c r="H7" s="2"/>
      <c r="I7" s="2"/>
    </row>
    <row r="8" spans="1:11" x14ac:dyDescent="0.2">
      <c r="A8" s="41" t="s">
        <v>7</v>
      </c>
      <c r="B8" s="41"/>
      <c r="C8" s="41"/>
      <c r="D8" s="9">
        <f>D9+D17</f>
        <v>477722.21499631304</v>
      </c>
      <c r="E8" s="9">
        <v>0</v>
      </c>
      <c r="F8" s="9">
        <f>D8-E8</f>
        <v>477722.21499631304</v>
      </c>
      <c r="G8" s="10"/>
      <c r="H8" s="11"/>
    </row>
    <row r="9" spans="1:11" ht="15" customHeight="1" x14ac:dyDescent="0.25">
      <c r="A9" s="12" t="s">
        <v>8</v>
      </c>
      <c r="B9" s="13"/>
      <c r="C9" s="14"/>
      <c r="D9" s="9">
        <f>D10+D12+D15</f>
        <v>16027.07515391665</v>
      </c>
      <c r="E9" s="9">
        <v>0</v>
      </c>
      <c r="F9" s="9">
        <f t="shared" ref="F9:F145" si="0">D9-E9</f>
        <v>16027.07515391665</v>
      </c>
      <c r="G9" s="15">
        <v>6.1</v>
      </c>
      <c r="H9" s="11"/>
      <c r="I9"/>
      <c r="J9"/>
      <c r="K9" s="16"/>
    </row>
    <row r="10" spans="1:11" customFormat="1" ht="15" x14ac:dyDescent="0.25">
      <c r="A10" s="17"/>
      <c r="B10" s="18" t="s">
        <v>9</v>
      </c>
      <c r="C10" s="19"/>
      <c r="D10" s="20">
        <v>43.609399999999994</v>
      </c>
      <c r="E10" s="9">
        <v>0</v>
      </c>
      <c r="F10" s="9">
        <f t="shared" si="0"/>
        <v>43.609399999999994</v>
      </c>
      <c r="G10" s="15"/>
      <c r="H10" s="11"/>
      <c r="K10" s="16"/>
    </row>
    <row r="11" spans="1:11" s="27" customFormat="1" ht="15" x14ac:dyDescent="0.25">
      <c r="A11" s="21"/>
      <c r="B11" s="22"/>
      <c r="C11" s="23" t="s">
        <v>10</v>
      </c>
      <c r="D11" s="24">
        <v>43.609399999999994</v>
      </c>
      <c r="E11" s="25">
        <v>0</v>
      </c>
      <c r="F11" s="25">
        <f t="shared" si="0"/>
        <v>43.609399999999994</v>
      </c>
      <c r="G11" s="26"/>
      <c r="H11" s="11"/>
      <c r="I11"/>
      <c r="J11"/>
      <c r="K11" s="16"/>
    </row>
    <row r="12" spans="1:11" customFormat="1" ht="15" x14ac:dyDescent="0.25">
      <c r="A12" s="28"/>
      <c r="B12" s="29" t="s">
        <v>70</v>
      </c>
      <c r="C12" s="30"/>
      <c r="D12" s="20">
        <v>15980.571113916651</v>
      </c>
      <c r="E12" s="9">
        <v>0</v>
      </c>
      <c r="F12" s="9">
        <f t="shared" si="0"/>
        <v>15980.571113916651</v>
      </c>
      <c r="G12" s="15"/>
      <c r="H12" s="11"/>
      <c r="K12" s="16"/>
    </row>
    <row r="13" spans="1:11" customFormat="1" ht="15" x14ac:dyDescent="0.25">
      <c r="A13" s="31"/>
      <c r="B13" s="32"/>
      <c r="C13" s="33" t="s">
        <v>15</v>
      </c>
      <c r="D13" s="24">
        <v>1201.9471161699812</v>
      </c>
      <c r="E13" s="25">
        <v>0</v>
      </c>
      <c r="F13" s="25">
        <f t="shared" si="0"/>
        <v>1201.9471161699812</v>
      </c>
      <c r="G13" s="26"/>
      <c r="H13" s="11"/>
      <c r="K13" s="16"/>
    </row>
    <row r="14" spans="1:11" s="27" customFormat="1" ht="15" x14ac:dyDescent="0.25">
      <c r="A14" s="31"/>
      <c r="B14" s="32"/>
      <c r="C14" s="33" t="s">
        <v>10</v>
      </c>
      <c r="D14" s="24">
        <v>14778.623997746665</v>
      </c>
      <c r="E14" s="25">
        <v>0</v>
      </c>
      <c r="F14" s="25">
        <f t="shared" si="0"/>
        <v>14778.623997746665</v>
      </c>
      <c r="G14" s="26"/>
      <c r="H14" s="11"/>
      <c r="I14"/>
      <c r="J14"/>
      <c r="K14" s="16"/>
    </row>
    <row r="15" spans="1:11" customFormat="1" ht="15" x14ac:dyDescent="0.25">
      <c r="A15" s="28"/>
      <c r="B15" s="29" t="s">
        <v>11</v>
      </c>
      <c r="C15" s="30"/>
      <c r="D15" s="20">
        <v>2.894639999999999</v>
      </c>
      <c r="E15" s="9">
        <v>0</v>
      </c>
      <c r="F15" s="9">
        <f t="shared" ref="F15:F16" si="1">D15-E15</f>
        <v>2.894639999999999</v>
      </c>
      <c r="G15" s="15"/>
      <c r="H15" s="11"/>
      <c r="K15" s="16"/>
    </row>
    <row r="16" spans="1:11" s="27" customFormat="1" ht="15" x14ac:dyDescent="0.25">
      <c r="A16" s="31"/>
      <c r="B16" s="32"/>
      <c r="C16" s="33" t="s">
        <v>12</v>
      </c>
      <c r="D16" s="24">
        <v>2.894639999999999</v>
      </c>
      <c r="E16" s="25">
        <v>0</v>
      </c>
      <c r="F16" s="25">
        <f t="shared" si="1"/>
        <v>2.894639999999999</v>
      </c>
      <c r="G16" s="26"/>
      <c r="H16" s="11"/>
      <c r="I16"/>
      <c r="J16"/>
      <c r="K16" s="16"/>
    </row>
    <row r="17" spans="1:11" customFormat="1" ht="15" x14ac:dyDescent="0.25">
      <c r="A17" s="12" t="s">
        <v>13</v>
      </c>
      <c r="B17" s="18"/>
      <c r="C17" s="19"/>
      <c r="D17" s="20">
        <v>461695.13984239637</v>
      </c>
      <c r="E17" s="9">
        <v>0</v>
      </c>
      <c r="F17" s="9">
        <f t="shared" si="0"/>
        <v>461695.13984239637</v>
      </c>
      <c r="G17" s="15">
        <v>6.1</v>
      </c>
      <c r="H17" s="27"/>
      <c r="J17" s="2"/>
      <c r="K17" s="2"/>
    </row>
    <row r="18" spans="1:11" s="27" customFormat="1" ht="15" x14ac:dyDescent="0.25">
      <c r="A18" s="28"/>
      <c r="B18" s="29" t="s">
        <v>14</v>
      </c>
      <c r="C18" s="30"/>
      <c r="D18" s="20">
        <v>251487.57899464772</v>
      </c>
      <c r="E18" s="9">
        <v>0</v>
      </c>
      <c r="F18" s="9">
        <f t="shared" si="0"/>
        <v>251487.57899464772</v>
      </c>
      <c r="G18" s="15"/>
      <c r="H18" s="11"/>
      <c r="I18"/>
      <c r="J18"/>
      <c r="K18" s="34"/>
    </row>
    <row r="19" spans="1:11" s="27" customFormat="1" ht="15" x14ac:dyDescent="0.25">
      <c r="A19" s="21"/>
      <c r="B19" s="22"/>
      <c r="C19" s="23" t="s">
        <v>15</v>
      </c>
      <c r="D19" s="24">
        <v>-11.591333760000227</v>
      </c>
      <c r="E19" s="25">
        <v>0</v>
      </c>
      <c r="F19" s="25">
        <f t="shared" si="0"/>
        <v>-11.591333760000227</v>
      </c>
      <c r="G19" s="26"/>
      <c r="H19" s="11"/>
      <c r="I19"/>
      <c r="J19"/>
      <c r="K19" s="34"/>
    </row>
    <row r="20" spans="1:11" s="27" customFormat="1" ht="15" x14ac:dyDescent="0.25">
      <c r="A20" s="21"/>
      <c r="B20" s="22"/>
      <c r="C20" s="23" t="s">
        <v>10</v>
      </c>
      <c r="D20" s="24">
        <v>24696.896438840613</v>
      </c>
      <c r="E20" s="25">
        <v>0</v>
      </c>
      <c r="F20" s="25">
        <f t="shared" si="0"/>
        <v>24696.896438840613</v>
      </c>
      <c r="G20" s="26"/>
      <c r="H20" s="11"/>
      <c r="I20"/>
      <c r="J20"/>
      <c r="K20" s="34"/>
    </row>
    <row r="21" spans="1:11" s="27" customFormat="1" ht="15" x14ac:dyDescent="0.25">
      <c r="A21" s="21"/>
      <c r="B21" s="22"/>
      <c r="C21" s="23" t="s">
        <v>16</v>
      </c>
      <c r="D21" s="24">
        <v>1756.9181934698865</v>
      </c>
      <c r="E21" s="25">
        <v>0</v>
      </c>
      <c r="F21" s="25">
        <f t="shared" si="0"/>
        <v>1756.9181934698865</v>
      </c>
      <c r="G21" s="26"/>
      <c r="H21" s="11"/>
      <c r="I21"/>
      <c r="J21"/>
      <c r="K21" s="34"/>
    </row>
    <row r="22" spans="1:11" s="27" customFormat="1" ht="15" x14ac:dyDescent="0.25">
      <c r="A22" s="21"/>
      <c r="B22" s="22"/>
      <c r="C22" s="23" t="s">
        <v>17</v>
      </c>
      <c r="D22" s="24">
        <v>31.464822862118382</v>
      </c>
      <c r="E22" s="25">
        <v>0</v>
      </c>
      <c r="F22" s="25">
        <f t="shared" si="0"/>
        <v>31.464822862118382</v>
      </c>
      <c r="G22" s="26"/>
      <c r="H22" s="11"/>
      <c r="I22"/>
      <c r="J22"/>
      <c r="K22" s="34"/>
    </row>
    <row r="23" spans="1:11" s="27" customFormat="1" ht="15" x14ac:dyDescent="0.25">
      <c r="A23" s="21"/>
      <c r="B23" s="22"/>
      <c r="C23" s="23" t="s">
        <v>18</v>
      </c>
      <c r="D23" s="24">
        <v>584.75526419072082</v>
      </c>
      <c r="E23" s="25">
        <v>0</v>
      </c>
      <c r="F23" s="25">
        <f t="shared" si="0"/>
        <v>584.75526419072082</v>
      </c>
      <c r="G23" s="26"/>
      <c r="H23" s="11"/>
      <c r="I23"/>
      <c r="J23"/>
      <c r="K23" s="34"/>
    </row>
    <row r="24" spans="1:11" s="27" customFormat="1" ht="15" x14ac:dyDescent="0.25">
      <c r="A24" s="21"/>
      <c r="B24" s="22"/>
      <c r="C24" s="23" t="s">
        <v>19</v>
      </c>
      <c r="D24" s="24">
        <v>216714.66391662779</v>
      </c>
      <c r="E24" s="25">
        <v>0</v>
      </c>
      <c r="F24" s="25">
        <f t="shared" si="0"/>
        <v>216714.66391662779</v>
      </c>
      <c r="G24" s="26"/>
      <c r="H24" s="11"/>
      <c r="I24"/>
      <c r="J24"/>
      <c r="K24" s="34"/>
    </row>
    <row r="25" spans="1:11" customFormat="1" ht="15" x14ac:dyDescent="0.25">
      <c r="A25" s="21"/>
      <c r="B25" s="22"/>
      <c r="C25" s="23" t="s">
        <v>20</v>
      </c>
      <c r="D25" s="24">
        <v>6827.7628741435383</v>
      </c>
      <c r="E25" s="25">
        <v>0</v>
      </c>
      <c r="F25" s="25">
        <f t="shared" si="0"/>
        <v>6827.7628741435383</v>
      </c>
      <c r="G25" s="26"/>
      <c r="H25" s="11"/>
      <c r="K25" s="34"/>
    </row>
    <row r="26" spans="1:11" s="27" customFormat="1" ht="15" x14ac:dyDescent="0.25">
      <c r="A26" s="21"/>
      <c r="B26" s="22"/>
      <c r="C26" s="23" t="s">
        <v>21</v>
      </c>
      <c r="D26" s="24">
        <v>2.6876990729800001</v>
      </c>
      <c r="E26" s="25">
        <v>0</v>
      </c>
      <c r="F26" s="25">
        <f t="shared" si="0"/>
        <v>2.6876990729800001</v>
      </c>
      <c r="G26" s="26"/>
      <c r="H26" s="11"/>
      <c r="I26"/>
      <c r="J26"/>
      <c r="K26" s="34"/>
    </row>
    <row r="27" spans="1:11" s="27" customFormat="1" ht="15" x14ac:dyDescent="0.25">
      <c r="A27" s="21"/>
      <c r="B27" s="22"/>
      <c r="C27" s="23" t="s">
        <v>22</v>
      </c>
      <c r="D27" s="24">
        <v>876.84990119999998</v>
      </c>
      <c r="E27" s="25">
        <v>0</v>
      </c>
      <c r="F27" s="25">
        <f t="shared" si="0"/>
        <v>876.84990119999998</v>
      </c>
      <c r="G27" s="26"/>
      <c r="H27" s="11"/>
      <c r="I27"/>
      <c r="J27"/>
      <c r="K27" s="34"/>
    </row>
    <row r="28" spans="1:11" s="27" customFormat="1" ht="15" x14ac:dyDescent="0.25">
      <c r="A28" s="21"/>
      <c r="B28" s="22"/>
      <c r="C28" s="23" t="s">
        <v>12</v>
      </c>
      <c r="D28" s="24">
        <v>7.1712179999999996</v>
      </c>
      <c r="E28" s="25">
        <v>0</v>
      </c>
      <c r="F28" s="25">
        <f t="shared" si="0"/>
        <v>7.1712179999999996</v>
      </c>
      <c r="G28" s="26"/>
      <c r="H28" s="11"/>
      <c r="I28"/>
      <c r="J28"/>
      <c r="K28" s="34"/>
    </row>
    <row r="29" spans="1:11" s="27" customFormat="1" ht="15" x14ac:dyDescent="0.25">
      <c r="A29" s="28"/>
      <c r="B29" s="29" t="s">
        <v>23</v>
      </c>
      <c r="C29" s="30"/>
      <c r="D29" s="20">
        <v>8905.1248600289855</v>
      </c>
      <c r="E29" s="9">
        <v>0</v>
      </c>
      <c r="F29" s="9">
        <f t="shared" si="0"/>
        <v>8905.1248600289855</v>
      </c>
      <c r="G29" s="15"/>
      <c r="H29" s="11"/>
      <c r="I29"/>
      <c r="J29"/>
      <c r="K29" s="34"/>
    </row>
    <row r="30" spans="1:11" s="27" customFormat="1" ht="15" x14ac:dyDescent="0.25">
      <c r="A30" s="21"/>
      <c r="B30" s="22"/>
      <c r="C30" s="23" t="s">
        <v>15</v>
      </c>
      <c r="D30" s="24">
        <v>344.94744099999997</v>
      </c>
      <c r="E30" s="25">
        <v>0</v>
      </c>
      <c r="F30" s="25">
        <f t="shared" si="0"/>
        <v>344.94744099999997</v>
      </c>
      <c r="G30" s="26"/>
      <c r="H30" s="11"/>
      <c r="I30"/>
      <c r="J30"/>
      <c r="K30" s="34"/>
    </row>
    <row r="31" spans="1:11" s="27" customFormat="1" ht="15" x14ac:dyDescent="0.25">
      <c r="A31" s="21"/>
      <c r="B31" s="22"/>
      <c r="C31" s="23" t="s">
        <v>10</v>
      </c>
      <c r="D31" s="24">
        <v>536.31880303999992</v>
      </c>
      <c r="E31" s="25">
        <v>0</v>
      </c>
      <c r="F31" s="25">
        <f t="shared" si="0"/>
        <v>536.31880303999992</v>
      </c>
      <c r="G31" s="26"/>
      <c r="H31" s="11"/>
      <c r="I31"/>
      <c r="J31"/>
      <c r="K31" s="34"/>
    </row>
    <row r="32" spans="1:11" s="27" customFormat="1" ht="15" x14ac:dyDescent="0.25">
      <c r="A32" s="21"/>
      <c r="B32" s="22"/>
      <c r="C32" s="23" t="s">
        <v>16</v>
      </c>
      <c r="D32" s="24">
        <v>117.04333563633</v>
      </c>
      <c r="E32" s="25">
        <v>0</v>
      </c>
      <c r="F32" s="25">
        <f t="shared" si="0"/>
        <v>117.04333563633</v>
      </c>
      <c r="G32" s="26"/>
      <c r="H32" s="11"/>
      <c r="I32"/>
      <c r="J32"/>
      <c r="K32" s="34"/>
    </row>
    <row r="33" spans="1:11" s="27" customFormat="1" ht="15" x14ac:dyDescent="0.25">
      <c r="A33" s="21"/>
      <c r="B33" s="22"/>
      <c r="C33" s="23" t="s">
        <v>17</v>
      </c>
      <c r="D33" s="24">
        <v>4.5647279967300003</v>
      </c>
      <c r="E33" s="25">
        <v>0</v>
      </c>
      <c r="F33" s="25">
        <f t="shared" si="0"/>
        <v>4.5647279967300003</v>
      </c>
      <c r="G33" s="26"/>
      <c r="H33" s="11"/>
      <c r="I33"/>
      <c r="J33"/>
      <c r="K33" s="34"/>
    </row>
    <row r="34" spans="1:11" s="27" customFormat="1" ht="15" x14ac:dyDescent="0.25">
      <c r="A34" s="21"/>
      <c r="B34" s="22"/>
      <c r="C34" s="23" t="s">
        <v>18</v>
      </c>
      <c r="D34" s="24">
        <v>18.611622009999998</v>
      </c>
      <c r="E34" s="25">
        <v>0</v>
      </c>
      <c r="F34" s="25">
        <f t="shared" si="0"/>
        <v>18.611622009999998</v>
      </c>
      <c r="G34" s="26"/>
      <c r="H34" s="11"/>
      <c r="I34"/>
      <c r="J34"/>
      <c r="K34" s="34"/>
    </row>
    <row r="35" spans="1:11" s="27" customFormat="1" ht="15" x14ac:dyDescent="0.25">
      <c r="A35" s="21"/>
      <c r="B35" s="22"/>
      <c r="C35" s="23" t="s">
        <v>19</v>
      </c>
      <c r="D35" s="24">
        <v>3066.5959557569199</v>
      </c>
      <c r="E35" s="25">
        <v>0</v>
      </c>
      <c r="F35" s="25">
        <f t="shared" si="0"/>
        <v>3066.5959557569199</v>
      </c>
      <c r="G35" s="26"/>
      <c r="H35" s="11"/>
      <c r="I35"/>
      <c r="J35"/>
      <c r="K35" s="34"/>
    </row>
    <row r="36" spans="1:11" s="27" customFormat="1" ht="15" x14ac:dyDescent="0.25">
      <c r="A36" s="21"/>
      <c r="B36" s="22"/>
      <c r="C36" s="23" t="s">
        <v>20</v>
      </c>
      <c r="D36" s="24">
        <v>4238.1152596290021</v>
      </c>
      <c r="E36" s="25">
        <v>0</v>
      </c>
      <c r="F36" s="25">
        <f t="shared" si="0"/>
        <v>4238.1152596290021</v>
      </c>
      <c r="G36" s="26"/>
      <c r="H36" s="11"/>
      <c r="I36"/>
      <c r="J36"/>
      <c r="K36" s="34"/>
    </row>
    <row r="37" spans="1:11" s="27" customFormat="1" ht="15" x14ac:dyDescent="0.25">
      <c r="A37" s="21"/>
      <c r="B37" s="22"/>
      <c r="C37" s="23" t="s">
        <v>21</v>
      </c>
      <c r="D37" s="24">
        <v>188.58599187999999</v>
      </c>
      <c r="E37" s="25">
        <v>0</v>
      </c>
      <c r="F37" s="25">
        <f t="shared" si="0"/>
        <v>188.58599187999999</v>
      </c>
      <c r="G37" s="26"/>
      <c r="H37" s="11"/>
      <c r="I37"/>
      <c r="J37"/>
      <c r="K37" s="34"/>
    </row>
    <row r="38" spans="1:11" s="27" customFormat="1" ht="15" x14ac:dyDescent="0.25">
      <c r="A38" s="21"/>
      <c r="B38" s="22"/>
      <c r="C38" s="23" t="s">
        <v>22</v>
      </c>
      <c r="D38" s="24">
        <v>67.265551080000009</v>
      </c>
      <c r="E38" s="25">
        <v>0</v>
      </c>
      <c r="F38" s="25">
        <f t="shared" si="0"/>
        <v>67.265551080000009</v>
      </c>
      <c r="G38" s="26"/>
      <c r="H38" s="11"/>
      <c r="I38"/>
      <c r="J38"/>
      <c r="K38" s="34"/>
    </row>
    <row r="39" spans="1:11" s="27" customFormat="1" ht="15" x14ac:dyDescent="0.25">
      <c r="A39" s="21"/>
      <c r="B39" s="22"/>
      <c r="C39" s="23" t="s">
        <v>12</v>
      </c>
      <c r="D39" s="24">
        <v>323.07617200000004</v>
      </c>
      <c r="E39" s="25">
        <v>0</v>
      </c>
      <c r="F39" s="25">
        <f t="shared" si="0"/>
        <v>323.07617200000004</v>
      </c>
      <c r="G39" s="26"/>
      <c r="H39" s="11"/>
      <c r="I39"/>
      <c r="J39"/>
      <c r="K39" s="34"/>
    </row>
    <row r="40" spans="1:11" s="27" customFormat="1" ht="15" x14ac:dyDescent="0.25">
      <c r="A40" s="28"/>
      <c r="B40" s="29" t="s">
        <v>24</v>
      </c>
      <c r="C40" s="30"/>
      <c r="D40" s="20">
        <v>29.673422414223481</v>
      </c>
      <c r="E40" s="9">
        <v>0</v>
      </c>
      <c r="F40" s="9">
        <f t="shared" si="0"/>
        <v>29.673422414223481</v>
      </c>
      <c r="G40" s="15"/>
      <c r="H40" s="11"/>
      <c r="I40"/>
      <c r="J40"/>
      <c r="K40" s="34"/>
    </row>
    <row r="41" spans="1:11" s="27" customFormat="1" ht="15" x14ac:dyDescent="0.25">
      <c r="A41" s="21"/>
      <c r="B41" s="22"/>
      <c r="C41" s="23" t="s">
        <v>10</v>
      </c>
      <c r="D41" s="24">
        <v>20.156046719999999</v>
      </c>
      <c r="E41" s="25">
        <v>0</v>
      </c>
      <c r="F41" s="25">
        <f t="shared" si="0"/>
        <v>20.156046719999999</v>
      </c>
      <c r="G41" s="26"/>
      <c r="H41" s="11"/>
      <c r="I41"/>
      <c r="J41"/>
      <c r="K41" s="34"/>
    </row>
    <row r="42" spans="1:11" s="27" customFormat="1" ht="15" x14ac:dyDescent="0.25">
      <c r="A42" s="21"/>
      <c r="B42" s="22"/>
      <c r="C42" s="23" t="s">
        <v>16</v>
      </c>
      <c r="D42" s="24">
        <v>0.42802865183841265</v>
      </c>
      <c r="E42" s="25">
        <v>0</v>
      </c>
      <c r="F42" s="25">
        <f t="shared" si="0"/>
        <v>0.42802865183841265</v>
      </c>
      <c r="G42" s="26"/>
      <c r="H42" s="11"/>
      <c r="I42"/>
      <c r="J42"/>
      <c r="K42" s="34"/>
    </row>
    <row r="43" spans="1:11" s="27" customFormat="1" ht="15" x14ac:dyDescent="0.25">
      <c r="A43" s="21"/>
      <c r="B43" s="22"/>
      <c r="C43" s="23" t="s">
        <v>17</v>
      </c>
      <c r="D43" s="24">
        <v>1.8695336434920634E-2</v>
      </c>
      <c r="E43" s="25">
        <v>0</v>
      </c>
      <c r="F43" s="25">
        <f t="shared" si="0"/>
        <v>1.8695336434920634E-2</v>
      </c>
      <c r="G43" s="26"/>
      <c r="H43" s="11"/>
      <c r="I43"/>
      <c r="J43"/>
      <c r="K43" s="34"/>
    </row>
    <row r="44" spans="1:11" s="27" customFormat="1" ht="15" x14ac:dyDescent="0.25">
      <c r="A44" s="21"/>
      <c r="B44" s="22"/>
      <c r="C44" s="23" t="s">
        <v>18</v>
      </c>
      <c r="D44" s="24">
        <v>3.4189111111111109E-3</v>
      </c>
      <c r="E44" s="25">
        <v>0</v>
      </c>
      <c r="F44" s="25">
        <f t="shared" si="0"/>
        <v>3.4189111111111109E-3</v>
      </c>
      <c r="G44" s="26"/>
      <c r="H44" s="11"/>
      <c r="I44"/>
      <c r="J44"/>
      <c r="K44" s="34"/>
    </row>
    <row r="45" spans="1:11" s="27" customFormat="1" ht="15" x14ac:dyDescent="0.25">
      <c r="A45" s="21"/>
      <c r="B45" s="22"/>
      <c r="C45" s="23" t="s">
        <v>19</v>
      </c>
      <c r="D45" s="24">
        <v>3.7954882103904772</v>
      </c>
      <c r="E45" s="25">
        <v>0</v>
      </c>
      <c r="F45" s="25">
        <f t="shared" si="0"/>
        <v>3.7954882103904772</v>
      </c>
      <c r="G45" s="26"/>
      <c r="H45" s="11"/>
      <c r="I45"/>
      <c r="J45"/>
      <c r="K45" s="34"/>
    </row>
    <row r="46" spans="1:11" s="27" customFormat="1" ht="15" x14ac:dyDescent="0.25">
      <c r="A46" s="21"/>
      <c r="B46" s="22"/>
      <c r="C46" s="23" t="s">
        <v>20</v>
      </c>
      <c r="D46" s="24">
        <v>0.44284134967301586</v>
      </c>
      <c r="E46" s="25">
        <v>0</v>
      </c>
      <c r="F46" s="25">
        <f t="shared" si="0"/>
        <v>0.44284134967301586</v>
      </c>
      <c r="G46" s="26"/>
      <c r="H46" s="11"/>
      <c r="I46"/>
      <c r="J46"/>
      <c r="K46" s="34"/>
    </row>
    <row r="47" spans="1:11" s="27" customFormat="1" ht="15" x14ac:dyDescent="0.25">
      <c r="A47" s="21"/>
      <c r="B47" s="22"/>
      <c r="C47" s="23" t="s">
        <v>21</v>
      </c>
      <c r="D47" s="24">
        <v>0.11160323477555556</v>
      </c>
      <c r="E47" s="25">
        <v>0</v>
      </c>
      <c r="F47" s="25">
        <f t="shared" si="0"/>
        <v>0.11160323477555556</v>
      </c>
      <c r="G47" s="26"/>
      <c r="H47" s="11"/>
      <c r="I47"/>
      <c r="J47"/>
      <c r="K47" s="34"/>
    </row>
    <row r="48" spans="1:11" s="27" customFormat="1" ht="15" x14ac:dyDescent="0.25">
      <c r="A48" s="21"/>
      <c r="B48" s="22"/>
      <c r="C48" s="23" t="s">
        <v>12</v>
      </c>
      <c r="D48" s="24">
        <v>4.7172999999999998</v>
      </c>
      <c r="E48" s="25">
        <v>0</v>
      </c>
      <c r="F48" s="25">
        <f t="shared" si="0"/>
        <v>4.7172999999999998</v>
      </c>
      <c r="G48" s="26"/>
      <c r="H48" s="11"/>
      <c r="I48"/>
      <c r="J48"/>
      <c r="K48" s="34"/>
    </row>
    <row r="49" spans="1:11" s="27" customFormat="1" ht="15" x14ac:dyDescent="0.25">
      <c r="A49" s="28"/>
      <c r="B49" s="29" t="s">
        <v>25</v>
      </c>
      <c r="C49" s="30"/>
      <c r="D49" s="20">
        <v>131.59474463983082</v>
      </c>
      <c r="E49" s="9">
        <v>0</v>
      </c>
      <c r="F49" s="9">
        <f t="shared" si="0"/>
        <v>131.59474463983082</v>
      </c>
      <c r="G49" s="15"/>
      <c r="H49" s="11"/>
      <c r="I49"/>
      <c r="J49"/>
      <c r="K49" s="34"/>
    </row>
    <row r="50" spans="1:11" s="27" customFormat="1" ht="15" x14ac:dyDescent="0.25">
      <c r="A50" s="21"/>
      <c r="B50" s="22"/>
      <c r="C50" s="23" t="s">
        <v>15</v>
      </c>
      <c r="D50" s="24">
        <v>7.48</v>
      </c>
      <c r="E50" s="25">
        <v>0</v>
      </c>
      <c r="F50" s="25">
        <f t="shared" si="0"/>
        <v>7.48</v>
      </c>
      <c r="G50" s="26"/>
      <c r="H50" s="11"/>
      <c r="I50"/>
      <c r="J50"/>
      <c r="K50" s="34"/>
    </row>
    <row r="51" spans="1:11" s="27" customFormat="1" ht="15" x14ac:dyDescent="0.25">
      <c r="A51" s="21"/>
      <c r="B51" s="22"/>
      <c r="C51" s="23" t="s">
        <v>16</v>
      </c>
      <c r="D51" s="24">
        <v>11.046896964348253</v>
      </c>
      <c r="E51" s="25">
        <v>0</v>
      </c>
      <c r="F51" s="25">
        <f t="shared" si="0"/>
        <v>11.046896964348253</v>
      </c>
      <c r="G51" s="26"/>
      <c r="H51" s="11"/>
      <c r="I51"/>
      <c r="J51"/>
      <c r="K51" s="34"/>
    </row>
    <row r="52" spans="1:11" s="27" customFormat="1" ht="15" x14ac:dyDescent="0.25">
      <c r="A52" s="21"/>
      <c r="B52" s="22"/>
      <c r="C52" s="23" t="s">
        <v>17</v>
      </c>
      <c r="D52" s="24">
        <v>0.18857102069380957</v>
      </c>
      <c r="E52" s="25">
        <v>0</v>
      </c>
      <c r="F52" s="25">
        <f t="shared" si="0"/>
        <v>0.18857102069380957</v>
      </c>
      <c r="G52" s="26"/>
      <c r="H52" s="11"/>
      <c r="I52"/>
      <c r="J52"/>
      <c r="K52" s="34"/>
    </row>
    <row r="53" spans="1:11" s="27" customFormat="1" ht="15" x14ac:dyDescent="0.25">
      <c r="A53" s="21"/>
      <c r="B53" s="22"/>
      <c r="C53" s="23" t="s">
        <v>19</v>
      </c>
      <c r="D53" s="24">
        <v>69.26512639256984</v>
      </c>
      <c r="E53" s="25">
        <v>0</v>
      </c>
      <c r="F53" s="25">
        <f t="shared" si="0"/>
        <v>69.26512639256984</v>
      </c>
      <c r="G53" s="26"/>
      <c r="H53" s="11"/>
      <c r="I53"/>
      <c r="J53"/>
      <c r="K53" s="34"/>
    </row>
    <row r="54" spans="1:11" s="27" customFormat="1" ht="15" x14ac:dyDescent="0.25">
      <c r="A54" s="21"/>
      <c r="B54" s="22"/>
      <c r="C54" s="23" t="s">
        <v>20</v>
      </c>
      <c r="D54" s="24">
        <v>14.766932302218889</v>
      </c>
      <c r="E54" s="25">
        <v>0</v>
      </c>
      <c r="F54" s="25">
        <f t="shared" si="0"/>
        <v>14.766932302218889</v>
      </c>
      <c r="G54" s="26"/>
      <c r="H54" s="11"/>
      <c r="I54"/>
      <c r="J54"/>
      <c r="K54" s="34"/>
    </row>
    <row r="55" spans="1:11" s="27" customFormat="1" ht="15" x14ac:dyDescent="0.25">
      <c r="A55" s="21"/>
      <c r="B55" s="22"/>
      <c r="C55" s="23" t="s">
        <v>22</v>
      </c>
      <c r="D55" s="24">
        <v>12.08444796</v>
      </c>
      <c r="E55" s="25">
        <v>0</v>
      </c>
      <c r="F55" s="25">
        <f t="shared" si="0"/>
        <v>12.08444796</v>
      </c>
      <c r="G55" s="26"/>
      <c r="H55" s="11"/>
      <c r="I55"/>
      <c r="J55"/>
      <c r="K55" s="34"/>
    </row>
    <row r="56" spans="1:11" s="27" customFormat="1" ht="15" x14ac:dyDescent="0.25">
      <c r="A56" s="21"/>
      <c r="B56" s="22"/>
      <c r="C56" s="23" t="s">
        <v>12</v>
      </c>
      <c r="D56" s="24">
        <v>16.76277</v>
      </c>
      <c r="E56" s="25">
        <v>0</v>
      </c>
      <c r="F56" s="25">
        <f t="shared" si="0"/>
        <v>16.76277</v>
      </c>
      <c r="G56" s="26"/>
      <c r="H56" s="11"/>
      <c r="I56"/>
      <c r="J56"/>
      <c r="K56" s="34"/>
    </row>
    <row r="57" spans="1:11" s="27" customFormat="1" ht="15" x14ac:dyDescent="0.25">
      <c r="A57" s="28"/>
      <c r="B57" s="29" t="s">
        <v>26</v>
      </c>
      <c r="C57" s="30"/>
      <c r="D57" s="20">
        <v>1868.2745247500002</v>
      </c>
      <c r="E57" s="9">
        <v>0</v>
      </c>
      <c r="F57" s="9">
        <f t="shared" si="0"/>
        <v>1868.2745247500002</v>
      </c>
      <c r="G57" s="15"/>
      <c r="H57" s="11"/>
      <c r="I57"/>
      <c r="J57"/>
      <c r="K57" s="34"/>
    </row>
    <row r="58" spans="1:11" s="27" customFormat="1" ht="15" x14ac:dyDescent="0.25">
      <c r="A58" s="21"/>
      <c r="B58" s="22"/>
      <c r="C58" s="23" t="s">
        <v>15</v>
      </c>
      <c r="D58" s="24">
        <v>35.372342920000001</v>
      </c>
      <c r="E58" s="25">
        <v>0</v>
      </c>
      <c r="F58" s="25">
        <f t="shared" si="0"/>
        <v>35.372342920000001</v>
      </c>
      <c r="G58" s="26"/>
      <c r="H58" s="11"/>
      <c r="I58"/>
      <c r="J58"/>
      <c r="K58" s="34"/>
    </row>
    <row r="59" spans="1:11" s="27" customFormat="1" ht="15" x14ac:dyDescent="0.25">
      <c r="A59" s="21"/>
      <c r="B59" s="22"/>
      <c r="C59" s="23" t="s">
        <v>10</v>
      </c>
      <c r="D59" s="24">
        <v>1832.9021818299998</v>
      </c>
      <c r="E59" s="25">
        <v>0</v>
      </c>
      <c r="F59" s="25">
        <f t="shared" si="0"/>
        <v>1832.9021818299998</v>
      </c>
      <c r="G59" s="26"/>
      <c r="H59" s="11"/>
      <c r="I59"/>
      <c r="J59"/>
      <c r="K59" s="34"/>
    </row>
    <row r="60" spans="1:11" s="27" customFormat="1" ht="15" x14ac:dyDescent="0.25">
      <c r="A60" s="28"/>
      <c r="B60" s="29" t="s">
        <v>27</v>
      </c>
      <c r="C60" s="30"/>
      <c r="D60" s="20">
        <v>2.1</v>
      </c>
      <c r="E60" s="9">
        <v>0</v>
      </c>
      <c r="F60" s="9">
        <f t="shared" si="0"/>
        <v>2.1</v>
      </c>
      <c r="G60" s="15"/>
      <c r="H60" s="11"/>
      <c r="I60"/>
      <c r="J60"/>
      <c r="K60" s="34"/>
    </row>
    <row r="61" spans="1:11" s="27" customFormat="1" ht="15" x14ac:dyDescent="0.25">
      <c r="A61" s="21"/>
      <c r="B61" s="22"/>
      <c r="C61" s="23" t="s">
        <v>15</v>
      </c>
      <c r="D61" s="24">
        <v>2.1</v>
      </c>
      <c r="E61" s="25">
        <v>0</v>
      </c>
      <c r="F61" s="25">
        <f t="shared" si="0"/>
        <v>2.1</v>
      </c>
      <c r="G61" s="26"/>
      <c r="H61" s="11"/>
      <c r="I61"/>
      <c r="J61"/>
      <c r="K61" s="34"/>
    </row>
    <row r="62" spans="1:11" s="27" customFormat="1" ht="15" x14ac:dyDescent="0.25">
      <c r="A62" s="28"/>
      <c r="B62" s="29" t="s">
        <v>28</v>
      </c>
      <c r="C62" s="30"/>
      <c r="D62" s="20">
        <v>432.57373999999999</v>
      </c>
      <c r="E62" s="9">
        <v>0</v>
      </c>
      <c r="F62" s="9">
        <f t="shared" si="0"/>
        <v>432.57373999999999</v>
      </c>
      <c r="G62" s="15"/>
      <c r="H62" s="11"/>
      <c r="I62"/>
      <c r="J62"/>
      <c r="K62" s="34"/>
    </row>
    <row r="63" spans="1:11" s="27" customFormat="1" ht="15" x14ac:dyDescent="0.25">
      <c r="A63" s="21"/>
      <c r="B63" s="22"/>
      <c r="C63" s="23" t="s">
        <v>15</v>
      </c>
      <c r="D63" s="24">
        <v>1</v>
      </c>
      <c r="E63" s="25">
        <v>0</v>
      </c>
      <c r="F63" s="25">
        <f t="shared" si="0"/>
        <v>1</v>
      </c>
      <c r="G63" s="26"/>
      <c r="H63" s="11"/>
      <c r="I63"/>
      <c r="J63"/>
      <c r="K63" s="34"/>
    </row>
    <row r="64" spans="1:11" s="27" customFormat="1" ht="15" x14ac:dyDescent="0.25">
      <c r="A64" s="21"/>
      <c r="B64" s="22"/>
      <c r="C64" s="23" t="s">
        <v>10</v>
      </c>
      <c r="D64" s="24">
        <v>431.57373999999999</v>
      </c>
      <c r="E64" s="25">
        <v>0</v>
      </c>
      <c r="F64" s="25">
        <f t="shared" si="0"/>
        <v>431.57373999999999</v>
      </c>
      <c r="G64" s="26"/>
      <c r="H64" s="11"/>
      <c r="I64"/>
      <c r="J64"/>
      <c r="K64" s="34"/>
    </row>
    <row r="65" spans="1:11" s="27" customFormat="1" ht="15" x14ac:dyDescent="0.25">
      <c r="A65" s="28"/>
      <c r="B65" s="29" t="s">
        <v>29</v>
      </c>
      <c r="C65" s="30"/>
      <c r="D65" s="20">
        <v>-4.5474735088646413E-16</v>
      </c>
      <c r="E65" s="9">
        <v>0</v>
      </c>
      <c r="F65" s="9">
        <f t="shared" si="0"/>
        <v>-4.5474735088646413E-16</v>
      </c>
      <c r="G65" s="15"/>
      <c r="H65" s="11"/>
      <c r="I65"/>
      <c r="J65"/>
      <c r="K65" s="34"/>
    </row>
    <row r="66" spans="1:11" s="27" customFormat="1" ht="15" x14ac:dyDescent="0.25">
      <c r="A66" s="21"/>
      <c r="B66" s="22"/>
      <c r="C66" s="23" t="s">
        <v>19</v>
      </c>
      <c r="D66" s="24">
        <v>-4.5474735088646413E-16</v>
      </c>
      <c r="E66" s="25">
        <v>0</v>
      </c>
      <c r="F66" s="25">
        <f t="shared" si="0"/>
        <v>-4.5474735088646413E-16</v>
      </c>
      <c r="G66" s="26"/>
      <c r="H66" s="11"/>
      <c r="I66"/>
      <c r="J66"/>
      <c r="K66" s="34"/>
    </row>
    <row r="67" spans="1:11" s="27" customFormat="1" ht="15" x14ac:dyDescent="0.25">
      <c r="A67" s="28"/>
      <c r="B67" s="29" t="s">
        <v>30</v>
      </c>
      <c r="C67" s="30"/>
      <c r="D67" s="20">
        <v>503.13386653000003</v>
      </c>
      <c r="E67" s="9">
        <v>0</v>
      </c>
      <c r="F67" s="9">
        <f t="shared" si="0"/>
        <v>503.13386653000003</v>
      </c>
      <c r="G67" s="15"/>
      <c r="H67" s="11"/>
      <c r="I67"/>
      <c r="J67"/>
      <c r="K67" s="34"/>
    </row>
    <row r="68" spans="1:11" s="27" customFormat="1" ht="15" x14ac:dyDescent="0.25">
      <c r="A68" s="21"/>
      <c r="B68" s="22"/>
      <c r="C68" s="23" t="s">
        <v>10</v>
      </c>
      <c r="D68" s="24">
        <v>503.13386653000003</v>
      </c>
      <c r="E68" s="25">
        <v>0</v>
      </c>
      <c r="F68" s="25">
        <f t="shared" si="0"/>
        <v>503.13386653000003</v>
      </c>
      <c r="G68" s="26"/>
      <c r="H68" s="11"/>
      <c r="I68"/>
      <c r="J68"/>
      <c r="K68" s="34"/>
    </row>
    <row r="69" spans="1:11" s="27" customFormat="1" ht="15" x14ac:dyDescent="0.25">
      <c r="A69" s="28"/>
      <c r="B69" s="29" t="s">
        <v>31</v>
      </c>
      <c r="C69" s="30"/>
      <c r="D69" s="20">
        <v>2.3316599999999998</v>
      </c>
      <c r="E69" s="9">
        <v>0</v>
      </c>
      <c r="F69" s="9">
        <f t="shared" si="0"/>
        <v>2.3316599999999998</v>
      </c>
      <c r="G69" s="15"/>
      <c r="H69" s="11"/>
      <c r="I69"/>
      <c r="J69"/>
      <c r="K69" s="34"/>
    </row>
    <row r="70" spans="1:11" s="27" customFormat="1" ht="15" x14ac:dyDescent="0.25">
      <c r="A70" s="21"/>
      <c r="B70" s="22"/>
      <c r="C70" s="23" t="s">
        <v>15</v>
      </c>
      <c r="D70" s="24">
        <v>2.3316599999999998</v>
      </c>
      <c r="E70" s="25">
        <v>0</v>
      </c>
      <c r="F70" s="25">
        <f t="shared" si="0"/>
        <v>2.3316599999999998</v>
      </c>
      <c r="G70" s="26"/>
      <c r="H70" s="11"/>
      <c r="I70"/>
      <c r="J70"/>
      <c r="K70" s="34"/>
    </row>
    <row r="71" spans="1:11" s="27" customFormat="1" ht="15" x14ac:dyDescent="0.25">
      <c r="A71" s="28"/>
      <c r="B71" s="29" t="s">
        <v>32</v>
      </c>
      <c r="C71" s="30"/>
      <c r="D71" s="20">
        <v>5.1508543663971427</v>
      </c>
      <c r="E71" s="9">
        <v>0</v>
      </c>
      <c r="F71" s="9">
        <f t="shared" si="0"/>
        <v>5.1508543663971427</v>
      </c>
      <c r="G71" s="15"/>
      <c r="H71" s="11"/>
      <c r="I71"/>
      <c r="J71"/>
      <c r="K71" s="34"/>
    </row>
    <row r="72" spans="1:11" s="27" customFormat="1" ht="15" x14ac:dyDescent="0.25">
      <c r="A72" s="21"/>
      <c r="B72" s="22"/>
      <c r="C72" s="23" t="s">
        <v>15</v>
      </c>
      <c r="D72" s="24">
        <v>1</v>
      </c>
      <c r="E72" s="25">
        <v>0</v>
      </c>
      <c r="F72" s="25">
        <f t="shared" si="0"/>
        <v>1</v>
      </c>
      <c r="G72" s="26"/>
      <c r="H72" s="11"/>
      <c r="I72"/>
      <c r="J72"/>
      <c r="K72" s="34"/>
    </row>
    <row r="73" spans="1:11" s="27" customFormat="1" ht="15" x14ac:dyDescent="0.25">
      <c r="A73" s="21"/>
      <c r="B73" s="22"/>
      <c r="C73" s="23" t="s">
        <v>16</v>
      </c>
      <c r="D73" s="24">
        <v>6.1346492805079374E-2</v>
      </c>
      <c r="E73" s="25">
        <v>0</v>
      </c>
      <c r="F73" s="25">
        <f t="shared" si="0"/>
        <v>6.1346492805079374E-2</v>
      </c>
      <c r="G73" s="26"/>
      <c r="H73" s="11"/>
      <c r="I73"/>
      <c r="J73"/>
      <c r="K73" s="34"/>
    </row>
    <row r="74" spans="1:11" s="27" customFormat="1" ht="15" x14ac:dyDescent="0.25">
      <c r="A74" s="21"/>
      <c r="B74" s="22"/>
      <c r="C74" s="23" t="s">
        <v>17</v>
      </c>
      <c r="D74" s="24">
        <v>-4.7770561396825339E-4</v>
      </c>
      <c r="E74" s="25">
        <v>0</v>
      </c>
      <c r="F74" s="25">
        <f t="shared" si="0"/>
        <v>-4.7770561396825339E-4</v>
      </c>
      <c r="G74" s="26"/>
      <c r="H74" s="11"/>
      <c r="I74"/>
      <c r="J74"/>
      <c r="K74" s="34"/>
    </row>
    <row r="75" spans="1:11" s="27" customFormat="1" ht="15" x14ac:dyDescent="0.25">
      <c r="A75" s="21"/>
      <c r="B75" s="22"/>
      <c r="C75" s="23" t="s">
        <v>19</v>
      </c>
      <c r="D75" s="24">
        <v>0.39567668217555557</v>
      </c>
      <c r="E75" s="25">
        <v>0</v>
      </c>
      <c r="F75" s="25">
        <f t="shared" si="0"/>
        <v>0.39567668217555557</v>
      </c>
      <c r="G75" s="26"/>
      <c r="H75" s="11"/>
      <c r="I75"/>
      <c r="J75"/>
      <c r="K75" s="34"/>
    </row>
    <row r="76" spans="1:11" s="27" customFormat="1" ht="15" x14ac:dyDescent="0.25">
      <c r="A76" s="21"/>
      <c r="B76" s="22"/>
      <c r="C76" s="23" t="s">
        <v>20</v>
      </c>
      <c r="D76" s="24">
        <v>0.86021889703047627</v>
      </c>
      <c r="E76" s="25">
        <v>0</v>
      </c>
      <c r="F76" s="25">
        <f t="shared" si="0"/>
        <v>0.86021889703047627</v>
      </c>
      <c r="G76" s="26"/>
      <c r="H76" s="11"/>
      <c r="I76"/>
      <c r="J76"/>
      <c r="K76" s="34"/>
    </row>
    <row r="77" spans="1:11" s="27" customFormat="1" ht="15" x14ac:dyDescent="0.25">
      <c r="A77" s="21"/>
      <c r="B77" s="22"/>
      <c r="C77" s="23" t="s">
        <v>12</v>
      </c>
      <c r="D77" s="24">
        <v>2.8340900000000002</v>
      </c>
      <c r="E77" s="25">
        <v>0</v>
      </c>
      <c r="F77" s="25">
        <f t="shared" si="0"/>
        <v>2.8340900000000002</v>
      </c>
      <c r="G77" s="26"/>
      <c r="H77" s="11"/>
      <c r="I77"/>
      <c r="J77"/>
      <c r="K77" s="34"/>
    </row>
    <row r="78" spans="1:11" s="27" customFormat="1" ht="15" x14ac:dyDescent="0.25">
      <c r="A78" s="28"/>
      <c r="B78" s="29" t="s">
        <v>33</v>
      </c>
      <c r="C78" s="30"/>
      <c r="D78" s="20">
        <v>8.4290643879992082</v>
      </c>
      <c r="E78" s="9">
        <v>0</v>
      </c>
      <c r="F78" s="9">
        <f t="shared" si="0"/>
        <v>8.4290643879992082</v>
      </c>
      <c r="G78" s="15"/>
      <c r="H78" s="11"/>
      <c r="I78"/>
      <c r="J78"/>
      <c r="K78" s="34"/>
    </row>
    <row r="79" spans="1:11" s="27" customFormat="1" ht="15" x14ac:dyDescent="0.25">
      <c r="A79" s="21"/>
      <c r="B79" s="22"/>
      <c r="C79" s="23" t="s">
        <v>16</v>
      </c>
      <c r="D79" s="24">
        <v>4.324541817301587E-3</v>
      </c>
      <c r="E79" s="25">
        <v>0</v>
      </c>
      <c r="F79" s="25">
        <f t="shared" si="0"/>
        <v>4.324541817301587E-3</v>
      </c>
      <c r="G79" s="26"/>
      <c r="H79" s="11"/>
      <c r="I79"/>
      <c r="J79"/>
      <c r="K79" s="34"/>
    </row>
    <row r="80" spans="1:11" s="27" customFormat="1" ht="15" x14ac:dyDescent="0.25">
      <c r="A80" s="21"/>
      <c r="B80" s="22"/>
      <c r="C80" s="23" t="s">
        <v>17</v>
      </c>
      <c r="D80" s="24">
        <v>2.1757116674603174E-3</v>
      </c>
      <c r="E80" s="25">
        <v>0</v>
      </c>
      <c r="F80" s="25">
        <f t="shared" si="0"/>
        <v>2.1757116674603174E-3</v>
      </c>
      <c r="G80" s="26"/>
      <c r="H80" s="11"/>
      <c r="I80"/>
      <c r="J80"/>
      <c r="K80" s="34"/>
    </row>
    <row r="81" spans="1:11" s="27" customFormat="1" ht="15" x14ac:dyDescent="0.25">
      <c r="A81" s="21"/>
      <c r="B81" s="22"/>
      <c r="C81" s="23" t="s">
        <v>18</v>
      </c>
      <c r="D81" s="24">
        <v>5.6000000000000006E-4</v>
      </c>
      <c r="E81" s="25">
        <v>0</v>
      </c>
      <c r="F81" s="25">
        <f t="shared" si="0"/>
        <v>5.6000000000000006E-4</v>
      </c>
      <c r="G81" s="26"/>
      <c r="H81" s="11"/>
      <c r="I81"/>
      <c r="J81"/>
      <c r="K81" s="34"/>
    </row>
    <row r="82" spans="1:11" s="27" customFormat="1" ht="15" x14ac:dyDescent="0.25">
      <c r="A82" s="21"/>
      <c r="B82" s="22"/>
      <c r="C82" s="23" t="s">
        <v>19</v>
      </c>
      <c r="D82" s="24">
        <v>3.2490764523492061E-2</v>
      </c>
      <c r="E82" s="25">
        <v>0</v>
      </c>
      <c r="F82" s="25">
        <f t="shared" si="0"/>
        <v>3.2490764523492061E-2</v>
      </c>
      <c r="G82" s="26"/>
      <c r="H82" s="11"/>
      <c r="I82"/>
      <c r="J82"/>
      <c r="K82" s="34"/>
    </row>
    <row r="83" spans="1:11" s="27" customFormat="1" ht="15" x14ac:dyDescent="0.25">
      <c r="A83" s="21"/>
      <c r="B83" s="22"/>
      <c r="C83" s="23" t="s">
        <v>20</v>
      </c>
      <c r="D83" s="24">
        <v>5.2676824234920636E-3</v>
      </c>
      <c r="E83" s="25">
        <v>0</v>
      </c>
      <c r="F83" s="25">
        <f t="shared" si="0"/>
        <v>5.2676824234920636E-3</v>
      </c>
      <c r="G83" s="26"/>
      <c r="H83" s="11"/>
      <c r="I83"/>
      <c r="J83"/>
      <c r="K83" s="34"/>
    </row>
    <row r="84" spans="1:11" s="27" customFormat="1" ht="15" x14ac:dyDescent="0.25">
      <c r="A84" s="21"/>
      <c r="B84" s="22"/>
      <c r="C84" s="23" t="s">
        <v>21</v>
      </c>
      <c r="D84" s="24">
        <v>6.4568756746031738E-4</v>
      </c>
      <c r="E84" s="25">
        <v>0</v>
      </c>
      <c r="F84" s="25">
        <f t="shared" si="0"/>
        <v>6.4568756746031738E-4</v>
      </c>
      <c r="G84" s="26"/>
      <c r="H84" s="11"/>
      <c r="I84"/>
      <c r="J84"/>
      <c r="K84" s="34"/>
    </row>
    <row r="85" spans="1:11" s="27" customFormat="1" ht="15" x14ac:dyDescent="0.25">
      <c r="A85" s="21"/>
      <c r="B85" s="22"/>
      <c r="C85" s="23" t="s">
        <v>12</v>
      </c>
      <c r="D85" s="24">
        <v>8.3835999999999995</v>
      </c>
      <c r="E85" s="25">
        <v>0</v>
      </c>
      <c r="F85" s="25">
        <f t="shared" si="0"/>
        <v>8.3835999999999995</v>
      </c>
      <c r="G85" s="26"/>
      <c r="H85" s="11"/>
      <c r="I85"/>
      <c r="J85"/>
      <c r="K85" s="34"/>
    </row>
    <row r="86" spans="1:11" s="27" customFormat="1" ht="15" x14ac:dyDescent="0.25">
      <c r="A86" s="28"/>
      <c r="B86" s="29" t="s">
        <v>34</v>
      </c>
      <c r="C86" s="30"/>
      <c r="D86" s="20">
        <v>1860.1302184098886</v>
      </c>
      <c r="E86" s="9">
        <v>0</v>
      </c>
      <c r="F86" s="9">
        <f t="shared" si="0"/>
        <v>1860.1302184098886</v>
      </c>
      <c r="G86" s="15"/>
      <c r="H86" s="11"/>
      <c r="I86"/>
      <c r="J86"/>
      <c r="K86" s="34"/>
    </row>
    <row r="87" spans="1:11" s="27" customFormat="1" ht="15" x14ac:dyDescent="0.25">
      <c r="A87" s="21"/>
      <c r="B87" s="22"/>
      <c r="C87" s="23" t="s">
        <v>16</v>
      </c>
      <c r="D87" s="24">
        <v>109.3381574116263</v>
      </c>
      <c r="E87" s="25">
        <v>0</v>
      </c>
      <c r="F87" s="25">
        <f t="shared" si="0"/>
        <v>109.3381574116263</v>
      </c>
      <c r="G87" s="26"/>
      <c r="H87" s="11"/>
      <c r="I87"/>
      <c r="J87"/>
      <c r="K87" s="34"/>
    </row>
    <row r="88" spans="1:11" s="27" customFormat="1" ht="15" x14ac:dyDescent="0.25">
      <c r="A88" s="21"/>
      <c r="B88" s="22"/>
      <c r="C88" s="23" t="s">
        <v>17</v>
      </c>
      <c r="D88" s="24">
        <v>52.062958939971253</v>
      </c>
      <c r="E88" s="25">
        <v>0</v>
      </c>
      <c r="F88" s="25">
        <f t="shared" si="0"/>
        <v>52.062958939971253</v>
      </c>
      <c r="G88" s="26"/>
      <c r="H88" s="11"/>
      <c r="I88"/>
      <c r="J88"/>
      <c r="K88" s="34"/>
    </row>
    <row r="89" spans="1:11" s="27" customFormat="1" ht="15" x14ac:dyDescent="0.25">
      <c r="A89" s="21"/>
      <c r="B89" s="22"/>
      <c r="C89" s="23" t="s">
        <v>18</v>
      </c>
      <c r="D89" s="24">
        <v>2.4416134199999995</v>
      </c>
      <c r="E89" s="25">
        <v>0</v>
      </c>
      <c r="F89" s="25">
        <f t="shared" si="0"/>
        <v>2.4416134199999995</v>
      </c>
      <c r="G89" s="26"/>
      <c r="H89" s="11"/>
      <c r="I89"/>
      <c r="J89"/>
      <c r="K89" s="34"/>
    </row>
    <row r="90" spans="1:11" s="27" customFormat="1" ht="15" x14ac:dyDescent="0.25">
      <c r="A90" s="21"/>
      <c r="B90" s="22"/>
      <c r="C90" s="23" t="s">
        <v>19</v>
      </c>
      <c r="D90" s="24">
        <v>1316.2147517605063</v>
      </c>
      <c r="E90" s="25">
        <v>0</v>
      </c>
      <c r="F90" s="25">
        <f t="shared" si="0"/>
        <v>1316.2147517605063</v>
      </c>
      <c r="G90" s="26"/>
      <c r="H90" s="11"/>
      <c r="I90"/>
      <c r="J90"/>
      <c r="K90" s="34"/>
    </row>
    <row r="91" spans="1:11" s="27" customFormat="1" ht="15" x14ac:dyDescent="0.25">
      <c r="A91" s="21"/>
      <c r="B91" s="22"/>
      <c r="C91" s="23" t="s">
        <v>20</v>
      </c>
      <c r="D91" s="24">
        <v>264.80736645937264</v>
      </c>
      <c r="E91" s="25">
        <v>0</v>
      </c>
      <c r="F91" s="25">
        <f t="shared" si="0"/>
        <v>264.80736645937264</v>
      </c>
      <c r="G91" s="26"/>
      <c r="H91" s="11"/>
      <c r="I91"/>
      <c r="J91"/>
      <c r="K91" s="34"/>
    </row>
    <row r="92" spans="1:11" s="27" customFormat="1" ht="15" x14ac:dyDescent="0.25">
      <c r="A92" s="21"/>
      <c r="B92" s="22"/>
      <c r="C92" s="23" t="s">
        <v>21</v>
      </c>
      <c r="D92" s="24">
        <v>24.586760000000002</v>
      </c>
      <c r="E92" s="25">
        <v>0</v>
      </c>
      <c r="F92" s="25">
        <f t="shared" si="0"/>
        <v>24.586760000000002</v>
      </c>
      <c r="G92" s="26"/>
      <c r="H92" s="11"/>
      <c r="I92"/>
      <c r="J92"/>
      <c r="K92" s="34"/>
    </row>
    <row r="93" spans="1:11" s="27" customFormat="1" ht="15" x14ac:dyDescent="0.25">
      <c r="A93" s="21"/>
      <c r="B93" s="22"/>
      <c r="C93" s="23" t="s">
        <v>12</v>
      </c>
      <c r="D93" s="24">
        <v>90.678610418412703</v>
      </c>
      <c r="E93" s="25">
        <v>0</v>
      </c>
      <c r="F93" s="25">
        <f t="shared" si="0"/>
        <v>90.678610418412703</v>
      </c>
      <c r="G93" s="26"/>
      <c r="H93" s="11"/>
      <c r="I93"/>
      <c r="J93"/>
      <c r="K93" s="34"/>
    </row>
    <row r="94" spans="1:11" s="27" customFormat="1" ht="15" x14ac:dyDescent="0.25">
      <c r="A94" s="28"/>
      <c r="B94" s="29" t="s">
        <v>35</v>
      </c>
      <c r="C94" s="30"/>
      <c r="D94" s="20">
        <v>2823.8142238709679</v>
      </c>
      <c r="E94" s="9">
        <v>0</v>
      </c>
      <c r="F94" s="9">
        <f t="shared" si="0"/>
        <v>2823.8142238709679</v>
      </c>
      <c r="G94" s="15"/>
      <c r="H94" s="11"/>
      <c r="I94"/>
      <c r="J94"/>
      <c r="K94" s="34"/>
    </row>
    <row r="95" spans="1:11" s="27" customFormat="1" ht="15" x14ac:dyDescent="0.25">
      <c r="A95" s="21"/>
      <c r="B95" s="22"/>
      <c r="C95" s="23" t="s">
        <v>10</v>
      </c>
      <c r="D95" s="24">
        <v>2823.8142238709679</v>
      </c>
      <c r="E95" s="25">
        <v>0</v>
      </c>
      <c r="F95" s="25">
        <f t="shared" si="0"/>
        <v>2823.8142238709679</v>
      </c>
      <c r="G95" s="26"/>
      <c r="H95" s="11"/>
      <c r="I95"/>
      <c r="J95"/>
      <c r="K95" s="34"/>
    </row>
    <row r="96" spans="1:11" s="27" customFormat="1" ht="15" x14ac:dyDescent="0.25">
      <c r="A96" s="28"/>
      <c r="B96" s="29" t="s">
        <v>36</v>
      </c>
      <c r="C96" s="30"/>
      <c r="D96" s="20">
        <v>4.6362100000000002</v>
      </c>
      <c r="E96" s="9">
        <v>0</v>
      </c>
      <c r="F96" s="9">
        <f t="shared" si="0"/>
        <v>4.6362100000000002</v>
      </c>
      <c r="G96" s="15"/>
      <c r="H96" s="11"/>
      <c r="I96"/>
      <c r="J96"/>
      <c r="K96" s="34"/>
    </row>
    <row r="97" spans="1:11" s="27" customFormat="1" ht="15" x14ac:dyDescent="0.25">
      <c r="A97" s="21"/>
      <c r="B97" s="22"/>
      <c r="C97" s="23" t="s">
        <v>15</v>
      </c>
      <c r="D97" s="24">
        <v>4.6362100000000002</v>
      </c>
      <c r="E97" s="25">
        <v>0</v>
      </c>
      <c r="F97" s="25">
        <f t="shared" si="0"/>
        <v>4.6362100000000002</v>
      </c>
      <c r="G97" s="26"/>
      <c r="H97" s="11"/>
      <c r="I97"/>
      <c r="J97"/>
      <c r="K97" s="34"/>
    </row>
    <row r="98" spans="1:11" s="27" customFormat="1" ht="15" x14ac:dyDescent="0.25">
      <c r="A98" s="28"/>
      <c r="B98" s="29" t="s">
        <v>37</v>
      </c>
      <c r="C98" s="30"/>
      <c r="D98" s="20">
        <v>143907.61784643418</v>
      </c>
      <c r="E98" s="9">
        <v>0</v>
      </c>
      <c r="F98" s="9">
        <f t="shared" si="0"/>
        <v>143907.61784643418</v>
      </c>
      <c r="G98" s="15"/>
      <c r="H98" s="11"/>
      <c r="I98"/>
      <c r="J98"/>
      <c r="K98" s="34"/>
    </row>
    <row r="99" spans="1:11" s="27" customFormat="1" ht="15" x14ac:dyDescent="0.25">
      <c r="A99" s="21"/>
      <c r="B99" s="22"/>
      <c r="C99" s="23" t="s">
        <v>15</v>
      </c>
      <c r="D99" s="24">
        <v>852.02404358999991</v>
      </c>
      <c r="E99" s="25">
        <v>0</v>
      </c>
      <c r="F99" s="25">
        <f t="shared" si="0"/>
        <v>852.02404358999991</v>
      </c>
      <c r="G99" s="26"/>
      <c r="H99" s="11"/>
      <c r="I99"/>
      <c r="J99"/>
      <c r="K99" s="34"/>
    </row>
    <row r="100" spans="1:11" s="27" customFormat="1" ht="15" x14ac:dyDescent="0.25">
      <c r="A100" s="21"/>
      <c r="B100" s="22"/>
      <c r="C100" s="23" t="s">
        <v>10</v>
      </c>
      <c r="D100" s="24">
        <v>19738.682859675839</v>
      </c>
      <c r="E100" s="25">
        <v>0</v>
      </c>
      <c r="F100" s="25">
        <f t="shared" si="0"/>
        <v>19738.682859675839</v>
      </c>
      <c r="G100" s="26"/>
      <c r="H100" s="11"/>
      <c r="I100"/>
      <c r="J100"/>
      <c r="K100" s="34"/>
    </row>
    <row r="101" spans="1:11" s="27" customFormat="1" ht="15" x14ac:dyDescent="0.25">
      <c r="A101" s="21"/>
      <c r="B101" s="22"/>
      <c r="C101" s="23" t="s">
        <v>16</v>
      </c>
      <c r="D101" s="24">
        <v>23.456875103360005</v>
      </c>
      <c r="E101" s="25">
        <v>0</v>
      </c>
      <c r="F101" s="25">
        <f t="shared" si="0"/>
        <v>23.456875103360005</v>
      </c>
      <c r="G101" s="26"/>
      <c r="H101" s="11"/>
      <c r="I101"/>
      <c r="J101"/>
      <c r="K101" s="34"/>
    </row>
    <row r="102" spans="1:11" s="27" customFormat="1" ht="15" x14ac:dyDescent="0.25">
      <c r="A102" s="21"/>
      <c r="B102" s="22"/>
      <c r="C102" s="23" t="s">
        <v>17</v>
      </c>
      <c r="D102" s="24">
        <v>66.467927571280001</v>
      </c>
      <c r="E102" s="25">
        <v>0</v>
      </c>
      <c r="F102" s="25">
        <f t="shared" si="0"/>
        <v>66.467927571280001</v>
      </c>
      <c r="G102" s="26"/>
      <c r="H102" s="11"/>
      <c r="I102"/>
      <c r="J102"/>
      <c r="K102" s="34"/>
    </row>
    <row r="103" spans="1:11" s="27" customFormat="1" ht="15" x14ac:dyDescent="0.25">
      <c r="A103" s="21"/>
      <c r="B103" s="22"/>
      <c r="C103" s="23" t="s">
        <v>18</v>
      </c>
      <c r="D103" s="24">
        <v>26.176819999999999</v>
      </c>
      <c r="E103" s="25">
        <v>0</v>
      </c>
      <c r="F103" s="25">
        <f t="shared" si="0"/>
        <v>26.176819999999999</v>
      </c>
      <c r="G103" s="26"/>
      <c r="H103" s="11"/>
      <c r="I103"/>
      <c r="J103"/>
      <c r="K103" s="34"/>
    </row>
    <row r="104" spans="1:11" s="27" customFormat="1" ht="15" x14ac:dyDescent="0.25">
      <c r="A104" s="21"/>
      <c r="B104" s="22"/>
      <c r="C104" s="23" t="s">
        <v>19</v>
      </c>
      <c r="D104" s="24">
        <v>119934.76967080399</v>
      </c>
      <c r="E104" s="25">
        <v>0</v>
      </c>
      <c r="F104" s="25">
        <f t="shared" si="0"/>
        <v>119934.76967080399</v>
      </c>
      <c r="G104" s="26"/>
      <c r="H104" s="11"/>
      <c r="I104"/>
      <c r="J104"/>
      <c r="K104" s="34"/>
    </row>
    <row r="105" spans="1:11" s="27" customFormat="1" ht="15" x14ac:dyDescent="0.25">
      <c r="A105" s="21"/>
      <c r="B105" s="22"/>
      <c r="C105" s="23" t="s">
        <v>20</v>
      </c>
      <c r="D105" s="24">
        <v>1291.2485979824801</v>
      </c>
      <c r="E105" s="25">
        <v>0</v>
      </c>
      <c r="F105" s="25">
        <f t="shared" si="0"/>
        <v>1291.2485979824801</v>
      </c>
      <c r="G105" s="26"/>
      <c r="H105" s="11"/>
      <c r="I105"/>
      <c r="J105"/>
      <c r="K105" s="34"/>
    </row>
    <row r="106" spans="1:11" s="27" customFormat="1" ht="15" x14ac:dyDescent="0.25">
      <c r="A106" s="21"/>
      <c r="B106" s="22"/>
      <c r="C106" s="23" t="s">
        <v>22</v>
      </c>
      <c r="D106" s="24">
        <v>1064.5989821999999</v>
      </c>
      <c r="E106" s="25">
        <v>0</v>
      </c>
      <c r="F106" s="25">
        <f t="shared" si="0"/>
        <v>1064.5989821999999</v>
      </c>
      <c r="G106" s="26"/>
      <c r="H106" s="11"/>
      <c r="I106"/>
      <c r="J106"/>
      <c r="K106" s="34"/>
    </row>
    <row r="107" spans="1:11" s="27" customFormat="1" ht="15" x14ac:dyDescent="0.25">
      <c r="A107" s="21"/>
      <c r="B107" s="22"/>
      <c r="C107" s="23" t="s">
        <v>12</v>
      </c>
      <c r="D107" s="22">
        <v>910.19206950729267</v>
      </c>
      <c r="E107" s="23">
        <v>0</v>
      </c>
      <c r="F107" s="25">
        <f t="shared" si="0"/>
        <v>910.19206950729267</v>
      </c>
      <c r="G107" s="26"/>
      <c r="H107" s="11"/>
      <c r="I107"/>
      <c r="J107"/>
      <c r="K107" s="34"/>
    </row>
    <row r="108" spans="1:11" s="27" customFormat="1" ht="15" x14ac:dyDescent="0.25">
      <c r="A108" s="28"/>
      <c r="B108" s="29" t="s">
        <v>38</v>
      </c>
      <c r="C108" s="30"/>
      <c r="D108" s="20">
        <v>2034.9966974500003</v>
      </c>
      <c r="E108" s="9">
        <v>0</v>
      </c>
      <c r="F108" s="9">
        <f t="shared" si="0"/>
        <v>2034.9966974500003</v>
      </c>
      <c r="G108" s="15"/>
      <c r="H108" s="11"/>
      <c r="I108"/>
      <c r="J108"/>
      <c r="K108" s="34"/>
    </row>
    <row r="109" spans="1:11" s="27" customFormat="1" ht="15" x14ac:dyDescent="0.25">
      <c r="A109" s="21"/>
      <c r="B109" s="22"/>
      <c r="C109" s="23" t="s">
        <v>15</v>
      </c>
      <c r="D109" s="24">
        <v>12.303634100000002</v>
      </c>
      <c r="E109" s="25">
        <v>0</v>
      </c>
      <c r="F109" s="25">
        <f t="shared" si="0"/>
        <v>12.303634100000002</v>
      </c>
      <c r="G109" s="26"/>
      <c r="H109" s="11"/>
      <c r="I109"/>
      <c r="J109"/>
      <c r="K109" s="34"/>
    </row>
    <row r="110" spans="1:11" s="27" customFormat="1" ht="15" x14ac:dyDescent="0.25">
      <c r="A110" s="21"/>
      <c r="B110" s="22"/>
      <c r="C110" s="23" t="s">
        <v>10</v>
      </c>
      <c r="D110" s="24">
        <v>2022.6930633499999</v>
      </c>
      <c r="E110" s="25">
        <v>0</v>
      </c>
      <c r="F110" s="25">
        <f t="shared" si="0"/>
        <v>2022.6930633499999</v>
      </c>
      <c r="G110" s="26"/>
      <c r="H110" s="11"/>
      <c r="I110"/>
      <c r="J110"/>
      <c r="K110" s="34"/>
    </row>
    <row r="111" spans="1:11" s="27" customFormat="1" ht="15" x14ac:dyDescent="0.25">
      <c r="A111" s="28"/>
      <c r="B111" s="29" t="s">
        <v>39</v>
      </c>
      <c r="C111" s="30"/>
      <c r="D111" s="20">
        <v>6</v>
      </c>
      <c r="E111" s="9">
        <v>0</v>
      </c>
      <c r="F111" s="9">
        <f t="shared" si="0"/>
        <v>6</v>
      </c>
      <c r="G111" s="15"/>
      <c r="H111" s="11"/>
      <c r="I111"/>
      <c r="J111"/>
      <c r="K111" s="34"/>
    </row>
    <row r="112" spans="1:11" s="27" customFormat="1" ht="15" x14ac:dyDescent="0.25">
      <c r="A112" s="21"/>
      <c r="B112" s="22"/>
      <c r="C112" s="23" t="s">
        <v>15</v>
      </c>
      <c r="D112" s="24">
        <v>6</v>
      </c>
      <c r="E112" s="25">
        <v>0</v>
      </c>
      <c r="F112" s="25">
        <f t="shared" si="0"/>
        <v>6</v>
      </c>
      <c r="G112" s="26"/>
      <c r="H112" s="11"/>
      <c r="I112"/>
      <c r="J112"/>
      <c r="K112" s="34"/>
    </row>
    <row r="113" spans="1:11" s="27" customFormat="1" ht="15" x14ac:dyDescent="0.25">
      <c r="A113" s="28"/>
      <c r="B113" s="29" t="s">
        <v>40</v>
      </c>
      <c r="C113" s="30"/>
      <c r="D113" s="20">
        <v>299.17894640173256</v>
      </c>
      <c r="E113" s="9">
        <v>0</v>
      </c>
      <c r="F113" s="9">
        <f t="shared" si="0"/>
        <v>299.17894640173256</v>
      </c>
      <c r="G113" s="15"/>
      <c r="H113" s="11"/>
      <c r="I113"/>
      <c r="J113"/>
      <c r="K113" s="34"/>
    </row>
    <row r="114" spans="1:11" s="27" customFormat="1" ht="15" x14ac:dyDescent="0.25">
      <c r="A114" s="21"/>
      <c r="B114" s="22"/>
      <c r="C114" s="23" t="s">
        <v>15</v>
      </c>
      <c r="D114" s="24">
        <v>2.2961199999999997</v>
      </c>
      <c r="E114" s="25">
        <v>0</v>
      </c>
      <c r="F114" s="25">
        <f t="shared" si="0"/>
        <v>2.2961199999999997</v>
      </c>
      <c r="G114" s="26"/>
      <c r="H114" s="11"/>
      <c r="I114"/>
      <c r="J114"/>
      <c r="K114" s="34"/>
    </row>
    <row r="115" spans="1:11" s="27" customFormat="1" ht="15" x14ac:dyDescent="0.25">
      <c r="A115" s="21"/>
      <c r="B115" s="22"/>
      <c r="C115" s="23" t="s">
        <v>16</v>
      </c>
      <c r="D115" s="24">
        <v>22.380918906042382</v>
      </c>
      <c r="E115" s="25">
        <v>0</v>
      </c>
      <c r="F115" s="25">
        <f t="shared" si="0"/>
        <v>22.380918906042382</v>
      </c>
      <c r="G115" s="26"/>
      <c r="H115" s="11"/>
      <c r="I115"/>
      <c r="J115"/>
      <c r="K115" s="34"/>
    </row>
    <row r="116" spans="1:11" s="27" customFormat="1" ht="15" x14ac:dyDescent="0.25">
      <c r="A116" s="21"/>
      <c r="B116" s="22"/>
      <c r="C116" s="23" t="s">
        <v>17</v>
      </c>
      <c r="D116" s="24">
        <v>5.5568616499542856</v>
      </c>
      <c r="E116" s="25">
        <v>0</v>
      </c>
      <c r="F116" s="25">
        <f t="shared" si="0"/>
        <v>5.5568616499542856</v>
      </c>
      <c r="G116" s="26"/>
      <c r="H116" s="11"/>
      <c r="I116"/>
      <c r="J116"/>
      <c r="K116" s="34"/>
    </row>
    <row r="117" spans="1:11" s="27" customFormat="1" ht="15" x14ac:dyDescent="0.25">
      <c r="A117" s="21"/>
      <c r="B117" s="22"/>
      <c r="C117" s="23" t="s">
        <v>18</v>
      </c>
      <c r="D117" s="24">
        <v>0.11303648253968256</v>
      </c>
      <c r="E117" s="25">
        <v>0</v>
      </c>
      <c r="F117" s="25">
        <f t="shared" si="0"/>
        <v>0.11303648253968256</v>
      </c>
      <c r="G117" s="26"/>
      <c r="H117" s="11"/>
      <c r="I117"/>
      <c r="J117"/>
      <c r="K117" s="34"/>
    </row>
    <row r="118" spans="1:11" s="27" customFormat="1" ht="15" x14ac:dyDescent="0.25">
      <c r="A118" s="21"/>
      <c r="B118" s="22"/>
      <c r="C118" s="23" t="s">
        <v>19</v>
      </c>
      <c r="D118" s="24">
        <v>110.317174449446</v>
      </c>
      <c r="E118" s="25">
        <v>0</v>
      </c>
      <c r="F118" s="25">
        <f t="shared" si="0"/>
        <v>110.317174449446</v>
      </c>
      <c r="G118" s="26"/>
      <c r="H118" s="11"/>
      <c r="I118"/>
      <c r="J118"/>
      <c r="K118" s="34"/>
    </row>
    <row r="119" spans="1:11" s="27" customFormat="1" ht="15" x14ac:dyDescent="0.25">
      <c r="A119" s="21"/>
      <c r="B119" s="22"/>
      <c r="C119" s="23" t="s">
        <v>20</v>
      </c>
      <c r="D119" s="24">
        <v>135.75631566208364</v>
      </c>
      <c r="E119" s="25">
        <v>0</v>
      </c>
      <c r="F119" s="25">
        <f t="shared" si="0"/>
        <v>135.75631566208364</v>
      </c>
      <c r="G119" s="26"/>
      <c r="H119" s="11"/>
      <c r="I119"/>
      <c r="J119"/>
      <c r="K119" s="34"/>
    </row>
    <row r="120" spans="1:11" s="27" customFormat="1" ht="15" x14ac:dyDescent="0.25">
      <c r="A120" s="21"/>
      <c r="B120" s="22"/>
      <c r="C120" s="23" t="s">
        <v>21</v>
      </c>
      <c r="D120" s="24">
        <v>0.24654925166666669</v>
      </c>
      <c r="E120" s="25">
        <v>0</v>
      </c>
      <c r="F120" s="25">
        <f t="shared" si="0"/>
        <v>0.24654925166666669</v>
      </c>
      <c r="G120" s="26"/>
      <c r="H120" s="11"/>
      <c r="I120"/>
      <c r="J120"/>
      <c r="K120" s="34"/>
    </row>
    <row r="121" spans="1:11" s="27" customFormat="1" ht="15" x14ac:dyDescent="0.25">
      <c r="A121" s="21"/>
      <c r="B121" s="22"/>
      <c r="C121" s="23" t="s">
        <v>12</v>
      </c>
      <c r="D121" s="24">
        <v>22.511970000000002</v>
      </c>
      <c r="E121" s="25">
        <v>0</v>
      </c>
      <c r="F121" s="25">
        <f t="shared" si="0"/>
        <v>22.511970000000002</v>
      </c>
      <c r="G121" s="26"/>
      <c r="H121" s="11"/>
      <c r="I121"/>
      <c r="J121"/>
      <c r="K121" s="34"/>
    </row>
    <row r="122" spans="1:11" s="27" customFormat="1" ht="15" x14ac:dyDescent="0.25">
      <c r="A122" s="28"/>
      <c r="B122" s="29" t="s">
        <v>41</v>
      </c>
      <c r="C122" s="30"/>
      <c r="D122" s="20">
        <v>844.15817988682977</v>
      </c>
      <c r="E122" s="9">
        <v>0</v>
      </c>
      <c r="F122" s="9">
        <f t="shared" si="0"/>
        <v>844.15817988682977</v>
      </c>
      <c r="G122" s="15"/>
      <c r="H122" s="11"/>
      <c r="I122"/>
      <c r="J122"/>
      <c r="K122" s="34"/>
    </row>
    <row r="123" spans="1:11" s="27" customFormat="1" ht="15" x14ac:dyDescent="0.25">
      <c r="A123" s="21"/>
      <c r="B123" s="22"/>
      <c r="C123" s="23" t="s">
        <v>16</v>
      </c>
      <c r="D123" s="24">
        <v>4.45876787005</v>
      </c>
      <c r="E123" s="25">
        <v>0</v>
      </c>
      <c r="F123" s="25">
        <f t="shared" si="0"/>
        <v>4.45876787005</v>
      </c>
      <c r="G123" s="26"/>
      <c r="H123" s="11"/>
      <c r="I123"/>
      <c r="J123"/>
      <c r="K123" s="34"/>
    </row>
    <row r="124" spans="1:11" s="27" customFormat="1" ht="15" x14ac:dyDescent="0.25">
      <c r="A124" s="21"/>
      <c r="B124" s="22"/>
      <c r="C124" s="23" t="s">
        <v>17</v>
      </c>
      <c r="D124" s="24">
        <v>-0.54635872123999929</v>
      </c>
      <c r="E124" s="25">
        <v>0</v>
      </c>
      <c r="F124" s="25">
        <f t="shared" si="0"/>
        <v>-0.54635872123999929</v>
      </c>
      <c r="G124" s="26"/>
      <c r="H124" s="11"/>
      <c r="I124"/>
      <c r="J124"/>
      <c r="K124" s="34"/>
    </row>
    <row r="125" spans="1:11" s="27" customFormat="1" ht="15" x14ac:dyDescent="0.25">
      <c r="A125" s="21"/>
      <c r="B125" s="22"/>
      <c r="C125" s="23" t="s">
        <v>18</v>
      </c>
      <c r="D125" s="24">
        <v>132.31074006999998</v>
      </c>
      <c r="E125" s="25">
        <v>0</v>
      </c>
      <c r="F125" s="25">
        <f t="shared" si="0"/>
        <v>132.31074006999998</v>
      </c>
      <c r="G125" s="26"/>
      <c r="H125" s="11"/>
      <c r="I125"/>
      <c r="J125"/>
      <c r="K125" s="34"/>
    </row>
    <row r="126" spans="1:11" s="27" customFormat="1" ht="15" x14ac:dyDescent="0.25">
      <c r="A126" s="21"/>
      <c r="B126" s="22"/>
      <c r="C126" s="23" t="s">
        <v>19</v>
      </c>
      <c r="D126" s="24">
        <v>627.24681033908007</v>
      </c>
      <c r="E126" s="25">
        <v>0</v>
      </c>
      <c r="F126" s="25">
        <f t="shared" si="0"/>
        <v>627.24681033908007</v>
      </c>
      <c r="G126" s="26"/>
      <c r="H126" s="11"/>
      <c r="I126"/>
      <c r="J126"/>
      <c r="K126" s="34"/>
    </row>
    <row r="127" spans="1:11" s="27" customFormat="1" ht="15" x14ac:dyDescent="0.25">
      <c r="A127" s="21"/>
      <c r="B127" s="22"/>
      <c r="C127" s="23" t="s">
        <v>20</v>
      </c>
      <c r="D127" s="24">
        <v>27.853444197419996</v>
      </c>
      <c r="E127" s="25">
        <v>0</v>
      </c>
      <c r="F127" s="25">
        <f t="shared" si="0"/>
        <v>27.853444197419996</v>
      </c>
      <c r="G127" s="26"/>
      <c r="H127" s="11"/>
      <c r="I127"/>
      <c r="J127"/>
      <c r="K127" s="34"/>
    </row>
    <row r="128" spans="1:11" s="27" customFormat="1" ht="15" x14ac:dyDescent="0.25">
      <c r="A128" s="21"/>
      <c r="B128" s="22"/>
      <c r="C128" s="23" t="s">
        <v>21</v>
      </c>
      <c r="D128" s="24">
        <v>4.3127521315199999</v>
      </c>
      <c r="E128" s="25">
        <v>0</v>
      </c>
      <c r="F128" s="25">
        <f t="shared" si="0"/>
        <v>4.3127521315199999</v>
      </c>
      <c r="G128" s="26"/>
      <c r="H128" s="11"/>
      <c r="I128"/>
      <c r="J128"/>
      <c r="K128" s="34"/>
    </row>
    <row r="129" spans="1:11" s="27" customFormat="1" ht="15" x14ac:dyDescent="0.25">
      <c r="A129" s="21"/>
      <c r="B129" s="22"/>
      <c r="C129" s="23" t="s">
        <v>12</v>
      </c>
      <c r="D129" s="24">
        <v>48.522024000000002</v>
      </c>
      <c r="E129" s="25">
        <v>0</v>
      </c>
      <c r="F129" s="25">
        <f t="shared" si="0"/>
        <v>48.522024000000002</v>
      </c>
      <c r="G129" s="26"/>
      <c r="H129" s="11"/>
      <c r="I129"/>
      <c r="J129"/>
      <c r="K129" s="34"/>
    </row>
    <row r="130" spans="1:11" s="27" customFormat="1" ht="15" x14ac:dyDescent="0.25">
      <c r="A130" s="28"/>
      <c r="B130" s="29" t="s">
        <v>42</v>
      </c>
      <c r="C130" s="30"/>
      <c r="D130" s="20">
        <v>2024.7338822274862</v>
      </c>
      <c r="E130" s="9">
        <v>0</v>
      </c>
      <c r="F130" s="9">
        <f t="shared" si="0"/>
        <v>2024.7338822274862</v>
      </c>
      <c r="G130" s="15"/>
      <c r="H130" s="11"/>
      <c r="I130"/>
      <c r="J130"/>
      <c r="K130" s="34"/>
    </row>
    <row r="131" spans="1:11" s="27" customFormat="1" ht="15" x14ac:dyDescent="0.25">
      <c r="A131" s="21"/>
      <c r="B131" s="22"/>
      <c r="C131" s="23" t="s">
        <v>15</v>
      </c>
      <c r="D131" s="24">
        <v>27.951250000000002</v>
      </c>
      <c r="E131" s="25">
        <v>0</v>
      </c>
      <c r="F131" s="25">
        <f t="shared" si="0"/>
        <v>27.951250000000002</v>
      </c>
      <c r="G131" s="26"/>
      <c r="H131" s="11"/>
      <c r="I131"/>
      <c r="J131"/>
      <c r="K131" s="34"/>
    </row>
    <row r="132" spans="1:11" s="27" customFormat="1" ht="15" x14ac:dyDescent="0.25">
      <c r="A132" s="21"/>
      <c r="B132" s="22"/>
      <c r="C132" s="23" t="s">
        <v>10</v>
      </c>
      <c r="D132" s="24">
        <v>89.4902218</v>
      </c>
      <c r="E132" s="25">
        <v>0</v>
      </c>
      <c r="F132" s="25">
        <f t="shared" si="0"/>
        <v>89.4902218</v>
      </c>
      <c r="G132" s="26"/>
      <c r="H132" s="11"/>
      <c r="I132"/>
      <c r="J132"/>
      <c r="K132" s="34"/>
    </row>
    <row r="133" spans="1:11" s="27" customFormat="1" ht="15" x14ac:dyDescent="0.25">
      <c r="A133" s="21"/>
      <c r="B133" s="22"/>
      <c r="C133" s="23" t="s">
        <v>16</v>
      </c>
      <c r="D133" s="24">
        <v>96.895426997279998</v>
      </c>
      <c r="E133" s="25">
        <v>0</v>
      </c>
      <c r="F133" s="25">
        <f t="shared" si="0"/>
        <v>96.895426997279998</v>
      </c>
      <c r="G133" s="26"/>
      <c r="H133" s="11"/>
      <c r="I133"/>
      <c r="J133"/>
      <c r="K133" s="34"/>
    </row>
    <row r="134" spans="1:11" s="27" customFormat="1" ht="15" x14ac:dyDescent="0.25">
      <c r="A134" s="21"/>
      <c r="B134" s="22"/>
      <c r="C134" s="23" t="s">
        <v>17</v>
      </c>
      <c r="D134" s="24">
        <v>16.36072689645</v>
      </c>
      <c r="E134" s="25">
        <v>0</v>
      </c>
      <c r="F134" s="25">
        <f t="shared" si="0"/>
        <v>16.36072689645</v>
      </c>
      <c r="G134" s="26"/>
      <c r="H134" s="11"/>
      <c r="I134"/>
      <c r="J134"/>
      <c r="K134" s="34"/>
    </row>
    <row r="135" spans="1:11" s="27" customFormat="1" ht="15" x14ac:dyDescent="0.25">
      <c r="A135" s="21"/>
      <c r="B135" s="22"/>
      <c r="C135" s="23" t="s">
        <v>18</v>
      </c>
      <c r="D135" s="24">
        <v>15.358080000000001</v>
      </c>
      <c r="E135" s="25">
        <v>0</v>
      </c>
      <c r="F135" s="25">
        <f t="shared" si="0"/>
        <v>15.358080000000001</v>
      </c>
      <c r="G135" s="26"/>
      <c r="H135" s="11"/>
      <c r="I135"/>
      <c r="J135"/>
      <c r="K135" s="34"/>
    </row>
    <row r="136" spans="1:11" s="27" customFormat="1" ht="15" x14ac:dyDescent="0.25">
      <c r="A136" s="21"/>
      <c r="B136" s="22"/>
      <c r="C136" s="23" t="s">
        <v>19</v>
      </c>
      <c r="D136" s="24">
        <v>1167.8325757617101</v>
      </c>
      <c r="E136" s="25">
        <v>0</v>
      </c>
      <c r="F136" s="25">
        <f t="shared" si="0"/>
        <v>1167.8325757617101</v>
      </c>
      <c r="G136" s="26"/>
      <c r="H136" s="11"/>
      <c r="I136"/>
      <c r="J136"/>
      <c r="K136" s="34"/>
    </row>
    <row r="137" spans="1:11" s="27" customFormat="1" ht="15" x14ac:dyDescent="0.25">
      <c r="A137" s="21"/>
      <c r="B137" s="22"/>
      <c r="C137" s="23" t="s">
        <v>20</v>
      </c>
      <c r="D137" s="24">
        <v>510.33143077204539</v>
      </c>
      <c r="E137" s="25">
        <v>0</v>
      </c>
      <c r="F137" s="25">
        <f t="shared" si="0"/>
        <v>510.33143077204539</v>
      </c>
      <c r="G137" s="26"/>
      <c r="H137" s="11"/>
      <c r="I137"/>
      <c r="J137"/>
      <c r="K137" s="34"/>
    </row>
    <row r="138" spans="1:11" s="27" customFormat="1" ht="15" x14ac:dyDescent="0.25">
      <c r="A138" s="21"/>
      <c r="B138" s="22"/>
      <c r="C138" s="23" t="s">
        <v>21</v>
      </c>
      <c r="D138" s="24">
        <v>8.0479500000000002</v>
      </c>
      <c r="E138" s="25">
        <v>0</v>
      </c>
      <c r="F138" s="25">
        <f t="shared" si="0"/>
        <v>8.0479500000000002</v>
      </c>
      <c r="G138" s="26"/>
      <c r="H138" s="11"/>
      <c r="I138"/>
      <c r="J138"/>
      <c r="K138" s="34"/>
    </row>
    <row r="139" spans="1:11" s="27" customFormat="1" ht="15" x14ac:dyDescent="0.25">
      <c r="A139" s="21"/>
      <c r="B139" s="22"/>
      <c r="C139" s="23" t="s">
        <v>12</v>
      </c>
      <c r="D139" s="24">
        <v>92.466220000000007</v>
      </c>
      <c r="E139" s="25"/>
      <c r="F139" s="25">
        <f t="shared" si="0"/>
        <v>92.466220000000007</v>
      </c>
      <c r="G139" s="26"/>
      <c r="H139" s="11"/>
      <c r="I139"/>
      <c r="J139"/>
      <c r="K139" s="34"/>
    </row>
    <row r="140" spans="1:11" s="27" customFormat="1" ht="15" x14ac:dyDescent="0.25">
      <c r="A140" s="28"/>
      <c r="B140" s="29" t="s">
        <v>43</v>
      </c>
      <c r="C140" s="30"/>
      <c r="D140" s="20">
        <v>33.740147287295237</v>
      </c>
      <c r="E140" s="9">
        <v>0</v>
      </c>
      <c r="F140" s="9">
        <f t="shared" si="0"/>
        <v>33.740147287295237</v>
      </c>
      <c r="G140" s="15"/>
      <c r="H140" s="11"/>
      <c r="I140"/>
      <c r="J140"/>
      <c r="K140" s="34"/>
    </row>
    <row r="141" spans="1:11" s="27" customFormat="1" ht="15" x14ac:dyDescent="0.25">
      <c r="A141" s="21"/>
      <c r="B141" s="22"/>
      <c r="C141" s="23" t="s">
        <v>16</v>
      </c>
      <c r="D141" s="24">
        <v>0.35188627906476194</v>
      </c>
      <c r="E141" s="25">
        <v>0</v>
      </c>
      <c r="F141" s="25">
        <f t="shared" si="0"/>
        <v>0.35188627906476194</v>
      </c>
      <c r="G141" s="26"/>
      <c r="H141" s="11"/>
      <c r="I141"/>
      <c r="J141"/>
      <c r="K141" s="34"/>
    </row>
    <row r="142" spans="1:11" s="27" customFormat="1" ht="15" x14ac:dyDescent="0.25">
      <c r="A142" s="21"/>
      <c r="B142" s="22"/>
      <c r="C142" s="23" t="s">
        <v>19</v>
      </c>
      <c r="D142" s="24">
        <v>4.7509182855682539</v>
      </c>
      <c r="E142" s="25">
        <v>0</v>
      </c>
      <c r="F142" s="25">
        <f t="shared" si="0"/>
        <v>4.7509182855682539</v>
      </c>
      <c r="G142" s="26"/>
      <c r="H142" s="11"/>
      <c r="I142"/>
      <c r="J142"/>
      <c r="K142" s="34"/>
    </row>
    <row r="143" spans="1:11" s="27" customFormat="1" ht="15" x14ac:dyDescent="0.25">
      <c r="A143" s="21"/>
      <c r="B143" s="22"/>
      <c r="C143" s="23" t="s">
        <v>20</v>
      </c>
      <c r="D143" s="24">
        <v>0.73432272266222232</v>
      </c>
      <c r="E143" s="25">
        <v>0</v>
      </c>
      <c r="F143" s="25">
        <f t="shared" si="0"/>
        <v>0.73432272266222232</v>
      </c>
      <c r="G143" s="26"/>
      <c r="H143" s="11"/>
      <c r="I143"/>
      <c r="J143"/>
      <c r="K143" s="34"/>
    </row>
    <row r="144" spans="1:11" s="27" customFormat="1" ht="15" x14ac:dyDescent="0.25">
      <c r="A144" s="21"/>
      <c r="B144" s="22"/>
      <c r="C144" s="23" t="s">
        <v>21</v>
      </c>
      <c r="D144" s="24">
        <v>9.6800000000000011E-2</v>
      </c>
      <c r="E144" s="25">
        <v>0</v>
      </c>
      <c r="F144" s="25">
        <f t="shared" si="0"/>
        <v>9.6800000000000011E-2</v>
      </c>
      <c r="G144" s="26"/>
      <c r="H144" s="11"/>
      <c r="I144"/>
      <c r="J144"/>
      <c r="K144" s="34"/>
    </row>
    <row r="145" spans="1:11" s="27" customFormat="1" ht="15" x14ac:dyDescent="0.25">
      <c r="A145" s="21"/>
      <c r="B145" s="22"/>
      <c r="C145" s="23" t="s">
        <v>12</v>
      </c>
      <c r="D145" s="24">
        <v>27.806220000000003</v>
      </c>
      <c r="E145" s="25">
        <v>0</v>
      </c>
      <c r="F145" s="25">
        <f t="shared" si="0"/>
        <v>27.806220000000003</v>
      </c>
      <c r="G145" s="26"/>
      <c r="H145" s="11"/>
      <c r="I145"/>
      <c r="J145"/>
      <c r="K145" s="34"/>
    </row>
    <row r="146" spans="1:11" s="27" customFormat="1" ht="15" x14ac:dyDescent="0.25">
      <c r="A146" s="28"/>
      <c r="B146" s="29" t="s">
        <v>44</v>
      </c>
      <c r="C146" s="30"/>
      <c r="D146" s="20">
        <v>54.831111685179977</v>
      </c>
      <c r="E146" s="9">
        <v>0</v>
      </c>
      <c r="F146" s="9">
        <f t="shared" ref="F146:F209" si="2">D146-E146</f>
        <v>54.831111685179977</v>
      </c>
      <c r="G146" s="15"/>
      <c r="H146" s="11"/>
      <c r="I146"/>
      <c r="J146"/>
      <c r="K146" s="34"/>
    </row>
    <row r="147" spans="1:11" s="27" customFormat="1" ht="15" x14ac:dyDescent="0.25">
      <c r="A147" s="21"/>
      <c r="B147" s="22"/>
      <c r="C147" s="23" t="s">
        <v>16</v>
      </c>
      <c r="D147" s="24">
        <v>1.6545727342200001</v>
      </c>
      <c r="E147" s="25">
        <v>0</v>
      </c>
      <c r="F147" s="25">
        <f t="shared" si="2"/>
        <v>1.6545727342200001</v>
      </c>
      <c r="G147" s="26"/>
      <c r="H147" s="11"/>
      <c r="I147"/>
      <c r="J147"/>
      <c r="K147" s="34"/>
    </row>
    <row r="148" spans="1:11" s="27" customFormat="1" ht="15" x14ac:dyDescent="0.25">
      <c r="A148" s="21"/>
      <c r="B148" s="22"/>
      <c r="C148" s="23" t="s">
        <v>17</v>
      </c>
      <c r="D148" s="24">
        <v>0.62462639895999994</v>
      </c>
      <c r="E148" s="25">
        <v>0</v>
      </c>
      <c r="F148" s="25">
        <f t="shared" si="2"/>
        <v>0.62462639895999994</v>
      </c>
      <c r="G148" s="26"/>
      <c r="H148" s="11"/>
      <c r="I148"/>
      <c r="J148"/>
      <c r="K148" s="34"/>
    </row>
    <row r="149" spans="1:11" s="27" customFormat="1" ht="15" x14ac:dyDescent="0.25">
      <c r="A149" s="21"/>
      <c r="B149" s="22"/>
      <c r="C149" s="23" t="s">
        <v>18</v>
      </c>
      <c r="D149" s="24">
        <v>0.19384000000000001</v>
      </c>
      <c r="E149" s="25">
        <v>0</v>
      </c>
      <c r="F149" s="25">
        <f t="shared" si="2"/>
        <v>0.19384000000000001</v>
      </c>
      <c r="G149" s="26"/>
      <c r="H149" s="11"/>
      <c r="I149"/>
      <c r="J149"/>
      <c r="K149" s="34"/>
    </row>
    <row r="150" spans="1:11" s="27" customFormat="1" ht="15" x14ac:dyDescent="0.25">
      <c r="A150" s="21"/>
      <c r="B150" s="22"/>
      <c r="C150" s="23" t="s">
        <v>19</v>
      </c>
      <c r="D150" s="24">
        <v>17.06145681329</v>
      </c>
      <c r="E150" s="25">
        <v>0</v>
      </c>
      <c r="F150" s="25">
        <f t="shared" si="2"/>
        <v>17.06145681329</v>
      </c>
      <c r="G150" s="26"/>
      <c r="H150" s="11"/>
      <c r="I150"/>
      <c r="J150"/>
      <c r="K150" s="34"/>
    </row>
    <row r="151" spans="1:11" s="27" customFormat="1" ht="15" x14ac:dyDescent="0.25">
      <c r="A151" s="21"/>
      <c r="B151" s="22"/>
      <c r="C151" s="23" t="s">
        <v>20</v>
      </c>
      <c r="D151" s="24">
        <v>2.3359342290499998</v>
      </c>
      <c r="E151" s="25">
        <v>0</v>
      </c>
      <c r="F151" s="25">
        <f t="shared" si="2"/>
        <v>2.3359342290499998</v>
      </c>
      <c r="G151" s="26"/>
      <c r="H151" s="11"/>
      <c r="I151"/>
      <c r="J151"/>
      <c r="K151" s="34"/>
    </row>
    <row r="152" spans="1:11" s="27" customFormat="1" ht="15" x14ac:dyDescent="0.25">
      <c r="A152" s="21"/>
      <c r="B152" s="22"/>
      <c r="C152" s="23" t="s">
        <v>21</v>
      </c>
      <c r="D152" s="24">
        <v>8.8721509660000017E-2</v>
      </c>
      <c r="E152" s="25">
        <v>0</v>
      </c>
      <c r="F152" s="25">
        <f t="shared" si="2"/>
        <v>8.8721509660000017E-2</v>
      </c>
      <c r="G152" s="26"/>
      <c r="H152" s="11"/>
      <c r="I152"/>
      <c r="J152"/>
      <c r="K152" s="34"/>
    </row>
    <row r="153" spans="1:11" s="27" customFormat="1" ht="15" x14ac:dyDescent="0.25">
      <c r="A153" s="21"/>
      <c r="B153" s="22"/>
      <c r="C153" s="23" t="s">
        <v>22</v>
      </c>
      <c r="D153" s="24">
        <v>16.13298</v>
      </c>
      <c r="E153" s="25">
        <v>0</v>
      </c>
      <c r="F153" s="25">
        <f t="shared" si="2"/>
        <v>16.13298</v>
      </c>
      <c r="G153" s="26"/>
      <c r="H153" s="11"/>
      <c r="I153"/>
      <c r="J153"/>
      <c r="K153" s="34"/>
    </row>
    <row r="154" spans="1:11" s="27" customFormat="1" ht="15" x14ac:dyDescent="0.25">
      <c r="A154" s="21"/>
      <c r="B154" s="22"/>
      <c r="C154" s="23" t="s">
        <v>12</v>
      </c>
      <c r="D154" s="24">
        <v>16.738979999999998</v>
      </c>
      <c r="E154" s="25">
        <v>0</v>
      </c>
      <c r="F154" s="25">
        <f t="shared" si="2"/>
        <v>16.738979999999998</v>
      </c>
      <c r="G154" s="26"/>
      <c r="H154" s="11"/>
      <c r="I154"/>
      <c r="J154"/>
      <c r="K154" s="34"/>
    </row>
    <row r="155" spans="1:11" s="27" customFormat="1" ht="15" x14ac:dyDescent="0.25">
      <c r="A155" s="28"/>
      <c r="B155" s="29" t="s">
        <v>45</v>
      </c>
      <c r="C155" s="30"/>
      <c r="D155" s="20">
        <v>2622.0442490719483</v>
      </c>
      <c r="E155" s="9">
        <v>0</v>
      </c>
      <c r="F155" s="9">
        <f t="shared" si="2"/>
        <v>2622.0442490719483</v>
      </c>
      <c r="G155" s="15"/>
      <c r="H155" s="11"/>
      <c r="I155"/>
      <c r="J155"/>
      <c r="K155" s="34"/>
    </row>
    <row r="156" spans="1:11" s="27" customFormat="1" ht="15" x14ac:dyDescent="0.25">
      <c r="A156" s="21"/>
      <c r="B156" s="22"/>
      <c r="C156" s="23" t="s">
        <v>15</v>
      </c>
      <c r="D156" s="24">
        <v>1041.6145239999998</v>
      </c>
      <c r="E156" s="25">
        <v>0</v>
      </c>
      <c r="F156" s="25">
        <f t="shared" si="2"/>
        <v>1041.6145239999998</v>
      </c>
      <c r="G156" s="26"/>
      <c r="H156" s="11"/>
      <c r="I156"/>
      <c r="J156"/>
      <c r="K156" s="34"/>
    </row>
    <row r="157" spans="1:11" s="27" customFormat="1" ht="15" x14ac:dyDescent="0.25">
      <c r="A157" s="21"/>
      <c r="B157" s="22"/>
      <c r="C157" s="23" t="s">
        <v>10</v>
      </c>
      <c r="D157" s="24">
        <v>1566.5054930719477</v>
      </c>
      <c r="E157" s="25">
        <v>0</v>
      </c>
      <c r="F157" s="25">
        <f t="shared" si="2"/>
        <v>1566.5054930719477</v>
      </c>
      <c r="G157" s="26"/>
      <c r="H157" s="11"/>
      <c r="I157"/>
      <c r="J157"/>
      <c r="K157" s="34"/>
    </row>
    <row r="158" spans="1:11" s="27" customFormat="1" ht="15" x14ac:dyDescent="0.25">
      <c r="A158" s="21"/>
      <c r="B158" s="22"/>
      <c r="C158" s="23" t="s">
        <v>12</v>
      </c>
      <c r="D158" s="24">
        <v>13.924232</v>
      </c>
      <c r="E158" s="25">
        <v>0</v>
      </c>
      <c r="F158" s="25">
        <f t="shared" si="2"/>
        <v>13.924232</v>
      </c>
      <c r="G158" s="26"/>
      <c r="H158" s="11"/>
      <c r="I158"/>
      <c r="J158"/>
      <c r="K158" s="34"/>
    </row>
    <row r="159" spans="1:11" s="27" customFormat="1" ht="15" x14ac:dyDescent="0.25">
      <c r="A159" s="28"/>
      <c r="B159" s="29" t="s">
        <v>46</v>
      </c>
      <c r="C159" s="30"/>
      <c r="D159" s="20">
        <v>130.38078221413764</v>
      </c>
      <c r="E159" s="9">
        <v>0</v>
      </c>
      <c r="F159" s="9">
        <f t="shared" si="2"/>
        <v>130.38078221413764</v>
      </c>
      <c r="G159" s="15"/>
      <c r="H159" s="11"/>
      <c r="I159"/>
      <c r="J159"/>
      <c r="K159" s="34"/>
    </row>
    <row r="160" spans="1:11" s="27" customFormat="1" ht="15" x14ac:dyDescent="0.25">
      <c r="A160" s="21"/>
      <c r="B160" s="22"/>
      <c r="C160" s="23" t="s">
        <v>16</v>
      </c>
      <c r="D160" s="24">
        <v>7.2234079946371432</v>
      </c>
      <c r="E160" s="25">
        <v>0</v>
      </c>
      <c r="F160" s="25">
        <f t="shared" si="2"/>
        <v>7.2234079946371432</v>
      </c>
      <c r="G160" s="26"/>
      <c r="H160" s="11"/>
      <c r="I160"/>
      <c r="J160"/>
      <c r="K160" s="34"/>
    </row>
    <row r="161" spans="1:11" s="27" customFormat="1" ht="15" x14ac:dyDescent="0.25">
      <c r="A161" s="21"/>
      <c r="B161" s="22"/>
      <c r="C161" s="23" t="s">
        <v>17</v>
      </c>
      <c r="D161" s="24">
        <v>0.75567029099634908</v>
      </c>
      <c r="E161" s="25">
        <v>0</v>
      </c>
      <c r="F161" s="25">
        <f t="shared" si="2"/>
        <v>0.75567029099634908</v>
      </c>
      <c r="G161" s="26"/>
      <c r="H161" s="11"/>
      <c r="I161"/>
      <c r="J161"/>
      <c r="K161" s="34"/>
    </row>
    <row r="162" spans="1:11" s="27" customFormat="1" ht="15" x14ac:dyDescent="0.25">
      <c r="A162" s="21"/>
      <c r="B162" s="22"/>
      <c r="C162" s="23" t="s">
        <v>18</v>
      </c>
      <c r="D162" s="24">
        <v>4.4863000000000005E-4</v>
      </c>
      <c r="E162" s="25">
        <v>0</v>
      </c>
      <c r="F162" s="25">
        <f t="shared" si="2"/>
        <v>4.4863000000000005E-4</v>
      </c>
      <c r="G162" s="26"/>
      <c r="H162" s="11"/>
      <c r="I162"/>
      <c r="J162"/>
      <c r="K162" s="34"/>
    </row>
    <row r="163" spans="1:11" s="27" customFormat="1" ht="15" x14ac:dyDescent="0.25">
      <c r="A163" s="21"/>
      <c r="B163" s="22"/>
      <c r="C163" s="23" t="s">
        <v>19</v>
      </c>
      <c r="D163" s="24">
        <v>86.621254970500942</v>
      </c>
      <c r="E163" s="25">
        <v>0</v>
      </c>
      <c r="F163" s="25">
        <f t="shared" si="2"/>
        <v>86.621254970500942</v>
      </c>
      <c r="G163" s="26"/>
      <c r="H163" s="11"/>
      <c r="I163"/>
      <c r="J163"/>
      <c r="K163" s="34"/>
    </row>
    <row r="164" spans="1:11" s="27" customFormat="1" ht="15" x14ac:dyDescent="0.25">
      <c r="A164" s="21"/>
      <c r="B164" s="22"/>
      <c r="C164" s="23" t="s">
        <v>20</v>
      </c>
      <c r="D164" s="24">
        <v>14.212814328003175</v>
      </c>
      <c r="E164" s="25">
        <v>0</v>
      </c>
      <c r="F164" s="25">
        <f t="shared" si="2"/>
        <v>14.212814328003175</v>
      </c>
      <c r="G164" s="26"/>
      <c r="H164" s="11"/>
      <c r="I164"/>
      <c r="J164"/>
      <c r="K164" s="34"/>
    </row>
    <row r="165" spans="1:11" s="27" customFormat="1" ht="15" x14ac:dyDescent="0.25">
      <c r="A165" s="21"/>
      <c r="B165" s="22"/>
      <c r="C165" s="23" t="s">
        <v>12</v>
      </c>
      <c r="D165" s="24">
        <v>21.567186</v>
      </c>
      <c r="E165" s="25">
        <v>0</v>
      </c>
      <c r="F165" s="25">
        <f t="shared" si="2"/>
        <v>21.567186</v>
      </c>
      <c r="G165" s="26"/>
      <c r="H165" s="11"/>
      <c r="I165"/>
      <c r="J165"/>
      <c r="K165" s="34"/>
    </row>
    <row r="166" spans="1:11" s="27" customFormat="1" ht="15" x14ac:dyDescent="0.25">
      <c r="A166" s="28"/>
      <c r="B166" s="29" t="s">
        <v>47</v>
      </c>
      <c r="C166" s="30"/>
      <c r="D166" s="20">
        <v>0.68026337402507941</v>
      </c>
      <c r="E166" s="9">
        <v>0</v>
      </c>
      <c r="F166" s="9">
        <f t="shared" si="2"/>
        <v>0.68026337402507941</v>
      </c>
      <c r="G166" s="15"/>
      <c r="H166" s="11"/>
      <c r="I166"/>
      <c r="J166"/>
      <c r="K166" s="34"/>
    </row>
    <row r="167" spans="1:11" s="27" customFormat="1" ht="15" x14ac:dyDescent="0.25">
      <c r="A167" s="21"/>
      <c r="B167" s="22"/>
      <c r="C167" s="23" t="s">
        <v>16</v>
      </c>
      <c r="D167" s="24">
        <v>-2.1155919E-4</v>
      </c>
      <c r="E167" s="25">
        <v>0</v>
      </c>
      <c r="F167" s="25">
        <f t="shared" si="2"/>
        <v>-2.1155919E-4</v>
      </c>
      <c r="G167" s="26"/>
      <c r="H167" s="11"/>
      <c r="I167"/>
      <c r="J167"/>
      <c r="K167" s="34"/>
    </row>
    <row r="168" spans="1:11" s="27" customFormat="1" ht="15" x14ac:dyDescent="0.25">
      <c r="A168" s="21"/>
      <c r="B168" s="22"/>
      <c r="C168" s="23" t="s">
        <v>17</v>
      </c>
      <c r="D168" s="24">
        <v>-3.5860257000000007E-4</v>
      </c>
      <c r="E168" s="25">
        <v>0</v>
      </c>
      <c r="F168" s="25">
        <f t="shared" si="2"/>
        <v>-3.5860257000000007E-4</v>
      </c>
      <c r="G168" s="26"/>
      <c r="H168" s="11"/>
      <c r="I168"/>
      <c r="J168"/>
      <c r="K168" s="34"/>
    </row>
    <row r="169" spans="1:11" s="27" customFormat="1" ht="15" x14ac:dyDescent="0.25">
      <c r="A169" s="21"/>
      <c r="B169" s="22"/>
      <c r="C169" s="23" t="s">
        <v>20</v>
      </c>
      <c r="D169" s="24">
        <v>0.68083353578507944</v>
      </c>
      <c r="E169" s="25">
        <v>0</v>
      </c>
      <c r="F169" s="25">
        <f t="shared" si="2"/>
        <v>0.68083353578507944</v>
      </c>
      <c r="G169" s="26"/>
      <c r="H169" s="11"/>
      <c r="I169"/>
      <c r="J169"/>
      <c r="K169" s="34"/>
    </row>
    <row r="170" spans="1:11" s="27" customFormat="1" ht="15" x14ac:dyDescent="0.25">
      <c r="A170" s="28"/>
      <c r="B170" s="29" t="s">
        <v>48</v>
      </c>
      <c r="C170" s="30"/>
      <c r="D170" s="20">
        <v>6.6779999999999999</v>
      </c>
      <c r="E170" s="9">
        <v>0</v>
      </c>
      <c r="F170" s="9">
        <f t="shared" si="2"/>
        <v>6.6779999999999999</v>
      </c>
      <c r="G170" s="15"/>
      <c r="H170" s="11"/>
      <c r="I170"/>
      <c r="J170"/>
      <c r="K170" s="34"/>
    </row>
    <row r="171" spans="1:11" s="27" customFormat="1" ht="15" x14ac:dyDescent="0.25">
      <c r="A171" s="21"/>
      <c r="B171" s="22"/>
      <c r="C171" s="23" t="s">
        <v>15</v>
      </c>
      <c r="D171" s="24">
        <v>6.6779999999999999</v>
      </c>
      <c r="E171" s="25">
        <v>0</v>
      </c>
      <c r="F171" s="25">
        <f t="shared" si="2"/>
        <v>6.6779999999999999</v>
      </c>
      <c r="G171" s="26"/>
      <c r="H171" s="11"/>
      <c r="I171"/>
      <c r="J171"/>
      <c r="K171" s="34"/>
    </row>
    <row r="172" spans="1:11" s="27" customFormat="1" ht="15" x14ac:dyDescent="0.25">
      <c r="A172" s="28"/>
      <c r="B172" s="29" t="s">
        <v>49</v>
      </c>
      <c r="C172" s="30"/>
      <c r="D172" s="20">
        <v>12.29674</v>
      </c>
      <c r="E172" s="9">
        <v>0</v>
      </c>
      <c r="F172" s="9">
        <f t="shared" si="2"/>
        <v>12.29674</v>
      </c>
      <c r="G172" s="15"/>
      <c r="H172" s="11"/>
      <c r="I172"/>
      <c r="J172"/>
      <c r="K172" s="34"/>
    </row>
    <row r="173" spans="1:11" s="27" customFormat="1" ht="15" x14ac:dyDescent="0.25">
      <c r="A173" s="21"/>
      <c r="B173" s="22"/>
      <c r="C173" s="23" t="s">
        <v>15</v>
      </c>
      <c r="D173" s="24">
        <v>12.29674</v>
      </c>
      <c r="E173" s="25">
        <v>0</v>
      </c>
      <c r="F173" s="25">
        <f t="shared" si="2"/>
        <v>12.29674</v>
      </c>
      <c r="G173" s="26"/>
      <c r="H173" s="11"/>
      <c r="I173"/>
      <c r="J173"/>
      <c r="K173" s="34"/>
    </row>
    <row r="174" spans="1:11" s="27" customFormat="1" ht="15" x14ac:dyDescent="0.25">
      <c r="A174" s="28"/>
      <c r="B174" s="29" t="s">
        <v>50</v>
      </c>
      <c r="C174" s="30"/>
      <c r="D174" s="20">
        <v>1538.9496637887569</v>
      </c>
      <c r="E174" s="9">
        <v>0</v>
      </c>
      <c r="F174" s="9">
        <f t="shared" si="2"/>
        <v>1538.9496637887569</v>
      </c>
      <c r="G174" s="15"/>
      <c r="H174" s="11"/>
      <c r="I174"/>
      <c r="J174"/>
      <c r="K174" s="34"/>
    </row>
    <row r="175" spans="1:11" s="27" customFormat="1" ht="15" x14ac:dyDescent="0.25">
      <c r="A175" s="21"/>
      <c r="B175" s="22"/>
      <c r="C175" s="23" t="s">
        <v>10</v>
      </c>
      <c r="D175" s="24">
        <v>40.851386400000003</v>
      </c>
      <c r="E175" s="25">
        <v>0</v>
      </c>
      <c r="F175" s="25">
        <f t="shared" si="2"/>
        <v>40.851386400000003</v>
      </c>
      <c r="G175" s="26"/>
      <c r="H175" s="11"/>
      <c r="I175"/>
      <c r="J175"/>
      <c r="K175" s="34"/>
    </row>
    <row r="176" spans="1:11" s="27" customFormat="1" ht="15" x14ac:dyDescent="0.25">
      <c r="A176" s="21"/>
      <c r="B176" s="22"/>
      <c r="C176" s="23" t="s">
        <v>16</v>
      </c>
      <c r="D176" s="24">
        <v>59.917674133850007</v>
      </c>
      <c r="E176" s="25">
        <v>0</v>
      </c>
      <c r="F176" s="25">
        <f t="shared" si="2"/>
        <v>59.917674133850007</v>
      </c>
      <c r="G176" s="26"/>
      <c r="H176" s="11"/>
      <c r="I176"/>
      <c r="J176"/>
      <c r="K176" s="34"/>
    </row>
    <row r="177" spans="1:11" s="27" customFormat="1" ht="15" x14ac:dyDescent="0.25">
      <c r="A177" s="21"/>
      <c r="B177" s="22"/>
      <c r="C177" s="23" t="s">
        <v>17</v>
      </c>
      <c r="D177" s="24">
        <v>72.837101219257079</v>
      </c>
      <c r="E177" s="25">
        <v>0</v>
      </c>
      <c r="F177" s="25">
        <f t="shared" si="2"/>
        <v>72.837101219257079</v>
      </c>
      <c r="G177" s="26"/>
      <c r="H177" s="11"/>
      <c r="I177"/>
      <c r="J177"/>
      <c r="K177" s="34"/>
    </row>
    <row r="178" spans="1:11" s="27" customFormat="1" ht="15" x14ac:dyDescent="0.25">
      <c r="A178" s="21"/>
      <c r="B178" s="22"/>
      <c r="C178" s="23" t="s">
        <v>19</v>
      </c>
      <c r="D178" s="24">
        <v>615.10026381754994</v>
      </c>
      <c r="E178" s="25">
        <v>0</v>
      </c>
      <c r="F178" s="25">
        <f t="shared" si="2"/>
        <v>615.10026381754994</v>
      </c>
      <c r="G178" s="26"/>
      <c r="H178" s="11"/>
      <c r="I178"/>
      <c r="J178"/>
      <c r="K178" s="34"/>
    </row>
    <row r="179" spans="1:11" s="27" customFormat="1" ht="15" x14ac:dyDescent="0.25">
      <c r="A179" s="21"/>
      <c r="B179" s="22"/>
      <c r="C179" s="23" t="s">
        <v>20</v>
      </c>
      <c r="D179" s="24">
        <v>710.76813821809992</v>
      </c>
      <c r="E179" s="25">
        <v>0</v>
      </c>
      <c r="F179" s="25">
        <f t="shared" si="2"/>
        <v>710.76813821809992</v>
      </c>
      <c r="G179" s="26"/>
      <c r="H179" s="11"/>
      <c r="I179"/>
      <c r="J179"/>
      <c r="K179" s="34"/>
    </row>
    <row r="180" spans="1:11" s="27" customFormat="1" ht="15" x14ac:dyDescent="0.25">
      <c r="A180" s="21"/>
      <c r="B180" s="22"/>
      <c r="C180" s="23" t="s">
        <v>12</v>
      </c>
      <c r="D180" s="24">
        <v>39.475099999999998</v>
      </c>
      <c r="E180" s="25">
        <v>0</v>
      </c>
      <c r="F180" s="25">
        <f t="shared" si="2"/>
        <v>39.475099999999998</v>
      </c>
      <c r="G180" s="26"/>
      <c r="H180" s="11"/>
      <c r="I180"/>
      <c r="J180"/>
      <c r="K180" s="34"/>
    </row>
    <row r="181" spans="1:11" s="27" customFormat="1" ht="15" x14ac:dyDescent="0.25">
      <c r="A181" s="28"/>
      <c r="B181" s="29" t="s">
        <v>51</v>
      </c>
      <c r="C181" s="30"/>
      <c r="D181" s="20">
        <v>4176.652987165473</v>
      </c>
      <c r="E181" s="9">
        <v>0</v>
      </c>
      <c r="F181" s="9">
        <f t="shared" si="2"/>
        <v>4176.652987165473</v>
      </c>
      <c r="G181" s="15"/>
      <c r="H181" s="11"/>
      <c r="I181"/>
      <c r="J181"/>
      <c r="K181" s="34"/>
    </row>
    <row r="182" spans="1:11" s="27" customFormat="1" ht="15" x14ac:dyDescent="0.25">
      <c r="A182" s="21"/>
      <c r="B182" s="22"/>
      <c r="C182" s="23" t="s">
        <v>15</v>
      </c>
      <c r="D182" s="24">
        <v>4.2679999999999998</v>
      </c>
      <c r="E182" s="25">
        <v>0</v>
      </c>
      <c r="F182" s="25">
        <f t="shared" si="2"/>
        <v>4.2679999999999998</v>
      </c>
      <c r="G182" s="26"/>
      <c r="H182" s="11"/>
      <c r="I182"/>
      <c r="J182"/>
      <c r="K182" s="34"/>
    </row>
    <row r="183" spans="1:11" s="27" customFormat="1" ht="15" x14ac:dyDescent="0.25">
      <c r="A183" s="21"/>
      <c r="B183" s="22"/>
      <c r="C183" s="23" t="s">
        <v>10</v>
      </c>
      <c r="D183" s="24">
        <v>1644.5370605065082</v>
      </c>
      <c r="E183" s="25">
        <v>0</v>
      </c>
      <c r="F183" s="25">
        <f t="shared" si="2"/>
        <v>1644.5370605065082</v>
      </c>
      <c r="G183" s="26"/>
      <c r="H183" s="11"/>
      <c r="I183"/>
      <c r="J183"/>
      <c r="K183" s="34"/>
    </row>
    <row r="184" spans="1:11" s="27" customFormat="1" ht="15" x14ac:dyDescent="0.25">
      <c r="A184" s="21"/>
      <c r="B184" s="22"/>
      <c r="C184" s="23" t="s">
        <v>16</v>
      </c>
      <c r="D184" s="24">
        <v>141.65595501846747</v>
      </c>
      <c r="E184" s="25">
        <v>0</v>
      </c>
      <c r="F184" s="25">
        <f t="shared" si="2"/>
        <v>141.65595501846747</v>
      </c>
      <c r="G184" s="26"/>
      <c r="H184" s="11"/>
      <c r="I184"/>
      <c r="J184"/>
      <c r="K184" s="34"/>
    </row>
    <row r="185" spans="1:11" s="27" customFormat="1" ht="15" x14ac:dyDescent="0.25">
      <c r="A185" s="21"/>
      <c r="B185" s="22"/>
      <c r="C185" s="23" t="s">
        <v>17</v>
      </c>
      <c r="D185" s="24">
        <v>7.7978061435580956</v>
      </c>
      <c r="E185" s="25">
        <v>0</v>
      </c>
      <c r="F185" s="25">
        <f t="shared" si="2"/>
        <v>7.7978061435580956</v>
      </c>
      <c r="G185" s="26"/>
      <c r="H185" s="11"/>
      <c r="I185"/>
      <c r="J185"/>
      <c r="K185" s="34"/>
    </row>
    <row r="186" spans="1:11" s="27" customFormat="1" ht="15" x14ac:dyDescent="0.25">
      <c r="A186" s="21"/>
      <c r="B186" s="22"/>
      <c r="C186" s="23" t="s">
        <v>18</v>
      </c>
      <c r="D186" s="24">
        <v>5.2918500000000002</v>
      </c>
      <c r="E186" s="25">
        <v>0</v>
      </c>
      <c r="F186" s="25">
        <f t="shared" si="2"/>
        <v>5.2918500000000002</v>
      </c>
      <c r="G186" s="26"/>
      <c r="H186" s="11"/>
      <c r="I186"/>
      <c r="J186"/>
      <c r="K186" s="34"/>
    </row>
    <row r="187" spans="1:11" s="27" customFormat="1" ht="15" x14ac:dyDescent="0.25">
      <c r="A187" s="21"/>
      <c r="B187" s="22"/>
      <c r="C187" s="23" t="s">
        <v>19</v>
      </c>
      <c r="D187" s="24">
        <v>1786.5963231082778</v>
      </c>
      <c r="E187" s="25">
        <v>0</v>
      </c>
      <c r="F187" s="25">
        <f t="shared" si="2"/>
        <v>1786.5963231082778</v>
      </c>
      <c r="G187" s="26"/>
      <c r="H187" s="11"/>
      <c r="I187"/>
      <c r="J187"/>
      <c r="K187" s="34"/>
    </row>
    <row r="188" spans="1:11" s="27" customFormat="1" ht="15" x14ac:dyDescent="0.25">
      <c r="A188" s="21"/>
      <c r="B188" s="22"/>
      <c r="C188" s="23" t="s">
        <v>20</v>
      </c>
      <c r="D188" s="24">
        <v>375.66651038866354</v>
      </c>
      <c r="E188" s="25">
        <v>0</v>
      </c>
      <c r="F188" s="25">
        <f t="shared" si="2"/>
        <v>375.66651038866354</v>
      </c>
      <c r="G188" s="26"/>
      <c r="H188" s="11"/>
      <c r="I188"/>
      <c r="J188"/>
      <c r="K188" s="34"/>
    </row>
    <row r="189" spans="1:11" s="27" customFormat="1" ht="15" x14ac:dyDescent="0.25">
      <c r="A189" s="21"/>
      <c r="B189" s="22"/>
      <c r="C189" s="23" t="s">
        <v>12</v>
      </c>
      <c r="D189" s="24">
        <v>210.83948200000003</v>
      </c>
      <c r="E189" s="25">
        <v>0</v>
      </c>
      <c r="F189" s="25">
        <f t="shared" si="2"/>
        <v>210.83948200000003</v>
      </c>
      <c r="G189" s="26"/>
      <c r="H189" s="11"/>
      <c r="I189"/>
      <c r="J189"/>
      <c r="K189" s="34"/>
    </row>
    <row r="190" spans="1:11" s="27" customFormat="1" ht="15" x14ac:dyDescent="0.25">
      <c r="A190" s="28"/>
      <c r="B190" s="29" t="s">
        <v>52</v>
      </c>
      <c r="C190" s="30"/>
      <c r="D190" s="20">
        <v>-2.1679239999999999E-2</v>
      </c>
      <c r="E190" s="9">
        <v>0</v>
      </c>
      <c r="F190" s="9">
        <f t="shared" si="2"/>
        <v>-2.1679239999999999E-2</v>
      </c>
      <c r="G190" s="15"/>
      <c r="H190" s="11"/>
      <c r="I190"/>
      <c r="J190"/>
      <c r="K190" s="34"/>
    </row>
    <row r="191" spans="1:11" s="27" customFormat="1" ht="15" x14ac:dyDescent="0.25">
      <c r="A191" s="21"/>
      <c r="B191" s="22"/>
      <c r="C191" s="23" t="s">
        <v>10</v>
      </c>
      <c r="D191" s="24">
        <v>-2.1679239999999999E-2</v>
      </c>
      <c r="E191" s="25">
        <v>0</v>
      </c>
      <c r="F191" s="25">
        <f t="shared" si="2"/>
        <v>-2.1679239999999999E-2</v>
      </c>
      <c r="G191" s="26"/>
      <c r="H191" s="11"/>
      <c r="I191"/>
      <c r="J191"/>
      <c r="K191" s="34"/>
    </row>
    <row r="192" spans="1:11" s="27" customFormat="1" ht="15" x14ac:dyDescent="0.25">
      <c r="A192" s="28"/>
      <c r="B192" s="29" t="s">
        <v>53</v>
      </c>
      <c r="C192" s="30"/>
      <c r="D192" s="20">
        <v>33.178879999999999</v>
      </c>
      <c r="E192" s="9">
        <v>0</v>
      </c>
      <c r="F192" s="9">
        <f t="shared" si="2"/>
        <v>33.178879999999999</v>
      </c>
      <c r="G192" s="15"/>
      <c r="H192" s="11"/>
      <c r="I192"/>
      <c r="J192"/>
      <c r="K192" s="34"/>
    </row>
    <row r="193" spans="1:11" s="27" customFormat="1" ht="15" x14ac:dyDescent="0.25">
      <c r="A193" s="21"/>
      <c r="B193" s="22"/>
      <c r="C193" s="23" t="s">
        <v>15</v>
      </c>
      <c r="D193" s="24">
        <v>33.178879999999999</v>
      </c>
      <c r="E193" s="25">
        <v>0</v>
      </c>
      <c r="F193" s="25">
        <f t="shared" si="2"/>
        <v>33.178879999999999</v>
      </c>
      <c r="G193" s="26"/>
      <c r="H193" s="11"/>
      <c r="I193"/>
      <c r="J193"/>
      <c r="K193" s="34"/>
    </row>
    <row r="194" spans="1:11" s="27" customFormat="1" ht="15" x14ac:dyDescent="0.25">
      <c r="A194" s="28"/>
      <c r="B194" s="29" t="s">
        <v>54</v>
      </c>
      <c r="C194" s="30"/>
      <c r="D194" s="20">
        <v>17.067557843599996</v>
      </c>
      <c r="E194" s="9">
        <v>0</v>
      </c>
      <c r="F194" s="9">
        <f t="shared" si="2"/>
        <v>17.067557843599996</v>
      </c>
      <c r="G194" s="15"/>
      <c r="H194" s="11"/>
      <c r="I194"/>
      <c r="J194"/>
      <c r="K194" s="34"/>
    </row>
    <row r="195" spans="1:11" s="27" customFormat="1" ht="15" x14ac:dyDescent="0.25">
      <c r="A195" s="21"/>
      <c r="B195" s="22"/>
      <c r="C195" s="23" t="s">
        <v>16</v>
      </c>
      <c r="D195" s="24">
        <v>0.28791825814999999</v>
      </c>
      <c r="E195" s="25">
        <v>0</v>
      </c>
      <c r="F195" s="25">
        <f t="shared" si="2"/>
        <v>0.28791825814999999</v>
      </c>
      <c r="G195" s="26"/>
      <c r="H195" s="11"/>
      <c r="I195"/>
      <c r="J195"/>
      <c r="K195" s="34"/>
    </row>
    <row r="196" spans="1:11" s="27" customFormat="1" ht="15" x14ac:dyDescent="0.25">
      <c r="A196" s="21"/>
      <c r="B196" s="22"/>
      <c r="C196" s="23" t="s">
        <v>17</v>
      </c>
      <c r="D196" s="24">
        <v>8.9731956100000017E-3</v>
      </c>
      <c r="E196" s="25">
        <v>0</v>
      </c>
      <c r="F196" s="25">
        <f t="shared" si="2"/>
        <v>8.9731956100000017E-3</v>
      </c>
      <c r="G196" s="26"/>
      <c r="H196" s="11"/>
      <c r="I196"/>
      <c r="J196"/>
      <c r="K196" s="34"/>
    </row>
    <row r="197" spans="1:11" s="27" customFormat="1" ht="15" x14ac:dyDescent="0.25">
      <c r="A197" s="21"/>
      <c r="B197" s="22"/>
      <c r="C197" s="23" t="s">
        <v>19</v>
      </c>
      <c r="D197" s="24">
        <v>1.1143620250199999</v>
      </c>
      <c r="E197" s="25">
        <v>0</v>
      </c>
      <c r="F197" s="25">
        <f t="shared" si="2"/>
        <v>1.1143620250199999</v>
      </c>
      <c r="G197" s="26"/>
      <c r="H197" s="11"/>
      <c r="I197"/>
      <c r="J197"/>
      <c r="K197" s="34"/>
    </row>
    <row r="198" spans="1:11" s="27" customFormat="1" ht="15" x14ac:dyDescent="0.25">
      <c r="A198" s="21"/>
      <c r="B198" s="22"/>
      <c r="C198" s="23" t="s">
        <v>20</v>
      </c>
      <c r="D198" s="24">
        <v>1.73207236482</v>
      </c>
      <c r="E198" s="25">
        <v>0</v>
      </c>
      <c r="F198" s="25">
        <f t="shared" si="2"/>
        <v>1.73207236482</v>
      </c>
      <c r="G198" s="26"/>
      <c r="H198" s="11"/>
      <c r="I198"/>
      <c r="J198"/>
      <c r="K198" s="34"/>
    </row>
    <row r="199" spans="1:11" s="27" customFormat="1" ht="15" x14ac:dyDescent="0.25">
      <c r="A199" s="21"/>
      <c r="B199" s="22"/>
      <c r="C199" s="23" t="s">
        <v>12</v>
      </c>
      <c r="D199" s="24">
        <v>13.924231999999998</v>
      </c>
      <c r="E199" s="25">
        <v>0</v>
      </c>
      <c r="F199" s="25">
        <f t="shared" si="2"/>
        <v>13.924231999999998</v>
      </c>
      <c r="G199" s="26"/>
      <c r="H199" s="11"/>
      <c r="I199"/>
      <c r="J199"/>
      <c r="K199" s="34"/>
    </row>
    <row r="200" spans="1:11" s="27" customFormat="1" ht="15" x14ac:dyDescent="0.25">
      <c r="A200" s="28"/>
      <c r="B200" s="29" t="s">
        <v>55</v>
      </c>
      <c r="C200" s="30"/>
      <c r="D200" s="20">
        <v>396.43960641886412</v>
      </c>
      <c r="E200" s="9">
        <v>0</v>
      </c>
      <c r="F200" s="9">
        <f t="shared" si="2"/>
        <v>396.43960641886412</v>
      </c>
      <c r="G200" s="15"/>
      <c r="H200" s="11"/>
      <c r="I200"/>
      <c r="J200"/>
      <c r="K200" s="34"/>
    </row>
    <row r="201" spans="1:11" s="27" customFormat="1" ht="15" x14ac:dyDescent="0.25">
      <c r="A201" s="21"/>
      <c r="B201" s="22"/>
      <c r="C201" s="23" t="s">
        <v>15</v>
      </c>
      <c r="D201" s="24">
        <v>54.325600000000009</v>
      </c>
      <c r="E201" s="25">
        <v>0</v>
      </c>
      <c r="F201" s="25">
        <f t="shared" si="2"/>
        <v>54.325600000000009</v>
      </c>
      <c r="G201" s="26"/>
      <c r="H201" s="11"/>
      <c r="I201"/>
      <c r="J201"/>
      <c r="K201" s="34"/>
    </row>
    <row r="202" spans="1:11" s="27" customFormat="1" ht="15" x14ac:dyDescent="0.25">
      <c r="A202" s="21"/>
      <c r="B202" s="22"/>
      <c r="C202" s="23" t="s">
        <v>10</v>
      </c>
      <c r="D202" s="24">
        <v>-1.8655712999999998</v>
      </c>
      <c r="E202" s="25">
        <v>0</v>
      </c>
      <c r="F202" s="25">
        <f t="shared" si="2"/>
        <v>-1.8655712999999998</v>
      </c>
      <c r="G202" s="26"/>
      <c r="H202" s="11"/>
      <c r="I202"/>
      <c r="J202"/>
      <c r="K202" s="34"/>
    </row>
    <row r="203" spans="1:11" s="27" customFormat="1" ht="15" x14ac:dyDescent="0.25">
      <c r="A203" s="21"/>
      <c r="B203" s="22"/>
      <c r="C203" s="23" t="s">
        <v>16</v>
      </c>
      <c r="D203" s="24">
        <v>8.8475002710455559</v>
      </c>
      <c r="E203" s="25">
        <v>0</v>
      </c>
      <c r="F203" s="25">
        <f t="shared" si="2"/>
        <v>8.8475002710455559</v>
      </c>
      <c r="G203" s="26"/>
      <c r="H203" s="11"/>
      <c r="I203"/>
      <c r="J203"/>
      <c r="K203" s="34"/>
    </row>
    <row r="204" spans="1:11" s="27" customFormat="1" ht="15" x14ac:dyDescent="0.25">
      <c r="A204" s="21"/>
      <c r="B204" s="22"/>
      <c r="C204" s="23" t="s">
        <v>17</v>
      </c>
      <c r="D204" s="24">
        <v>1.5486649501992062</v>
      </c>
      <c r="E204" s="25">
        <v>0</v>
      </c>
      <c r="F204" s="25">
        <f t="shared" si="2"/>
        <v>1.5486649501992062</v>
      </c>
      <c r="G204" s="26"/>
      <c r="H204" s="11"/>
      <c r="I204"/>
      <c r="J204"/>
      <c r="K204" s="34"/>
    </row>
    <row r="205" spans="1:11" s="27" customFormat="1" ht="15" x14ac:dyDescent="0.25">
      <c r="A205" s="21"/>
      <c r="B205" s="22"/>
      <c r="C205" s="23" t="s">
        <v>18</v>
      </c>
      <c r="D205" s="24">
        <v>0.83131999999999995</v>
      </c>
      <c r="E205" s="25">
        <v>0</v>
      </c>
      <c r="F205" s="25">
        <f t="shared" si="2"/>
        <v>0.83131999999999995</v>
      </c>
      <c r="G205" s="26"/>
      <c r="H205" s="11"/>
      <c r="I205"/>
      <c r="J205"/>
      <c r="K205" s="34"/>
    </row>
    <row r="206" spans="1:11" s="27" customFormat="1" ht="15" x14ac:dyDescent="0.25">
      <c r="A206" s="21"/>
      <c r="B206" s="22"/>
      <c r="C206" s="23" t="s">
        <v>19</v>
      </c>
      <c r="D206" s="24">
        <v>40.563884628243322</v>
      </c>
      <c r="E206" s="25">
        <v>0</v>
      </c>
      <c r="F206" s="25">
        <f t="shared" si="2"/>
        <v>40.563884628243322</v>
      </c>
      <c r="G206" s="26"/>
      <c r="H206" s="11"/>
      <c r="I206"/>
      <c r="J206"/>
      <c r="K206" s="34"/>
    </row>
    <row r="207" spans="1:11" s="27" customFormat="1" ht="15" x14ac:dyDescent="0.25">
      <c r="A207" s="21"/>
      <c r="B207" s="22"/>
      <c r="C207" s="23" t="s">
        <v>20</v>
      </c>
      <c r="D207" s="24">
        <v>96.159853412656034</v>
      </c>
      <c r="E207" s="25">
        <v>0</v>
      </c>
      <c r="F207" s="25">
        <f t="shared" si="2"/>
        <v>96.159853412656034</v>
      </c>
      <c r="G207" s="26"/>
      <c r="H207" s="11"/>
      <c r="I207"/>
      <c r="J207"/>
      <c r="K207" s="34"/>
    </row>
    <row r="208" spans="1:11" s="27" customFormat="1" ht="15" x14ac:dyDescent="0.25">
      <c r="A208" s="21"/>
      <c r="B208" s="22"/>
      <c r="C208" s="23" t="s">
        <v>21</v>
      </c>
      <c r="D208" s="24">
        <v>170.02863445672</v>
      </c>
      <c r="E208" s="25">
        <v>0</v>
      </c>
      <c r="F208" s="25">
        <f t="shared" si="2"/>
        <v>170.02863445672</v>
      </c>
      <c r="G208" s="26"/>
      <c r="H208" s="11"/>
      <c r="I208"/>
      <c r="J208"/>
      <c r="K208" s="34"/>
    </row>
    <row r="209" spans="1:11" s="27" customFormat="1" ht="15" x14ac:dyDescent="0.25">
      <c r="A209" s="21"/>
      <c r="B209" s="22"/>
      <c r="C209" s="23" t="s">
        <v>12</v>
      </c>
      <c r="D209" s="24">
        <v>25.999719999999996</v>
      </c>
      <c r="E209" s="25">
        <v>0</v>
      </c>
      <c r="F209" s="25">
        <f t="shared" si="2"/>
        <v>25.999719999999996</v>
      </c>
      <c r="G209" s="26"/>
      <c r="H209" s="11"/>
      <c r="I209"/>
      <c r="J209"/>
      <c r="K209" s="34"/>
    </row>
    <row r="210" spans="1:11" s="27" customFormat="1" ht="15" x14ac:dyDescent="0.25">
      <c r="A210" s="28"/>
      <c r="B210" s="29" t="s">
        <v>56</v>
      </c>
      <c r="C210" s="30"/>
      <c r="D210" s="20">
        <v>642.49101796583045</v>
      </c>
      <c r="E210" s="9">
        <v>0</v>
      </c>
      <c r="F210" s="9">
        <f t="shared" ref="F210:F268" si="3">D210-E210</f>
        <v>642.49101796583045</v>
      </c>
      <c r="G210" s="15"/>
      <c r="H210" s="11"/>
      <c r="I210"/>
      <c r="J210"/>
      <c r="K210" s="34"/>
    </row>
    <row r="211" spans="1:11" s="27" customFormat="1" ht="15" x14ac:dyDescent="0.25">
      <c r="A211" s="21"/>
      <c r="B211" s="22"/>
      <c r="C211" s="23" t="s">
        <v>15</v>
      </c>
      <c r="D211" s="24">
        <v>5.3780001158303818</v>
      </c>
      <c r="E211" s="25">
        <v>0</v>
      </c>
      <c r="F211" s="25">
        <f t="shared" si="3"/>
        <v>5.3780001158303818</v>
      </c>
      <c r="G211" s="26"/>
      <c r="H211" s="11"/>
      <c r="I211"/>
      <c r="J211"/>
      <c r="K211" s="34"/>
    </row>
    <row r="212" spans="1:11" s="27" customFormat="1" ht="15" x14ac:dyDescent="0.25">
      <c r="A212" s="21"/>
      <c r="B212" s="22"/>
      <c r="C212" s="23" t="s">
        <v>10</v>
      </c>
      <c r="D212" s="24">
        <v>637.11301784999989</v>
      </c>
      <c r="E212" s="25">
        <v>0</v>
      </c>
      <c r="F212" s="25">
        <f t="shared" si="3"/>
        <v>637.11301784999989</v>
      </c>
      <c r="G212" s="26"/>
      <c r="H212" s="11"/>
      <c r="I212"/>
      <c r="J212"/>
      <c r="K212" s="34"/>
    </row>
    <row r="213" spans="1:11" s="27" customFormat="1" ht="15" x14ac:dyDescent="0.25">
      <c r="A213" s="28"/>
      <c r="B213" s="29" t="s">
        <v>57</v>
      </c>
      <c r="C213" s="30"/>
      <c r="D213" s="20">
        <v>1363.9212675371291</v>
      </c>
      <c r="E213" s="9">
        <v>0</v>
      </c>
      <c r="F213" s="9">
        <f t="shared" si="3"/>
        <v>1363.9212675371291</v>
      </c>
      <c r="G213" s="15"/>
      <c r="H213" s="11"/>
      <c r="I213"/>
      <c r="J213"/>
      <c r="K213" s="34"/>
    </row>
    <row r="214" spans="1:11" s="27" customFormat="1" ht="15" x14ac:dyDescent="0.25">
      <c r="A214" s="21"/>
      <c r="B214" s="22"/>
      <c r="C214" s="23" t="s">
        <v>15</v>
      </c>
      <c r="D214" s="24">
        <v>56.842507119999993</v>
      </c>
      <c r="E214" s="25">
        <v>0</v>
      </c>
      <c r="F214" s="25">
        <f t="shared" si="3"/>
        <v>56.842507119999993</v>
      </c>
      <c r="G214" s="26"/>
      <c r="H214" s="11"/>
      <c r="I214"/>
      <c r="J214"/>
      <c r="K214" s="34"/>
    </row>
    <row r="215" spans="1:11" s="27" customFormat="1" ht="15" x14ac:dyDescent="0.25">
      <c r="A215" s="21"/>
      <c r="B215" s="22"/>
      <c r="C215" s="23" t="s">
        <v>16</v>
      </c>
      <c r="D215" s="24">
        <v>133.59978334699525</v>
      </c>
      <c r="E215" s="25">
        <v>0</v>
      </c>
      <c r="F215" s="25">
        <f t="shared" si="3"/>
        <v>133.59978334699525</v>
      </c>
      <c r="G215" s="26"/>
      <c r="H215" s="11"/>
      <c r="I215"/>
      <c r="J215"/>
      <c r="K215" s="34"/>
    </row>
    <row r="216" spans="1:11" s="27" customFormat="1" ht="15" x14ac:dyDescent="0.25">
      <c r="A216" s="21"/>
      <c r="B216" s="22"/>
      <c r="C216" s="23" t="s">
        <v>17</v>
      </c>
      <c r="D216" s="24">
        <v>10.664406764684919</v>
      </c>
      <c r="E216" s="25">
        <v>0</v>
      </c>
      <c r="F216" s="25">
        <f t="shared" si="3"/>
        <v>10.664406764684919</v>
      </c>
      <c r="G216" s="26"/>
      <c r="H216" s="11"/>
      <c r="I216"/>
      <c r="J216"/>
      <c r="K216" s="34"/>
    </row>
    <row r="217" spans="1:11" s="27" customFormat="1" ht="15" x14ac:dyDescent="0.25">
      <c r="A217" s="21"/>
      <c r="B217" s="22"/>
      <c r="C217" s="23" t="s">
        <v>19</v>
      </c>
      <c r="D217" s="24">
        <v>880.9904760583704</v>
      </c>
      <c r="E217" s="25">
        <v>0</v>
      </c>
      <c r="F217" s="25">
        <f t="shared" si="3"/>
        <v>880.9904760583704</v>
      </c>
      <c r="G217" s="26"/>
      <c r="H217" s="11"/>
      <c r="I217"/>
      <c r="J217"/>
      <c r="K217" s="34"/>
    </row>
    <row r="218" spans="1:11" s="27" customFormat="1" ht="15" x14ac:dyDescent="0.25">
      <c r="A218" s="21"/>
      <c r="B218" s="22"/>
      <c r="C218" s="23" t="s">
        <v>20</v>
      </c>
      <c r="D218" s="24">
        <v>253.56062424707872</v>
      </c>
      <c r="E218" s="25">
        <v>0</v>
      </c>
      <c r="F218" s="25">
        <f t="shared" si="3"/>
        <v>253.56062424707872</v>
      </c>
      <c r="G218" s="26"/>
      <c r="H218" s="11"/>
      <c r="I218"/>
      <c r="J218"/>
      <c r="K218" s="34"/>
    </row>
    <row r="219" spans="1:11" s="27" customFormat="1" ht="15" x14ac:dyDescent="0.25">
      <c r="A219" s="21"/>
      <c r="B219" s="22"/>
      <c r="C219" s="23" t="s">
        <v>12</v>
      </c>
      <c r="D219" s="24">
        <v>28.263470000000002</v>
      </c>
      <c r="E219" s="25">
        <v>0</v>
      </c>
      <c r="F219" s="25">
        <f t="shared" si="3"/>
        <v>28.263470000000002</v>
      </c>
      <c r="G219" s="26"/>
      <c r="H219" s="11"/>
      <c r="I219"/>
      <c r="J219"/>
      <c r="K219" s="34"/>
    </row>
    <row r="220" spans="1:11" s="27" customFormat="1" ht="15" x14ac:dyDescent="0.25">
      <c r="A220" s="28"/>
      <c r="B220" s="29" t="s">
        <v>58</v>
      </c>
      <c r="C220" s="30"/>
      <c r="D220" s="20">
        <v>4.5599999999999998E-3</v>
      </c>
      <c r="E220" s="9">
        <v>0</v>
      </c>
      <c r="F220" s="9">
        <f t="shared" si="3"/>
        <v>4.5599999999999998E-3</v>
      </c>
      <c r="G220" s="15"/>
      <c r="H220" s="11"/>
      <c r="I220"/>
      <c r="J220"/>
      <c r="K220" s="34"/>
    </row>
    <row r="221" spans="1:11" s="27" customFormat="1" ht="15" x14ac:dyDescent="0.25">
      <c r="A221" s="21"/>
      <c r="B221" s="22"/>
      <c r="C221" s="23" t="s">
        <v>18</v>
      </c>
      <c r="D221" s="24">
        <v>4.5599999999999998E-3</v>
      </c>
      <c r="E221" s="25">
        <v>0</v>
      </c>
      <c r="F221" s="25">
        <f t="shared" si="3"/>
        <v>4.5599999999999998E-3</v>
      </c>
      <c r="G221" s="26"/>
      <c r="H221" s="11"/>
      <c r="I221"/>
      <c r="J221"/>
      <c r="K221" s="34"/>
    </row>
    <row r="222" spans="1:11" s="27" customFormat="1" ht="15" x14ac:dyDescent="0.25">
      <c r="A222" s="28"/>
      <c r="B222" s="29" t="s">
        <v>59</v>
      </c>
      <c r="C222" s="30"/>
      <c r="D222" s="20">
        <v>13.853864000000002</v>
      </c>
      <c r="E222" s="9">
        <v>0</v>
      </c>
      <c r="F222" s="9">
        <f t="shared" si="3"/>
        <v>13.853864000000002</v>
      </c>
      <c r="G222" s="15"/>
      <c r="H222" s="11"/>
      <c r="I222"/>
      <c r="J222"/>
      <c r="K222" s="34"/>
    </row>
    <row r="223" spans="1:11" s="27" customFormat="1" ht="15" x14ac:dyDescent="0.25">
      <c r="A223" s="21"/>
      <c r="B223" s="22"/>
      <c r="C223" s="23" t="s">
        <v>17</v>
      </c>
      <c r="D223" s="24">
        <v>0</v>
      </c>
      <c r="E223" s="25">
        <v>0</v>
      </c>
      <c r="F223" s="25">
        <f t="shared" si="3"/>
        <v>0</v>
      </c>
      <c r="G223" s="26"/>
      <c r="H223" s="11"/>
      <c r="I223"/>
      <c r="J223"/>
      <c r="K223" s="34"/>
    </row>
    <row r="224" spans="1:11" s="27" customFormat="1" ht="15" x14ac:dyDescent="0.25">
      <c r="A224" s="21"/>
      <c r="B224" s="22"/>
      <c r="C224" s="23" t="s">
        <v>12</v>
      </c>
      <c r="D224" s="24">
        <v>13.853864000000002</v>
      </c>
      <c r="E224" s="25">
        <v>0</v>
      </c>
      <c r="F224" s="25">
        <f t="shared" si="3"/>
        <v>13.853864000000002</v>
      </c>
      <c r="G224" s="26"/>
      <c r="H224" s="11"/>
      <c r="I224"/>
      <c r="J224"/>
      <c r="K224" s="34"/>
    </row>
    <row r="225" spans="1:11" s="27" customFormat="1" ht="15" x14ac:dyDescent="0.25">
      <c r="A225" s="28"/>
      <c r="B225" s="29" t="s">
        <v>60</v>
      </c>
      <c r="C225" s="30"/>
      <c r="D225" s="20">
        <v>17.823831305558095</v>
      </c>
      <c r="E225" s="9">
        <v>0</v>
      </c>
      <c r="F225" s="9">
        <f t="shared" si="3"/>
        <v>17.823831305558095</v>
      </c>
      <c r="G225" s="15"/>
      <c r="H225" s="11"/>
      <c r="I225"/>
      <c r="J225"/>
      <c r="K225" s="34"/>
    </row>
    <row r="226" spans="1:11" s="27" customFormat="1" ht="15" x14ac:dyDescent="0.25">
      <c r="A226" s="21"/>
      <c r="B226" s="22"/>
      <c r="C226" s="23" t="s">
        <v>16</v>
      </c>
      <c r="D226" s="24">
        <v>2.9196928084127007E-3</v>
      </c>
      <c r="E226" s="25">
        <v>0</v>
      </c>
      <c r="F226" s="25">
        <f t="shared" si="3"/>
        <v>2.9196928084127007E-3</v>
      </c>
      <c r="G226" s="26"/>
      <c r="H226" s="11"/>
      <c r="I226"/>
      <c r="J226"/>
      <c r="K226" s="34"/>
    </row>
    <row r="227" spans="1:11" s="27" customFormat="1" ht="15" x14ac:dyDescent="0.25">
      <c r="A227" s="21"/>
      <c r="B227" s="22"/>
      <c r="C227" s="23" t="s">
        <v>17</v>
      </c>
      <c r="D227" s="24">
        <v>1.7560559999999997E-4</v>
      </c>
      <c r="E227" s="25">
        <v>0</v>
      </c>
      <c r="F227" s="25">
        <f t="shared" si="3"/>
        <v>1.7560559999999997E-4</v>
      </c>
      <c r="G227" s="26"/>
      <c r="H227" s="11"/>
      <c r="I227"/>
      <c r="J227"/>
      <c r="K227" s="34"/>
    </row>
    <row r="228" spans="1:11" s="27" customFormat="1" ht="15" x14ac:dyDescent="0.25">
      <c r="A228" s="21"/>
      <c r="B228" s="22"/>
      <c r="C228" s="23" t="s">
        <v>19</v>
      </c>
      <c r="D228" s="24">
        <v>7.3809322212222223E-2</v>
      </c>
      <c r="E228" s="25">
        <v>0</v>
      </c>
      <c r="F228" s="25">
        <f t="shared" si="3"/>
        <v>7.3809322212222223E-2</v>
      </c>
      <c r="G228" s="26"/>
      <c r="H228" s="11"/>
      <c r="I228"/>
      <c r="J228"/>
      <c r="K228" s="34"/>
    </row>
    <row r="229" spans="1:11" s="27" customFormat="1" ht="15" x14ac:dyDescent="0.25">
      <c r="A229" s="21"/>
      <c r="B229" s="22"/>
      <c r="C229" s="23" t="s">
        <v>20</v>
      </c>
      <c r="D229" s="24">
        <v>6.1106238E-4</v>
      </c>
      <c r="E229" s="25">
        <v>0</v>
      </c>
      <c r="F229" s="25">
        <f t="shared" si="3"/>
        <v>6.1106238E-4</v>
      </c>
      <c r="G229" s="26"/>
      <c r="H229" s="11"/>
      <c r="I229"/>
      <c r="J229"/>
      <c r="K229" s="34"/>
    </row>
    <row r="230" spans="1:11" s="27" customFormat="1" ht="15" x14ac:dyDescent="0.25">
      <c r="A230" s="21"/>
      <c r="B230" s="22"/>
      <c r="C230" s="23" t="s">
        <v>21</v>
      </c>
      <c r="D230" s="24">
        <v>6.2162255746031755E-4</v>
      </c>
      <c r="E230" s="25">
        <v>0</v>
      </c>
      <c r="F230" s="25">
        <f t="shared" si="3"/>
        <v>6.2162255746031755E-4</v>
      </c>
      <c r="G230" s="26"/>
      <c r="H230" s="11"/>
      <c r="I230"/>
      <c r="J230"/>
      <c r="K230" s="34"/>
    </row>
    <row r="231" spans="1:11" s="27" customFormat="1" ht="15" x14ac:dyDescent="0.25">
      <c r="A231" s="21"/>
      <c r="B231" s="22"/>
      <c r="C231" s="23" t="s">
        <v>12</v>
      </c>
      <c r="D231" s="24">
        <v>17.745694</v>
      </c>
      <c r="E231" s="25">
        <v>0</v>
      </c>
      <c r="F231" s="25">
        <f t="shared" si="3"/>
        <v>17.745694</v>
      </c>
      <c r="G231" s="26"/>
      <c r="H231" s="11"/>
      <c r="I231"/>
      <c r="J231"/>
      <c r="K231" s="34"/>
    </row>
    <row r="232" spans="1:11" s="27" customFormat="1" ht="15" x14ac:dyDescent="0.25">
      <c r="A232" s="28"/>
      <c r="B232" s="29" t="s">
        <v>61</v>
      </c>
      <c r="C232" s="30"/>
      <c r="D232" s="20">
        <v>48.741473018461583</v>
      </c>
      <c r="E232" s="9">
        <v>0</v>
      </c>
      <c r="F232" s="9">
        <f t="shared" si="3"/>
        <v>48.741473018461583</v>
      </c>
      <c r="G232" s="15"/>
      <c r="H232" s="11"/>
      <c r="I232"/>
      <c r="J232"/>
      <c r="K232" s="34"/>
    </row>
    <row r="233" spans="1:11" s="27" customFormat="1" ht="15" x14ac:dyDescent="0.25">
      <c r="A233" s="21"/>
      <c r="B233" s="22"/>
      <c r="C233" s="23" t="s">
        <v>16</v>
      </c>
      <c r="D233" s="24">
        <v>7.5662370294603182E-2</v>
      </c>
      <c r="E233" s="25">
        <v>0</v>
      </c>
      <c r="F233" s="25">
        <f t="shared" si="3"/>
        <v>7.5662370294603182E-2</v>
      </c>
      <c r="G233" s="26"/>
      <c r="H233" s="11"/>
      <c r="I233"/>
      <c r="J233"/>
      <c r="K233" s="34"/>
    </row>
    <row r="234" spans="1:11" s="27" customFormat="1" ht="15" x14ac:dyDescent="0.25">
      <c r="A234" s="21"/>
      <c r="B234" s="22"/>
      <c r="C234" s="23" t="s">
        <v>17</v>
      </c>
      <c r="D234" s="24">
        <v>8.4333733963809512E-2</v>
      </c>
      <c r="E234" s="25">
        <v>0</v>
      </c>
      <c r="F234" s="25">
        <f t="shared" si="3"/>
        <v>8.4333733963809512E-2</v>
      </c>
      <c r="G234" s="26"/>
      <c r="H234" s="11"/>
      <c r="I234"/>
      <c r="J234"/>
      <c r="K234" s="34"/>
    </row>
    <row r="235" spans="1:11" s="27" customFormat="1" ht="15" x14ac:dyDescent="0.25">
      <c r="A235" s="21"/>
      <c r="B235" s="22"/>
      <c r="C235" s="23" t="s">
        <v>18</v>
      </c>
      <c r="D235" s="24">
        <v>2.9899999999999996E-3</v>
      </c>
      <c r="E235" s="25">
        <v>0</v>
      </c>
      <c r="F235" s="25">
        <f t="shared" si="3"/>
        <v>2.9899999999999996E-3</v>
      </c>
      <c r="G235" s="26"/>
      <c r="H235" s="11"/>
      <c r="I235"/>
      <c r="J235"/>
      <c r="K235" s="34"/>
    </row>
    <row r="236" spans="1:11" s="27" customFormat="1" ht="15" x14ac:dyDescent="0.25">
      <c r="A236" s="21"/>
      <c r="B236" s="22"/>
      <c r="C236" s="23" t="s">
        <v>19</v>
      </c>
      <c r="D236" s="24">
        <v>5.8056714331746043E-2</v>
      </c>
      <c r="E236" s="25">
        <v>0</v>
      </c>
      <c r="F236" s="25">
        <f t="shared" si="3"/>
        <v>5.8056714331746043E-2</v>
      </c>
      <c r="G236" s="26"/>
      <c r="H236" s="11"/>
      <c r="I236"/>
      <c r="J236"/>
      <c r="K236" s="34"/>
    </row>
    <row r="237" spans="1:11" s="27" customFormat="1" ht="15" x14ac:dyDescent="0.25">
      <c r="A237" s="21"/>
      <c r="B237" s="22"/>
      <c r="C237" s="23" t="s">
        <v>20</v>
      </c>
      <c r="D237" s="24">
        <v>3.1333801998714295</v>
      </c>
      <c r="E237" s="25">
        <v>0</v>
      </c>
      <c r="F237" s="25">
        <f t="shared" si="3"/>
        <v>3.1333801998714295</v>
      </c>
      <c r="G237" s="26"/>
      <c r="H237" s="11"/>
      <c r="I237"/>
      <c r="J237"/>
      <c r="K237" s="34"/>
    </row>
    <row r="238" spans="1:11" s="27" customFormat="1" ht="15" x14ac:dyDescent="0.25">
      <c r="A238" s="21"/>
      <c r="B238" s="22"/>
      <c r="C238" s="23" t="s">
        <v>21</v>
      </c>
      <c r="D238" s="24">
        <v>4.7769999999999993E-2</v>
      </c>
      <c r="E238" s="25">
        <v>0</v>
      </c>
      <c r="F238" s="25">
        <f t="shared" si="3"/>
        <v>4.7769999999999993E-2</v>
      </c>
      <c r="G238" s="26"/>
      <c r="H238" s="11"/>
      <c r="I238"/>
      <c r="J238"/>
      <c r="K238" s="34"/>
    </row>
    <row r="239" spans="1:11" s="27" customFormat="1" ht="15" x14ac:dyDescent="0.25">
      <c r="A239" s="21"/>
      <c r="B239" s="22"/>
      <c r="C239" s="23" t="s">
        <v>12</v>
      </c>
      <c r="D239" s="24">
        <v>45.339280000000002</v>
      </c>
      <c r="E239" s="25">
        <v>0</v>
      </c>
      <c r="F239" s="25">
        <f t="shared" si="3"/>
        <v>45.339280000000002</v>
      </c>
      <c r="G239" s="26"/>
      <c r="H239" s="11"/>
      <c r="I239"/>
      <c r="J239"/>
      <c r="K239" s="34"/>
    </row>
    <row r="240" spans="1:11" s="27" customFormat="1" ht="15" x14ac:dyDescent="0.25">
      <c r="A240" s="28"/>
      <c r="B240" s="29" t="s">
        <v>62</v>
      </c>
      <c r="C240" s="30"/>
      <c r="D240" s="20">
        <v>2279.4685974399999</v>
      </c>
      <c r="E240" s="9">
        <v>0</v>
      </c>
      <c r="F240" s="9">
        <f t="shared" si="3"/>
        <v>2279.4685974399999</v>
      </c>
      <c r="G240" s="15"/>
      <c r="H240" s="11"/>
      <c r="I240"/>
      <c r="J240"/>
      <c r="K240" s="34"/>
    </row>
    <row r="241" spans="1:11" s="27" customFormat="1" ht="15" x14ac:dyDescent="0.25">
      <c r="A241" s="21"/>
      <c r="B241" s="22"/>
      <c r="C241" s="23" t="s">
        <v>15</v>
      </c>
      <c r="D241" s="24">
        <v>48.483470000000004</v>
      </c>
      <c r="E241" s="25">
        <v>0</v>
      </c>
      <c r="F241" s="25">
        <f t="shared" si="3"/>
        <v>48.483470000000004</v>
      </c>
      <c r="G241" s="26"/>
      <c r="H241" s="11"/>
      <c r="I241"/>
      <c r="J241"/>
      <c r="K241" s="34"/>
    </row>
    <row r="242" spans="1:11" s="27" customFormat="1" ht="15" x14ac:dyDescent="0.25">
      <c r="A242" s="21"/>
      <c r="B242" s="22"/>
      <c r="C242" s="23" t="s">
        <v>10</v>
      </c>
      <c r="D242" s="24">
        <v>2230.9851274399998</v>
      </c>
      <c r="E242" s="25">
        <v>0</v>
      </c>
      <c r="F242" s="25">
        <f t="shared" si="3"/>
        <v>2230.9851274399998</v>
      </c>
      <c r="G242" s="26"/>
      <c r="H242" s="11"/>
      <c r="I242"/>
      <c r="J242"/>
      <c r="K242" s="34"/>
    </row>
    <row r="243" spans="1:11" s="27" customFormat="1" ht="15" x14ac:dyDescent="0.25">
      <c r="A243" s="28"/>
      <c r="B243" s="29" t="s">
        <v>63</v>
      </c>
      <c r="C243" s="30"/>
      <c r="D243" s="20">
        <v>30719.551524627179</v>
      </c>
      <c r="E243" s="9">
        <v>0</v>
      </c>
      <c r="F243" s="9">
        <f t="shared" si="3"/>
        <v>30719.551524627179</v>
      </c>
      <c r="G243" s="15"/>
      <c r="H243" s="11"/>
      <c r="I243"/>
      <c r="J243"/>
      <c r="K243" s="34"/>
    </row>
    <row r="244" spans="1:11" s="27" customFormat="1" ht="15" x14ac:dyDescent="0.25">
      <c r="A244" s="21"/>
      <c r="B244" s="22"/>
      <c r="C244" s="23" t="s">
        <v>10</v>
      </c>
      <c r="D244" s="24">
        <v>1716.51539</v>
      </c>
      <c r="E244" s="25">
        <v>0</v>
      </c>
      <c r="F244" s="25">
        <f t="shared" si="3"/>
        <v>1716.51539</v>
      </c>
      <c r="G244" s="26"/>
      <c r="H244" s="11"/>
      <c r="I244"/>
      <c r="J244"/>
      <c r="K244" s="34"/>
    </row>
    <row r="245" spans="1:11" s="27" customFormat="1" ht="15" x14ac:dyDescent="0.25">
      <c r="A245" s="21"/>
      <c r="B245" s="22"/>
      <c r="C245" s="23" t="s">
        <v>16</v>
      </c>
      <c r="D245" s="24">
        <v>20.176371567827051</v>
      </c>
      <c r="E245" s="25">
        <v>0</v>
      </c>
      <c r="F245" s="25">
        <f t="shared" si="3"/>
        <v>20.176371567827051</v>
      </c>
      <c r="G245" s="26"/>
      <c r="H245" s="11"/>
      <c r="I245"/>
      <c r="J245"/>
      <c r="K245" s="34"/>
    </row>
    <row r="246" spans="1:11" s="27" customFormat="1" ht="15" x14ac:dyDescent="0.25">
      <c r="A246" s="21"/>
      <c r="B246" s="22"/>
      <c r="C246" s="23" t="s">
        <v>17</v>
      </c>
      <c r="D246" s="24">
        <v>53.725545430327486</v>
      </c>
      <c r="E246" s="25">
        <v>0</v>
      </c>
      <c r="F246" s="25">
        <f t="shared" si="3"/>
        <v>53.725545430327486</v>
      </c>
      <c r="G246" s="26"/>
      <c r="H246" s="11"/>
      <c r="I246"/>
      <c r="J246"/>
      <c r="K246" s="34"/>
    </row>
    <row r="247" spans="1:11" s="27" customFormat="1" ht="15" x14ac:dyDescent="0.25">
      <c r="A247" s="21"/>
      <c r="B247" s="22"/>
      <c r="C247" s="23" t="s">
        <v>18</v>
      </c>
      <c r="D247" s="24">
        <v>16.782779999999999</v>
      </c>
      <c r="E247" s="25">
        <v>0</v>
      </c>
      <c r="F247" s="25">
        <f t="shared" si="3"/>
        <v>16.782779999999999</v>
      </c>
      <c r="G247" s="26"/>
      <c r="H247" s="11"/>
      <c r="I247"/>
      <c r="J247"/>
      <c r="K247" s="34"/>
    </row>
    <row r="248" spans="1:11" s="27" customFormat="1" ht="15" x14ac:dyDescent="0.25">
      <c r="A248" s="21"/>
      <c r="B248" s="22"/>
      <c r="C248" s="23" t="s">
        <v>19</v>
      </c>
      <c r="D248" s="24">
        <v>27977.613943274097</v>
      </c>
      <c r="E248" s="25">
        <v>0</v>
      </c>
      <c r="F248" s="25">
        <f t="shared" si="3"/>
        <v>27977.613943274097</v>
      </c>
      <c r="G248" s="26"/>
      <c r="H248" s="11"/>
      <c r="I248"/>
      <c r="J248"/>
      <c r="K248" s="34"/>
    </row>
    <row r="249" spans="1:11" s="27" customFormat="1" ht="15" x14ac:dyDescent="0.25">
      <c r="A249" s="21"/>
      <c r="B249" s="22"/>
      <c r="C249" s="23" t="s">
        <v>20</v>
      </c>
      <c r="D249" s="24">
        <v>474.44193467493665</v>
      </c>
      <c r="E249" s="25">
        <v>0</v>
      </c>
      <c r="F249" s="25">
        <f t="shared" si="3"/>
        <v>474.44193467493665</v>
      </c>
      <c r="G249" s="26"/>
      <c r="H249" s="11"/>
      <c r="I249"/>
      <c r="J249"/>
      <c r="K249" s="34"/>
    </row>
    <row r="250" spans="1:11" s="27" customFormat="1" ht="15" x14ac:dyDescent="0.25">
      <c r="A250" s="21"/>
      <c r="B250" s="22"/>
      <c r="C250" s="23" t="s">
        <v>22</v>
      </c>
      <c r="D250" s="24">
        <v>460.29555968</v>
      </c>
      <c r="E250" s="25">
        <v>0</v>
      </c>
      <c r="F250" s="25">
        <f t="shared" si="3"/>
        <v>460.29555968</v>
      </c>
      <c r="G250" s="26"/>
      <c r="H250" s="11"/>
      <c r="I250"/>
      <c r="J250"/>
      <c r="K250" s="34"/>
    </row>
    <row r="251" spans="1:11" s="27" customFormat="1" ht="15" x14ac:dyDescent="0.25">
      <c r="A251" s="28"/>
      <c r="B251" s="29" t="s">
        <v>64</v>
      </c>
      <c r="C251" s="30"/>
      <c r="D251" s="20">
        <v>163.15633000000003</v>
      </c>
      <c r="E251" s="9">
        <v>0</v>
      </c>
      <c r="F251" s="9">
        <f t="shared" si="3"/>
        <v>163.15633000000003</v>
      </c>
      <c r="G251" s="15"/>
      <c r="H251" s="11"/>
      <c r="I251"/>
      <c r="J251"/>
      <c r="K251" s="34"/>
    </row>
    <row r="252" spans="1:11" s="27" customFormat="1" ht="15" x14ac:dyDescent="0.25">
      <c r="A252" s="21"/>
      <c r="B252" s="22"/>
      <c r="C252" s="23" t="s">
        <v>15</v>
      </c>
      <c r="D252" s="24">
        <v>1.5</v>
      </c>
      <c r="E252" s="25">
        <v>0</v>
      </c>
      <c r="F252" s="25">
        <f t="shared" si="3"/>
        <v>1.5</v>
      </c>
      <c r="G252" s="26"/>
      <c r="H252" s="11"/>
      <c r="I252"/>
      <c r="J252"/>
      <c r="K252" s="34"/>
    </row>
    <row r="253" spans="1:11" s="27" customFormat="1" ht="15" x14ac:dyDescent="0.25">
      <c r="A253" s="21"/>
      <c r="B253" s="22"/>
      <c r="C253" s="23" t="s">
        <v>19</v>
      </c>
      <c r="D253" s="24">
        <v>161.65633000000003</v>
      </c>
      <c r="E253" s="25">
        <v>0</v>
      </c>
      <c r="F253" s="25">
        <f t="shared" si="3"/>
        <v>161.65633000000003</v>
      </c>
      <c r="G253" s="26"/>
      <c r="H253" s="11"/>
      <c r="I253"/>
      <c r="J253"/>
      <c r="K253" s="34"/>
    </row>
    <row r="254" spans="1:11" s="27" customFormat="1" ht="15" x14ac:dyDescent="0.25">
      <c r="A254" s="28"/>
      <c r="B254" s="29" t="s">
        <v>69</v>
      </c>
      <c r="C254" s="30"/>
      <c r="D254" s="20">
        <v>7.7571000000000003</v>
      </c>
      <c r="E254" s="9">
        <v>0</v>
      </c>
      <c r="F254" s="9">
        <f t="shared" si="3"/>
        <v>7.7571000000000003</v>
      </c>
      <c r="G254" s="15"/>
      <c r="H254" s="11"/>
      <c r="I254"/>
      <c r="J254"/>
      <c r="K254" s="34"/>
    </row>
    <row r="255" spans="1:11" s="27" customFormat="1" ht="15" x14ac:dyDescent="0.25">
      <c r="A255" s="21"/>
      <c r="B255" s="22"/>
      <c r="C255" s="23" t="s">
        <v>15</v>
      </c>
      <c r="D255" s="24">
        <v>7.7571000000000003</v>
      </c>
      <c r="E255" s="25">
        <v>0</v>
      </c>
      <c r="F255" s="25">
        <f t="shared" si="3"/>
        <v>7.7571000000000003</v>
      </c>
      <c r="G255" s="26"/>
      <c r="H255" s="11"/>
      <c r="I255"/>
      <c r="J255"/>
      <c r="K255" s="34"/>
    </row>
    <row r="256" spans="1:11" s="27" customFormat="1" ht="15" x14ac:dyDescent="0.25">
      <c r="A256" s="28"/>
      <c r="B256" s="29" t="s">
        <v>65</v>
      </c>
      <c r="C256" s="30"/>
      <c r="D256" s="20">
        <v>193.02605420204182</v>
      </c>
      <c r="E256" s="9">
        <v>0</v>
      </c>
      <c r="F256" s="9">
        <f t="shared" si="3"/>
        <v>193.02605420204182</v>
      </c>
      <c r="G256" s="15"/>
      <c r="H256" s="11"/>
      <c r="I256"/>
      <c r="J256"/>
      <c r="K256" s="34"/>
    </row>
    <row r="257" spans="1:11" s="27" customFormat="1" ht="15" x14ac:dyDescent="0.25">
      <c r="A257" s="21"/>
      <c r="B257" s="22"/>
      <c r="C257" s="23" t="s">
        <v>16</v>
      </c>
      <c r="D257" s="24">
        <v>18.615737846446002</v>
      </c>
      <c r="E257" s="25">
        <v>0</v>
      </c>
      <c r="F257" s="25">
        <f t="shared" si="3"/>
        <v>18.615737846446002</v>
      </c>
      <c r="G257" s="26"/>
      <c r="H257" s="11"/>
      <c r="I257"/>
      <c r="J257"/>
      <c r="K257" s="34"/>
    </row>
    <row r="258" spans="1:11" s="27" customFormat="1" ht="15" x14ac:dyDescent="0.25">
      <c r="A258" s="21"/>
      <c r="B258" s="22"/>
      <c r="C258" s="23" t="s">
        <v>17</v>
      </c>
      <c r="D258" s="24">
        <v>1.5301733109669904</v>
      </c>
      <c r="E258" s="25">
        <v>0</v>
      </c>
      <c r="F258" s="25">
        <f t="shared" si="3"/>
        <v>1.5301733109669904</v>
      </c>
      <c r="G258" s="26"/>
      <c r="H258" s="11"/>
      <c r="I258"/>
      <c r="J258"/>
      <c r="K258" s="34"/>
    </row>
    <row r="259" spans="1:11" s="27" customFormat="1" ht="15" x14ac:dyDescent="0.25">
      <c r="A259" s="21"/>
      <c r="B259" s="22"/>
      <c r="C259" s="23" t="s">
        <v>18</v>
      </c>
      <c r="D259" s="24">
        <v>1.0528552000057916</v>
      </c>
      <c r="E259" s="25">
        <v>0</v>
      </c>
      <c r="F259" s="25">
        <f t="shared" si="3"/>
        <v>1.0528552000057916</v>
      </c>
      <c r="G259" s="26"/>
      <c r="H259" s="11"/>
      <c r="I259"/>
      <c r="J259"/>
      <c r="K259" s="34"/>
    </row>
    <row r="260" spans="1:11" s="27" customFormat="1" ht="15" x14ac:dyDescent="0.25">
      <c r="A260" s="21"/>
      <c r="B260" s="22"/>
      <c r="C260" s="23" t="s">
        <v>19</v>
      </c>
      <c r="D260" s="24">
        <v>132.08650980185951</v>
      </c>
      <c r="E260" s="25">
        <v>0</v>
      </c>
      <c r="F260" s="25">
        <f t="shared" si="3"/>
        <v>132.08650980185951</v>
      </c>
      <c r="G260" s="26"/>
      <c r="H260" s="11"/>
      <c r="I260"/>
      <c r="J260"/>
      <c r="K260" s="34"/>
    </row>
    <row r="261" spans="1:11" s="27" customFormat="1" ht="15" x14ac:dyDescent="0.25">
      <c r="A261" s="21"/>
      <c r="B261" s="22"/>
      <c r="C261" s="23" t="s">
        <v>20</v>
      </c>
      <c r="D261" s="24">
        <v>20.372094920308879</v>
      </c>
      <c r="E261" s="25">
        <v>0</v>
      </c>
      <c r="F261" s="25">
        <f t="shared" si="3"/>
        <v>20.372094920308879</v>
      </c>
      <c r="G261" s="26"/>
      <c r="H261" s="11"/>
      <c r="I261"/>
      <c r="J261"/>
      <c r="K261" s="34"/>
    </row>
    <row r="262" spans="1:11" ht="15" x14ac:dyDescent="0.25">
      <c r="A262" s="21"/>
      <c r="B262" s="22"/>
      <c r="C262" s="23" t="s">
        <v>21</v>
      </c>
      <c r="D262" s="24">
        <v>0.12523112245472987</v>
      </c>
      <c r="E262" s="25">
        <v>0</v>
      </c>
      <c r="F262" s="25">
        <f t="shared" si="3"/>
        <v>0.12523112245472987</v>
      </c>
      <c r="G262" s="35"/>
    </row>
    <row r="263" spans="1:11" s="27" customFormat="1" ht="15" x14ac:dyDescent="0.25">
      <c r="A263" s="21"/>
      <c r="B263" s="22"/>
      <c r="C263" s="23" t="s">
        <v>12</v>
      </c>
      <c r="D263" s="24">
        <v>19.243452000000001</v>
      </c>
      <c r="E263" s="25">
        <v>0</v>
      </c>
      <c r="F263" s="25">
        <f t="shared" si="3"/>
        <v>19.243452000000001</v>
      </c>
      <c r="G263" s="26"/>
      <c r="H263" s="11"/>
      <c r="I263"/>
      <c r="J263"/>
      <c r="K263" s="34"/>
    </row>
    <row r="264" spans="1:11" s="27" customFormat="1" ht="15" x14ac:dyDescent="0.25">
      <c r="A264" s="28"/>
      <c r="B264" s="29" t="s">
        <v>66</v>
      </c>
      <c r="C264" s="30"/>
      <c r="D264" s="20">
        <v>49.168999999999997</v>
      </c>
      <c r="E264" s="9">
        <v>0</v>
      </c>
      <c r="F264" s="9">
        <f t="shared" si="3"/>
        <v>49.168999999999997</v>
      </c>
      <c r="G264" s="15"/>
      <c r="H264" s="11"/>
      <c r="I264"/>
      <c r="J264"/>
      <c r="K264" s="34"/>
    </row>
    <row r="265" spans="1:11" s="27" customFormat="1" ht="15" x14ac:dyDescent="0.25">
      <c r="A265" s="21"/>
      <c r="B265" s="22"/>
      <c r="C265" s="23" t="s">
        <v>15</v>
      </c>
      <c r="D265" s="24">
        <v>49.168999999999997</v>
      </c>
      <c r="E265" s="25">
        <v>0</v>
      </c>
      <c r="F265" s="25">
        <f t="shared" si="3"/>
        <v>49.168999999999997</v>
      </c>
      <c r="G265" s="26"/>
      <c r="H265" s="11"/>
      <c r="I265"/>
      <c r="J265"/>
      <c r="K265" s="34"/>
    </row>
    <row r="266" spans="1:11" s="27" customFormat="1" ht="15" x14ac:dyDescent="0.25">
      <c r="A266" s="28"/>
      <c r="B266" s="29" t="s">
        <v>67</v>
      </c>
      <c r="C266" s="30"/>
      <c r="D266" s="20">
        <v>-8.2324275599999677</v>
      </c>
      <c r="E266" s="9">
        <v>0</v>
      </c>
      <c r="F266" s="9">
        <f t="shared" si="3"/>
        <v>-8.2324275599999677</v>
      </c>
      <c r="G266" s="15">
        <v>6.2</v>
      </c>
      <c r="H266" s="11"/>
      <c r="I266"/>
      <c r="J266"/>
      <c r="K266" s="34"/>
    </row>
    <row r="267" spans="1:11" s="27" customFormat="1" ht="15" x14ac:dyDescent="0.25">
      <c r="A267" s="21"/>
      <c r="B267" s="22"/>
      <c r="C267" s="23" t="s">
        <v>18</v>
      </c>
      <c r="D267" s="24">
        <v>-71.582167489999975</v>
      </c>
      <c r="E267" s="25">
        <v>0</v>
      </c>
      <c r="F267" s="25">
        <f t="shared" si="3"/>
        <v>-71.582167489999975</v>
      </c>
      <c r="G267" s="26"/>
      <c r="H267" s="11"/>
      <c r="I267"/>
      <c r="J267"/>
      <c r="K267" s="34"/>
    </row>
    <row r="268" spans="1:11" s="27" customFormat="1" ht="15" x14ac:dyDescent="0.25">
      <c r="A268" s="21"/>
      <c r="B268" s="22"/>
      <c r="C268" s="23" t="s">
        <v>20</v>
      </c>
      <c r="D268" s="24">
        <v>63.349739930000013</v>
      </c>
      <c r="E268" s="25">
        <v>0</v>
      </c>
      <c r="F268" s="25">
        <f t="shared" si="3"/>
        <v>63.349739930000013</v>
      </c>
      <c r="G268" s="26"/>
      <c r="H268" s="11"/>
      <c r="I268"/>
      <c r="J268"/>
      <c r="K268" s="34"/>
    </row>
  </sheetData>
  <mergeCells count="4">
    <mergeCell ref="A3:G3"/>
    <mergeCell ref="A5:G5"/>
    <mergeCell ref="A7:C7"/>
    <mergeCell ref="A8:C8"/>
  </mergeCells>
  <pageMargins left="0.59055118110236227" right="0.59055118110236227" top="0.74803149606299213" bottom="0.74803149606299213" header="0.31496062992125984" footer="0.31496062992125984"/>
  <pageSetup paperSize="9" scale="84" orientation="landscape" r:id="rId1"/>
  <rowBreaks count="8" manualBreakCount="8">
    <brk id="36" max="6" man="1"/>
    <brk id="64" max="6" man="1"/>
    <brk id="93" max="6" man="1"/>
    <brk id="121" max="6" man="1"/>
    <brk id="150" max="6" man="1"/>
    <brk id="180" max="6" man="1"/>
    <brk id="209" max="6" man="1"/>
    <brk id="239" max="6" man="1"/>
  </rowBreak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nK4oMkwadoizNddaO/7V8hGgqTsaH1wTnOqlA1DyYLQ=</DigestValue>
    </Reference>
    <Reference Type="http://www.w3.org/2000/09/xmldsig#Object" URI="#idOfficeObject">
      <DigestMethod Algorithm="http://www.w3.org/2001/04/xmlenc#sha256"/>
      <DigestValue>AfCXMHKCAHTVC5JKznNeKGIMCxio+E3fLeU95JOClX4=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zyodby7clNehfNH98u4HmQ4md/f48r6osfTGNj0aIzk=</DigestValue>
    </Reference>
  </SignedInfo>
  <SignatureValue>lQtUhLxqk3/UYEOOPevhjnSVPppOQ2w3XCrc6PzALBXTdFpPstL5E6zodKHAvv7G5horLi1e8YuG
AWYNGRHKsdPYZ+K3cvhfP2WF9ytF6mNsxnoKP3gmuD37GWZscXsydR6IqbYD+goafJtkM2SgLnZ6
BCU28LJjWYGPeyFYYfWVmTVXy5v+34eWO1qB6s4FTwZ3O2WUUWWwYqe2ekzQ3ooQEOwOvO1dyweY
6NWUMenvjb0UGND39sORXp8tyHjshP57KPEaDmN+gmvb9uP5j/KzEwKlqUbSJG000jkjtpSg7OFG
Sxtqgr5hC7WKEcc3hoMAGqDRX5uN2W8QMgblHQ==</SignatureValue>
  <KeyInfo>
    <X509Data>
      <X509Certificate>MIIG8zCCBdugAwIBAgIRAJaT4uyjIHjTdsldrUv8niEwDQYJKoZIhvcNAQELBQAwgZcxCzAJBgNVBAYTAkdCMRswGQYDVQQIExJHcmVhdGVyIE1hbmNoZXN0ZXIxEDAOBgNVBAcTB1NhbGZvcmQxGjAYBgNVBAoTEUNPTU9ETyBDQSBMaW1pdGVkMT0wOwYDVQQDEzRDT01PRE8gUlNBIENsaWVudCBBdXRoZW50aWNhdGlvbiBhbmQgU2VjdXJlIEVtYWlsIENBMB4XDTE3MDcxMzAwMDAwMFoXDTE4MDcxMzIzNTk1OVowggIZMS0wKwYDVQQLDCRDb3JyZW9fUGVyc29uYWwgOiBEU0hJTUEzM0BHTUFJTC5DT00xGzAZBgNVBAsMEk51bV9Eb2MgOiAwNzQ1NTE2ODEXMBUGA1UECwwOVGlwb19Eb2MgOiBETkkxFTATBgNVBAsTDENhcmdvIDogSkVGRTE3MDUGA1UECwwuVW5pZGFkX09yZ2FuaXphY2lvbmFsOiBESVJFQ0NJT04gREUgUkVHVUxBQ0lPTjFCMEAGA1UECww5Q29ycmVvX09yZ2FuaXphY2lvbmFsIDogREFOSUVMLlNISU1BQlVLVVJPQFRFTEVGT05JQ0EuQ09NMRowGAYDVQQLExFSVUMgOiAyMDEwMDAxNzQ5MTEXMBUGA1UECxMOaXNzdWVkIGJ5IElPRkQxMDAuBgNVBAsTJ3ZhbGlkYXRlZCBieSBDQU1BUkEgREUgQ09NRVJDSU8gREUgTElNQTEQMA4GA1UEFBMHMjEwMTU2MTELMAkGA1UEBhMCUEUxITAfBgNVBAcTGFNBTiBJU0lEUk8gLSBMSU1BIC0gTElNQTEgMB4GA1UEChMXVEVMRUZPTklDQSBERUwgUEVSVSBTQUExMDAuBgkqhkiG9w0BCQEWIURBTklFTC5TSElNQUJVS1VST0BURUxFRk9OSUNBLkNPTTEhMB8GA1UEAxMYREFOSUVMIFNISU1BQlVLVVJPIE1BRUtJMIIBIjANBgkqhkiG9w0BAQEFAAOCAQ8AMIIBCgKCAQEAt6IkL7+EFqwlJer7TgaS9SIQxSmTaJbzFlyVsdwlZDJvOBNiCw+v5pFo4TYIeWEFeWS/lgZOk9vONI4z4SJpIGAMT1DLbl2J76hPK3APwKrOyCEAVchhE/ujiAMXn5VmEV1qNPnemxDg5qAf8WpY6wASba/Slactho3F3cPtOvqcmWnA7ITgliwcHtju6LateBdVYplSV4YEX9/Cn8F+7OEVQnStdRFh+9b68Iw9CpbYyUCTbDbsP19WIckn6KovGEI4Ajur+SfPkLdu2SOhWbWh1JxExD48iLiDywWLzRo79JTyhHdIaOaOf+jWHeGrLPhUyXbX49COcZiQSUXPNQIDAQABo4IBszCCAa8wHwYDVR0jBBgwFoAUgq9sjPjF/pZhfOgfPStxSF7Ei8AwHQYDVR0OBBYEFB7CykDBFK0NUAyXyXfd7uSYgiZDMA4GA1UdDwEB/wQEAwIFoDAMBgNVHRMBAf8EAjAAMB0GA1UdJQQWMBQGCCsGAQUFBwMEBggrBgEFBQcDAjBGBgNVHSAEPzA9MDsGDCsGAQQBsjEBAgEDBTArMCkGCCsGAQUFBwIBFh1odHRwczovL3NlY3VyZS5jb21vZG8ubmV0L0NQUzBaBgNVHR8EUzBRME+gTaBLhklodHRwOi8vY3JsLmNvbW9kb2NhLmNvbS9DT01PRE9SU0FDbGllbnRBdXRoZW50aWNhdGlvbmFuZFNlY3VyZUVtYWlsQ0EuY3JsMIGLBggrBgEFBQcBAQR/MH0wVQYIKwYBBQUHMAKGSWh0dHA6Ly9jcnQuY29tb2RvY2EuY29tL0NPTU9ET1JTQUNsaWVudEF1dGhlbnRpY2F0aW9uYW5kU2VjdXJlRW1haWxDQS5jcnQwJAYIKwYBBQUHMAGGGGh0dHA6Ly9vY3NwLmNvbW9kb2NhLmNvbTANBgkqhkiG9w0BAQsFAAOCAQEAr3vC6MTir37Vydu17aJVHdTplRaODsI8/YlL0YaKD9GIIJjHamDpoxNwYc2Qbx0+G/3WYXW9+aO29xBGXBATi8LOirSlZ2IiqewfmvrQ1BVF6tEzdiX2mrybk04Ajr+0CAIBa2ai9O2Kr6kLFkOOifaOFIOSY16p3bd4mySyVlJea71u9pMN7Q8ityX/ayLjW/y+RBhaZjrt0penLZAyirexIYbTs3E79xMjqap+tACEBQ9+Ugi6NlPO+XxLTBNi51F66I1n/zdsUTnN2/zlWu9Kbr7pxEQ7tSynSMLhHIRsYuJMXYksqirNR5hnz2BCPvx+kuD2oS95R44+TZfDu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ctwXydYgpIu+mAofWhmsIKA3bWXZMAkxiRlhhaYhfUs=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DbUpT1yysyJQEKAtfZCsTMEjLtYkeA5LL4p+W+KkNBk=</DigestValue>
      </Reference>
      <Reference URI="/xl/sharedStrings.xml?ContentType=application/vnd.openxmlformats-officedocument.spreadsheetml.sharedStrings+xml">
        <DigestMethod Algorithm="http://www.w3.org/2001/04/xmlenc#sha256"/>
        <DigestValue>Y7KNVPr/lgwCNje1vox/SoiRz/pGvGbopjjMMFcuOTE=</DigestValue>
      </Reference>
      <Reference URI="/xl/styles.xml?ContentType=application/vnd.openxmlformats-officedocument.spreadsheetml.styles+xml">
        <DigestMethod Algorithm="http://www.w3.org/2001/04/xmlenc#sha256"/>
        <DigestValue>m0zcx9Hb5yKkSSPINz7vn62h3j/1ddufzwTCsjzQyQk=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qXXL6hb0toSjAW+rEC6fNKXyCX4b3p6mjaNOj7AdgQ4=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wSyD+wz6FXHh/VxGfRz1td1AgaqPIMXrseq553nS65A=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2017-07-17T17:17:05Z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En cumplimiento del instructivo de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2017-07-17T17:17:05Z</xd:SigningTime>
          <xd:SigningCertificate>
            <xd:Cert>
              <xd:CertDigest>
                <DigestMethod Algorithm="http://www.w3.org/2001/04/xmlenc#sha256"/>
                <DigestValue>JRRFYnbtH3UZ5C2g2M9nCWv9ed5EAKU0yExrKLcfv74=</DigestValue>
              </xd:CertDigest>
              <xd:IssuerSerial>
                <X509IssuerName>CN=COMODO RSA Client Authentication and Secure Email CA, O=COMODO CA Limited, L=Salford, S=Greater Manchester, C=GB</X509IssuerName>
                <X509SerialNumber>200152069578844092052771859969160814113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5jCCA86gAwIBAgIQapvhODv/K2ufAdXZuKdSVjANBgkqhkiG9w0BAQwFADCBhTELMAkGA1UEBhMCR0IxGzAZBgNVBAgTEkdyZWF0ZXIgTWFuY2hlc3RlcjEQMA4GA1UEBxMHU2FsZm9yZDEaMBgGA1UEChMRQ09NT0RPIENBIExpbWl0ZWQxKzApBgNVBAMTIkNPTU9ETyBSU0EgQ2VydGlmaWNhdGlvbiBBdXRob3JpdHkwHhcNMTMwMTEwMDAwMDAwWhcNMjgwMTA5MjM1OTU5WjCBlzELMAkGA1UEBhMCR0IxGzAZBgNVBAgTEkdyZWF0ZXIgTWFuY2hlc3RlcjEQMA4GA1UEBxMHU2FsZm9yZDEaMBgGA1UEChMRQ09NT0RPIENBIExpbWl0ZWQxPTA7BgNVBAMTNENPTU9ETyBSU0EgQ2xpZW50IEF1dGhlbnRpY2F0aW9uIGFuZCBTZWN1cmUgRW1haWwgQ0EwggEiMA0GCSqGSIb3DQEBAQUAA4IBDwAwggEKAoIBAQC+s55XrCh2dUAWxzgDmNPGGHYhUPMleQtMtaDRfTpYPpynMS6n9jR22YRq2tA9NEjk6vW7rN/5sYFLIP1of3l0NKZ6fLWfF2VgJ5cijKYy/qlAckY1wgOkUMgzKlWlVJGyK+UlNEQ1/5ErCsHq9x9aU/x1KwTdF/LCrT03Rl/FwFrf1XTCwa2QZYL55AqLPikFlgqOtzk06kb2qvGlnHJvijjI03BOrNpo+kZGpcHsgyO1/u1OZTaOo8wvEU17VVeP1cHWse9tGKTDyUGg2hJZjrqck39UIm/nKbpDSZ0JsMoIw/JtOOg0JC56VzQgBo7ictReTQE5LFLG3yQK+xS1AgMBAAGjggE8MIIBODAfBgNVHSMEGDAWgBS7r34CPfqm8TyEjq3uOJjs2TIy1DAdBgNVHQ4EFgQUgq9sjPjF/pZhfOgfPStxSF7Ei8AwDgYDVR0PAQH/BAQDAgGGMBIGA1UdEwEB/wQIMAYBAf8CAQAwEQYDVR0gBAowCDAGBgRVHSAAMEwGA1UdHwRFMEMwQaA/oD2GO2h0dHA6Ly9jcmwuY29tb2RvY2EuY29tL0NPTU9ET1JTQUNlcnRpZmljYXRpb25BdXRob3JpdHkuY3JsMHEGCCsGAQUFBwEBBGUwYzA7BggrBgEFBQcwAoYvaHR0cDovL2NydC5jb21vZG9jYS5jb20vQ09NT0RPUlNBQWRkVHJ1c3RDQS5jcnQwJAYIKwYBBQUHMAGGGGh0dHA6Ly9vY3NwLmNvbW9kb2NhLmNvbTANBgkqhkiG9w0BAQwFAAOCAgEAeFyygSg0TzzuX1bOn5dW7I+iaxf28/ZJCAbU2C81zd9A/tNx4+jsQgwRGiHjZrAYayZrrm78hOx7aEpkfNPQIHGG6Fvq3EzWf/Lvx7/hk6zSPwIal9v5IkDcZoFD7f3iT7PdkHJY9B51csvU50rxpEg1OyOT8fk2zvvPBuM4qQNqbGWlnhMpIMwpWZT89RY0wpJO+2V6eXEGGHsROs3njeP9DqqqAJaBa4wBeKOdGCWn1/Jp2oY6dyNmNppI4ZNMUH4Tam85S1j6E95u4+1Nuru84OrMIzqvISE2HN/56ebTOWlcrurffade2022O/tUU1gb4jfWCcyvB8czm12FgX/y/lRjmDbEA08QJNB2729Y+io1IYO3ztveBdvUCIYZojTq/OCR6MvnzS6X72HP0PRLRTiOSEmIDsS5N5w/8IW1Hva5hEFy6fDAfd9yI+O+IMMAj1KcL/Zo9jzJ16HO5m60ttl1Enk8MQkz/W3JlHaeI5iKFn4UJu1/cP2YHXYPiWf2JyBzsLBrGk1II+3yL8aorYew6CQvdVifC3HtwlSam9V1niiCfOBe2C12TdKGu05LWIA3ZkFcWJGaNXOZ6Ggyh/TqvXG5v7zmEVDNXFnHn9tFpMpOUvxhcsjycBtH0dZ0WrNw6gH+HF8TIhCnH3+zzWuDN0Rk6h9KVkfKehI=</xd:EncapsulatedX509Certificate>
            <xd:EncapsulatedX509Certificate>MIIF2DCCA8CgAwIBAgIQTKr5yttjb+Af907YWwOGnTANBgkqhkiG9w0BAQwFADCBhTELMAkGA1UEBhMCR0IxGzAZBgNVBAgTEkdyZWF0ZXIgTWFuY2hlc3RlcjEQMA4GA1UEBxMHU2FsZm9yZDEaMBgGA1UEChMRQ09NT0RPIENBIExpbWl0ZWQxKzApBgNVBAMTIkNPTU9ETyBSU0EgQ2VydGlmaWNhdGlvbiBBdXRob3JpdHkwHhcNMTAwMTE5MDAwMDAwWhcNMzgwMTE4MjM1OTU5WjCBhTELMAkGA1UEBhMCR0IxGzAZBgNVBAgTEkdyZWF0ZXIgTWFuY2hlc3RlcjEQMA4GA1UEBxMHU2FsZm9yZDEaMBgGA1UEChMRQ09NT0RPIENBIExpbWl0ZWQxKzApBgNVBAMTIkNPTU9ETyBSU0EgQ2VydGlmaWNhdGlvbiBBdXRob3JpdHkwggIiMA0GCSqGSIb3DQEBAQUAA4ICDwAwggIKAoICAQCR6FSS0gpWsawNJN3Fz0RndJkrN6N9I3AAcbxT38T6KhKPS38QVr2fcHK3YX/JSw8Xpz3jsARh7v8Rl8f0hj4K+j5c+ZPmNHrZFGvnnLOFoIJ6dq9xkNfs/Q36nGz637CC9BR++b7Epi9Pf5l/tfxnQ3K9DADWietrLNPtj5gcFKt+5eNu/Nio5JIk2kNrYrhV/erBvGy2i/MOjZrkm2xpmfh4SDBF1a3hDTxFYPwyllEnvGfDyi62a+pGx8cgoLEfZd5ICLqkTqnyg0Y3hOvozIFIQ2dOciqbXL1MGyiKXCJ7tKuY2e7gUYPDCUZObT6Z+pUX2nwzV0E8jVHtC7ZcryxjGt9XyD+86V3Em69FmeKjWiS0uqlWPc9vqv9JWL7wqP/0uK3pN/u6uPQLOvnoQ0IeidiEyxPx2bvhiWC4jChWrBQdnArncevPDt09qZahSL0896+1DSJMwBGB7FY79tOi4lu3sgQiUpWAk2nojkxl8ZEDLXB0AuqLZxUpaVICu9ffUGpVRr+goyhhf3DQw6KqLCGqR84onAZFdr+CGCe01a60y1Dma/RMhnEw6abfFobg2P9A3fvQQoh/ozM6LlweQRGBY84YcWsr7KaKtzFcOmpH4MN5WdYgGq/yapiqcrxXStJLnbsQ/LBMQeXtHT1eKJ2czL+zUdqnR+WEUwIDAQABo0IwQDAdBgNVHQ4EFgQUu69+Aj36pvE8hI6t7jiY7NkyMtQwDgYDVR0PAQH/BAQDAgEGMA8GA1UdEwEB/wQFMAMBAf8wDQYJKoZIhvcNAQEMBQADggIBAArx1UaEt65Ru2yyTUEUAJNMnMvlwFTPoCWOAvn9sKIN9SCYPBMtrFaisNZ+EZLpLrqeLppysb0ZRGxhNaKatBYSaVqM4dc+pBroLwP0rmEdEBsqpIt6xf4FpuHA1sj+nq6PK7o9mfjYcwlYRm6mnPTXJ9OV2jeDchzTc+CiR5kDOF3VSXkAKRzH7JsgHAckaVd4sjn8OoSgtZx8jb8uk2IntznaFxiuvTwJaP+EmzzV1gsD41eeFPfR60/IvYcjt7ZJQ3mFXLrrkguhxuhoqEwWsRqZCuhTLJK7oQkYdQxlqHvLI7cawiiFwxv/0Cti76R7CZGYZ4wUAc1oBmpjIXUDgIiKboHGhfKppC3n9KUkEEeDys30jXlYsQab5xoq2Z0B15R97QNKyvDb6KkBPvVWmckejkk9u+UJueBPSZI9FoJAzMxZxuY67RIuaTxslbH9qh17f4a+Hg4yRvv7E491f0yLS0Zj/gA0QHDBw7mh3aZw4gSzQbzpgJHqZJx64SIDqZxubw5lT2yHh17zbqD5daWbQOhTsiedSrnAdyGN/4fy3ryM7xfft0kL0fJuMAsaDk527RH89elWsn2/x20Kk4yl0MC2Hb46TpSi125sC8KKfPog88Tk5c0NqMuRkrF8hey1FGlmDoLnzc7ILaZRfyHBNVOFBkpdn627G190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6_Tdp</vt:lpstr>
      <vt:lpstr>'Informe 6_Tdp'!Área_de_impresión</vt:lpstr>
      <vt:lpstr>'Informe 6_Tdp'!Títulos_a_imprimir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John Alca Ayaque</dc:creator>
  <cp:lastModifiedBy>Jonathan Angel Santivañez Carrizo</cp:lastModifiedBy>
  <cp:lastPrinted>2017-05-29T22:07:31Z</cp:lastPrinted>
  <dcterms:created xsi:type="dcterms:W3CDTF">2017-04-20T22:33:43Z</dcterms:created>
  <dcterms:modified xsi:type="dcterms:W3CDTF">2017-07-17T17:17:02Z</dcterms:modified>
</cp:coreProperties>
</file>