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del Perú\2015\"/>
    </mc:Choice>
  </mc:AlternateContent>
  <bookViews>
    <workbookView xWindow="11550" yWindow="105" windowWidth="12450" windowHeight="9975"/>
  </bookViews>
  <sheets>
    <sheet name="Informe 6_Tdp" sheetId="3" r:id="rId1"/>
  </sheets>
  <definedNames>
    <definedName name="_xlnm._FilterDatabase" localSheetId="0" hidden="1">'Informe 6_Tdp'!$C$21:$C$97</definedName>
    <definedName name="_xlnm.Print_Titles" localSheetId="0">'Informe 6_Tdp'!$6:$7</definedName>
  </definedNames>
  <calcPr calcId="152511"/>
</workbook>
</file>

<file path=xl/calcChain.xml><?xml version="1.0" encoding="utf-8"?>
<calcChain xmlns="http://schemas.openxmlformats.org/spreadsheetml/2006/main">
  <c r="G97" i="3" l="1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E9" i="3" l="1"/>
  <c r="G9" i="3" s="1"/>
  <c r="E8" i="3" l="1"/>
  <c r="G8" i="3" l="1"/>
</calcChain>
</file>

<file path=xl/sharedStrings.xml><?xml version="1.0" encoding="utf-8"?>
<sst xmlns="http://schemas.openxmlformats.org/spreadsheetml/2006/main" count="98" uniqueCount="34">
  <si>
    <t>INFORME 6: INGRESOS OPERATIVOS MAYORISTAS POR EMPRESA</t>
  </si>
  <si>
    <t>Ingresos calculados (en base a precios de lista)</t>
  </si>
  <si>
    <t>Estado de Resultados de Contabilidad Separada (valor facturado)</t>
  </si>
  <si>
    <t>Ajustes
(descuentos y
promociones)</t>
  </si>
  <si>
    <t>AMERICATEL PERU S.A.</t>
  </si>
  <si>
    <t>CONVERGIA PERU S.A.</t>
  </si>
  <si>
    <t>IDT PERU S.R.L.</t>
  </si>
  <si>
    <t>IMPSAT</t>
  </si>
  <si>
    <t>VIETTEL PERÚ S.A.C.</t>
  </si>
  <si>
    <t>TELEFONICA MULTIMEDIA</t>
  </si>
  <si>
    <t>Expresado en Miles Nuevos de Soles</t>
  </si>
  <si>
    <t>Alquiler y Transmisión a otros operadores</t>
  </si>
  <si>
    <t>Facturación y Recaudación</t>
  </si>
  <si>
    <t>Terminación de Llamadas en la Red de Servicio Móvil</t>
  </si>
  <si>
    <t>Terminación de Llamadas en la Red del Servicio de Telefonía Fija Local</t>
  </si>
  <si>
    <t>Transporte Conmutado de Larga Distancia Nacional</t>
  </si>
  <si>
    <t>Transporte Conmutado Local</t>
  </si>
  <si>
    <t>Instalación para otros operadores</t>
  </si>
  <si>
    <t>MEDIA NETWORKS</t>
  </si>
  <si>
    <t>INGRESOS OPERATIVOS MAYORISTAS</t>
  </si>
  <si>
    <t>De empresas operadoras vinculadas</t>
  </si>
  <si>
    <t>De empresas operadoras no vinculadas</t>
  </si>
  <si>
    <t>Nota</t>
  </si>
  <si>
    <t>Ingreso Imputado</t>
  </si>
  <si>
    <t>TELEFONICA INTL. WHOLESALE SERVICES PERÚ S.A.C.</t>
  </si>
  <si>
    <t>AMERICA MOVIL PERU S.A.C.</t>
  </si>
  <si>
    <t>ENTEL PERÚ S.A.</t>
  </si>
  <si>
    <t>INTERNEXA S.A,AMERICA MOVIL, ENTEL</t>
  </si>
  <si>
    <t>Periodo de reporte: Al 15 de Diciembre 2015</t>
  </si>
  <si>
    <t>Acceso a los Teléfonos de Uso Público</t>
  </si>
  <si>
    <t>CLARO</t>
  </si>
  <si>
    <t>Otros Operadores</t>
  </si>
  <si>
    <t>Enlaces de Interconexión</t>
  </si>
  <si>
    <t>TELEFÓNICA DEL PERÚ S.A.A.-2015-6 INGRESOS OPERATIVOS MAYORISTAS POR EMPRESA-15042016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</si>
</sst>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_ ;_ * \-#,##0_ ;_ * &quot;-&quot;??_ ;_ @_ "/>
    <numFmt numFmtId="165" formatCode="_-* #,##0.00_-;\-* #,##0.00_-;_-* &quot;-&quot;??_-;_-@_-"/>
    <numFmt numFmtId="166" formatCode="_(* #,##0.00_);_(* \(#,##0.00\);_(* &quot;-&quot;??_);_(@_)"/>
    <numFmt numFmtId="167" formatCode="00.0"/>
    <numFmt numFmtId="168" formatCode="_ * #,##0.000_ ;_ * \-#,##0.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/>
    <xf numFmtId="164" fontId="3" fillId="0" borderId="0" xfId="1" applyNumberFormat="1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164" fontId="2" fillId="0" borderId="1" xfId="1" applyNumberFormat="1" applyFont="1" applyFill="1" applyBorder="1"/>
    <xf numFmtId="0" fontId="0" fillId="0" borderId="0" xfId="0" applyFont="1"/>
    <xf numFmtId="164" fontId="2" fillId="0" borderId="3" xfId="1" applyNumberFormat="1" applyFont="1" applyFill="1" applyBorder="1"/>
    <xf numFmtId="0" fontId="0" fillId="0" borderId="2" xfId="0" applyFont="1" applyFill="1" applyBorder="1"/>
    <xf numFmtId="164" fontId="2" fillId="0" borderId="5" xfId="1" applyNumberFormat="1" applyFont="1" applyFill="1" applyBorder="1"/>
    <xf numFmtId="43" fontId="2" fillId="0" borderId="0" xfId="1" applyNumberFormat="1" applyFont="1"/>
    <xf numFmtId="164" fontId="0" fillId="0" borderId="0" xfId="1" applyNumberFormat="1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167" fontId="2" fillId="0" borderId="1" xfId="1" applyNumberFormat="1" applyFont="1" applyFill="1" applyBorder="1" applyAlignment="1">
      <alignment horizontal="center"/>
    </xf>
    <xf numFmtId="167" fontId="3" fillId="0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0" fontId="3" fillId="3" borderId="4" xfId="0" applyFont="1" applyFill="1" applyBorder="1" applyAlignment="1"/>
    <xf numFmtId="167" fontId="3" fillId="3" borderId="1" xfId="1" applyNumberFormat="1" applyFont="1" applyFill="1" applyBorder="1" applyAlignment="1">
      <alignment horizontal="center"/>
    </xf>
    <xf numFmtId="0" fontId="4" fillId="3" borderId="6" xfId="0" applyFont="1" applyFill="1" applyBorder="1"/>
    <xf numFmtId="164" fontId="3" fillId="3" borderId="7" xfId="1" applyNumberFormat="1" applyFont="1" applyFill="1" applyBorder="1"/>
    <xf numFmtId="164" fontId="3" fillId="3" borderId="4" xfId="1" applyNumberFormat="1" applyFont="1" applyFill="1" applyBorder="1"/>
    <xf numFmtId="164" fontId="3" fillId="3" borderId="3" xfId="1" applyNumberFormat="1" applyFont="1" applyFill="1" applyBorder="1"/>
    <xf numFmtId="0" fontId="4" fillId="3" borderId="2" xfId="0" applyFont="1" applyFill="1" applyBorder="1"/>
    <xf numFmtId="164" fontId="3" fillId="3" borderId="5" xfId="1" applyNumberFormat="1" applyFont="1" applyFill="1" applyBorder="1"/>
    <xf numFmtId="164" fontId="2" fillId="3" borderId="5" xfId="1" applyNumberFormat="1" applyFont="1" applyFill="1" applyBorder="1"/>
    <xf numFmtId="164" fontId="2" fillId="3" borderId="3" xfId="1" applyNumberFormat="1" applyFont="1" applyFill="1" applyBorder="1"/>
    <xf numFmtId="164" fontId="3" fillId="3" borderId="2" xfId="1" applyNumberFormat="1" applyFont="1" applyFill="1" applyBorder="1"/>
    <xf numFmtId="0" fontId="3" fillId="3" borderId="1" xfId="0" applyFont="1" applyFill="1" applyBorder="1"/>
    <xf numFmtId="168" fontId="3" fillId="3" borderId="1" xfId="1" applyNumberFormat="1" applyFont="1" applyFill="1" applyBorder="1"/>
    <xf numFmtId="168" fontId="3" fillId="3" borderId="3" xfId="1" applyNumberFormat="1" applyFont="1" applyFill="1" applyBorder="1"/>
    <xf numFmtId="168" fontId="2" fillId="0" borderId="3" xfId="1" applyNumberFormat="1" applyFont="1" applyFill="1" applyBorder="1"/>
    <xf numFmtId="168" fontId="2" fillId="0" borderId="1" xfId="1" applyNumberFormat="1" applyFont="1" applyFill="1" applyBorder="1"/>
    <xf numFmtId="168" fontId="3" fillId="0" borderId="3" xfId="1" applyNumberFormat="1" applyFont="1" applyFill="1" applyBorder="1"/>
    <xf numFmtId="168" fontId="3" fillId="0" borderId="1" xfId="1" applyNumberFormat="1" applyFont="1" applyFill="1" applyBorder="1"/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10">
    <cellStyle name="Diseño" xfId="7"/>
    <cellStyle name="Millares" xfId="1" builtinId="3"/>
    <cellStyle name="Millares 10 2" xfId="3"/>
    <cellStyle name="Millares 2" xfId="6"/>
    <cellStyle name="Millares 2 10" xfId="8"/>
    <cellStyle name="Millares 3" xfId="2"/>
    <cellStyle name="Normal" xfId="0" builtinId="0"/>
    <cellStyle name="Normal - Style1" xfId="4"/>
    <cellStyle name="Normal 2" xfId="9"/>
    <cellStyle name="Normal 4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showGridLines="0" tabSelected="1" zoomScale="90" zoomScaleNormal="90" zoomScaleSheetLayoutView="80" zoomScalePageLayoutView="80" workbookViewId="0">
      <selection activeCell="B5" sqref="B5:H5"/>
    </sheetView>
  </sheetViews>
  <sheetFormatPr baseColWidth="10" defaultColWidth="7.140625" defaultRowHeight="12.75" x14ac:dyDescent="0.2"/>
  <cols>
    <col min="1" max="1" width="3" style="1" customWidth="1"/>
    <col min="2" max="2" width="4.7109375" style="1" customWidth="1"/>
    <col min="3" max="3" width="4.140625" style="1" customWidth="1"/>
    <col min="4" max="4" width="68.7109375" style="1" customWidth="1"/>
    <col min="5" max="5" width="24.28515625" style="3" customWidth="1"/>
    <col min="6" max="8" width="24.28515625" style="1" customWidth="1"/>
    <col min="9" max="9" width="16.28515625" style="1" bestFit="1" customWidth="1"/>
    <col min="10" max="16384" width="7.140625" style="1"/>
  </cols>
  <sheetData>
    <row r="1" spans="2:12" x14ac:dyDescent="0.2">
      <c r="B1" s="5" t="s">
        <v>33</v>
      </c>
      <c r="C1" s="5"/>
    </row>
    <row r="2" spans="2:12" x14ac:dyDescent="0.2">
      <c r="D2" s="5"/>
    </row>
    <row r="3" spans="2:12" ht="15" customHeight="1" x14ac:dyDescent="0.2">
      <c r="B3" s="48" t="s">
        <v>0</v>
      </c>
      <c r="C3" s="48"/>
      <c r="D3" s="48"/>
      <c r="E3" s="48"/>
      <c r="F3" s="48"/>
      <c r="G3" s="48"/>
      <c r="H3" s="48"/>
    </row>
    <row r="4" spans="2:12" ht="8.25" customHeight="1" x14ac:dyDescent="0.2">
      <c r="B4" s="6"/>
      <c r="C4" s="6"/>
      <c r="D4" s="6"/>
      <c r="E4" s="4"/>
      <c r="F4" s="6"/>
      <c r="G4" s="6"/>
      <c r="H4" s="6"/>
    </row>
    <row r="5" spans="2:12" x14ac:dyDescent="0.2">
      <c r="B5" s="43" t="s">
        <v>28</v>
      </c>
      <c r="C5" s="43"/>
      <c r="D5" s="43"/>
      <c r="E5" s="43"/>
      <c r="F5" s="43"/>
      <c r="G5" s="43"/>
      <c r="H5" s="43"/>
    </row>
    <row r="7" spans="2:12" s="2" customFormat="1" ht="71.25" customHeight="1" x14ac:dyDescent="0.2">
      <c r="B7" s="44" t="s">
        <v>10</v>
      </c>
      <c r="C7" s="45"/>
      <c r="D7" s="46"/>
      <c r="E7" s="20" t="s">
        <v>1</v>
      </c>
      <c r="F7" s="21" t="s">
        <v>3</v>
      </c>
      <c r="G7" s="21" t="s">
        <v>2</v>
      </c>
      <c r="H7" s="21" t="s">
        <v>22</v>
      </c>
      <c r="I7" s="1"/>
      <c r="J7" s="1"/>
    </row>
    <row r="8" spans="2:12" x14ac:dyDescent="0.2">
      <c r="B8" s="47" t="s">
        <v>19</v>
      </c>
      <c r="C8" s="47"/>
      <c r="D8" s="47"/>
      <c r="E8" s="37">
        <f>E9+E20</f>
        <v>358125.6031768134</v>
      </c>
      <c r="F8" s="37">
        <v>0</v>
      </c>
      <c r="G8" s="37">
        <f>E8-F8</f>
        <v>358125.6031768134</v>
      </c>
      <c r="H8" s="22"/>
      <c r="I8" s="12"/>
    </row>
    <row r="9" spans="2:12" ht="15" customHeight="1" x14ac:dyDescent="0.25">
      <c r="B9" s="23" t="s">
        <v>20</v>
      </c>
      <c r="C9" s="24"/>
      <c r="D9" s="25"/>
      <c r="E9" s="37">
        <f>+E10+E12+E15</f>
        <v>13145.841629310002</v>
      </c>
      <c r="F9" s="37">
        <v>0</v>
      </c>
      <c r="G9" s="37">
        <f t="shared" ref="G9:G72" si="0">E9-F9</f>
        <v>13145.841629310002</v>
      </c>
      <c r="H9" s="26">
        <v>6.1</v>
      </c>
      <c r="I9" s="12"/>
      <c r="J9" s="14"/>
      <c r="K9" s="14"/>
      <c r="L9" s="3"/>
    </row>
    <row r="10" spans="2:12" customFormat="1" ht="15" x14ac:dyDescent="0.25">
      <c r="B10" s="27"/>
      <c r="C10" s="28" t="s">
        <v>18</v>
      </c>
      <c r="D10" s="29"/>
      <c r="E10" s="38">
        <v>21.805199999999999</v>
      </c>
      <c r="F10" s="37">
        <v>0</v>
      </c>
      <c r="G10" s="37">
        <f t="shared" si="0"/>
        <v>21.805199999999999</v>
      </c>
      <c r="H10" s="26"/>
      <c r="I10" s="12"/>
      <c r="J10" s="14"/>
      <c r="K10" s="14"/>
      <c r="L10" s="3"/>
    </row>
    <row r="11" spans="2:12" s="8" customFormat="1" ht="15" x14ac:dyDescent="0.25">
      <c r="B11" s="10"/>
      <c r="C11" s="11"/>
      <c r="D11" s="9" t="s">
        <v>11</v>
      </c>
      <c r="E11" s="39">
        <v>21.805199999999999</v>
      </c>
      <c r="F11" s="40">
        <v>0</v>
      </c>
      <c r="G11" s="40">
        <f t="shared" si="0"/>
        <v>21.805199999999999</v>
      </c>
      <c r="H11" s="18"/>
      <c r="I11" s="12"/>
      <c r="J11" s="14"/>
      <c r="K11" s="14"/>
      <c r="L11" s="3"/>
    </row>
    <row r="12" spans="2:12" customFormat="1" ht="15" x14ac:dyDescent="0.25">
      <c r="B12" s="31"/>
      <c r="C12" s="32" t="s">
        <v>24</v>
      </c>
      <c r="D12" s="30"/>
      <c r="E12" s="38">
        <v>13121.184959310001</v>
      </c>
      <c r="F12" s="37">
        <v>0</v>
      </c>
      <c r="G12" s="37">
        <f t="shared" si="0"/>
        <v>13121.184959310001</v>
      </c>
      <c r="H12" s="26"/>
      <c r="I12" s="12"/>
      <c r="J12" s="14"/>
      <c r="K12" s="14"/>
      <c r="L12" s="3"/>
    </row>
    <row r="13" spans="2:12" s="8" customFormat="1" ht="15" x14ac:dyDescent="0.25">
      <c r="B13" s="10"/>
      <c r="C13" s="11"/>
      <c r="D13" s="9" t="s">
        <v>11</v>
      </c>
      <c r="E13" s="39">
        <v>12843.017439310001</v>
      </c>
      <c r="F13" s="40">
        <v>0</v>
      </c>
      <c r="G13" s="40">
        <f t="shared" si="0"/>
        <v>12843.017439310001</v>
      </c>
      <c r="H13" s="18"/>
      <c r="I13" s="12"/>
      <c r="J13" s="14"/>
      <c r="K13" s="14"/>
      <c r="L13" s="3"/>
    </row>
    <row r="14" spans="2:12" s="8" customFormat="1" ht="15" x14ac:dyDescent="0.25">
      <c r="B14" s="10"/>
      <c r="C14" s="11"/>
      <c r="D14" s="9" t="s">
        <v>17</v>
      </c>
      <c r="E14" s="39">
        <v>278.16752000000002</v>
      </c>
      <c r="F14" s="40">
        <v>0</v>
      </c>
      <c r="G14" s="40">
        <f t="shared" si="0"/>
        <v>278.16752000000002</v>
      </c>
      <c r="H14" s="18"/>
      <c r="I14" s="12"/>
      <c r="J14" s="14"/>
      <c r="K14" s="14"/>
      <c r="L14" s="3"/>
    </row>
    <row r="15" spans="2:12" customFormat="1" ht="15" x14ac:dyDescent="0.25">
      <c r="B15" s="31"/>
      <c r="C15" s="32" t="s">
        <v>9</v>
      </c>
      <c r="D15" s="30"/>
      <c r="E15" s="38">
        <v>2.8514699999999999</v>
      </c>
      <c r="F15" s="37">
        <v>0</v>
      </c>
      <c r="G15" s="37">
        <f t="shared" si="0"/>
        <v>2.8514699999999999</v>
      </c>
      <c r="H15" s="26"/>
      <c r="I15" s="12"/>
      <c r="J15" s="14"/>
      <c r="K15" s="14"/>
      <c r="L15" s="3"/>
    </row>
    <row r="16" spans="2:12" s="8" customFormat="1" ht="15" x14ac:dyDescent="0.25">
      <c r="B16" s="10"/>
      <c r="C16" s="11"/>
      <c r="D16" s="9" t="s">
        <v>11</v>
      </c>
      <c r="E16" s="39">
        <v>0.23646000000000003</v>
      </c>
      <c r="F16" s="40">
        <v>0</v>
      </c>
      <c r="G16" s="40">
        <f t="shared" si="0"/>
        <v>0.23646000000000003</v>
      </c>
      <c r="H16" s="18"/>
      <c r="I16" s="12"/>
      <c r="J16" s="14"/>
      <c r="K16" s="14"/>
      <c r="L16" s="3"/>
    </row>
    <row r="17" spans="2:12" s="15" customFormat="1" ht="15" x14ac:dyDescent="0.25">
      <c r="B17" s="10"/>
      <c r="C17" s="11"/>
      <c r="D17" s="9" t="s">
        <v>14</v>
      </c>
      <c r="E17" s="39">
        <v>1.392E-2</v>
      </c>
      <c r="F17" s="40"/>
      <c r="G17" s="40">
        <f t="shared" si="0"/>
        <v>1.392E-2</v>
      </c>
      <c r="H17" s="18"/>
      <c r="I17" s="12"/>
      <c r="J17" s="14"/>
      <c r="K17" s="14"/>
      <c r="L17" s="3"/>
    </row>
    <row r="18" spans="2:12" s="15" customFormat="1" ht="15" x14ac:dyDescent="0.25">
      <c r="B18" s="10"/>
      <c r="C18" s="11"/>
      <c r="D18" s="9" t="s">
        <v>15</v>
      </c>
      <c r="E18" s="39">
        <v>2.9999999999999997E-5</v>
      </c>
      <c r="F18" s="40"/>
      <c r="G18" s="40">
        <f t="shared" si="0"/>
        <v>2.9999999999999997E-5</v>
      </c>
      <c r="H18" s="18"/>
      <c r="I18" s="12"/>
      <c r="J18" s="14"/>
      <c r="K18" s="14"/>
      <c r="L18" s="3"/>
    </row>
    <row r="19" spans="2:12" s="8" customFormat="1" ht="15" x14ac:dyDescent="0.25">
      <c r="B19" s="10"/>
      <c r="C19" s="11"/>
      <c r="D19" s="9" t="s">
        <v>32</v>
      </c>
      <c r="E19" s="39">
        <v>2.6010599999999999</v>
      </c>
      <c r="F19" s="40">
        <v>0</v>
      </c>
      <c r="G19" s="40">
        <f t="shared" si="0"/>
        <v>2.6010599999999999</v>
      </c>
      <c r="H19" s="18"/>
      <c r="I19" s="12"/>
      <c r="J19" s="14"/>
    </row>
    <row r="20" spans="2:12" customFormat="1" ht="15" x14ac:dyDescent="0.25">
      <c r="B20" s="23" t="s">
        <v>21</v>
      </c>
      <c r="C20" s="33"/>
      <c r="D20" s="34"/>
      <c r="E20" s="38">
        <v>344979.76154750341</v>
      </c>
      <c r="F20" s="37">
        <v>0</v>
      </c>
      <c r="G20" s="37">
        <f t="shared" si="0"/>
        <v>344979.76154750341</v>
      </c>
      <c r="H20" s="26">
        <v>6.1</v>
      </c>
      <c r="I20" s="8"/>
      <c r="J20" s="14"/>
      <c r="K20" s="1"/>
      <c r="L20" s="1"/>
    </row>
    <row r="21" spans="2:12" s="8" customFormat="1" ht="15" x14ac:dyDescent="0.25">
      <c r="B21" s="31"/>
      <c r="C21" s="32" t="s">
        <v>25</v>
      </c>
      <c r="D21" s="30"/>
      <c r="E21" s="38">
        <v>46787.208624451283</v>
      </c>
      <c r="F21" s="37">
        <v>0</v>
      </c>
      <c r="G21" s="37">
        <f t="shared" si="0"/>
        <v>46787.208624451283</v>
      </c>
      <c r="H21" s="26"/>
      <c r="I21" s="12"/>
      <c r="J21" s="16"/>
      <c r="K21" s="16"/>
      <c r="L21" s="13"/>
    </row>
    <row r="22" spans="2:12" s="8" customFormat="1" ht="15" x14ac:dyDescent="0.25">
      <c r="B22" s="10"/>
      <c r="C22" s="11"/>
      <c r="D22" s="9" t="s">
        <v>29</v>
      </c>
      <c r="E22" s="39">
        <v>622.26838137999948</v>
      </c>
      <c r="F22" s="40">
        <v>0</v>
      </c>
      <c r="G22" s="40">
        <f t="shared" si="0"/>
        <v>622.26838137999948</v>
      </c>
      <c r="H22" s="18"/>
      <c r="I22" s="12"/>
      <c r="J22" s="16"/>
      <c r="K22" s="16"/>
      <c r="L22" s="13"/>
    </row>
    <row r="23" spans="2:12" s="8" customFormat="1" ht="15" x14ac:dyDescent="0.25">
      <c r="B23" s="10"/>
      <c r="C23" s="11"/>
      <c r="D23" s="9" t="s">
        <v>11</v>
      </c>
      <c r="E23" s="39">
        <v>24098.473271561219</v>
      </c>
      <c r="F23" s="40">
        <v>0</v>
      </c>
      <c r="G23" s="40">
        <f t="shared" si="0"/>
        <v>24098.473271561219</v>
      </c>
      <c r="H23" s="18"/>
      <c r="I23" s="12"/>
      <c r="J23" s="16"/>
      <c r="K23" s="16"/>
      <c r="L23" s="13"/>
    </row>
    <row r="24" spans="2:12" s="8" customFormat="1" ht="15" x14ac:dyDescent="0.25">
      <c r="B24" s="10"/>
      <c r="C24" s="11"/>
      <c r="D24" s="9" t="s">
        <v>12</v>
      </c>
      <c r="E24" s="39">
        <v>2.4845289309999997E-2</v>
      </c>
      <c r="F24" s="40">
        <v>0</v>
      </c>
      <c r="G24" s="40">
        <f t="shared" si="0"/>
        <v>2.4845289309999997E-2</v>
      </c>
      <c r="H24" s="18"/>
      <c r="I24" s="12"/>
      <c r="J24" s="16"/>
      <c r="K24" s="16"/>
      <c r="L24" s="13"/>
    </row>
    <row r="25" spans="2:12" s="8" customFormat="1" ht="15" x14ac:dyDescent="0.25">
      <c r="B25" s="10"/>
      <c r="C25" s="11"/>
      <c r="D25" s="9" t="s">
        <v>17</v>
      </c>
      <c r="E25" s="39">
        <v>425.77574595999988</v>
      </c>
      <c r="F25" s="40">
        <v>0</v>
      </c>
      <c r="G25" s="40">
        <f t="shared" si="0"/>
        <v>425.77574595999988</v>
      </c>
      <c r="H25" s="18"/>
      <c r="I25" s="12"/>
      <c r="J25" s="16"/>
      <c r="K25" s="16"/>
      <c r="L25" s="13"/>
    </row>
    <row r="26" spans="2:12" s="8" customFormat="1" ht="15" x14ac:dyDescent="0.25">
      <c r="B26" s="10"/>
      <c r="C26" s="11"/>
      <c r="D26" s="9" t="s">
        <v>13</v>
      </c>
      <c r="E26" s="39">
        <v>15867.493734091227</v>
      </c>
      <c r="F26" s="40">
        <v>0</v>
      </c>
      <c r="G26" s="40">
        <f t="shared" si="0"/>
        <v>15867.493734091227</v>
      </c>
      <c r="H26" s="18"/>
      <c r="I26" s="12"/>
      <c r="J26" s="16"/>
      <c r="K26" s="16"/>
      <c r="L26" s="13"/>
    </row>
    <row r="27" spans="2:12" s="8" customFormat="1" ht="15" x14ac:dyDescent="0.25">
      <c r="B27" s="10"/>
      <c r="C27" s="11"/>
      <c r="D27" s="9" t="s">
        <v>14</v>
      </c>
      <c r="E27" s="39">
        <v>4665.5447064398595</v>
      </c>
      <c r="F27" s="40">
        <v>0</v>
      </c>
      <c r="G27" s="40">
        <f t="shared" si="0"/>
        <v>4665.5447064398595</v>
      </c>
      <c r="H27" s="18"/>
      <c r="I27" s="12"/>
      <c r="J27" s="16"/>
      <c r="K27" s="16"/>
      <c r="L27" s="13"/>
    </row>
    <row r="28" spans="2:12" customFormat="1" ht="15" x14ac:dyDescent="0.25">
      <c r="B28" s="10"/>
      <c r="C28" s="11"/>
      <c r="D28" s="9" t="s">
        <v>15</v>
      </c>
      <c r="E28" s="39">
        <v>51.199715057597885</v>
      </c>
      <c r="F28" s="40">
        <v>0</v>
      </c>
      <c r="G28" s="40">
        <f t="shared" si="0"/>
        <v>51.199715057597885</v>
      </c>
      <c r="H28" s="18"/>
      <c r="I28" s="12"/>
      <c r="J28" s="16"/>
      <c r="K28" s="16"/>
      <c r="L28" s="13"/>
    </row>
    <row r="29" spans="2:12" s="8" customFormat="1" ht="15" x14ac:dyDescent="0.25">
      <c r="B29" s="10"/>
      <c r="C29" s="11"/>
      <c r="D29" s="9" t="s">
        <v>16</v>
      </c>
      <c r="E29" s="39">
        <v>1056.4282246720607</v>
      </c>
      <c r="F29" s="40">
        <v>0</v>
      </c>
      <c r="G29" s="40">
        <f t="shared" si="0"/>
        <v>1056.4282246720607</v>
      </c>
      <c r="H29" s="18"/>
      <c r="I29" s="12"/>
      <c r="J29" s="16"/>
      <c r="K29" s="16"/>
      <c r="L29" s="13"/>
    </row>
    <row r="30" spans="2:12" s="8" customFormat="1" ht="15" x14ac:dyDescent="0.25">
      <c r="B30" s="31"/>
      <c r="C30" s="32" t="s">
        <v>4</v>
      </c>
      <c r="D30" s="30"/>
      <c r="E30" s="38">
        <v>8893.9091738396164</v>
      </c>
      <c r="F30" s="37">
        <v>0</v>
      </c>
      <c r="G30" s="37">
        <f t="shared" si="0"/>
        <v>8893.9091738396164</v>
      </c>
      <c r="H30" s="26"/>
      <c r="I30" s="12"/>
      <c r="J30" s="16"/>
      <c r="K30" s="16"/>
      <c r="L30" s="13"/>
    </row>
    <row r="31" spans="2:12" s="8" customFormat="1" ht="15" x14ac:dyDescent="0.25">
      <c r="B31" s="10"/>
      <c r="C31" s="11"/>
      <c r="D31" s="9" t="s">
        <v>29</v>
      </c>
      <c r="E31" s="39">
        <v>33.207877969999991</v>
      </c>
      <c r="F31" s="40">
        <v>0</v>
      </c>
      <c r="G31" s="40">
        <f t="shared" si="0"/>
        <v>33.207877969999991</v>
      </c>
      <c r="H31" s="18"/>
      <c r="I31" s="12"/>
      <c r="J31" s="16"/>
      <c r="K31" s="16"/>
      <c r="L31" s="13"/>
    </row>
    <row r="32" spans="2:12" s="8" customFormat="1" ht="15" x14ac:dyDescent="0.25">
      <c r="B32" s="10"/>
      <c r="C32" s="11"/>
      <c r="D32" s="9" t="s">
        <v>11</v>
      </c>
      <c r="E32" s="39">
        <v>2022.400345700926</v>
      </c>
      <c r="F32" s="40">
        <v>0</v>
      </c>
      <c r="G32" s="40">
        <f t="shared" si="0"/>
        <v>2022.400345700926</v>
      </c>
      <c r="H32" s="18"/>
      <c r="I32" s="12"/>
      <c r="J32" s="16"/>
      <c r="K32" s="16"/>
      <c r="L32" s="13"/>
    </row>
    <row r="33" spans="2:12" s="8" customFormat="1" ht="15" x14ac:dyDescent="0.25">
      <c r="B33" s="10"/>
      <c r="C33" s="11"/>
      <c r="D33" s="9" t="s">
        <v>12</v>
      </c>
      <c r="E33" s="39">
        <v>178.53423025999999</v>
      </c>
      <c r="F33" s="40">
        <v>0</v>
      </c>
      <c r="G33" s="40">
        <f t="shared" si="0"/>
        <v>178.53423025999999</v>
      </c>
      <c r="H33" s="18"/>
      <c r="I33" s="12"/>
      <c r="J33" s="16"/>
      <c r="K33" s="16"/>
      <c r="L33" s="13"/>
    </row>
    <row r="34" spans="2:12" s="8" customFormat="1" ht="15" x14ac:dyDescent="0.25">
      <c r="B34" s="10"/>
      <c r="C34" s="11"/>
      <c r="D34" s="9" t="s">
        <v>17</v>
      </c>
      <c r="E34" s="39">
        <v>292.74873161999994</v>
      </c>
      <c r="F34" s="40">
        <v>0</v>
      </c>
      <c r="G34" s="40">
        <f t="shared" si="0"/>
        <v>292.74873161999994</v>
      </c>
      <c r="H34" s="18"/>
      <c r="I34" s="12"/>
      <c r="J34" s="16"/>
      <c r="K34" s="16"/>
      <c r="L34" s="13"/>
    </row>
    <row r="35" spans="2:12" s="8" customFormat="1" ht="15" x14ac:dyDescent="0.25">
      <c r="B35" s="10"/>
      <c r="C35" s="11"/>
      <c r="D35" s="9" t="s">
        <v>13</v>
      </c>
      <c r="E35" s="39">
        <v>3566.6530684052195</v>
      </c>
      <c r="F35" s="40">
        <v>0</v>
      </c>
      <c r="G35" s="40">
        <f t="shared" si="0"/>
        <v>3566.6530684052195</v>
      </c>
      <c r="H35" s="18"/>
      <c r="I35" s="12"/>
      <c r="J35" s="16"/>
      <c r="K35" s="16"/>
      <c r="L35" s="13"/>
    </row>
    <row r="36" spans="2:12" customFormat="1" ht="15" x14ac:dyDescent="0.25">
      <c r="B36" s="10"/>
      <c r="C36" s="11"/>
      <c r="D36" s="9" t="s">
        <v>14</v>
      </c>
      <c r="E36" s="39">
        <v>2649.4666403901247</v>
      </c>
      <c r="F36" s="40">
        <v>0</v>
      </c>
      <c r="G36" s="40">
        <f t="shared" si="0"/>
        <v>2649.4666403901247</v>
      </c>
      <c r="H36" s="18"/>
      <c r="I36" s="12"/>
      <c r="J36" s="16"/>
      <c r="K36" s="16"/>
      <c r="L36" s="13"/>
    </row>
    <row r="37" spans="2:12" s="8" customFormat="1" ht="15" x14ac:dyDescent="0.25">
      <c r="B37" s="10"/>
      <c r="C37" s="11"/>
      <c r="D37" s="9" t="s">
        <v>15</v>
      </c>
      <c r="E37" s="39">
        <v>19.58868318810001</v>
      </c>
      <c r="F37" s="40">
        <v>0</v>
      </c>
      <c r="G37" s="40">
        <f t="shared" si="0"/>
        <v>19.58868318810001</v>
      </c>
      <c r="H37" s="18"/>
      <c r="I37" s="12"/>
      <c r="J37" s="16"/>
      <c r="K37" s="16"/>
      <c r="L37" s="13"/>
    </row>
    <row r="38" spans="2:12" s="8" customFormat="1" ht="15" x14ac:dyDescent="0.25">
      <c r="B38" s="10"/>
      <c r="C38" s="11"/>
      <c r="D38" s="9" t="s">
        <v>16</v>
      </c>
      <c r="E38" s="39">
        <v>131.30959630524711</v>
      </c>
      <c r="F38" s="40">
        <v>0</v>
      </c>
      <c r="G38" s="40">
        <f t="shared" si="0"/>
        <v>131.30959630524711</v>
      </c>
      <c r="H38" s="18"/>
      <c r="I38" s="12"/>
      <c r="J38" s="16"/>
      <c r="K38" s="16"/>
      <c r="L38" s="13"/>
    </row>
    <row r="39" spans="2:12" s="8" customFormat="1" ht="15" x14ac:dyDescent="0.25">
      <c r="B39" s="31"/>
      <c r="C39" s="32" t="s">
        <v>30</v>
      </c>
      <c r="D39" s="30"/>
      <c r="E39" s="38">
        <v>142247.61928382027</v>
      </c>
      <c r="F39" s="37">
        <v>0</v>
      </c>
      <c r="G39" s="37">
        <f t="shared" si="0"/>
        <v>142247.61928382027</v>
      </c>
      <c r="H39" s="26"/>
      <c r="I39" s="12"/>
      <c r="J39" s="16"/>
      <c r="K39" s="16"/>
      <c r="L39" s="13"/>
    </row>
    <row r="40" spans="2:12" s="8" customFormat="1" ht="15" x14ac:dyDescent="0.25">
      <c r="B40" s="10"/>
      <c r="C40" s="11"/>
      <c r="D40" s="9" t="s">
        <v>13</v>
      </c>
      <c r="E40" s="39">
        <v>142247.61928382027</v>
      </c>
      <c r="F40" s="40">
        <v>0</v>
      </c>
      <c r="G40" s="40">
        <f t="shared" si="0"/>
        <v>142247.61928382027</v>
      </c>
      <c r="H40" s="18"/>
      <c r="I40" s="12"/>
      <c r="J40" s="16"/>
      <c r="K40" s="16"/>
      <c r="L40" s="13"/>
    </row>
    <row r="41" spans="2:12" s="8" customFormat="1" ht="15" x14ac:dyDescent="0.25">
      <c r="B41" s="31"/>
      <c r="C41" s="32" t="s">
        <v>5</v>
      </c>
      <c r="D41" s="30"/>
      <c r="E41" s="38">
        <v>2865.0900445938069</v>
      </c>
      <c r="F41" s="37">
        <v>0</v>
      </c>
      <c r="G41" s="37">
        <f t="shared" si="0"/>
        <v>2865.0900445938069</v>
      </c>
      <c r="H41" s="26"/>
      <c r="I41" s="12"/>
      <c r="J41" s="16"/>
      <c r="K41" s="16"/>
      <c r="L41" s="13"/>
    </row>
    <row r="42" spans="2:12" s="8" customFormat="1" ht="15" x14ac:dyDescent="0.25">
      <c r="B42" s="10"/>
      <c r="C42" s="11"/>
      <c r="D42" s="9" t="s">
        <v>29</v>
      </c>
      <c r="E42" s="39">
        <v>27.512836270000005</v>
      </c>
      <c r="F42" s="40">
        <v>0</v>
      </c>
      <c r="G42" s="40">
        <f t="shared" si="0"/>
        <v>27.512836270000005</v>
      </c>
      <c r="H42" s="18"/>
      <c r="I42" s="12"/>
      <c r="J42" s="16"/>
      <c r="K42" s="16"/>
      <c r="L42" s="13"/>
    </row>
    <row r="43" spans="2:12" s="8" customFormat="1" ht="15" x14ac:dyDescent="0.25">
      <c r="B43" s="10"/>
      <c r="C43" s="11"/>
      <c r="D43" s="9" t="s">
        <v>11</v>
      </c>
      <c r="E43" s="39">
        <v>20.306893787313467</v>
      </c>
      <c r="F43" s="40">
        <v>0</v>
      </c>
      <c r="G43" s="40">
        <f t="shared" si="0"/>
        <v>20.306893787313467</v>
      </c>
      <c r="H43" s="18"/>
      <c r="I43" s="12"/>
      <c r="J43" s="16"/>
      <c r="K43" s="16"/>
      <c r="L43" s="13"/>
    </row>
    <row r="44" spans="2:12" customFormat="1" ht="15" x14ac:dyDescent="0.25">
      <c r="B44" s="10"/>
      <c r="C44" s="11"/>
      <c r="D44" s="9" t="s">
        <v>12</v>
      </c>
      <c r="E44" s="39">
        <v>29.825200212870339</v>
      </c>
      <c r="F44" s="40">
        <v>0</v>
      </c>
      <c r="G44" s="40">
        <f t="shared" si="0"/>
        <v>29.825200212870339</v>
      </c>
      <c r="H44" s="18"/>
      <c r="I44" s="12"/>
      <c r="J44" s="16"/>
      <c r="K44" s="16"/>
      <c r="L44" s="13"/>
    </row>
    <row r="45" spans="2:12" s="8" customFormat="1" ht="15" x14ac:dyDescent="0.25">
      <c r="B45" s="10"/>
      <c r="C45" s="11"/>
      <c r="D45" s="9" t="s">
        <v>17</v>
      </c>
      <c r="E45" s="39">
        <v>75.708816199999987</v>
      </c>
      <c r="F45" s="40">
        <v>0</v>
      </c>
      <c r="G45" s="40">
        <f t="shared" si="0"/>
        <v>75.708816199999987</v>
      </c>
      <c r="H45" s="18"/>
      <c r="I45" s="12"/>
      <c r="J45" s="16"/>
      <c r="K45" s="16"/>
      <c r="L45" s="13"/>
    </row>
    <row r="46" spans="2:12" customFormat="1" ht="15" x14ac:dyDescent="0.25">
      <c r="B46" s="10"/>
      <c r="C46" s="11"/>
      <c r="D46" s="9" t="s">
        <v>13</v>
      </c>
      <c r="E46" s="39">
        <v>2251.9324106301719</v>
      </c>
      <c r="F46" s="40">
        <v>0</v>
      </c>
      <c r="G46" s="40">
        <f t="shared" si="0"/>
        <v>2251.9324106301719</v>
      </c>
      <c r="H46" s="18"/>
      <c r="I46" s="12"/>
      <c r="J46" s="16"/>
      <c r="K46" s="16"/>
      <c r="L46" s="13"/>
    </row>
    <row r="47" spans="2:12" s="8" customFormat="1" ht="15" x14ac:dyDescent="0.25">
      <c r="B47" s="10"/>
      <c r="C47" s="11"/>
      <c r="D47" s="9" t="s">
        <v>14</v>
      </c>
      <c r="E47" s="39">
        <v>207.96783064430696</v>
      </c>
      <c r="F47" s="40">
        <v>0</v>
      </c>
      <c r="G47" s="40">
        <f t="shared" si="0"/>
        <v>207.96783064430696</v>
      </c>
      <c r="H47" s="18"/>
      <c r="I47" s="12"/>
      <c r="J47" s="16"/>
      <c r="K47" s="16"/>
      <c r="L47" s="13"/>
    </row>
    <row r="48" spans="2:12" s="8" customFormat="1" ht="15" x14ac:dyDescent="0.25">
      <c r="B48" s="10"/>
      <c r="C48" s="11"/>
      <c r="D48" s="9" t="s">
        <v>15</v>
      </c>
      <c r="E48" s="39">
        <v>17.976155164185119</v>
      </c>
      <c r="F48" s="40">
        <v>0</v>
      </c>
      <c r="G48" s="40">
        <f t="shared" si="0"/>
        <v>17.976155164185119</v>
      </c>
      <c r="H48" s="18"/>
      <c r="I48" s="12"/>
      <c r="J48" s="16"/>
      <c r="K48" s="16"/>
      <c r="L48" s="13"/>
    </row>
    <row r="49" spans="2:12" s="8" customFormat="1" ht="15" x14ac:dyDescent="0.25">
      <c r="B49" s="10"/>
      <c r="C49" s="11"/>
      <c r="D49" s="9" t="s">
        <v>16</v>
      </c>
      <c r="E49" s="39">
        <v>233.85990168495874</v>
      </c>
      <c r="F49" s="40">
        <v>0</v>
      </c>
      <c r="G49" s="40">
        <f t="shared" si="0"/>
        <v>233.85990168495874</v>
      </c>
      <c r="H49" s="18"/>
      <c r="I49" s="12"/>
      <c r="J49" s="16"/>
      <c r="K49" s="16"/>
      <c r="L49" s="13"/>
    </row>
    <row r="50" spans="2:12" s="8" customFormat="1" ht="15" x14ac:dyDescent="0.25">
      <c r="B50" s="31"/>
      <c r="C50" s="32" t="s">
        <v>26</v>
      </c>
      <c r="D50" s="30"/>
      <c r="E50" s="38">
        <v>100391.54912644014</v>
      </c>
      <c r="F50" s="37">
        <v>0</v>
      </c>
      <c r="G50" s="37">
        <f t="shared" si="0"/>
        <v>100391.54912644014</v>
      </c>
      <c r="H50" s="26"/>
      <c r="I50" s="12"/>
      <c r="J50" s="16"/>
      <c r="K50" s="16"/>
      <c r="L50" s="13"/>
    </row>
    <row r="51" spans="2:12" s="8" customFormat="1" ht="15" x14ac:dyDescent="0.25">
      <c r="B51" s="10"/>
      <c r="C51" s="11"/>
      <c r="D51" s="9" t="s">
        <v>29</v>
      </c>
      <c r="E51" s="39">
        <v>16.33173</v>
      </c>
      <c r="F51" s="40">
        <v>0</v>
      </c>
      <c r="G51" s="40">
        <f t="shared" si="0"/>
        <v>16.33173</v>
      </c>
      <c r="H51" s="18"/>
      <c r="I51" s="12"/>
      <c r="J51" s="16"/>
      <c r="K51" s="16"/>
      <c r="L51" s="13"/>
    </row>
    <row r="52" spans="2:12" s="8" customFormat="1" ht="15" x14ac:dyDescent="0.25">
      <c r="B52" s="10"/>
      <c r="C52" s="11"/>
      <c r="D52" s="9" t="s">
        <v>11</v>
      </c>
      <c r="E52" s="39">
        <v>19283.236306984229</v>
      </c>
      <c r="F52" s="40">
        <v>0</v>
      </c>
      <c r="G52" s="40">
        <f t="shared" si="0"/>
        <v>19283.236306984229</v>
      </c>
      <c r="H52" s="18"/>
      <c r="I52" s="12"/>
      <c r="J52" s="16"/>
      <c r="K52" s="16"/>
      <c r="L52" s="13"/>
    </row>
    <row r="53" spans="2:12" customFormat="1" ht="15" x14ac:dyDescent="0.25">
      <c r="B53" s="10"/>
      <c r="C53" s="11"/>
      <c r="D53" s="9" t="s">
        <v>17</v>
      </c>
      <c r="E53" s="39">
        <v>3642.6175407567011</v>
      </c>
      <c r="F53" s="40">
        <v>0</v>
      </c>
      <c r="G53" s="40">
        <f t="shared" si="0"/>
        <v>3642.6175407567011</v>
      </c>
      <c r="H53" s="18"/>
      <c r="I53" s="12"/>
      <c r="J53" s="16"/>
      <c r="K53" s="16"/>
      <c r="L53" s="13"/>
    </row>
    <row r="54" spans="2:12" s="8" customFormat="1" ht="15" x14ac:dyDescent="0.25">
      <c r="B54" s="10"/>
      <c r="C54" s="11"/>
      <c r="D54" s="9" t="s">
        <v>13</v>
      </c>
      <c r="E54" s="39">
        <v>76028.680140657874</v>
      </c>
      <c r="F54" s="40">
        <v>0</v>
      </c>
      <c r="G54" s="40">
        <f t="shared" si="0"/>
        <v>76028.680140657874</v>
      </c>
      <c r="H54" s="18"/>
      <c r="I54" s="12"/>
      <c r="J54" s="16"/>
      <c r="K54" s="16"/>
      <c r="L54" s="13"/>
    </row>
    <row r="55" spans="2:12" s="8" customFormat="1" ht="15" x14ac:dyDescent="0.25">
      <c r="B55" s="10"/>
      <c r="C55" s="11"/>
      <c r="D55" s="9" t="s">
        <v>14</v>
      </c>
      <c r="E55" s="39">
        <v>1061.3614400612921</v>
      </c>
      <c r="F55" s="40">
        <v>0</v>
      </c>
      <c r="G55" s="40">
        <f t="shared" si="0"/>
        <v>1061.3614400612921</v>
      </c>
      <c r="H55" s="18"/>
      <c r="I55" s="12"/>
      <c r="J55" s="16"/>
      <c r="K55" s="16"/>
      <c r="L55" s="13"/>
    </row>
    <row r="56" spans="2:12" customFormat="1" ht="15" x14ac:dyDescent="0.25">
      <c r="B56" s="10"/>
      <c r="C56" s="11"/>
      <c r="D56" s="9" t="s">
        <v>15</v>
      </c>
      <c r="E56" s="41">
        <v>81.544882460461494</v>
      </c>
      <c r="F56" s="42">
        <v>0</v>
      </c>
      <c r="G56" s="42">
        <f t="shared" si="0"/>
        <v>81.544882460461494</v>
      </c>
      <c r="H56" s="19"/>
      <c r="I56" s="12"/>
      <c r="J56" s="16"/>
      <c r="K56" s="16"/>
      <c r="L56" s="13"/>
    </row>
    <row r="57" spans="2:12" s="8" customFormat="1" ht="15" x14ac:dyDescent="0.25">
      <c r="B57" s="10"/>
      <c r="C57" s="11"/>
      <c r="D57" s="9" t="s">
        <v>16</v>
      </c>
      <c r="E57" s="39">
        <v>277.77708551958932</v>
      </c>
      <c r="F57" s="40">
        <v>0</v>
      </c>
      <c r="G57" s="40">
        <f t="shared" si="0"/>
        <v>277.77708551958932</v>
      </c>
      <c r="H57" s="18"/>
      <c r="I57" s="12"/>
      <c r="J57" s="16"/>
      <c r="K57" s="16"/>
      <c r="L57" s="13"/>
    </row>
    <row r="58" spans="2:12" customFormat="1" ht="15" x14ac:dyDescent="0.25">
      <c r="B58" s="31"/>
      <c r="C58" s="32" t="s">
        <v>6</v>
      </c>
      <c r="D58" s="30"/>
      <c r="E58" s="38">
        <v>3722.0071380527111</v>
      </c>
      <c r="F58" s="37">
        <v>0</v>
      </c>
      <c r="G58" s="37">
        <f t="shared" si="0"/>
        <v>3722.0071380527111</v>
      </c>
      <c r="H58" s="26"/>
      <c r="I58" s="12"/>
      <c r="J58" s="16"/>
      <c r="K58" s="16"/>
      <c r="L58" s="13"/>
    </row>
    <row r="59" spans="2:12" s="8" customFormat="1" ht="15" x14ac:dyDescent="0.25">
      <c r="B59" s="10"/>
      <c r="C59" s="11"/>
      <c r="D59" s="9" t="s">
        <v>29</v>
      </c>
      <c r="E59" s="39">
        <v>8.1036262599999986</v>
      </c>
      <c r="F59" s="40">
        <v>0</v>
      </c>
      <c r="G59" s="40">
        <f t="shared" si="0"/>
        <v>8.1036262599999986</v>
      </c>
      <c r="H59" s="18"/>
      <c r="I59" s="12"/>
      <c r="J59" s="16"/>
      <c r="K59" s="16"/>
      <c r="L59" s="13"/>
    </row>
    <row r="60" spans="2:12" s="8" customFormat="1" ht="15" x14ac:dyDescent="0.25">
      <c r="B60" s="10"/>
      <c r="C60" s="11"/>
      <c r="D60" s="9" t="s">
        <v>11</v>
      </c>
      <c r="E60" s="39">
        <v>528.20132467846179</v>
      </c>
      <c r="F60" s="40">
        <v>0</v>
      </c>
      <c r="G60" s="40">
        <f t="shared" si="0"/>
        <v>528.20132467846179</v>
      </c>
      <c r="H60" s="18"/>
      <c r="I60" s="12"/>
      <c r="J60" s="16"/>
      <c r="K60" s="16"/>
      <c r="L60" s="13"/>
    </row>
    <row r="61" spans="2:12" customFormat="1" ht="15" x14ac:dyDescent="0.25">
      <c r="B61" s="10"/>
      <c r="C61" s="11"/>
      <c r="D61" s="9" t="s">
        <v>12</v>
      </c>
      <c r="E61" s="41">
        <v>10.11808719529593</v>
      </c>
      <c r="F61" s="42">
        <v>0</v>
      </c>
      <c r="G61" s="42">
        <f t="shared" si="0"/>
        <v>10.11808719529593</v>
      </c>
      <c r="H61" s="19"/>
      <c r="I61" s="12"/>
      <c r="J61" s="16"/>
      <c r="K61" s="16"/>
      <c r="L61" s="13"/>
    </row>
    <row r="62" spans="2:12" s="8" customFormat="1" ht="15" x14ac:dyDescent="0.25">
      <c r="B62" s="10"/>
      <c r="C62" s="11"/>
      <c r="D62" s="9" t="s">
        <v>17</v>
      </c>
      <c r="E62" s="39">
        <v>92.669269818424098</v>
      </c>
      <c r="F62" s="40">
        <v>0</v>
      </c>
      <c r="G62" s="40">
        <f t="shared" si="0"/>
        <v>92.669269818424098</v>
      </c>
      <c r="H62" s="18"/>
      <c r="I62" s="12"/>
      <c r="J62" s="16"/>
      <c r="K62" s="16"/>
      <c r="L62" s="13"/>
    </row>
    <row r="63" spans="2:12" s="8" customFormat="1" ht="15" x14ac:dyDescent="0.25">
      <c r="B63" s="10"/>
      <c r="C63" s="11"/>
      <c r="D63" s="9" t="s">
        <v>13</v>
      </c>
      <c r="E63" s="39">
        <v>1604.4413625119878</v>
      </c>
      <c r="F63" s="40">
        <v>0</v>
      </c>
      <c r="G63" s="40">
        <f t="shared" si="0"/>
        <v>1604.4413625119878</v>
      </c>
      <c r="H63" s="18"/>
      <c r="I63" s="12"/>
      <c r="J63" s="16"/>
      <c r="K63" s="16"/>
      <c r="L63" s="13"/>
    </row>
    <row r="64" spans="2:12" customFormat="1" ht="15" x14ac:dyDescent="0.25">
      <c r="B64" s="10"/>
      <c r="C64" s="11"/>
      <c r="D64" s="9" t="s">
        <v>14</v>
      </c>
      <c r="E64" s="41">
        <v>1013.1923750573006</v>
      </c>
      <c r="F64" s="42">
        <v>0</v>
      </c>
      <c r="G64" s="42">
        <f t="shared" si="0"/>
        <v>1013.1923750573006</v>
      </c>
      <c r="H64" s="19"/>
      <c r="I64" s="12"/>
      <c r="J64" s="16"/>
      <c r="K64" s="16"/>
      <c r="L64" s="13"/>
    </row>
    <row r="65" spans="2:12" s="8" customFormat="1" ht="15" x14ac:dyDescent="0.25">
      <c r="B65" s="10"/>
      <c r="C65" s="11"/>
      <c r="D65" s="9" t="s">
        <v>15</v>
      </c>
      <c r="E65" s="39">
        <v>25.428740050649555</v>
      </c>
      <c r="F65" s="40">
        <v>0</v>
      </c>
      <c r="G65" s="40">
        <f t="shared" si="0"/>
        <v>25.428740050649555</v>
      </c>
      <c r="H65" s="18"/>
      <c r="I65" s="12"/>
      <c r="J65" s="16"/>
      <c r="K65" s="16"/>
      <c r="L65" s="13"/>
    </row>
    <row r="66" spans="2:12" s="17" customFormat="1" ht="15" x14ac:dyDescent="0.25">
      <c r="B66" s="10"/>
      <c r="C66" s="11"/>
      <c r="D66" s="9" t="s">
        <v>16</v>
      </c>
      <c r="E66" s="39">
        <v>162.29392298059133</v>
      </c>
      <c r="F66" s="40"/>
      <c r="G66" s="40">
        <f t="shared" si="0"/>
        <v>162.29392298059133</v>
      </c>
      <c r="H66" s="18"/>
      <c r="I66" s="12"/>
      <c r="J66" s="16"/>
      <c r="K66" s="16"/>
      <c r="L66" s="13"/>
    </row>
    <row r="67" spans="2:12" s="8" customFormat="1" ht="15" x14ac:dyDescent="0.25">
      <c r="B67" s="10"/>
      <c r="C67" s="11"/>
      <c r="D67" s="9" t="s">
        <v>32</v>
      </c>
      <c r="E67" s="39">
        <v>277.55842949999999</v>
      </c>
      <c r="F67" s="40">
        <v>0</v>
      </c>
      <c r="G67" s="40">
        <f t="shared" si="0"/>
        <v>277.55842949999999</v>
      </c>
      <c r="H67" s="18"/>
      <c r="I67" s="12"/>
      <c r="J67" s="16"/>
      <c r="K67" s="16"/>
      <c r="L67" s="13"/>
    </row>
    <row r="68" spans="2:12" customFormat="1" ht="15" x14ac:dyDescent="0.25">
      <c r="B68" s="31"/>
      <c r="C68" s="32" t="s">
        <v>7</v>
      </c>
      <c r="D68" s="30"/>
      <c r="E68" s="38">
        <v>5738.9809905321872</v>
      </c>
      <c r="F68" s="37">
        <v>0</v>
      </c>
      <c r="G68" s="37">
        <f t="shared" si="0"/>
        <v>5738.9809905321872</v>
      </c>
      <c r="H68" s="26"/>
      <c r="I68" s="12"/>
      <c r="J68" s="16"/>
      <c r="K68" s="16"/>
      <c r="L68" s="13"/>
    </row>
    <row r="69" spans="2:12" s="8" customFormat="1" ht="15" x14ac:dyDescent="0.25">
      <c r="B69" s="10"/>
      <c r="C69" s="11"/>
      <c r="D69" s="9" t="s">
        <v>29</v>
      </c>
      <c r="E69" s="39">
        <v>15.229889999999997</v>
      </c>
      <c r="F69" s="40">
        <v>0</v>
      </c>
      <c r="G69" s="40">
        <f t="shared" si="0"/>
        <v>15.229889999999997</v>
      </c>
      <c r="H69" s="18"/>
      <c r="I69" s="12"/>
      <c r="J69" s="16"/>
      <c r="K69" s="16"/>
      <c r="L69" s="13"/>
    </row>
    <row r="70" spans="2:12" customFormat="1" ht="15" x14ac:dyDescent="0.25">
      <c r="B70" s="10"/>
      <c r="C70" s="11"/>
      <c r="D70" s="9" t="s">
        <v>11</v>
      </c>
      <c r="E70" s="39">
        <v>2694.2904044560746</v>
      </c>
      <c r="F70" s="40">
        <v>0</v>
      </c>
      <c r="G70" s="40">
        <f t="shared" si="0"/>
        <v>2694.2904044560746</v>
      </c>
      <c r="H70" s="18"/>
      <c r="I70" s="12"/>
      <c r="J70" s="16"/>
      <c r="K70" s="16"/>
      <c r="L70" s="13"/>
    </row>
    <row r="71" spans="2:12" s="8" customFormat="1" ht="15" x14ac:dyDescent="0.25">
      <c r="B71" s="10"/>
      <c r="C71" s="11"/>
      <c r="D71" s="9" t="s">
        <v>17</v>
      </c>
      <c r="E71" s="39">
        <v>188.37718433781566</v>
      </c>
      <c r="F71" s="40">
        <v>0</v>
      </c>
      <c r="G71" s="40">
        <f t="shared" si="0"/>
        <v>188.37718433781566</v>
      </c>
      <c r="H71" s="18"/>
      <c r="I71" s="12"/>
      <c r="J71" s="16"/>
      <c r="K71" s="16"/>
      <c r="L71" s="13"/>
    </row>
    <row r="72" spans="2:12" customFormat="1" ht="15" x14ac:dyDescent="0.25">
      <c r="B72" s="10"/>
      <c r="C72" s="11"/>
      <c r="D72" s="9" t="s">
        <v>13</v>
      </c>
      <c r="E72" s="39">
        <v>2107.6738336071803</v>
      </c>
      <c r="F72" s="40">
        <v>0</v>
      </c>
      <c r="G72" s="40">
        <f t="shared" si="0"/>
        <v>2107.6738336071803</v>
      </c>
      <c r="H72" s="18"/>
      <c r="I72" s="12"/>
      <c r="J72" s="16"/>
      <c r="K72" s="16"/>
      <c r="L72" s="13"/>
    </row>
    <row r="73" spans="2:12" s="8" customFormat="1" ht="15" x14ac:dyDescent="0.25">
      <c r="B73" s="10"/>
      <c r="C73" s="11"/>
      <c r="D73" s="9" t="s">
        <v>14</v>
      </c>
      <c r="E73" s="39">
        <v>541.71901619460039</v>
      </c>
      <c r="F73" s="40">
        <v>0</v>
      </c>
      <c r="G73" s="40">
        <f t="shared" ref="G73:G97" si="1">E73-F73</f>
        <v>541.71901619460039</v>
      </c>
      <c r="H73" s="18"/>
      <c r="I73" s="12"/>
      <c r="J73" s="16"/>
      <c r="K73" s="16"/>
      <c r="L73" s="13"/>
    </row>
    <row r="74" spans="2:12" customFormat="1" ht="15" x14ac:dyDescent="0.25">
      <c r="B74" s="10"/>
      <c r="C74" s="11"/>
      <c r="D74" s="9" t="s">
        <v>15</v>
      </c>
      <c r="E74" s="39">
        <v>13.195722848672833</v>
      </c>
      <c r="F74" s="40">
        <v>0</v>
      </c>
      <c r="G74" s="40">
        <f t="shared" si="1"/>
        <v>13.195722848672833</v>
      </c>
      <c r="H74" s="18"/>
      <c r="I74" s="12"/>
      <c r="J74" s="16"/>
      <c r="K74" s="16"/>
      <c r="L74" s="13"/>
    </row>
    <row r="75" spans="2:12" s="8" customFormat="1" ht="15" x14ac:dyDescent="0.25">
      <c r="B75" s="10"/>
      <c r="C75" s="11"/>
      <c r="D75" s="9" t="s">
        <v>16</v>
      </c>
      <c r="E75" s="39">
        <v>138.28357908784184</v>
      </c>
      <c r="F75" s="40">
        <v>0</v>
      </c>
      <c r="G75" s="40">
        <f t="shared" si="1"/>
        <v>138.28357908784184</v>
      </c>
      <c r="H75" s="18"/>
      <c r="I75" s="12"/>
      <c r="J75" s="16"/>
      <c r="K75" s="16"/>
      <c r="L75" s="13"/>
    </row>
    <row r="76" spans="2:12" s="8" customFormat="1" ht="15" x14ac:dyDescent="0.25">
      <c r="B76" s="10"/>
      <c r="C76" s="11"/>
      <c r="D76" s="9" t="s">
        <v>32</v>
      </c>
      <c r="E76" s="39">
        <v>40.211360000000006</v>
      </c>
      <c r="F76" s="40">
        <v>0</v>
      </c>
      <c r="G76" s="40">
        <f t="shared" si="1"/>
        <v>40.211360000000006</v>
      </c>
      <c r="H76" s="18"/>
      <c r="I76" s="12"/>
      <c r="J76" s="16"/>
      <c r="K76" s="16"/>
      <c r="L76" s="13"/>
    </row>
    <row r="77" spans="2:12" s="8" customFormat="1" ht="15" x14ac:dyDescent="0.25">
      <c r="B77" s="35"/>
      <c r="C77" s="32" t="s">
        <v>27</v>
      </c>
      <c r="D77" s="30"/>
      <c r="E77" s="38">
        <v>4388.2434399999993</v>
      </c>
      <c r="F77" s="37">
        <v>0</v>
      </c>
      <c r="G77" s="37">
        <f t="shared" si="1"/>
        <v>4388.2434399999993</v>
      </c>
      <c r="H77" s="26"/>
      <c r="I77" s="12"/>
      <c r="J77" s="16"/>
      <c r="K77" s="16"/>
      <c r="L77" s="13"/>
    </row>
    <row r="78" spans="2:12" s="8" customFormat="1" ht="15" x14ac:dyDescent="0.25">
      <c r="B78" s="10"/>
      <c r="C78" s="11"/>
      <c r="D78" s="9" t="s">
        <v>17</v>
      </c>
      <c r="E78" s="39">
        <v>4388.2434399999993</v>
      </c>
      <c r="F78" s="40">
        <v>0</v>
      </c>
      <c r="G78" s="40">
        <f t="shared" si="1"/>
        <v>4388.2434399999993</v>
      </c>
      <c r="H78" s="18"/>
      <c r="I78" s="12"/>
      <c r="J78" s="16"/>
      <c r="K78" s="16"/>
      <c r="L78" s="13"/>
    </row>
    <row r="79" spans="2:12" s="8" customFormat="1" ht="15" x14ac:dyDescent="0.25">
      <c r="B79" s="35"/>
      <c r="C79" s="32" t="s">
        <v>8</v>
      </c>
      <c r="D79" s="30"/>
      <c r="E79" s="38">
        <v>11344.243888589777</v>
      </c>
      <c r="F79" s="37">
        <v>0</v>
      </c>
      <c r="G79" s="37">
        <f t="shared" si="1"/>
        <v>11344.243888589777</v>
      </c>
      <c r="H79" s="26"/>
      <c r="I79" s="12"/>
      <c r="J79" s="16"/>
      <c r="K79" s="16"/>
      <c r="L79" s="13"/>
    </row>
    <row r="80" spans="2:12" customFormat="1" ht="15" x14ac:dyDescent="0.25">
      <c r="B80" s="10"/>
      <c r="C80" s="11"/>
      <c r="D80" s="9" t="s">
        <v>29</v>
      </c>
      <c r="E80" s="39">
        <v>0.49178000000000005</v>
      </c>
      <c r="F80" s="40">
        <v>0</v>
      </c>
      <c r="G80" s="40">
        <f t="shared" si="1"/>
        <v>0.49178000000000005</v>
      </c>
      <c r="H80" s="18"/>
      <c r="I80" s="12"/>
      <c r="J80" s="16"/>
      <c r="K80" s="16"/>
      <c r="L80" s="13"/>
    </row>
    <row r="81" spans="2:12" s="8" customFormat="1" ht="15" x14ac:dyDescent="0.25">
      <c r="B81" s="10"/>
      <c r="C81" s="11"/>
      <c r="D81" s="9" t="s">
        <v>11</v>
      </c>
      <c r="E81" s="39">
        <v>166.30132</v>
      </c>
      <c r="F81" s="40">
        <v>0</v>
      </c>
      <c r="G81" s="40">
        <f t="shared" si="1"/>
        <v>166.30132</v>
      </c>
      <c r="H81" s="18"/>
      <c r="I81" s="12"/>
      <c r="J81" s="16"/>
      <c r="K81" s="16"/>
      <c r="L81" s="13"/>
    </row>
    <row r="82" spans="2:12" s="8" customFormat="1" ht="15" x14ac:dyDescent="0.25">
      <c r="B82" s="10"/>
      <c r="C82" s="11"/>
      <c r="D82" s="9" t="s">
        <v>17</v>
      </c>
      <c r="E82" s="39">
        <v>552.89455599999997</v>
      </c>
      <c r="F82" s="40">
        <v>0</v>
      </c>
      <c r="G82" s="40">
        <f t="shared" si="1"/>
        <v>552.89455599999997</v>
      </c>
      <c r="H82" s="18"/>
      <c r="I82" s="12"/>
      <c r="J82" s="16"/>
      <c r="K82" s="16"/>
      <c r="L82" s="13"/>
    </row>
    <row r="83" spans="2:12" s="17" customFormat="1" ht="15" x14ac:dyDescent="0.25">
      <c r="B83" s="10"/>
      <c r="C83" s="11"/>
      <c r="D83" s="9" t="s">
        <v>13</v>
      </c>
      <c r="E83" s="39">
        <v>10375.733564934431</v>
      </c>
      <c r="F83" s="40">
        <v>0</v>
      </c>
      <c r="G83" s="40">
        <f t="shared" si="1"/>
        <v>10375.733564934431</v>
      </c>
      <c r="H83" s="18"/>
      <c r="I83" s="12"/>
      <c r="J83" s="16"/>
      <c r="K83" s="16"/>
      <c r="L83" s="13"/>
    </row>
    <row r="84" spans="2:12" s="17" customFormat="1" ht="15" x14ac:dyDescent="0.25">
      <c r="B84" s="10"/>
      <c r="C84" s="11"/>
      <c r="D84" s="9" t="s">
        <v>14</v>
      </c>
      <c r="E84" s="39">
        <v>188.69673606850822</v>
      </c>
      <c r="F84" s="40">
        <v>0</v>
      </c>
      <c r="G84" s="40">
        <f t="shared" si="1"/>
        <v>188.69673606850822</v>
      </c>
      <c r="H84" s="18"/>
      <c r="I84" s="12"/>
      <c r="J84" s="16"/>
      <c r="K84" s="16"/>
      <c r="L84" s="13"/>
    </row>
    <row r="85" spans="2:12" s="17" customFormat="1" ht="15" x14ac:dyDescent="0.25">
      <c r="B85" s="10"/>
      <c r="C85" s="11"/>
      <c r="D85" s="9" t="s">
        <v>15</v>
      </c>
      <c r="E85" s="39">
        <v>46.328495488315696</v>
      </c>
      <c r="F85" s="40">
        <v>0</v>
      </c>
      <c r="G85" s="40">
        <f t="shared" si="1"/>
        <v>46.328495488315696</v>
      </c>
      <c r="H85" s="18"/>
      <c r="I85" s="12"/>
      <c r="J85" s="16"/>
      <c r="K85" s="16"/>
      <c r="L85" s="13"/>
    </row>
    <row r="86" spans="2:12" s="17" customFormat="1" ht="15" x14ac:dyDescent="0.25">
      <c r="B86" s="10"/>
      <c r="C86" s="11"/>
      <c r="D86" s="9" t="s">
        <v>16</v>
      </c>
      <c r="E86" s="39">
        <v>13.79743609852331</v>
      </c>
      <c r="F86" s="40">
        <v>0</v>
      </c>
      <c r="G86" s="40">
        <f t="shared" si="1"/>
        <v>13.79743609852331</v>
      </c>
      <c r="H86" s="18"/>
      <c r="I86" s="12"/>
      <c r="J86" s="16"/>
      <c r="K86" s="16"/>
      <c r="L86" s="13"/>
    </row>
    <row r="87" spans="2:12" s="8" customFormat="1" ht="15" x14ac:dyDescent="0.25">
      <c r="B87" s="31"/>
      <c r="C87" s="32" t="s">
        <v>31</v>
      </c>
      <c r="D87" s="30"/>
      <c r="E87" s="38">
        <v>18600.909837183743</v>
      </c>
      <c r="F87" s="37">
        <v>0</v>
      </c>
      <c r="G87" s="37">
        <f t="shared" si="1"/>
        <v>18600.909837183743</v>
      </c>
      <c r="H87" s="26">
        <v>6.2</v>
      </c>
      <c r="I87" s="12"/>
      <c r="J87" s="16"/>
      <c r="K87" s="16"/>
      <c r="L87" s="13"/>
    </row>
    <row r="88" spans="2:12" s="8" customFormat="1" ht="15" x14ac:dyDescent="0.25">
      <c r="B88" s="10"/>
      <c r="C88" s="11"/>
      <c r="D88" s="9" t="s">
        <v>29</v>
      </c>
      <c r="E88" s="39">
        <v>186.6229066538082</v>
      </c>
      <c r="F88" s="40">
        <v>0</v>
      </c>
      <c r="G88" s="40">
        <f t="shared" si="1"/>
        <v>186.6229066538082</v>
      </c>
      <c r="H88" s="7"/>
      <c r="I88" s="12"/>
      <c r="J88" s="16"/>
      <c r="K88" s="16"/>
      <c r="L88" s="13"/>
    </row>
    <row r="89" spans="2:12" s="8" customFormat="1" ht="15" x14ac:dyDescent="0.25">
      <c r="B89" s="10"/>
      <c r="C89" s="11"/>
      <c r="D89" s="9" t="s">
        <v>11</v>
      </c>
      <c r="E89" s="39">
        <v>10886.252369023099</v>
      </c>
      <c r="F89" s="40">
        <v>0</v>
      </c>
      <c r="G89" s="40">
        <f t="shared" si="1"/>
        <v>10886.252369023099</v>
      </c>
      <c r="H89" s="7"/>
      <c r="I89" s="12"/>
      <c r="J89" s="16"/>
      <c r="K89" s="16"/>
      <c r="L89" s="13"/>
    </row>
    <row r="90" spans="2:12" customFormat="1" ht="15" x14ac:dyDescent="0.25">
      <c r="B90" s="10"/>
      <c r="C90" s="11"/>
      <c r="D90" s="9" t="s">
        <v>12</v>
      </c>
      <c r="E90" s="39">
        <v>268.62627121133283</v>
      </c>
      <c r="F90" s="40">
        <v>0</v>
      </c>
      <c r="G90" s="40">
        <f t="shared" si="1"/>
        <v>268.62627121133283</v>
      </c>
      <c r="H90" s="7"/>
      <c r="I90" s="12"/>
      <c r="J90" s="16"/>
      <c r="K90" s="16"/>
      <c r="L90" s="13"/>
    </row>
    <row r="91" spans="2:12" s="8" customFormat="1" ht="15" x14ac:dyDescent="0.25">
      <c r="B91" s="10"/>
      <c r="C91" s="11"/>
      <c r="D91" s="9" t="s">
        <v>17</v>
      </c>
      <c r="E91" s="39">
        <v>1828.1552540998812</v>
      </c>
      <c r="F91" s="40">
        <v>0</v>
      </c>
      <c r="G91" s="40">
        <f t="shared" si="1"/>
        <v>1828.1552540998812</v>
      </c>
      <c r="H91" s="7"/>
      <c r="I91" s="12"/>
      <c r="J91" s="16"/>
      <c r="K91" s="16"/>
      <c r="L91" s="13"/>
    </row>
    <row r="92" spans="2:12" s="8" customFormat="1" ht="15" x14ac:dyDescent="0.25">
      <c r="B92" s="10"/>
      <c r="C92" s="11"/>
      <c r="D92" s="9" t="s">
        <v>13</v>
      </c>
      <c r="E92" s="39">
        <v>4502.3055687442093</v>
      </c>
      <c r="F92" s="40">
        <v>0</v>
      </c>
      <c r="G92" s="40">
        <f t="shared" si="1"/>
        <v>4502.3055687442093</v>
      </c>
      <c r="H92" s="7"/>
      <c r="I92" s="12"/>
      <c r="J92" s="16"/>
      <c r="K92" s="16"/>
      <c r="L92" s="13"/>
    </row>
    <row r="93" spans="2:12" s="17" customFormat="1" ht="15" x14ac:dyDescent="0.25">
      <c r="B93" s="10"/>
      <c r="C93" s="11"/>
      <c r="D93" s="9" t="s">
        <v>14</v>
      </c>
      <c r="E93" s="39">
        <v>571.80349020514313</v>
      </c>
      <c r="F93" s="40">
        <v>0</v>
      </c>
      <c r="G93" s="40">
        <f t="shared" si="1"/>
        <v>571.80349020514313</v>
      </c>
      <c r="H93" s="7"/>
      <c r="I93" s="12"/>
      <c r="J93" s="16"/>
      <c r="K93" s="16"/>
      <c r="L93" s="13"/>
    </row>
    <row r="94" spans="2:12" s="17" customFormat="1" ht="15" x14ac:dyDescent="0.25">
      <c r="B94" s="10"/>
      <c r="C94" s="11"/>
      <c r="D94" s="9" t="s">
        <v>15</v>
      </c>
      <c r="E94" s="39">
        <v>50.220214549969363</v>
      </c>
      <c r="F94" s="40">
        <v>0</v>
      </c>
      <c r="G94" s="40">
        <f t="shared" si="1"/>
        <v>50.220214549969363</v>
      </c>
      <c r="H94" s="7"/>
      <c r="I94" s="12"/>
      <c r="J94" s="16"/>
      <c r="K94" s="16"/>
      <c r="L94" s="13"/>
    </row>
    <row r="95" spans="2:12" s="17" customFormat="1" ht="15" x14ac:dyDescent="0.25">
      <c r="B95" s="10"/>
      <c r="C95" s="11"/>
      <c r="D95" s="9" t="s">
        <v>16</v>
      </c>
      <c r="E95" s="39">
        <v>203.50180099629856</v>
      </c>
      <c r="F95" s="40">
        <v>0</v>
      </c>
      <c r="G95" s="40">
        <f t="shared" si="1"/>
        <v>203.50180099629856</v>
      </c>
      <c r="H95" s="7"/>
      <c r="I95" s="12"/>
      <c r="J95" s="16"/>
      <c r="K95" s="16"/>
      <c r="L95" s="13"/>
    </row>
    <row r="96" spans="2:12" s="17" customFormat="1" ht="15" x14ac:dyDescent="0.25">
      <c r="B96" s="10"/>
      <c r="C96" s="11"/>
      <c r="D96" s="9" t="s">
        <v>32</v>
      </c>
      <c r="E96" s="39">
        <v>103.42196170000011</v>
      </c>
      <c r="F96" s="40">
        <v>0</v>
      </c>
      <c r="G96" s="40">
        <f t="shared" si="1"/>
        <v>103.42196170000011</v>
      </c>
      <c r="H96" s="7"/>
      <c r="I96" s="12"/>
      <c r="J96" s="16"/>
      <c r="K96" s="16"/>
      <c r="L96" s="13"/>
    </row>
    <row r="97" spans="2:9" x14ac:dyDescent="0.2">
      <c r="B97" s="36" t="s">
        <v>23</v>
      </c>
      <c r="C97" s="36"/>
      <c r="D97" s="36"/>
      <c r="E97" s="37">
        <v>0</v>
      </c>
      <c r="F97" s="37">
        <v>0</v>
      </c>
      <c r="G97" s="37">
        <f t="shared" si="1"/>
        <v>0</v>
      </c>
      <c r="H97" s="22">
        <v>0</v>
      </c>
      <c r="I97" s="3"/>
    </row>
  </sheetData>
  <mergeCells count="4">
    <mergeCell ref="B5:H5"/>
    <mergeCell ref="B7:D7"/>
    <mergeCell ref="B8:D8"/>
    <mergeCell ref="B3:H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pyIH5iQOa+lnGaqH9jICYPLU5QgNarStRlISCAALcgs=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Dqw//824LQkQ0c9odfHNSqs3D+5T9kMGICVSgeBDzKU=</DigestValue>
    </Reference>
  </SignedInfo>
  <SignatureValue>e3uZ2r8JNPFhSOTTIhkh5C103XOQh1QE7tTCQ2YKiZr1b343hXseI3JPYXBZc8I2VcfMWK/jn3IO
ew34ctUBHb9rYa5qVouDrgPv+5TwlcWUCY8FO06Dg/sQx+h327BjXXAgseFxso+ZEnm1YH0WG4ie
/Nc4aqsufetikGHJP4PsFlH0AZ0gX7IAudDJ4Pt7LdXTEblE8WOJNJY0GuaKj6H6Xkxw7LcvWInl
w2rpXfd1IExBH6u4EPW7BQMq5J1IihXIie06n+r8MSX8dmDpC3WGE9USpFxlFpvkj1fgoVsO9ElI
ip+ucJbdmGqwh3flUcDYU3LsX81QKdftAkD8sg==</SignatureValue>
  <KeyInfo>
    <X509Data>
      <X509Certificate>MIIHGDCCBgCgAwIBAgIQBHvuQdfo2oR/ESn9QPZOETANBgkqhkiG9w0BAQsFADCBmzELMAkGA1UEBhMCR0IxGzAZBgNVBAgTEkdyZWF0ZXIgTWFuY2hlc3RlcjEQMA4GA1UEBxMHU2FsZm9yZDEaMBgGA1UEChMRQ09NT0RPIENBIExpbWl0ZWQxQTA/BgNVBAMTOENPTU9ETyBTSEEtMjU2IENsaWVudCBBdXRoZW50aWNhdGlvbiBhbmQgU2VjdXJlIEVtYWlsIENBMB4XDTE2MDUwMjAwMDAwMFoXDTE3MDUwMjIzNTk1OVowggIzMTwwOgYDVQQLDDNDb3JyZW9fUGVyc29uYWwgOiBDSFJJU1RJQU4uVkFMRElWSUFAVEVMRUZPTklDQS5DT00xGzAZBgNVBAsMEk51bV9Eb2MgOiAwOTQ2NTQ0NjEXMBUGA1UECwwOVGlwb19Eb2MgOiBETkkxHTAbBgNVBAsTFENhcmdvIDogRVNQRUNJQUxJU1RBMTcwNQYDVQQLDC5VbmlkYWRfT3JnYW5pemFjaW9uYWw6IERJUkVDQ0lPTiBERSBSRUdVTEFDSU9OMUIwQAYDVQQLDDlDb3JyZW9fT3JnYW5pemFjaW9uYWwgOiBDSFJJU1RJQU4uVkFMRElWSUFAVEVMRUZPTklDQS5DT00xGjAYBgNVBAsTEVJVQyA6IDIwMTAwMDE3NDkxMRcwFQYDVQQLEw5pc3N1ZWQgYnkgSU9GRDEwMC4GA1UECxMndmFsaWRhdGVkIGJ5IENBTUFSQSBERSBDT01FUkNJTyBERSBMSU1BMRAwDgYDVQQUEwcyMTAxMzQ3MQswCQYDVQQGEwJQRTEbMBkGA1UEBxMSTElNQSAtIExJTUEgLSBMSU1BMSAwHgYDVQQKExdURUxFRk9OSUNBIERFTCBQRVJVIFNBQTEwMC4GCSqGSIb3DQEJARYhQ0hSSVNUSUFOLlZBTERJVklBQFRFTEVGT05JQ0EuQ09NMSowKAYDVQQDEyFDSFJJU1RJQU4gQUxCRVJUTyBWQUxESVZJQSBPUlJFR08wggEiMA0GCSqGSIb3DQEBAQUAA4IBDwAwggEKAoIBAQC8798MUfmajmEio14x7pPvLLqSUIYgFWr8dLaavmxgHsSXIwhE3Vqi7bHW7pGrNlruIMLlhHiw5v+Db3kuKkHpkv9EWm7f4yins5vdMGiUS167BI27iCt8AkHBsZeDjJLFFrMJ1THmZIQOYST7oVXoj9zuQD6bJwwZoYENjK4XoJ9MBWsMvyeOUnqb/OBB22/hkqLHzThjwYe0wi0aAj2R3qiA+SFsF4X06fWYhJ5ESGeXz/dhKTbm15MEHoeNhYJ9/nIq52vLzDNSAFde+qdhwWZZJ22DQ7ZhXzxJwWbuJw5rZ0keg3AxlwotcF7/uIhHyT9sHKJJR5IJ1cnrUVMHAgMBAAGjggG7MIIBtzAfBgNVHSMEGDAWgBSSYWuC4aKgqk/sZ/HCo/e0gADB7DAdBgNVHQ4EFgQUAxjDVTz5wEyiNqen0oyP9ogw5X0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ACm7ZB8L42G6L8wVPVBwz0oeoTwFUW3csF3180JMUMjT66NJHv06HuAA/mv3pFvD5vdi/k7y3xdocbtsU6ADFWUxaGBuTvhBt44VOwR+andOol/QJeqTaaVJr5k9jMA97ZkT7RWzG+LCqAgGwjCrayeMExJAHCBF3puURJcjKm2PJ1++yEB0upbrNn9HvWoJ+hOOs2XcWcZoHuSfPZNIAM5F9ISjqQqme2S+Jf40PEmAiY1ln1heD7uiP4hjfMBT4yeZTQTEbqyYMU21xBwxCi2nVzzKAuNcPDjzo221tw1p6no6oSQ+q9s3ZjS4q0WobGt0hTCmebSwEPIguiVwX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cNG5YRaZuvZQI1hyfUUY6C89z4SkoBgFWhvSG5TousM=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JOlGF48NPwFveUbrj6jhE+50x7zqYYnqQIdPp8C7YhY=</DigestValue>
      </Reference>
      <Reference URI="/xl/styles.xml?ContentType=application/vnd.openxmlformats-officedocument.spreadsheetml.styles+xml">
        <DigestMethod Algorithm="http://www.w3.org/2001/04/xmlenc#sha256"/>
        <DigestValue>g2OnQHI50k6yWDqm0sysiX2VFMPdwi8bYbqH8nrhI+4=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qfNMcFFA0lwggvzq27mIfkB8HCG9v1vg1rSXidbVz24=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s0pw1MKnYSSBMUvy2FuVYRrlxNgD8gkRIo7S8oaAiT0=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2016-05-02T17:22:30Z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2016-05-02T17:22:30Z</xd:SigningTime>
          <xd:SigningCertificate>
            <xd:Cert>
              <xd:CertDigest>
                <DigestMethod Algorithm="http://www.w3.org/2001/04/xmlenc#sha256"/>
                <DigestValue>/Oe8MAirMBntmpLMz2uCpackxdWpzbf55yPRXVuQ0pM=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5960396926876459636426735057569730065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6_Tdp</vt:lpstr>
      <vt:lpstr>'Informe 6_Tdp'!Títulos_a_imprimir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2016-04-15T04:25:13Z</cp:lastPrinted>
  <dcterms:created xsi:type="dcterms:W3CDTF">2015-08-06T22:32:47Z</dcterms:created>
  <dcterms:modified xsi:type="dcterms:W3CDTF">2016-05-02T17:22:26Z</dcterms:modified>
</cp:coreProperties>
</file>