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19\Telefónica\"/>
    </mc:Choice>
  </mc:AlternateContent>
  <bookViews>
    <workbookView xWindow="0" yWindow="0" windowWidth="20490" windowHeight="7755"/>
  </bookViews>
  <sheets>
    <sheet name="Informe 6" sheetId="2" r:id="rId1"/>
  </sheets>
  <calcPr calcId="162913"/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9" i="2"/>
  <c r="G8" i="2" l="1"/>
  <c r="F8" i="2"/>
  <c r="E8" i="2"/>
</calcChain>
</file>

<file path=xl/sharedStrings.xml><?xml version="1.0" encoding="utf-8"?>
<sst xmlns="http://schemas.openxmlformats.org/spreadsheetml/2006/main" count="122" uniqueCount="110">
  <si>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</si>
  <si>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</si>
  <si>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</si>
  <si>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</si>
  <si>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</si>
  <si>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</si>
  <si>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</si>
  <si>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</si>
  <si>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</si>
  <si>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</si>
  <si>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</si>
  <si>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</si>
  <si>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</si>
  <si>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</si>
  <si>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</si>
  <si>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</si>
  <si>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</si>
  <si>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</si>
  <si>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</si>
  <si>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</si>
  <si>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</si>
  <si>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</si>
  <si>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</si>
  <si>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</si>
  <si>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</si>
  <si>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</si>
  <si>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</si>
  <si>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</si>
  <si>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</si>
  <si>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</si>
  <si>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</si>
  <si>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</si>
  <si>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</si>
  <si>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</si>
  <si>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</si>
  <si>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</si>
  <si>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</si>
  <si>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</si>
  <si>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</si>
  <si>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</si>
  <si>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</si>
  <si>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</si>
  <si>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</si>
  <si>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</si>
  <si>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</si>
  <si>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</si>
  <si>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</si>
  <si>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</si>
  <si>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</si>
  <si>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</si>
  <si>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</si>
  <si>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</si>
  <si>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</si>
  <si>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</si>
  <si>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</si>
  <si>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</si>
  <si>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</si>
  <si>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</si>
  <si>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</si>
  <si>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</si>
  <si>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</si>
  <si>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</si>
  <si>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</si>
  <si>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</si>
  <si>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Periodo de reporte: Al 31 de Diciembre 2019</t>
  </si>
  <si>
    <t>Uso de aplicación periódica TV paga sin servicio adicionales</t>
  </si>
  <si>
    <t>Unidad de medida</t>
  </si>
  <si>
    <t>Líneas nuevas del mes (altas)</t>
  </si>
  <si>
    <t>Líneas en servicio acumuladas</t>
  </si>
  <si>
    <t>Tráfico local adicional DD (Minutos)</t>
  </si>
  <si>
    <t>Tráfico Fijo-Móvil DD (Minutos)</t>
  </si>
  <si>
    <t>Tráfico Fijo-Móvil Tarjetas (Minutos)</t>
  </si>
  <si>
    <t>Tráfico local adicional Tarjetas (Minutos)</t>
  </si>
  <si>
    <t>Tráfico LDN (Minutos)</t>
  </si>
  <si>
    <t>Tráfico LDI</t>
  </si>
  <si>
    <t>Tráfico LDN Tarjetas (Minutos)</t>
  </si>
  <si>
    <t>Tráfico LDI Tarjetas (Minutos)</t>
  </si>
  <si>
    <t>Tráfico TUP local Monedas (Minutos)</t>
  </si>
  <si>
    <t>Tráfico TUP Móvil Monedas (Minutos)</t>
  </si>
  <si>
    <t>Tráfico local TUP-Fijo</t>
  </si>
  <si>
    <t>Tráfico TUP-Móvil</t>
  </si>
  <si>
    <t>Tráfico LDN</t>
  </si>
  <si>
    <t>Número de nuevas conexiones del mes</t>
  </si>
  <si>
    <t>Número de conexiones en servicio</t>
  </si>
  <si>
    <t>Número de conexiones en servicio con servicios adicionales</t>
  </si>
  <si>
    <t>Número de líneas de internet fijo</t>
  </si>
  <si>
    <t>Número de usuarios móvil (líneas en servicio)</t>
  </si>
  <si>
    <t>Tráfico facturado adicional</t>
  </si>
  <si>
    <t>Número de mensajes</t>
  </si>
  <si>
    <t>Número de roamers</t>
  </si>
  <si>
    <t>Número de equipos alquilados/vendidos</t>
  </si>
  <si>
    <t>Número de altas de circuitos</t>
  </si>
  <si>
    <t>Número de circuitos alquilados</t>
  </si>
  <si>
    <t>Número de líneas de transmisión de datos</t>
  </si>
  <si>
    <t>Tráfico por servicio mayorista de transporte conmutado local</t>
  </si>
  <si>
    <t>Tráfico por acceso a TUPS</t>
  </si>
  <si>
    <t>Tráfico por terminación de llamadas en la red movil</t>
  </si>
  <si>
    <t>Tráfico por terminación y originación de llamadas en la red fija</t>
  </si>
  <si>
    <t>Número de recibos</t>
  </si>
  <si>
    <t>Número de servicios solicitados o número de operadores</t>
  </si>
  <si>
    <t>Numero de enlaces interconectados</t>
  </si>
  <si>
    <t>Acceso al servicio de Televisión de Paga</t>
  </si>
  <si>
    <t>Uso de aplicación periódica por canales adicionales de Televisión de Paga</t>
  </si>
  <si>
    <t>Punto de prestación adicional de Televisión de Paga</t>
  </si>
  <si>
    <t>Uso de aplicación no periódica de Televisión de Paga</t>
  </si>
  <si>
    <t>Otros ingresos por la prestación de Televisión de Paga</t>
  </si>
  <si>
    <t>Transporte Conmutado de Larga Distancia Nacional</t>
  </si>
  <si>
    <t>Otros conceptos de interconexión</t>
  </si>
  <si>
    <t>INFORME 6: INGRESOS POR CATEGORÍA</t>
  </si>
  <si>
    <t>TELEFÓNICA DEL PERÚ S.A.A.-2019-6 INGRESOS POR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</si>
</sst>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0" fontId="5" fillId="0" borderId="1" xfId="0" applyFont="1" applyBorder="1"/>
    <xf numFmtId="165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/>
    <xf numFmtId="0" fontId="4" fillId="0" borderId="0" xfId="0" applyFont="1" applyFill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5" fontId="4" fillId="3" borderId="1" xfId="1" applyNumberFormat="1" applyFont="1" applyFill="1" applyBorder="1"/>
    <xf numFmtId="0" fontId="5" fillId="0" borderId="0" xfId="0" applyFont="1" applyAlignment="1">
      <alignment horizontal="center" vertical="center"/>
    </xf>
    <xf numFmtId="166" fontId="4" fillId="3" borderId="1" xfId="1" applyNumberFormat="1" applyFont="1" applyFill="1" applyBorder="1"/>
    <xf numFmtId="166" fontId="5" fillId="0" borderId="1" xfId="1" applyNumberFormat="1" applyFont="1" applyBorder="1"/>
    <xf numFmtId="165" fontId="5" fillId="0" borderId="1" xfId="1" applyNumberFormat="1" applyFont="1" applyFill="1" applyBorder="1"/>
    <xf numFmtId="166" fontId="5" fillId="0" borderId="1" xfId="1" applyNumberFormat="1" applyFont="1" applyFill="1" applyBorder="1"/>
    <xf numFmtId="0" fontId="0" fillId="0" borderId="0" xfId="0" applyAlignment="1">
      <alignment horizontal="center" vertical="center"/>
    </xf>
    <xf numFmtId="165" fontId="5" fillId="0" borderId="1" xfId="1" applyNumberFormat="1" applyFont="1" applyBorder="1"/>
    <xf numFmtId="43" fontId="0" fillId="0" borderId="0" xfId="0" applyNumberFormat="1"/>
    <xf numFmtId="0" fontId="4" fillId="0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</cellXfs>
  <cellStyles count="7">
    <cellStyle name="Millares" xfId="1" builtinId="3"/>
    <cellStyle name="Millares 2" xfId="2"/>
    <cellStyle name="Millares 4" xfId="3"/>
    <cellStyle name="Millares 6" xfId="6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showGridLines="0" tabSelected="1" zoomScale="85" zoomScaleNormal="85" workbookViewId="0">
      <selection activeCell="B2" sqref="B2"/>
    </sheetView>
  </sheetViews>
  <sheetFormatPr baseColWidth="10" defaultRowHeight="15"/>
  <cols>
    <col min="1" max="1" width="5.7109375" customWidth="1"/>
    <col min="2" max="2" width="70.7109375" bestFit="1" customWidth="1"/>
    <col min="3" max="3" width="14.85546875" bestFit="1" customWidth="1"/>
    <col min="4" max="4" width="14.85546875" customWidth="1"/>
    <col min="5" max="5" width="17.5703125" customWidth="1"/>
    <col min="6" max="6" width="15.5703125" customWidth="1"/>
    <col min="7" max="7" width="18.42578125" bestFit="1" customWidth="1"/>
    <col min="8" max="8" width="16.85546875" customWidth="1"/>
  </cols>
  <sheetData>
    <row r="1" spans="2:7">
      <c r="B1" s="6" t="s">
        <v>109</v>
      </c>
      <c r="C1" s="1"/>
      <c r="D1" s="1"/>
      <c r="E1" s="1"/>
      <c r="F1" s="1"/>
      <c r="G1" s="1"/>
    </row>
    <row r="2" spans="2:7">
      <c r="B2" s="1"/>
      <c r="C2" s="1"/>
      <c r="D2" s="1"/>
      <c r="E2" s="1"/>
      <c r="F2" s="1"/>
      <c r="G2" s="1"/>
    </row>
    <row r="3" spans="2:7">
      <c r="B3" s="18" t="s">
        <v>108</v>
      </c>
      <c r="C3" s="18"/>
      <c r="D3" s="18"/>
      <c r="E3" s="18"/>
      <c r="F3" s="18"/>
      <c r="G3" s="18"/>
    </row>
    <row r="4" spans="2:7">
      <c r="B4" s="5"/>
      <c r="C4" s="5"/>
      <c r="D4" s="5"/>
      <c r="E4" s="5"/>
      <c r="F4" s="5"/>
      <c r="G4" s="5"/>
    </row>
    <row r="5" spans="2:7">
      <c r="B5" s="6" t="s">
        <v>64</v>
      </c>
      <c r="C5" s="5"/>
      <c r="D5" s="5"/>
      <c r="E5" s="5"/>
      <c r="F5" s="5"/>
      <c r="G5" s="5"/>
    </row>
    <row r="6" spans="2:7" s="15" customFormat="1" ht="20.25" customHeight="1">
      <c r="B6" s="10"/>
      <c r="C6" s="19">
        <v>2019</v>
      </c>
      <c r="D6" s="19"/>
      <c r="E6" s="19"/>
      <c r="F6" s="19"/>
      <c r="G6" s="19"/>
    </row>
    <row r="7" spans="2:7" ht="25.5">
      <c r="B7" s="7" t="s">
        <v>0</v>
      </c>
      <c r="C7" s="7" t="s">
        <v>62</v>
      </c>
      <c r="D7" s="7" t="s">
        <v>66</v>
      </c>
      <c r="E7" s="7" t="s">
        <v>63</v>
      </c>
      <c r="F7" s="7" t="s">
        <v>1</v>
      </c>
      <c r="G7" s="7" t="s">
        <v>2</v>
      </c>
    </row>
    <row r="8" spans="2:7">
      <c r="B8" s="8" t="s">
        <v>3</v>
      </c>
      <c r="C8" s="9"/>
      <c r="D8" s="9"/>
      <c r="E8" s="11">
        <f>SUM(E9:E74)</f>
        <v>7877146.9757936122</v>
      </c>
      <c r="F8" s="11">
        <f>SUM(F9:F74)</f>
        <v>176914.76540816354</v>
      </c>
      <c r="G8" s="11">
        <f>SUM(G9:G74)</f>
        <v>7700232.2103854483</v>
      </c>
    </row>
    <row r="9" spans="2:7">
      <c r="B9" s="2" t="s">
        <v>4</v>
      </c>
      <c r="C9" s="4">
        <v>553621.81943592429</v>
      </c>
      <c r="D9" s="16" t="s">
        <v>67</v>
      </c>
      <c r="E9" s="12">
        <v>1324.4526261249709</v>
      </c>
      <c r="F9" s="12">
        <v>0</v>
      </c>
      <c r="G9" s="12">
        <f>+E9+-F9</f>
        <v>1324.4526261249709</v>
      </c>
    </row>
    <row r="10" spans="2:7">
      <c r="B10" s="2" t="s">
        <v>5</v>
      </c>
      <c r="C10" s="4">
        <v>5237906</v>
      </c>
      <c r="D10" s="16" t="s">
        <v>68</v>
      </c>
      <c r="E10" s="12">
        <v>276753.00084272731</v>
      </c>
      <c r="F10" s="12">
        <v>0</v>
      </c>
      <c r="G10" s="12">
        <f t="shared" ref="G10:G73" si="0">+E10+-F10</f>
        <v>276753.00084272731</v>
      </c>
    </row>
    <row r="11" spans="2:7">
      <c r="B11" s="2" t="s">
        <v>6</v>
      </c>
      <c r="C11" s="4">
        <v>635641499.4555521</v>
      </c>
      <c r="D11" s="16" t="s">
        <v>69</v>
      </c>
      <c r="E11" s="12">
        <v>31882.307765497204</v>
      </c>
      <c r="F11" s="12">
        <v>3919.1260750453043</v>
      </c>
      <c r="G11" s="12">
        <f t="shared" si="0"/>
        <v>27963.1816904519</v>
      </c>
    </row>
    <row r="12" spans="2:7">
      <c r="B12" s="2" t="s">
        <v>7</v>
      </c>
      <c r="C12" s="4">
        <v>290424511.98298436</v>
      </c>
      <c r="D12" s="16" t="s">
        <v>70</v>
      </c>
      <c r="E12" s="12">
        <v>18850.575959693895</v>
      </c>
      <c r="F12" s="12">
        <v>2959.1940008471843</v>
      </c>
      <c r="G12" s="12">
        <f t="shared" si="0"/>
        <v>15891.38195884671</v>
      </c>
    </row>
    <row r="13" spans="2:7">
      <c r="B13" s="2" t="s">
        <v>8</v>
      </c>
      <c r="C13" s="4">
        <v>2995538.2085769745</v>
      </c>
      <c r="D13" s="16" t="s">
        <v>71</v>
      </c>
      <c r="E13" s="12">
        <v>924.40332116925697</v>
      </c>
      <c r="F13" s="12">
        <v>5.722023124673342</v>
      </c>
      <c r="G13" s="12">
        <f t="shared" si="0"/>
        <v>918.68129804458363</v>
      </c>
    </row>
    <row r="14" spans="2:7">
      <c r="B14" s="2" t="s">
        <v>9</v>
      </c>
      <c r="C14" s="4">
        <v>1342419.9937061821</v>
      </c>
      <c r="D14" s="16" t="s">
        <v>72</v>
      </c>
      <c r="E14" s="12">
        <v>0</v>
      </c>
      <c r="F14" s="12">
        <v>47.458256777527211</v>
      </c>
      <c r="G14" s="12">
        <f t="shared" si="0"/>
        <v>-47.458256777527211</v>
      </c>
    </row>
    <row r="15" spans="2:7">
      <c r="B15" s="2" t="s">
        <v>10</v>
      </c>
      <c r="C15" s="4">
        <v>27074302.219166331</v>
      </c>
      <c r="D15" s="16" t="s">
        <v>73</v>
      </c>
      <c r="E15" s="12">
        <v>11677.584950297327</v>
      </c>
      <c r="F15" s="12">
        <v>154.43198856913747</v>
      </c>
      <c r="G15" s="12">
        <f t="shared" si="0"/>
        <v>11523.15296172819</v>
      </c>
    </row>
    <row r="16" spans="2:7">
      <c r="B16" s="2" t="s">
        <v>11</v>
      </c>
      <c r="C16" s="4">
        <v>9016223.9366755877</v>
      </c>
      <c r="D16" s="16" t="s">
        <v>74</v>
      </c>
      <c r="E16" s="12">
        <v>6603.0608461514284</v>
      </c>
      <c r="F16" s="12">
        <v>3.3179416983059316</v>
      </c>
      <c r="G16" s="12">
        <f t="shared" si="0"/>
        <v>6599.7429044531227</v>
      </c>
    </row>
    <row r="17" spans="2:7">
      <c r="B17" s="2" t="s">
        <v>12</v>
      </c>
      <c r="C17" s="4">
        <v>581686.19803333341</v>
      </c>
      <c r="D17" s="16" t="s">
        <v>75</v>
      </c>
      <c r="E17" s="12">
        <v>83.031323183042517</v>
      </c>
      <c r="F17" s="12">
        <v>0</v>
      </c>
      <c r="G17" s="12">
        <f t="shared" si="0"/>
        <v>83.031323183042517</v>
      </c>
    </row>
    <row r="18" spans="2:7">
      <c r="B18" s="2" t="s">
        <v>13</v>
      </c>
      <c r="C18" s="4">
        <v>5033.604651317889</v>
      </c>
      <c r="D18" s="16" t="s">
        <v>76</v>
      </c>
      <c r="E18" s="12">
        <v>119.96391410324142</v>
      </c>
      <c r="F18" s="12">
        <v>0</v>
      </c>
      <c r="G18" s="12">
        <f t="shared" si="0"/>
        <v>119.96391410324142</v>
      </c>
    </row>
    <row r="19" spans="2:7">
      <c r="B19" s="2" t="s">
        <v>14</v>
      </c>
      <c r="C19" s="4">
        <v>2797662.6321280436</v>
      </c>
      <c r="D19" s="16" t="s">
        <v>77</v>
      </c>
      <c r="E19" s="12">
        <v>25813.102040129117</v>
      </c>
      <c r="F19" s="12">
        <v>181.03447226649084</v>
      </c>
      <c r="G19" s="12">
        <f t="shared" si="0"/>
        <v>25632.067567862625</v>
      </c>
    </row>
    <row r="20" spans="2:7">
      <c r="B20" s="2" t="s">
        <v>15</v>
      </c>
      <c r="C20" s="4">
        <v>37574998.702025555</v>
      </c>
      <c r="D20" s="16" t="s">
        <v>78</v>
      </c>
      <c r="E20" s="12">
        <v>6964.1831399999919</v>
      </c>
      <c r="F20" s="12">
        <v>1022.4989716516607</v>
      </c>
      <c r="G20" s="12">
        <f t="shared" si="0"/>
        <v>5941.6841683483308</v>
      </c>
    </row>
    <row r="21" spans="2:7">
      <c r="B21" s="2" t="s">
        <v>16</v>
      </c>
      <c r="C21" s="4">
        <v>3409199.3392204037</v>
      </c>
      <c r="D21" s="16" t="s">
        <v>77</v>
      </c>
      <c r="E21" s="12">
        <v>292.05020214794467</v>
      </c>
      <c r="F21" s="12">
        <v>220.60651493120696</v>
      </c>
      <c r="G21" s="12">
        <f t="shared" si="0"/>
        <v>71.443687216737715</v>
      </c>
    </row>
    <row r="22" spans="2:7">
      <c r="B22" s="2" t="s">
        <v>17</v>
      </c>
      <c r="C22" s="4">
        <v>47791553</v>
      </c>
      <c r="D22" s="16" t="s">
        <v>78</v>
      </c>
      <c r="E22" s="12">
        <v>0</v>
      </c>
      <c r="F22" s="12">
        <v>929.08948492713125</v>
      </c>
      <c r="G22" s="12">
        <f t="shared" si="0"/>
        <v>-929.08948492713125</v>
      </c>
    </row>
    <row r="23" spans="2:7">
      <c r="B23" s="2" t="s">
        <v>18</v>
      </c>
      <c r="C23" s="4">
        <v>860784.26184888522</v>
      </c>
      <c r="D23" s="16" t="s">
        <v>77</v>
      </c>
      <c r="E23" s="12">
        <v>190.77323978265389</v>
      </c>
      <c r="F23" s="12">
        <v>4.9099187934836355</v>
      </c>
      <c r="G23" s="12">
        <f t="shared" si="0"/>
        <v>185.86332098917026</v>
      </c>
    </row>
    <row r="24" spans="2:7">
      <c r="B24" s="2" t="s">
        <v>19</v>
      </c>
      <c r="C24" s="4">
        <v>324801.50712116697</v>
      </c>
      <c r="D24" s="16" t="s">
        <v>77</v>
      </c>
      <c r="E24" s="12">
        <v>664.38430218176279</v>
      </c>
      <c r="F24" s="12">
        <v>0</v>
      </c>
      <c r="G24" s="12">
        <f t="shared" si="0"/>
        <v>664.38430218176279</v>
      </c>
    </row>
    <row r="25" spans="2:7">
      <c r="B25" s="2" t="s">
        <v>20</v>
      </c>
      <c r="C25" s="4">
        <v>486673.72859180567</v>
      </c>
      <c r="D25" s="16" t="s">
        <v>77</v>
      </c>
      <c r="E25" s="12">
        <v>169.71219367008572</v>
      </c>
      <c r="F25" s="12">
        <v>2.7759899805500328</v>
      </c>
      <c r="G25" s="12">
        <f t="shared" si="0"/>
        <v>166.93620368953569</v>
      </c>
    </row>
    <row r="26" spans="2:7">
      <c r="B26" s="2" t="s">
        <v>21</v>
      </c>
      <c r="C26" s="4">
        <v>51942.207205491904</v>
      </c>
      <c r="D26" s="16" t="s">
        <v>77</v>
      </c>
      <c r="E26" s="12">
        <v>0</v>
      </c>
      <c r="F26" s="12">
        <v>0</v>
      </c>
      <c r="G26" s="12">
        <f t="shared" si="0"/>
        <v>0</v>
      </c>
    </row>
    <row r="27" spans="2:7">
      <c r="B27" s="2" t="s">
        <v>22</v>
      </c>
      <c r="C27" s="3"/>
      <c r="D27" s="3"/>
      <c r="E27" s="12">
        <v>0</v>
      </c>
      <c r="F27" s="12">
        <v>0</v>
      </c>
      <c r="G27" s="12">
        <f t="shared" si="0"/>
        <v>0</v>
      </c>
    </row>
    <row r="28" spans="2:7">
      <c r="B28" s="2" t="s">
        <v>23</v>
      </c>
      <c r="C28" s="3"/>
      <c r="D28" s="3"/>
      <c r="E28" s="12">
        <v>86.795609006418545</v>
      </c>
      <c r="F28" s="12">
        <v>0</v>
      </c>
      <c r="G28" s="12">
        <f t="shared" si="0"/>
        <v>86.795609006418545</v>
      </c>
    </row>
    <row r="29" spans="2:7">
      <c r="B29" s="2" t="s">
        <v>24</v>
      </c>
      <c r="C29" s="3"/>
      <c r="D29" s="3"/>
      <c r="E29" s="12">
        <v>9.9989677098712182</v>
      </c>
      <c r="F29" s="12">
        <v>0</v>
      </c>
      <c r="G29" s="12">
        <f t="shared" si="0"/>
        <v>9.9989677098712182</v>
      </c>
    </row>
    <row r="30" spans="2:7">
      <c r="B30" s="2" t="s">
        <v>25</v>
      </c>
      <c r="C30" s="3"/>
      <c r="D30" s="3"/>
      <c r="E30" s="12">
        <v>5.9119403061979945</v>
      </c>
      <c r="F30" s="12">
        <v>0</v>
      </c>
      <c r="G30" s="12">
        <f t="shared" si="0"/>
        <v>5.9119403061979945</v>
      </c>
    </row>
    <row r="31" spans="2:7">
      <c r="B31" s="2" t="s">
        <v>26</v>
      </c>
      <c r="C31" s="3"/>
      <c r="D31" s="3"/>
      <c r="E31" s="12">
        <v>0.28991248146948334</v>
      </c>
      <c r="F31" s="12">
        <v>0</v>
      </c>
      <c r="G31" s="12">
        <f t="shared" si="0"/>
        <v>0.28991248146948334</v>
      </c>
    </row>
    <row r="32" spans="2:7">
      <c r="B32" s="2" t="s">
        <v>27</v>
      </c>
      <c r="C32" s="3"/>
      <c r="D32" s="3"/>
      <c r="E32" s="12">
        <v>0</v>
      </c>
      <c r="F32" s="12">
        <v>0</v>
      </c>
      <c r="G32" s="12">
        <f t="shared" si="0"/>
        <v>0</v>
      </c>
    </row>
    <row r="33" spans="2:8">
      <c r="B33" s="2" t="s">
        <v>28</v>
      </c>
      <c r="C33" s="3"/>
      <c r="D33" s="3"/>
      <c r="E33" s="12">
        <v>3.6623382380638465</v>
      </c>
      <c r="F33" s="12">
        <v>0</v>
      </c>
      <c r="G33" s="12">
        <f t="shared" si="0"/>
        <v>3.6623382380638465</v>
      </c>
    </row>
    <row r="34" spans="2:8">
      <c r="B34" s="2" t="s">
        <v>29</v>
      </c>
      <c r="C34" s="3"/>
      <c r="D34" s="3"/>
      <c r="E34" s="12">
        <v>2.0708598848176858</v>
      </c>
      <c r="F34" s="12">
        <v>0</v>
      </c>
      <c r="G34" s="12">
        <f t="shared" si="0"/>
        <v>2.0708598848176858</v>
      </c>
    </row>
    <row r="35" spans="2:8">
      <c r="B35" s="2" t="s">
        <v>30</v>
      </c>
      <c r="C35" s="3"/>
      <c r="D35" s="3"/>
      <c r="E35" s="12">
        <v>2.6040383447825131E-2</v>
      </c>
      <c r="F35" s="12">
        <v>0</v>
      </c>
      <c r="G35" s="12">
        <f t="shared" si="0"/>
        <v>2.6040383447825131E-2</v>
      </c>
    </row>
    <row r="36" spans="2:8">
      <c r="B36" s="2" t="s">
        <v>31</v>
      </c>
      <c r="C36" s="3"/>
      <c r="D36" s="3"/>
      <c r="E36" s="12">
        <v>3.7623227035220357E-2</v>
      </c>
      <c r="F36" s="12">
        <v>0</v>
      </c>
      <c r="G36" s="12">
        <f t="shared" si="0"/>
        <v>3.7623227035220357E-2</v>
      </c>
    </row>
    <row r="37" spans="2:8">
      <c r="B37" s="2" t="s">
        <v>32</v>
      </c>
      <c r="C37" s="13">
        <v>1063474.42</v>
      </c>
      <c r="D37" s="13" t="s">
        <v>79</v>
      </c>
      <c r="E37" s="14">
        <v>259.09730000000002</v>
      </c>
      <c r="F37" s="12">
        <v>115.82473467317551</v>
      </c>
      <c r="G37" s="12">
        <f t="shared" si="0"/>
        <v>143.27256532682452</v>
      </c>
    </row>
    <row r="38" spans="2:8">
      <c r="B38" s="2" t="s">
        <v>33</v>
      </c>
      <c r="C38" s="13">
        <v>1781254.6</v>
      </c>
      <c r="D38" s="13" t="s">
        <v>80</v>
      </c>
      <c r="E38" s="14">
        <v>1027.6963389266041</v>
      </c>
      <c r="F38" s="12">
        <v>38.832628572311272</v>
      </c>
      <c r="G38" s="12">
        <f t="shared" si="0"/>
        <v>988.86371035429283</v>
      </c>
    </row>
    <row r="39" spans="2:8">
      <c r="B39" s="2" t="s">
        <v>34</v>
      </c>
      <c r="C39" s="4">
        <v>59791.89</v>
      </c>
      <c r="D39" s="16" t="s">
        <v>81</v>
      </c>
      <c r="E39" s="12">
        <v>20.476461004320996</v>
      </c>
      <c r="F39" s="12">
        <v>0.34105331314763798</v>
      </c>
      <c r="G39" s="12">
        <f t="shared" si="0"/>
        <v>20.135407691173359</v>
      </c>
    </row>
    <row r="40" spans="2:8">
      <c r="B40" s="2" t="s">
        <v>35</v>
      </c>
      <c r="C40" s="4">
        <v>78811.78</v>
      </c>
      <c r="D40" s="16" t="s">
        <v>74</v>
      </c>
      <c r="E40" s="12">
        <v>32.297540953551085</v>
      </c>
      <c r="F40" s="12">
        <v>0</v>
      </c>
      <c r="G40" s="12">
        <f t="shared" si="0"/>
        <v>32.297540953551085</v>
      </c>
    </row>
    <row r="41" spans="2:8">
      <c r="B41" s="2" t="s">
        <v>101</v>
      </c>
      <c r="C41" s="4">
        <v>473709</v>
      </c>
      <c r="D41" s="16" t="s">
        <v>82</v>
      </c>
      <c r="E41" s="12">
        <v>16637.9660444656</v>
      </c>
      <c r="F41" s="12">
        <v>0</v>
      </c>
      <c r="G41" s="12">
        <f t="shared" si="0"/>
        <v>16637.9660444656</v>
      </c>
    </row>
    <row r="42" spans="2:8">
      <c r="B42" s="2" t="s">
        <v>65</v>
      </c>
      <c r="C42" s="4">
        <v>1268536</v>
      </c>
      <c r="D42" s="16" t="s">
        <v>83</v>
      </c>
      <c r="E42" s="12">
        <v>985605.00923212105</v>
      </c>
      <c r="F42" s="12">
        <v>0</v>
      </c>
      <c r="G42" s="12">
        <f t="shared" si="0"/>
        <v>985605.00923212105</v>
      </c>
    </row>
    <row r="43" spans="2:8">
      <c r="B43" s="2" t="s">
        <v>102</v>
      </c>
      <c r="C43" s="4">
        <v>422293</v>
      </c>
      <c r="D43" s="16" t="s">
        <v>84</v>
      </c>
      <c r="E43" s="12">
        <v>116904.21902</v>
      </c>
      <c r="F43" s="12">
        <v>0</v>
      </c>
      <c r="G43" s="12">
        <f t="shared" si="0"/>
        <v>116904.21902</v>
      </c>
      <c r="H43" s="17"/>
    </row>
    <row r="44" spans="2:8">
      <c r="B44" s="2" t="s">
        <v>103</v>
      </c>
      <c r="C44" s="16"/>
      <c r="D44" s="16"/>
      <c r="E44" s="12">
        <v>81409.568350000001</v>
      </c>
      <c r="F44" s="12">
        <v>0</v>
      </c>
      <c r="G44" s="12">
        <f t="shared" si="0"/>
        <v>81409.568350000001</v>
      </c>
    </row>
    <row r="45" spans="2:8">
      <c r="B45" s="2" t="s">
        <v>104</v>
      </c>
      <c r="C45" s="16"/>
      <c r="D45" s="16"/>
      <c r="E45" s="12">
        <v>3932.5248999999999</v>
      </c>
      <c r="F45" s="12">
        <v>0</v>
      </c>
      <c r="G45" s="12">
        <f t="shared" si="0"/>
        <v>3932.5248999999999</v>
      </c>
      <c r="H45" s="17"/>
    </row>
    <row r="46" spans="2:8">
      <c r="B46" s="2" t="s">
        <v>105</v>
      </c>
      <c r="C46" s="16"/>
      <c r="D46" s="16"/>
      <c r="E46" s="12">
        <v>0</v>
      </c>
      <c r="F46" s="12">
        <v>0</v>
      </c>
      <c r="G46" s="12">
        <f t="shared" si="0"/>
        <v>0</v>
      </c>
      <c r="H46" s="17"/>
    </row>
    <row r="47" spans="2:8">
      <c r="B47" s="2" t="s">
        <v>36</v>
      </c>
      <c r="C47" s="4">
        <v>635188</v>
      </c>
      <c r="D47" s="16" t="s">
        <v>82</v>
      </c>
      <c r="E47" s="12">
        <v>12625.387195254429</v>
      </c>
      <c r="F47" s="12">
        <v>0</v>
      </c>
      <c r="G47" s="12">
        <f t="shared" si="0"/>
        <v>12625.387195254429</v>
      </c>
    </row>
    <row r="48" spans="2:8">
      <c r="B48" s="2" t="s">
        <v>37</v>
      </c>
      <c r="C48" s="4">
        <v>21294894</v>
      </c>
      <c r="D48" s="16" t="s">
        <v>85</v>
      </c>
      <c r="E48" s="12">
        <v>1366433.7543821125</v>
      </c>
      <c r="F48" s="12">
        <v>0</v>
      </c>
      <c r="G48" s="12">
        <f t="shared" si="0"/>
        <v>1366433.7543821125</v>
      </c>
    </row>
    <row r="49" spans="2:7">
      <c r="B49" s="2" t="s">
        <v>38</v>
      </c>
      <c r="C49" s="4">
        <v>4778119</v>
      </c>
      <c r="D49" s="16" t="s">
        <v>86</v>
      </c>
      <c r="E49" s="12">
        <v>135658.92231800751</v>
      </c>
      <c r="F49" s="12">
        <v>0</v>
      </c>
      <c r="G49" s="12">
        <f t="shared" si="0"/>
        <v>135658.92231800751</v>
      </c>
    </row>
    <row r="50" spans="2:7">
      <c r="B50" s="2" t="s">
        <v>39</v>
      </c>
      <c r="C50" s="4">
        <v>7638612412.3364344</v>
      </c>
      <c r="D50" s="16" t="s">
        <v>87</v>
      </c>
      <c r="E50" s="12">
        <v>271529.75219677348</v>
      </c>
      <c r="F50" s="12">
        <v>143500.00587935239</v>
      </c>
      <c r="G50" s="12">
        <f t="shared" si="0"/>
        <v>128029.74631742109</v>
      </c>
    </row>
    <row r="51" spans="2:7">
      <c r="B51" s="2" t="s">
        <v>40</v>
      </c>
      <c r="C51" s="4">
        <v>56045553.333119996</v>
      </c>
      <c r="D51" s="16" t="s">
        <v>87</v>
      </c>
      <c r="E51" s="12">
        <v>3453.3126599999987</v>
      </c>
      <c r="F51" s="12">
        <v>0</v>
      </c>
      <c r="G51" s="12">
        <f t="shared" si="0"/>
        <v>3453.3126599999987</v>
      </c>
    </row>
    <row r="52" spans="2:7">
      <c r="B52" s="2" t="s">
        <v>41</v>
      </c>
      <c r="C52" s="4">
        <v>8286450268</v>
      </c>
      <c r="D52" s="16" t="s">
        <v>88</v>
      </c>
      <c r="E52" s="12">
        <v>56064.988329999935</v>
      </c>
      <c r="F52" s="12">
        <v>23809.595473639867</v>
      </c>
      <c r="G52" s="12">
        <f t="shared" si="0"/>
        <v>32255.392856360068</v>
      </c>
    </row>
    <row r="53" spans="2:7">
      <c r="B53" s="2" t="s">
        <v>42</v>
      </c>
      <c r="C53" s="4">
        <v>4821639</v>
      </c>
      <c r="D53" s="16" t="s">
        <v>89</v>
      </c>
      <c r="E53" s="12">
        <v>9531.7160800001529</v>
      </c>
      <c r="F53" s="12">
        <v>0</v>
      </c>
      <c r="G53" s="12">
        <f t="shared" si="0"/>
        <v>9531.7160800001529</v>
      </c>
    </row>
    <row r="54" spans="2:7">
      <c r="B54" s="2" t="s">
        <v>43</v>
      </c>
      <c r="C54" s="13">
        <v>8623927</v>
      </c>
      <c r="D54" s="13" t="s">
        <v>82</v>
      </c>
      <c r="E54" s="14">
        <v>1500000.6482200024</v>
      </c>
      <c r="F54" s="12">
        <v>0</v>
      </c>
      <c r="G54" s="12">
        <f t="shared" si="0"/>
        <v>1500000.6482200024</v>
      </c>
    </row>
    <row r="55" spans="2:7">
      <c r="B55" s="2" t="s">
        <v>44</v>
      </c>
      <c r="C55" s="13">
        <v>29844611865.84771</v>
      </c>
      <c r="D55" s="13" t="s">
        <v>87</v>
      </c>
      <c r="E55" s="12">
        <v>276919.21695999999</v>
      </c>
      <c r="F55" s="12">
        <v>0</v>
      </c>
      <c r="G55" s="12">
        <f t="shared" si="0"/>
        <v>276919.21695999999</v>
      </c>
    </row>
    <row r="56" spans="2:7">
      <c r="B56" s="2" t="s">
        <v>45</v>
      </c>
      <c r="C56" s="3"/>
      <c r="D56" s="3"/>
      <c r="E56" s="12">
        <v>74014.734392615617</v>
      </c>
      <c r="F56" s="12">
        <v>0</v>
      </c>
      <c r="G56" s="12">
        <f t="shared" si="0"/>
        <v>74014.734392615617</v>
      </c>
    </row>
    <row r="57" spans="2:7">
      <c r="B57" s="2" t="s">
        <v>46</v>
      </c>
      <c r="C57" s="3"/>
      <c r="D57" s="3"/>
      <c r="E57" s="12">
        <v>161074.76812363032</v>
      </c>
      <c r="F57" s="12">
        <v>0</v>
      </c>
      <c r="G57" s="12">
        <f t="shared" si="0"/>
        <v>161074.76812363032</v>
      </c>
    </row>
    <row r="58" spans="2:7">
      <c r="B58" s="2" t="s">
        <v>47</v>
      </c>
      <c r="C58" s="4">
        <v>2217850.4585343795</v>
      </c>
      <c r="D58" s="16" t="s">
        <v>90</v>
      </c>
      <c r="E58" s="12">
        <v>1345045.7629661399</v>
      </c>
      <c r="F58" s="12">
        <v>0</v>
      </c>
      <c r="G58" s="12">
        <f t="shared" si="0"/>
        <v>1345045.7629661399</v>
      </c>
    </row>
    <row r="59" spans="2:7">
      <c r="B59" s="2" t="s">
        <v>48</v>
      </c>
      <c r="C59" s="4">
        <v>33</v>
      </c>
      <c r="D59" s="16" t="s">
        <v>91</v>
      </c>
      <c r="E59" s="12">
        <v>14.498799999999999</v>
      </c>
      <c r="F59" s="12">
        <v>0</v>
      </c>
      <c r="G59" s="12">
        <f t="shared" si="0"/>
        <v>14.498799999999999</v>
      </c>
    </row>
    <row r="60" spans="2:7">
      <c r="B60" s="2" t="s">
        <v>49</v>
      </c>
      <c r="C60" s="3"/>
      <c r="D60" s="3"/>
      <c r="E60" s="12">
        <v>0</v>
      </c>
      <c r="F60" s="12">
        <v>0</v>
      </c>
      <c r="G60" s="12">
        <f t="shared" si="0"/>
        <v>0</v>
      </c>
    </row>
    <row r="61" spans="2:7">
      <c r="B61" s="2" t="s">
        <v>50</v>
      </c>
      <c r="C61" s="4">
        <v>71</v>
      </c>
      <c r="D61" s="16" t="s">
        <v>92</v>
      </c>
      <c r="E61" s="12">
        <v>154449.52228999982</v>
      </c>
      <c r="F61" s="12">
        <v>0</v>
      </c>
      <c r="G61" s="12">
        <f t="shared" si="0"/>
        <v>154449.52228999982</v>
      </c>
    </row>
    <row r="62" spans="2:7">
      <c r="B62" s="2" t="s">
        <v>51</v>
      </c>
      <c r="C62" s="4">
        <v>39042</v>
      </c>
      <c r="D62" s="16" t="s">
        <v>93</v>
      </c>
      <c r="E62" s="12">
        <v>475931.39859230758</v>
      </c>
      <c r="F62" s="12">
        <v>0</v>
      </c>
      <c r="G62" s="12">
        <f t="shared" si="0"/>
        <v>475931.39859230758</v>
      </c>
    </row>
    <row r="63" spans="2:7">
      <c r="B63" s="2" t="s">
        <v>52</v>
      </c>
      <c r="C63" s="3"/>
      <c r="D63" s="3"/>
      <c r="E63" s="12">
        <v>314.0260212</v>
      </c>
      <c r="F63" s="12">
        <v>0</v>
      </c>
      <c r="G63" s="12">
        <f t="shared" si="0"/>
        <v>314.0260212</v>
      </c>
    </row>
    <row r="64" spans="2:7">
      <c r="B64" s="2" t="s">
        <v>53</v>
      </c>
      <c r="C64" s="4">
        <v>305404990.5</v>
      </c>
      <c r="D64" s="16" t="s">
        <v>94</v>
      </c>
      <c r="E64" s="12">
        <v>1179.6573499999993</v>
      </c>
      <c r="F64" s="12">
        <v>0</v>
      </c>
      <c r="G64" s="12">
        <f t="shared" si="0"/>
        <v>1179.6573499999993</v>
      </c>
    </row>
    <row r="65" spans="2:7">
      <c r="B65" s="2" t="s">
        <v>106</v>
      </c>
      <c r="C65" s="4">
        <v>100480412.46666664</v>
      </c>
      <c r="D65" s="16" t="s">
        <v>94</v>
      </c>
      <c r="E65" s="12">
        <v>681.47132999999985</v>
      </c>
      <c r="F65" s="12">
        <v>0</v>
      </c>
      <c r="G65" s="12">
        <f t="shared" si="0"/>
        <v>681.47132999999985</v>
      </c>
    </row>
    <row r="66" spans="2:7">
      <c r="B66" s="2" t="s">
        <v>54</v>
      </c>
      <c r="C66" s="4">
        <v>827295.83333333326</v>
      </c>
      <c r="D66" s="16" t="s">
        <v>95</v>
      </c>
      <c r="E66" s="12">
        <v>244.38559999999998</v>
      </c>
      <c r="F66" s="12">
        <v>0</v>
      </c>
      <c r="G66" s="12">
        <f t="shared" si="0"/>
        <v>244.38559999999998</v>
      </c>
    </row>
    <row r="67" spans="2:7">
      <c r="B67" s="2" t="s">
        <v>55</v>
      </c>
      <c r="C67" s="16">
        <v>12946995074.316664</v>
      </c>
      <c r="D67" s="16" t="s">
        <v>96</v>
      </c>
      <c r="E67" s="12">
        <v>131161.11327999973</v>
      </c>
      <c r="F67" s="12">
        <v>0</v>
      </c>
      <c r="G67" s="12">
        <f t="shared" si="0"/>
        <v>131161.11327999973</v>
      </c>
    </row>
    <row r="68" spans="2:7">
      <c r="B68" s="2" t="s">
        <v>56</v>
      </c>
      <c r="C68" s="4">
        <v>270179906.75</v>
      </c>
      <c r="D68" s="16" t="s">
        <v>97</v>
      </c>
      <c r="E68" s="12">
        <v>4053.7659499999941</v>
      </c>
      <c r="F68" s="12">
        <v>0</v>
      </c>
      <c r="G68" s="12">
        <f t="shared" si="0"/>
        <v>4053.7659499999941</v>
      </c>
    </row>
    <row r="69" spans="2:7">
      <c r="B69" s="2" t="s">
        <v>57</v>
      </c>
      <c r="C69" s="4">
        <v>381304</v>
      </c>
      <c r="D69" s="16" t="s">
        <v>98</v>
      </c>
      <c r="E69" s="12">
        <v>2.2147699999999988</v>
      </c>
      <c r="F69" s="12">
        <v>0</v>
      </c>
      <c r="G69" s="12">
        <f t="shared" si="0"/>
        <v>2.2147699999999988</v>
      </c>
    </row>
    <row r="70" spans="2:7">
      <c r="B70" s="2" t="s">
        <v>58</v>
      </c>
      <c r="C70" s="4">
        <v>10</v>
      </c>
      <c r="D70" s="16" t="s">
        <v>99</v>
      </c>
      <c r="E70" s="12">
        <v>1288.8371299999999</v>
      </c>
      <c r="F70" s="12">
        <v>0</v>
      </c>
      <c r="G70" s="12">
        <f t="shared" si="0"/>
        <v>1288.8371299999999</v>
      </c>
    </row>
    <row r="71" spans="2:7">
      <c r="B71" s="2" t="s">
        <v>59</v>
      </c>
      <c r="C71" s="3"/>
      <c r="D71" s="3"/>
      <c r="E71" s="12">
        <v>0</v>
      </c>
      <c r="F71" s="12">
        <v>0</v>
      </c>
      <c r="G71" s="12">
        <f t="shared" si="0"/>
        <v>0</v>
      </c>
    </row>
    <row r="72" spans="2:7">
      <c r="B72" s="2" t="s">
        <v>60</v>
      </c>
      <c r="C72" s="4">
        <v>3527</v>
      </c>
      <c r="D72" s="16" t="s">
        <v>100</v>
      </c>
      <c r="E72" s="12">
        <v>1454.6777099999974</v>
      </c>
      <c r="F72" s="12">
        <v>0</v>
      </c>
      <c r="G72" s="12">
        <f t="shared" si="0"/>
        <v>1454.6777099999974</v>
      </c>
    </row>
    <row r="73" spans="2:7">
      <c r="B73" s="2" t="s">
        <v>107</v>
      </c>
      <c r="C73" s="16"/>
      <c r="D73" s="16"/>
      <c r="E73" s="12">
        <v>0</v>
      </c>
      <c r="F73" s="12">
        <v>0</v>
      </c>
      <c r="G73" s="12">
        <f t="shared" si="0"/>
        <v>0</v>
      </c>
    </row>
    <row r="74" spans="2:7">
      <c r="B74" s="2" t="s">
        <v>61</v>
      </c>
      <c r="C74" s="3"/>
      <c r="D74" s="3"/>
      <c r="E74" s="12">
        <v>305768.20799999998</v>
      </c>
      <c r="F74" s="12">
        <v>0</v>
      </c>
      <c r="G74" s="12">
        <f t="shared" ref="G74" si="1">+E74+-F74</f>
        <v>305768.20799999998</v>
      </c>
    </row>
  </sheetData>
  <mergeCells count="2">
    <mergeCell ref="B3:G3"/>
    <mergeCell ref="C6:G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D5C83BD18A6F4FB1E76EF4843CF7B7" ma:contentTypeVersion="" ma:contentTypeDescription="Crear nuevo documento." ma:contentTypeScope="" ma:versionID="5762ee872a2f59bdfa593b85eafe05e8">
  <xsd:schema xmlns:xsd="http://www.w3.org/2001/XMLSchema" xmlns:xs="http://www.w3.org/2001/XMLSchema" xmlns:p="http://schemas.microsoft.com/office/2006/metadata/properties" xmlns:ns2="51bfb0fa-35ae-4a66-b3d4-c4ecfc995464" xmlns:ns3="0C5EA62F-1F51-4CB0-A401-0A73D3F47335" xmlns:ns4="0c5ea62f-1f51-4cb0-a401-0a73d3f47335" targetNamespace="http://schemas.microsoft.com/office/2006/metadata/properties" ma:root="true" ma:fieldsID="480bdfb998fbf2282fdaaaf7bfbf4472" ns2:_="" ns3:_="" ns4:_="">
    <xsd:import namespace="51bfb0fa-35ae-4a66-b3d4-c4ecfc995464"/>
    <xsd:import namespace="0C5EA62F-1F51-4CB0-A401-0A73D3F47335"/>
    <xsd:import namespace="0c5ea62f-1f51-4cb0-a401-0a73d3f473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fb0fa-35ae-4a66-b3d4-c4ecfc995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6122DC-863E-42F0-A1D4-EC52DD255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fb0fa-35ae-4a66-b3d4-c4ecfc995464"/>
    <ds:schemaRef ds:uri="0C5EA62F-1F51-4CB0-A401-0A73D3F47335"/>
    <ds:schemaRef ds:uri="0c5ea62f-1f51-4cb0-a401-0a73d3f4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3F7801-2C44-4E31-BFFD-53A08BB6D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FB78FE-D899-4774-B316-588706B774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6</vt:lpstr>
    </vt:vector>
  </TitlesOfParts>
  <Company>GT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Renson Ccatay Ureta</cp:lastModifiedBy>
  <cp:lastPrinted>2017-05-29T21:30:38Z</cp:lastPrinted>
  <dcterms:created xsi:type="dcterms:W3CDTF">2015-08-21T15:41:50Z</dcterms:created>
  <dcterms:modified xsi:type="dcterms:W3CDTF">2021-12-30T00:22:20Z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0x01010069D5C83BD18A6F4FB1E76EF4843CF7B7</vt:lpwstr>
  </property>
</Properties>
</file>