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80" windowWidth="18675" windowHeight="11415"/>
  </bookViews>
  <sheets>
    <sheet name="Informe7_Tdp" sheetId="1" r:id="rId1"/>
  </sheets>
  <calcPr calcId="144525"/>
</workbook>
</file>

<file path=xl/calcChain.xml><?xml version="1.0" encoding="utf-8"?>
<calcChain xmlns="http://schemas.openxmlformats.org/spreadsheetml/2006/main">
  <c r="AA25" i="1" l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B24" i="1"/>
  <c r="AB23" i="1"/>
  <c r="AB22" i="1"/>
  <c r="AB21" i="1"/>
  <c r="AB20" i="1"/>
  <c r="AB19" i="1"/>
  <c r="AB18" i="1"/>
  <c r="AB17" i="1"/>
  <c r="AB16" i="1"/>
  <c r="AB25" i="1" l="1"/>
</calcChain>
</file>

<file path=xl/sharedStrings.xml><?xml version="1.0" encoding="utf-8"?>
<sst xmlns="http://schemas.openxmlformats.org/spreadsheetml/2006/main" count="41" uniqueCount="41">
  <si>
    <t>Expresado en Miles de Nuevos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</si>
  <si>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</si>
  <si>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</si>
  <si>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</si>
  <si>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</si>
  <si>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</si>
  <si>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</si>
  <si>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</si>
  <si>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</si>
  <si>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</si>
  <si>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</si>
  <si>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</si>
  <si>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</si>
  <si>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</si>
  <si>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</si>
  <si>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</si>
  <si>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</si>
  <si>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</si>
  <si>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</si>
  <si>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</si>
  <si>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</si>
  <si>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</si>
  <si>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</si>
  <si>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</si>
  <si>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</si>
  <si>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</si>
  <si>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</si>
  <si>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Total</t>
  </si>
  <si>
    <t>Gastos de Personal</t>
  </si>
  <si>
    <t>Gastos Generales y Administrativos</t>
  </si>
  <si>
    <t>Existencias</t>
  </si>
  <si>
    <t>Capitalización de Gastos por Construcción de Planta o Trabajo para el Inmovilizado</t>
  </si>
  <si>
    <t>Honorarios por transferencia de capacidad tecnica</t>
  </si>
  <si>
    <t>Provisión para desvalorización de activos</t>
  </si>
  <si>
    <t>Otros Gastos Operativos</t>
  </si>
  <si>
    <t>Total general</t>
  </si>
  <si>
    <t>Amortización</t>
  </si>
  <si>
    <t>Depreciación</t>
  </si>
  <si>
    <t>Periodo de reporte: Al 31 de Diciembre 2015</t>
  </si>
  <si>
    <t>INFORME 7: ATRIBUCIÓN DE GASTOS A LAS LINEAS DE NEGOCIO</t>
  </si>
  <si>
    <t>TELEFÓNICA DEL PERÚ S.A.A.-2015-7 ATRIBUCIÓN DE GASTOS A LAS LINEAS DE NEGOCIO-15042016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</si>
</sst>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6" formatCode="_ * #,##0.000_ ;_ * \-#,##0.0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 applyAlignment="1"/>
    <xf numFmtId="0" fontId="3" fillId="0" borderId="1" xfId="0" applyFont="1" applyFill="1" applyBorder="1" applyAlignment="1">
      <alignment horizontal="left"/>
    </xf>
    <xf numFmtId="164" fontId="0" fillId="0" borderId="0" xfId="0" applyNumberFormat="1"/>
    <xf numFmtId="0" fontId="2" fillId="2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6" fontId="3" fillId="0" borderId="1" xfId="1" applyNumberFormat="1" applyFont="1" applyFill="1" applyBorder="1"/>
    <xf numFmtId="166" fontId="4" fillId="0" borderId="1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B28"/>
  <sheetViews>
    <sheetView showGridLines="0" tabSelected="1" zoomScaleNormal="100" zoomScaleSheetLayoutView="85" zoomScalePageLayoutView="70" workbookViewId="0">
      <selection activeCell="A11" sqref="A11:J11"/>
    </sheetView>
  </sheetViews>
  <sheetFormatPr baseColWidth="10" defaultRowHeight="15" x14ac:dyDescent="0.25"/>
  <cols>
    <col min="1" max="1" width="77.28515625" customWidth="1"/>
    <col min="2" max="28" width="15.7109375" customWidth="1"/>
    <col min="30" max="30" width="16.42578125" bestFit="1" customWidth="1"/>
  </cols>
  <sheetData>
    <row r="6" spans="1:28" x14ac:dyDescent="0.25">
      <c r="A6" s="9"/>
    </row>
    <row r="9" spans="1:28" x14ac:dyDescent="0.25">
      <c r="A9" s="6" t="s">
        <v>40</v>
      </c>
    </row>
    <row r="10" spans="1:28" ht="12.75" customHeight="1" x14ac:dyDescent="0.25"/>
    <row r="11" spans="1:28" x14ac:dyDescent="0.25">
      <c r="A11" s="10" t="s">
        <v>39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28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</row>
    <row r="13" spans="1:28" ht="12.75" customHeight="1" x14ac:dyDescent="0.25">
      <c r="A13" s="6" t="s">
        <v>38</v>
      </c>
      <c r="C13" s="3"/>
      <c r="D13" s="3"/>
      <c r="E13" s="3"/>
      <c r="F13" s="3"/>
      <c r="G13" s="3"/>
      <c r="H13" s="3"/>
      <c r="I13" s="3"/>
      <c r="J13" s="3"/>
    </row>
    <row r="14" spans="1:28" ht="12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28" ht="120" x14ac:dyDescent="0.25">
      <c r="A15" s="7" t="s">
        <v>0</v>
      </c>
      <c r="B15" s="7" t="s">
        <v>1</v>
      </c>
      <c r="C15" s="7" t="s">
        <v>2</v>
      </c>
      <c r="D15" s="7" t="s">
        <v>3</v>
      </c>
      <c r="E15" s="7" t="s">
        <v>4</v>
      </c>
      <c r="F15" s="7" t="s">
        <v>5</v>
      </c>
      <c r="G15" s="7" t="s">
        <v>6</v>
      </c>
      <c r="H15" s="7" t="s">
        <v>7</v>
      </c>
      <c r="I15" s="7" t="s">
        <v>8</v>
      </c>
      <c r="J15" s="7" t="s">
        <v>9</v>
      </c>
      <c r="K15" s="8" t="s">
        <v>10</v>
      </c>
      <c r="L15" s="8" t="s">
        <v>11</v>
      </c>
      <c r="M15" s="8" t="s">
        <v>12</v>
      </c>
      <c r="N15" s="8" t="s">
        <v>13</v>
      </c>
      <c r="O15" s="8" t="s">
        <v>14</v>
      </c>
      <c r="P15" s="8" t="s">
        <v>15</v>
      </c>
      <c r="Q15" s="8" t="s">
        <v>16</v>
      </c>
      <c r="R15" s="8" t="s">
        <v>17</v>
      </c>
      <c r="S15" s="8" t="s">
        <v>18</v>
      </c>
      <c r="T15" s="8" t="s">
        <v>19</v>
      </c>
      <c r="U15" s="8" t="s">
        <v>20</v>
      </c>
      <c r="V15" s="8" t="s">
        <v>21</v>
      </c>
      <c r="W15" s="8" t="s">
        <v>22</v>
      </c>
      <c r="X15" s="8" t="s">
        <v>23</v>
      </c>
      <c r="Y15" s="8" t="s">
        <v>24</v>
      </c>
      <c r="Z15" s="8" t="s">
        <v>25</v>
      </c>
      <c r="AA15" s="8" t="s">
        <v>26</v>
      </c>
      <c r="AB15" s="8" t="s">
        <v>27</v>
      </c>
    </row>
    <row r="16" spans="1:28" ht="12.75" customHeight="1" x14ac:dyDescent="0.25">
      <c r="A16" s="4" t="s">
        <v>28</v>
      </c>
      <c r="B16" s="12">
        <v>13593.73879353524</v>
      </c>
      <c r="C16" s="12">
        <v>81255.468644768436</v>
      </c>
      <c r="D16" s="12">
        <v>10725.899519421033</v>
      </c>
      <c r="E16" s="12">
        <v>7049.2608195108078</v>
      </c>
      <c r="F16" s="12">
        <v>586.59996955080544</v>
      </c>
      <c r="G16" s="12">
        <v>0</v>
      </c>
      <c r="H16" s="12">
        <v>870.46707177557869</v>
      </c>
      <c r="I16" s="12">
        <v>525.43592463286234</v>
      </c>
      <c r="J16" s="12">
        <v>4755.6200963138635</v>
      </c>
      <c r="K16" s="12">
        <v>477.86926368041355</v>
      </c>
      <c r="L16" s="12">
        <v>10215.382736457828</v>
      </c>
      <c r="M16" s="12">
        <v>76860.741138096564</v>
      </c>
      <c r="N16" s="12">
        <v>12795.55951085125</v>
      </c>
      <c r="O16" s="12">
        <v>105784.56891458364</v>
      </c>
      <c r="P16" s="12">
        <v>351766.79075160471</v>
      </c>
      <c r="Q16" s="12">
        <v>3198.1694347368916</v>
      </c>
      <c r="R16" s="12">
        <v>2419.4128587002683</v>
      </c>
      <c r="S16" s="12">
        <v>130902.45943055322</v>
      </c>
      <c r="T16" s="12">
        <v>972.935200551707</v>
      </c>
      <c r="U16" s="12">
        <v>7652.5353660854908</v>
      </c>
      <c r="V16" s="12">
        <v>20523.607306539321</v>
      </c>
      <c r="W16" s="12">
        <v>198.46164440614282</v>
      </c>
      <c r="X16" s="12">
        <v>25096.286455669819</v>
      </c>
      <c r="Y16" s="12">
        <v>0</v>
      </c>
      <c r="Z16" s="12">
        <v>6950.619975317557</v>
      </c>
      <c r="AA16" s="12">
        <v>11656.316842656996</v>
      </c>
      <c r="AB16" s="12">
        <f>SUM(B16:AA16)</f>
        <v>886834.20767000061</v>
      </c>
    </row>
    <row r="17" spans="1:28" ht="12.75" customHeight="1" x14ac:dyDescent="0.25">
      <c r="A17" s="4" t="s">
        <v>29</v>
      </c>
      <c r="B17" s="12">
        <v>14941.543698735557</v>
      </c>
      <c r="C17" s="12">
        <v>308104.88618376403</v>
      </c>
      <c r="D17" s="12">
        <v>39835.668156545529</v>
      </c>
      <c r="E17" s="12">
        <v>37587.929655664331</v>
      </c>
      <c r="F17" s="12">
        <v>2820.1604929918058</v>
      </c>
      <c r="G17" s="12">
        <v>0</v>
      </c>
      <c r="H17" s="12">
        <v>432.13287956164993</v>
      </c>
      <c r="I17" s="12">
        <v>257.693392658454</v>
      </c>
      <c r="J17" s="12">
        <v>15981.262346868492</v>
      </c>
      <c r="K17" s="12">
        <v>163.30213963950746</v>
      </c>
      <c r="L17" s="12">
        <v>11001.056587413792</v>
      </c>
      <c r="M17" s="12">
        <v>445041.86774475791</v>
      </c>
      <c r="N17" s="12">
        <v>14066.738280390418</v>
      </c>
      <c r="O17" s="12">
        <v>511734.78184481623</v>
      </c>
      <c r="P17" s="12">
        <v>1412247.6484720442</v>
      </c>
      <c r="Q17" s="12">
        <v>3429.080126131149</v>
      </c>
      <c r="R17" s="12">
        <v>15470.888190906071</v>
      </c>
      <c r="S17" s="12">
        <v>510585.07147111907</v>
      </c>
      <c r="T17" s="12">
        <v>3333.2307259301624</v>
      </c>
      <c r="U17" s="12">
        <v>144722.99326630306</v>
      </c>
      <c r="V17" s="12">
        <v>138070.50394021961</v>
      </c>
      <c r="W17" s="12">
        <v>209.33526523376202</v>
      </c>
      <c r="X17" s="12">
        <v>124869.36549905127</v>
      </c>
      <c r="Y17" s="12">
        <v>0</v>
      </c>
      <c r="Z17" s="12">
        <v>321117.54965762771</v>
      </c>
      <c r="AA17" s="12">
        <v>45745.3750616283</v>
      </c>
      <c r="AB17" s="12">
        <f t="shared" ref="AB17:AB24" si="0">SUM(B17:AA17)</f>
        <v>4121770.065080002</v>
      </c>
    </row>
    <row r="18" spans="1:28" ht="12.75" customHeight="1" x14ac:dyDescent="0.25">
      <c r="A18" s="4" t="s">
        <v>37</v>
      </c>
      <c r="B18" s="12">
        <v>4.7440869880009142</v>
      </c>
      <c r="C18" s="12">
        <v>143169.52860304507</v>
      </c>
      <c r="D18" s="12">
        <v>10579.355901212486</v>
      </c>
      <c r="E18" s="12">
        <v>12390.523032010668</v>
      </c>
      <c r="F18" s="12">
        <v>727.66036782060883</v>
      </c>
      <c r="G18" s="12">
        <v>0</v>
      </c>
      <c r="H18" s="12">
        <v>46.729806509908315</v>
      </c>
      <c r="I18" s="12">
        <v>15.660521288417055</v>
      </c>
      <c r="J18" s="12">
        <v>260.07136764300395</v>
      </c>
      <c r="K18" s="12">
        <v>19.680544833672442</v>
      </c>
      <c r="L18" s="12">
        <v>3.130435535146697</v>
      </c>
      <c r="M18" s="12">
        <v>75693.714474077773</v>
      </c>
      <c r="N18" s="12">
        <v>0.6422954910769304</v>
      </c>
      <c r="O18" s="12">
        <v>190759.6105984601</v>
      </c>
      <c r="P18" s="12">
        <v>397796.75546532939</v>
      </c>
      <c r="Q18" s="12">
        <v>3274.4054446214477</v>
      </c>
      <c r="R18" s="12">
        <v>30116.079558531183</v>
      </c>
      <c r="S18" s="12">
        <v>200704.34106425042</v>
      </c>
      <c r="T18" s="12">
        <v>533.80256819373903</v>
      </c>
      <c r="U18" s="12">
        <v>24.855691325112648</v>
      </c>
      <c r="V18" s="12">
        <v>82105.049851895557</v>
      </c>
      <c r="W18" s="12">
        <v>8.2221359612689131</v>
      </c>
      <c r="X18" s="12">
        <v>13098.481672860364</v>
      </c>
      <c r="Y18" s="12">
        <v>0</v>
      </c>
      <c r="Z18" s="12">
        <v>592.23114047809645</v>
      </c>
      <c r="AA18" s="12">
        <v>0</v>
      </c>
      <c r="AB18" s="12">
        <f t="shared" si="0"/>
        <v>1161925.2766283627</v>
      </c>
    </row>
    <row r="19" spans="1:28" ht="12.75" customHeight="1" x14ac:dyDescent="0.25">
      <c r="A19" s="4" t="s">
        <v>36</v>
      </c>
      <c r="B19" s="12">
        <v>0</v>
      </c>
      <c r="C19" s="12">
        <v>101581.52982921667</v>
      </c>
      <c r="D19" s="12">
        <v>13541.012576977038</v>
      </c>
      <c r="E19" s="12">
        <v>1123.3921589493409</v>
      </c>
      <c r="F19" s="12">
        <v>105.43103601495508</v>
      </c>
      <c r="G19" s="12">
        <v>0</v>
      </c>
      <c r="H19" s="12">
        <v>6.0450563914586448</v>
      </c>
      <c r="I19" s="12">
        <v>3.6653253605431901</v>
      </c>
      <c r="J19" s="12">
        <v>36.699546612530426</v>
      </c>
      <c r="K19" s="12">
        <v>3.6201243656948319</v>
      </c>
      <c r="L19" s="12">
        <v>0</v>
      </c>
      <c r="M19" s="12">
        <v>4986.2667448582015</v>
      </c>
      <c r="N19" s="12">
        <v>0</v>
      </c>
      <c r="O19" s="12">
        <v>9322.0322278720923</v>
      </c>
      <c r="P19" s="12">
        <v>54338.808534794051</v>
      </c>
      <c r="Q19" s="12">
        <v>743.10894453097217</v>
      </c>
      <c r="R19" s="12">
        <v>7067.5987337020551</v>
      </c>
      <c r="S19" s="12">
        <v>55197.797466858065</v>
      </c>
      <c r="T19" s="12">
        <v>2652.5499811637942</v>
      </c>
      <c r="U19" s="12">
        <v>5142.7452402506669</v>
      </c>
      <c r="V19" s="12">
        <v>0</v>
      </c>
      <c r="W19" s="12">
        <v>0</v>
      </c>
      <c r="X19" s="12">
        <v>91.75974820560549</v>
      </c>
      <c r="Y19" s="12">
        <v>0</v>
      </c>
      <c r="Z19" s="12">
        <v>6.114916850265689</v>
      </c>
      <c r="AA19" s="12">
        <v>0</v>
      </c>
      <c r="AB19" s="12">
        <f t="shared" si="0"/>
        <v>255950.17819297401</v>
      </c>
    </row>
    <row r="20" spans="1:28" ht="12.75" customHeight="1" x14ac:dyDescent="0.25">
      <c r="A20" s="4" t="s">
        <v>30</v>
      </c>
      <c r="B20" s="12">
        <v>8807.9799491575723</v>
      </c>
      <c r="C20" s="12">
        <v>2605.0612971694659</v>
      </c>
      <c r="D20" s="12">
        <v>347.54427651711887</v>
      </c>
      <c r="E20" s="12">
        <v>191.37838380025923</v>
      </c>
      <c r="F20" s="12">
        <v>17.890576621132396</v>
      </c>
      <c r="G20" s="12">
        <v>0</v>
      </c>
      <c r="H20" s="12">
        <v>79.837228899366906</v>
      </c>
      <c r="I20" s="12">
        <v>48.396347100470351</v>
      </c>
      <c r="J20" s="12">
        <v>433.46694756812519</v>
      </c>
      <c r="K20" s="12">
        <v>42.726228647313356</v>
      </c>
      <c r="L20" s="12">
        <v>6553.8984021331062</v>
      </c>
      <c r="M20" s="12">
        <v>902.69079543165196</v>
      </c>
      <c r="N20" s="12">
        <v>8322.1695759283957</v>
      </c>
      <c r="O20" s="12">
        <v>30333.80145452244</v>
      </c>
      <c r="P20" s="12">
        <v>4388.2025547103831</v>
      </c>
      <c r="Q20" s="12">
        <v>3.8007622401568337</v>
      </c>
      <c r="R20" s="12">
        <v>12.055864622600586</v>
      </c>
      <c r="S20" s="12">
        <v>1559.6152004012768</v>
      </c>
      <c r="T20" s="12">
        <v>265.99123901300686</v>
      </c>
      <c r="U20" s="12">
        <v>1095.4474779361997</v>
      </c>
      <c r="V20" s="12">
        <v>1168517.1393402151</v>
      </c>
      <c r="W20" s="12">
        <v>0.1665168360742699</v>
      </c>
      <c r="X20" s="12">
        <v>11134.73164993198</v>
      </c>
      <c r="Y20" s="12">
        <v>0</v>
      </c>
      <c r="Z20" s="12">
        <v>16.75669316398093</v>
      </c>
      <c r="AA20" s="12">
        <v>157547.26447743204</v>
      </c>
      <c r="AB20" s="12">
        <f t="shared" si="0"/>
        <v>1403228.0132399991</v>
      </c>
    </row>
    <row r="21" spans="1:28" ht="12.75" customHeight="1" x14ac:dyDescent="0.25">
      <c r="A21" s="4" t="s">
        <v>31</v>
      </c>
      <c r="B21" s="12">
        <v>-0.18089294265096434</v>
      </c>
      <c r="C21" s="12">
        <v>-6387.2771839813358</v>
      </c>
      <c r="D21" s="12">
        <v>-590.20511003762283</v>
      </c>
      <c r="E21" s="12">
        <v>-605.35247688026266</v>
      </c>
      <c r="F21" s="12">
        <v>-38.595362116192561</v>
      </c>
      <c r="G21" s="12">
        <v>0</v>
      </c>
      <c r="H21" s="12">
        <v>-3.2681356558358829</v>
      </c>
      <c r="I21" s="12">
        <v>-1.1769573099578183</v>
      </c>
      <c r="J21" s="12">
        <v>-17.857703866946078</v>
      </c>
      <c r="K21" s="12">
        <v>-1.3352449318383235</v>
      </c>
      <c r="L21" s="12">
        <v>-0.12335072732854226</v>
      </c>
      <c r="M21" s="12">
        <v>-4018.8989405023794</v>
      </c>
      <c r="N21" s="12">
        <v>-1.0895677191123963E-2</v>
      </c>
      <c r="O21" s="12">
        <v>-15283.273476568722</v>
      </c>
      <c r="P21" s="12">
        <v>-22121.968072841068</v>
      </c>
      <c r="Q21" s="12">
        <v>-10.042938219116888</v>
      </c>
      <c r="R21" s="12">
        <v>-1091.2966446981611</v>
      </c>
      <c r="S21" s="12">
        <v>-19806.158389303753</v>
      </c>
      <c r="T21" s="12">
        <v>-29.248932979179699</v>
      </c>
      <c r="U21" s="12">
        <v>-1.3422727869045188</v>
      </c>
      <c r="V21" s="12">
        <v>-3529.0745444468134</v>
      </c>
      <c r="W21" s="12">
        <v>-0.34266521940418371</v>
      </c>
      <c r="X21" s="12">
        <v>-94.357249527210897</v>
      </c>
      <c r="Y21" s="12">
        <v>0</v>
      </c>
      <c r="Z21" s="12">
        <v>-26.063838780131963</v>
      </c>
      <c r="AA21" s="12">
        <v>0</v>
      </c>
      <c r="AB21" s="12">
        <f t="shared" si="0"/>
        <v>-73657.451280000008</v>
      </c>
    </row>
    <row r="22" spans="1:28" ht="12.75" customHeight="1" x14ac:dyDescent="0.25">
      <c r="A22" s="4" t="s">
        <v>32</v>
      </c>
      <c r="B22" s="12">
        <v>26.733330780720589</v>
      </c>
      <c r="C22" s="12">
        <v>9262.0796118469043</v>
      </c>
      <c r="D22" s="12">
        <v>1111.0570947871527</v>
      </c>
      <c r="E22" s="12">
        <v>1160.1586699915649</v>
      </c>
      <c r="F22" s="12">
        <v>74.337341952452292</v>
      </c>
      <c r="G22" s="12">
        <v>0</v>
      </c>
      <c r="H22" s="12">
        <v>2.5617886937389076</v>
      </c>
      <c r="I22" s="12">
        <v>0.30730609353470723</v>
      </c>
      <c r="J22" s="12">
        <v>131.08728637771407</v>
      </c>
      <c r="K22" s="12">
        <v>12.418520494297752</v>
      </c>
      <c r="L22" s="12">
        <v>19.937353805776215</v>
      </c>
      <c r="M22" s="12">
        <v>11295.837254367452</v>
      </c>
      <c r="N22" s="12">
        <v>0.72257677814369969</v>
      </c>
      <c r="O22" s="12">
        <v>22937.535227709595</v>
      </c>
      <c r="P22" s="12">
        <v>49650.332462361177</v>
      </c>
      <c r="Q22" s="12">
        <v>1692.580689581014</v>
      </c>
      <c r="R22" s="12">
        <v>364.34209646535362</v>
      </c>
      <c r="S22" s="12">
        <v>21495.418200201842</v>
      </c>
      <c r="T22" s="12">
        <v>479.57333946133889</v>
      </c>
      <c r="U22" s="12">
        <v>4967.3161822836855</v>
      </c>
      <c r="V22" s="12">
        <v>14701.721781835358</v>
      </c>
      <c r="W22" s="12">
        <v>110.02672119575278</v>
      </c>
      <c r="X22" s="12">
        <v>11576.891519173138</v>
      </c>
      <c r="Y22" s="12">
        <v>0</v>
      </c>
      <c r="Z22" s="12">
        <v>4933.4878772606207</v>
      </c>
      <c r="AA22" s="12">
        <v>7543.1237265017162</v>
      </c>
      <c r="AB22" s="12">
        <f t="shared" si="0"/>
        <v>163549.58796000003</v>
      </c>
    </row>
    <row r="23" spans="1:28" ht="12.75" customHeight="1" x14ac:dyDescent="0.25">
      <c r="A23" s="4" t="s">
        <v>33</v>
      </c>
      <c r="B23" s="12">
        <v>0</v>
      </c>
      <c r="C23" s="12">
        <v>11899.368302715902</v>
      </c>
      <c r="D23" s="12">
        <v>1595.6664270364122</v>
      </c>
      <c r="E23" s="12">
        <v>915.41992080852037</v>
      </c>
      <c r="F23" s="12">
        <v>85.906087975147514</v>
      </c>
      <c r="G23" s="12">
        <v>0</v>
      </c>
      <c r="H23" s="12">
        <v>6.6461955012215297</v>
      </c>
      <c r="I23" s="12">
        <v>4.0298166541796734</v>
      </c>
      <c r="J23" s="12">
        <v>13.054878636459168</v>
      </c>
      <c r="K23" s="12">
        <v>1.2877620735210573</v>
      </c>
      <c r="L23" s="12">
        <v>0</v>
      </c>
      <c r="M23" s="12">
        <v>11145.289947040041</v>
      </c>
      <c r="N23" s="12">
        <v>0</v>
      </c>
      <c r="O23" s="12">
        <v>8458.6038399102035</v>
      </c>
      <c r="P23" s="12">
        <v>77899.128666563454</v>
      </c>
      <c r="Q23" s="12">
        <v>2.9004320657977658</v>
      </c>
      <c r="R23" s="12">
        <v>0</v>
      </c>
      <c r="S23" s="12">
        <v>27510.21490301919</v>
      </c>
      <c r="T23" s="12">
        <v>0</v>
      </c>
      <c r="U23" s="12">
        <v>0</v>
      </c>
      <c r="V23" s="12">
        <v>-6779.7373100000004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f t="shared" si="0"/>
        <v>132757.77987000006</v>
      </c>
    </row>
    <row r="24" spans="1:28" ht="12.75" customHeight="1" x14ac:dyDescent="0.25">
      <c r="A24" s="4" t="s">
        <v>34</v>
      </c>
      <c r="B24" s="12">
        <v>-16.574538821891423</v>
      </c>
      <c r="C24" s="12">
        <v>-5742.4456143233947</v>
      </c>
      <c r="D24" s="12">
        <v>-688.85015121902529</v>
      </c>
      <c r="E24" s="12">
        <v>-6781.0554879337278</v>
      </c>
      <c r="F24" s="12">
        <v>-434.49715426317255</v>
      </c>
      <c r="G24" s="12">
        <v>0</v>
      </c>
      <c r="H24" s="12">
        <v>-127.87849662051207</v>
      </c>
      <c r="I24" s="12">
        <v>-15.34000104676314</v>
      </c>
      <c r="J24" s="12">
        <v>-6543.5705720048145</v>
      </c>
      <c r="K24" s="12">
        <v>-619.90348186916719</v>
      </c>
      <c r="L24" s="12">
        <v>-11.22538909606793</v>
      </c>
      <c r="M24" s="12">
        <v>-6359.9296868272249</v>
      </c>
      <c r="N24" s="12">
        <v>-0.17003163167199836</v>
      </c>
      <c r="O24" s="12">
        <v>-5397.4977597823927</v>
      </c>
      <c r="P24" s="12">
        <v>-805.48064324597453</v>
      </c>
      <c r="Q24" s="12">
        <v>-27.458849014212291</v>
      </c>
      <c r="R24" s="12">
        <v>-5.9107460447515185</v>
      </c>
      <c r="S24" s="12">
        <v>-348.72159802486027</v>
      </c>
      <c r="T24" s="12">
        <v>40.168571558208605</v>
      </c>
      <c r="U24" s="12">
        <v>416.05731407926817</v>
      </c>
      <c r="V24" s="12">
        <v>1231.401153545849</v>
      </c>
      <c r="W24" s="12">
        <v>9.2157254375958768</v>
      </c>
      <c r="X24" s="12">
        <v>969.66857234359043</v>
      </c>
      <c r="Y24" s="12">
        <v>0</v>
      </c>
      <c r="Z24" s="12">
        <v>413.22388990990527</v>
      </c>
      <c r="AA24" s="12">
        <v>631.8043148952645</v>
      </c>
      <c r="AB24" s="12">
        <f t="shared" si="0"/>
        <v>-30214.970659999937</v>
      </c>
    </row>
    <row r="25" spans="1:28" ht="12.75" customHeight="1" x14ac:dyDescent="0.25">
      <c r="A25" s="7" t="s">
        <v>35</v>
      </c>
      <c r="B25" s="13">
        <f t="shared" ref="B25:AB25" si="1">+SUM(B16:B24)</f>
        <v>37357.984427432551</v>
      </c>
      <c r="C25" s="13">
        <f t="shared" si="1"/>
        <v>645748.19967422169</v>
      </c>
      <c r="D25" s="13">
        <f t="shared" si="1"/>
        <v>76457.148691240116</v>
      </c>
      <c r="E25" s="13">
        <f t="shared" si="1"/>
        <v>53031.654675921498</v>
      </c>
      <c r="F25" s="13">
        <f t="shared" si="1"/>
        <v>3944.8933565475431</v>
      </c>
      <c r="G25" s="13">
        <f t="shared" si="1"/>
        <v>0</v>
      </c>
      <c r="H25" s="13">
        <f t="shared" si="1"/>
        <v>1313.2733950565746</v>
      </c>
      <c r="I25" s="13">
        <f t="shared" si="1"/>
        <v>838.67167543174025</v>
      </c>
      <c r="J25" s="13">
        <f t="shared" si="1"/>
        <v>15049.834194148429</v>
      </c>
      <c r="K25" s="13">
        <f t="shared" si="1"/>
        <v>99.665856933414943</v>
      </c>
      <c r="L25" s="13">
        <f t="shared" si="1"/>
        <v>27782.056775522255</v>
      </c>
      <c r="M25" s="13">
        <f t="shared" si="1"/>
        <v>615547.57947129989</v>
      </c>
      <c r="N25" s="13">
        <f t="shared" si="1"/>
        <v>35185.651312130416</v>
      </c>
      <c r="O25" s="13">
        <f t="shared" si="1"/>
        <v>858650.16287152306</v>
      </c>
      <c r="P25" s="13">
        <f t="shared" si="1"/>
        <v>2325160.2181913205</v>
      </c>
      <c r="Q25" s="13">
        <f t="shared" si="1"/>
        <v>12306.544046674098</v>
      </c>
      <c r="R25" s="13">
        <f t="shared" si="1"/>
        <v>54353.169912184625</v>
      </c>
      <c r="S25" s="13">
        <f t="shared" si="1"/>
        <v>927800.03774907452</v>
      </c>
      <c r="T25" s="13">
        <f t="shared" si="1"/>
        <v>8249.0026928927764</v>
      </c>
      <c r="U25" s="13">
        <f t="shared" si="1"/>
        <v>164020.60826547656</v>
      </c>
      <c r="V25" s="13">
        <f t="shared" si="1"/>
        <v>1414840.6115198042</v>
      </c>
      <c r="W25" s="13">
        <f t="shared" si="1"/>
        <v>535.08534385119253</v>
      </c>
      <c r="X25" s="13">
        <f t="shared" si="1"/>
        <v>186742.82786770855</v>
      </c>
      <c r="Y25" s="13">
        <f t="shared" si="1"/>
        <v>0</v>
      </c>
      <c r="Z25" s="13">
        <f t="shared" si="1"/>
        <v>334003.92031182803</v>
      </c>
      <c r="AA25" s="13">
        <f t="shared" si="1"/>
        <v>223123.88442311433</v>
      </c>
      <c r="AB25" s="13">
        <f t="shared" si="1"/>
        <v>8022142.6867013387</v>
      </c>
    </row>
    <row r="28" spans="1:28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</sheetData>
  <mergeCells count="1">
    <mergeCell ref="A11:J11"/>
  </mergeCells>
  <pageMargins left="0.31496062992125984" right="0.31496062992125984" top="0.70866141732283472" bottom="0.70866141732283472" header="0" footer="0"/>
  <pageSetup paperSize="9" scale="63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Informe7_Tdp</vt:lpstr>
    </vt:vector>
  </TitlesOfParts>
  <Company>Grupo Telefónica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AdminTdp</cp:lastModifiedBy>
  <cp:lastPrinted>2016-04-28T19:47:08Z</cp:lastPrinted>
  <dcterms:created xsi:type="dcterms:W3CDTF">2016-02-24T21:34:47Z</dcterms:created>
  <dcterms:modified xsi:type="dcterms:W3CDTF">2016-04-28T19:47:50Z</dcterms:modified>
</cp:coreProperties>
</file>