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acky2\Dicso_E\Local Disk\AÑO 2020\CONTABILIDAD SEPARADA\REPORTES PARA PRESENTAR A OSIPTEL\Informes Regulatorio 2019\"/>
    </mc:Choice>
  </mc:AlternateContent>
  <bookViews>
    <workbookView xWindow="-120" yWindow="-120" windowWidth="29040" windowHeight="15840" tabRatio="764"/>
  </bookViews>
  <sheets>
    <sheet name="Informe 5-19" sheetId="17" r:id="rId1"/>
  </sheets>
  <definedNames>
    <definedName name="_xlnm._FilterDatabase" localSheetId="0" hidden="1">'Informe 5-19'!#REF!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7" l="1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B17" i="17"/>
  <c r="E16" i="17"/>
  <c r="E15" i="17"/>
  <c r="E14" i="17"/>
  <c r="E13" i="17"/>
  <c r="E12" i="17"/>
  <c r="E11" i="17"/>
  <c r="E10" i="17"/>
  <c r="E9" i="17"/>
  <c r="C8" i="17"/>
  <c r="E8" i="17" l="1"/>
</calcChain>
</file>

<file path=xl/sharedStrings.xml><?xml version="1.0" encoding="utf-8"?>
<sst xmlns="http://schemas.openxmlformats.org/spreadsheetml/2006/main" count="39" uniqueCount="35">
  <si>
    <t>Servicios Suplementarios</t>
  </si>
  <si>
    <t>Servicios de valor añadido (No incluye Internet)</t>
  </si>
  <si>
    <t>Suministro de Equipos</t>
  </si>
  <si>
    <t>Cantidad de unidades</t>
  </si>
  <si>
    <t>Ingresos</t>
  </si>
  <si>
    <t>Ajuste por interconexión</t>
  </si>
  <si>
    <t>Ingresos netos de interconexión</t>
  </si>
  <si>
    <t>TOTAL DE INGRESOS OPERATIVOS</t>
  </si>
  <si>
    <t xml:space="preserve">Llamadas fijo  - móvil (DD) </t>
  </si>
  <si>
    <t>Llamadas LDN Telefonía Fija de Abonado Urbano (DD)</t>
  </si>
  <si>
    <t>Llamadas LDI Telefonía Fija de Abonado Urbano (DD)</t>
  </si>
  <si>
    <t>Instalación Internet Fijo - IPLC</t>
  </si>
  <si>
    <t>Prestación de servicios Internet Fijo -  IPLC</t>
  </si>
  <si>
    <t>Renta mensual por Voz Móvil</t>
  </si>
  <si>
    <t>Llamadas Locales de Voz Móvil por Telefonía Móvil</t>
  </si>
  <si>
    <t>Llamadas LD de Voz Móvil por Telefonía Móvil</t>
  </si>
  <si>
    <t>Roaming Internacional por Telefonía Móvil - Roaming y Oversea Traffic</t>
  </si>
  <si>
    <t>Renta mensual de Internet Móvil por Telefonía Móvil</t>
  </si>
  <si>
    <t>Consumo no incluido en la renta mensual Internet Móvil</t>
  </si>
  <si>
    <t>Instalación para otros operadores -  IPLC</t>
  </si>
  <si>
    <t>Instalación para clientes privados -  IPLC</t>
  </si>
  <si>
    <t>Alquiler y Transmisión a otros operadores - IPLC</t>
  </si>
  <si>
    <t>Alquiler y Transmisión a clientes privados - IPLC</t>
  </si>
  <si>
    <t>Terminación de Llamadas en la Red de Servicio Móvil - Interconexion</t>
  </si>
  <si>
    <t>Terminación de Llamadas en la Red del Servicio de Telefonía Fija Local - Interconexion</t>
  </si>
  <si>
    <t>Adecuación de Red - Other revenue</t>
  </si>
  <si>
    <t>Enlaces de Interconexión - Other Revenue</t>
  </si>
  <si>
    <t>VIETTEL PERU S.A.C.</t>
  </si>
  <si>
    <t>INFORME 5: INGRESOS POR CATEGORIA</t>
  </si>
  <si>
    <t>Expresado en Miles Nuevos Soles</t>
  </si>
  <si>
    <t>Al 31 de diciembre de 2019</t>
  </si>
  <si>
    <t>Mensajes de Texto Telefonía Móvil (SMS Bulk Revenue from other service)</t>
  </si>
  <si>
    <t>N/D</t>
  </si>
  <si>
    <t xml:space="preserve"> Coubicacion (Rubro Otros) IPLC + OTHER</t>
  </si>
  <si>
    <t>Las notas que se acompañan de la página 20 a la 36 forman parte de los reportes de contabilidad separada para fines regulatorios.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</si>
</sst>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&quot;S/&quot;* #,##0.00_-;\-&quot;S/&quot;* #,##0.00_-;_-&quot;S/&quot;* &quot;-&quot;??_-;_-@_-"/>
    <numFmt numFmtId="165" formatCode="_-* #,##0.00_-;\-* #,##0.00_-;_-* &quot;-&quot;??_-;_-@_-"/>
    <numFmt numFmtId="166" formatCode="#,##0.000"/>
    <numFmt numFmtId="167" formatCode="_(* #,##0.00_);_(* \(#,##0.00\);_(* &quot;-&quot;??_);_(@_)"/>
    <numFmt numFmtId="168" formatCode="_(* #,##0.000_);_(* \(#,##0.000\);_(* &quot;-&quot;??_);_(@_)"/>
  </numFmts>
  <fonts count="2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nsola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3"/>
    </font>
    <font>
      <b/>
      <sz val="10.5"/>
      <color theme="1"/>
      <name val="Arial"/>
      <family val="2"/>
    </font>
    <font>
      <b/>
      <sz val="10"/>
      <color theme="1"/>
      <name val="Arial 10"/>
    </font>
    <font>
      <sz val="10"/>
      <color theme="1"/>
      <name val="Arial Unicode MS"/>
      <family val="2"/>
    </font>
    <font>
      <sz val="10"/>
      <color rgb="FF0000FF"/>
      <name val="Arial Unicode MS"/>
      <family val="2"/>
    </font>
    <font>
      <u/>
      <sz val="10"/>
      <color theme="10"/>
      <name val="Arial"/>
      <family val="2"/>
    </font>
    <font>
      <sz val="9"/>
      <color theme="1"/>
      <name val="Arial Narrow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167" fontId="11" fillId="0" borderId="0" applyFont="0" applyFill="0" applyBorder="0" applyAlignment="0" applyProtection="0"/>
    <xf numFmtId="0" fontId="8" fillId="0" borderId="0"/>
    <xf numFmtId="0" fontId="7" fillId="0" borderId="0"/>
    <xf numFmtId="167" fontId="6" fillId="0" borderId="0" applyFont="0" applyFill="0" applyBorder="0" applyAlignment="0" applyProtection="0"/>
    <xf numFmtId="0" fontId="13" fillId="0" borderId="0"/>
    <xf numFmtId="9" fontId="1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8" fillId="0" borderId="0"/>
    <xf numFmtId="0" fontId="8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3" fillId="0" borderId="0"/>
    <xf numFmtId="0" fontId="13" fillId="0" borderId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5" fontId="17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18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0" fontId="2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9" fillId="0" borderId="0" xfId="0" applyFont="1"/>
    <xf numFmtId="0" fontId="10" fillId="2" borderId="1" xfId="7" applyFont="1" applyFill="1" applyBorder="1"/>
    <xf numFmtId="0" fontId="12" fillId="3" borderId="1" xfId="7" applyFont="1" applyFill="1" applyBorder="1" applyAlignment="1">
      <alignment horizontal="center" vertical="center"/>
    </xf>
    <xf numFmtId="0" fontId="12" fillId="3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66" fontId="10" fillId="2" borderId="1" xfId="7" applyNumberFormat="1" applyFont="1" applyFill="1" applyBorder="1" applyAlignment="1">
      <alignment horizontal="right" vertical="center" wrapText="1"/>
    </xf>
    <xf numFmtId="0" fontId="9" fillId="2" borderId="1" xfId="7" applyFont="1" applyFill="1" applyBorder="1" applyAlignment="1">
      <alignment horizontal="left" wrapText="1"/>
    </xf>
    <xf numFmtId="0" fontId="9" fillId="2" borderId="1" xfId="7" applyFont="1" applyFill="1" applyBorder="1"/>
    <xf numFmtId="166" fontId="9" fillId="2" borderId="1" xfId="7" applyNumberFormat="1" applyFont="1" applyFill="1" applyBorder="1"/>
    <xf numFmtId="166" fontId="9" fillId="2" borderId="1" xfId="7" applyNumberFormat="1" applyFont="1" applyFill="1" applyBorder="1" applyAlignment="1">
      <alignment horizontal="right" vertical="center" wrapText="1"/>
    </xf>
    <xf numFmtId="0" fontId="9" fillId="2" borderId="1" xfId="7" applyFont="1" applyFill="1" applyBorder="1" applyAlignment="1">
      <alignment vertical="center"/>
    </xf>
    <xf numFmtId="0" fontId="13" fillId="2" borderId="1" xfId="7" applyFont="1" applyFill="1" applyBorder="1"/>
    <xf numFmtId="166" fontId="13" fillId="2" borderId="1" xfId="7" applyNumberFormat="1" applyFont="1" applyFill="1" applyBorder="1"/>
    <xf numFmtId="0" fontId="13" fillId="2" borderId="1" xfId="7" applyFont="1" applyFill="1" applyBorder="1" applyAlignment="1">
      <alignment vertical="top"/>
    </xf>
    <xf numFmtId="0" fontId="13" fillId="2" borderId="1" xfId="7" applyFont="1" applyFill="1" applyBorder="1" applyAlignment="1">
      <alignment vertical="center"/>
    </xf>
    <xf numFmtId="0" fontId="13" fillId="2" borderId="1" xfId="7" applyFont="1" applyFill="1" applyBorder="1" applyAlignment="1">
      <alignment horizontal="center"/>
    </xf>
    <xf numFmtId="0" fontId="13" fillId="2" borderId="1" xfId="7" applyFont="1" applyFill="1" applyBorder="1" applyAlignment="1">
      <alignment vertical="center" wrapText="1"/>
    </xf>
    <xf numFmtId="168" fontId="9" fillId="2" borderId="1" xfId="1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/>
    <xf numFmtId="0" fontId="16" fillId="0" borderId="0" xfId="15" applyFont="1" applyFill="1" applyBorder="1" applyAlignment="1">
      <alignment horizontal="left"/>
    </xf>
    <xf numFmtId="0" fontId="10" fillId="2" borderId="0" xfId="19" applyFont="1" applyFill="1" applyAlignment="1">
      <alignment horizontal="left"/>
    </xf>
    <xf numFmtId="0" fontId="13" fillId="0" borderId="0" xfId="19" applyFont="1" applyFill="1"/>
    <xf numFmtId="4" fontId="13" fillId="0" borderId="0" xfId="19" applyNumberFormat="1" applyFont="1" applyFill="1"/>
    <xf numFmtId="4" fontId="12" fillId="0" borderId="0" xfId="19" applyNumberFormat="1" applyFont="1" applyFill="1"/>
    <xf numFmtId="0" fontId="10" fillId="2" borderId="0" xfId="19" applyFont="1" applyFill="1" applyBorder="1" applyAlignment="1"/>
    <xf numFmtId="0" fontId="9" fillId="2" borderId="0" xfId="19" applyFont="1" applyFill="1"/>
    <xf numFmtId="166" fontId="13" fillId="0" borderId="0" xfId="19" applyNumberFormat="1" applyFont="1" applyFill="1"/>
    <xf numFmtId="0" fontId="15" fillId="2" borderId="0" xfId="19" applyFont="1" applyFill="1"/>
    <xf numFmtId="167" fontId="9" fillId="2" borderId="1" xfId="1" applyFont="1" applyFill="1" applyBorder="1"/>
    <xf numFmtId="167" fontId="13" fillId="2" borderId="1" xfId="1" applyFont="1" applyFill="1" applyBorder="1"/>
    <xf numFmtId="167" fontId="13" fillId="2" borderId="1" xfId="1" applyFont="1" applyFill="1" applyBorder="1" applyAlignment="1">
      <alignment horizontal="right" vertical="center" wrapText="1"/>
    </xf>
  </cellXfs>
  <cellStyles count="92">
    <cellStyle name="Comma" xfId="1" builtinId="3"/>
    <cellStyle name="Comma 10 2" xfId="40"/>
    <cellStyle name="Comma 10 2 2" xfId="77"/>
    <cellStyle name="Comma 14 2" xfId="38"/>
    <cellStyle name="Comma 14 2 2" xfId="76"/>
    <cellStyle name="Comma 2" xfId="9"/>
    <cellStyle name="Comma 2 2" xfId="18"/>
    <cellStyle name="Comma 2 2 2" xfId="49"/>
    <cellStyle name="Comma 2 3" xfId="53"/>
    <cellStyle name="Comma 2 3 2" xfId="81"/>
    <cellStyle name="Comma 2 4" xfId="58"/>
    <cellStyle name="Comma 2 4 2" xfId="86"/>
    <cellStyle name="Comma 2 5" xfId="62"/>
    <cellStyle name="Comma 2 5 2" xfId="90"/>
    <cellStyle name="Comma 2 6" xfId="75"/>
    <cellStyle name="Comma 2 7" xfId="67"/>
    <cellStyle name="Comma 2 8" xfId="36"/>
    <cellStyle name="Comma 3" xfId="10"/>
    <cellStyle name="Comma 3 2" xfId="68"/>
    <cellStyle name="Comma 3 3" xfId="46"/>
    <cellStyle name="Comma 4" xfId="16"/>
    <cellStyle name="Comma 4 2" xfId="89"/>
    <cellStyle name="Comma 4 3" xfId="61"/>
    <cellStyle name="Comma 4 3 2" xfId="41"/>
    <cellStyle name="Comma 4 3 2 2" xfId="78"/>
    <cellStyle name="Comma 5" xfId="23"/>
    <cellStyle name="Comma 5 2" xfId="57"/>
    <cellStyle name="Comma 5 2 2" xfId="85"/>
    <cellStyle name="Comma 5 3" xfId="66"/>
    <cellStyle name="Comma 5 4" xfId="51"/>
    <cellStyle name="Comma 6" xfId="70"/>
    <cellStyle name="Comma 7" xfId="31"/>
    <cellStyle name="Comma 7 2" xfId="73"/>
    <cellStyle name="Comma 7 3" xfId="34"/>
    <cellStyle name="Comma 7 3 2" xfId="74"/>
    <cellStyle name="Comma 8" xfId="25"/>
    <cellStyle name="Comma 9" xfId="4"/>
    <cellStyle name="Currency 2" xfId="60"/>
    <cellStyle name="Currency 2 2" xfId="88"/>
    <cellStyle name="Followed Hyperlink 2" xfId="72"/>
    <cellStyle name="Followed Hyperlink 3" xfId="27"/>
    <cellStyle name="Hyperlink 2" xfId="32"/>
    <cellStyle name="Hyperlink 3" xfId="71"/>
    <cellStyle name="Hyperlink 4" xfId="26"/>
    <cellStyle name="Millares 2" xfId="21"/>
    <cellStyle name="Normal" xfId="0" builtinId="0"/>
    <cellStyle name="Normal 10" xfId="24"/>
    <cellStyle name="Normal 2" xfId="5"/>
    <cellStyle name="Normal 2 2" xfId="17"/>
    <cellStyle name="Normal 2 2 2" xfId="20"/>
    <cellStyle name="Normal 2 3" xfId="2"/>
    <cellStyle name="Normal 2 3 2" xfId="52"/>
    <cellStyle name="Normal 2 4" xfId="3"/>
    <cellStyle name="Normal 2 4 2" xfId="14"/>
    <cellStyle name="Normal 2 4 3" xfId="80"/>
    <cellStyle name="Normal 2 5" xfId="48"/>
    <cellStyle name="Normal 27" xfId="29"/>
    <cellStyle name="Normal 28" xfId="28"/>
    <cellStyle name="Normal 29" xfId="33"/>
    <cellStyle name="Normal 3" xfId="7"/>
    <cellStyle name="Normal 3 2" xfId="19"/>
    <cellStyle name="Normal 3 2 2" xfId="47"/>
    <cellStyle name="Normal 3 2 3" xfId="30"/>
    <cellStyle name="Normal 3 3" xfId="79"/>
    <cellStyle name="Normal 3 4" xfId="45"/>
    <cellStyle name="Normal 30" xfId="35"/>
    <cellStyle name="Normal 31" xfId="11"/>
    <cellStyle name="Normal 32" xfId="37"/>
    <cellStyle name="Normal 34" xfId="39"/>
    <cellStyle name="Normal 35" xfId="42"/>
    <cellStyle name="Normal 36" xfId="43"/>
    <cellStyle name="Normal 4" xfId="15"/>
    <cellStyle name="Normal 4 2" xfId="44"/>
    <cellStyle name="Normal 41" xfId="12"/>
    <cellStyle name="Normal 43" xfId="13"/>
    <cellStyle name="Normal 5" xfId="22"/>
    <cellStyle name="Normal 5 2" xfId="56"/>
    <cellStyle name="Normal 5 2 2" xfId="84"/>
    <cellStyle name="Normal 5 3" xfId="65"/>
    <cellStyle name="Normal 5 4" xfId="50"/>
    <cellStyle name="Normal 6" xfId="55"/>
    <cellStyle name="Normal 6 2" xfId="83"/>
    <cellStyle name="Normal 7" xfId="63"/>
    <cellStyle name="Normal 7 2" xfId="91"/>
    <cellStyle name="Normal 8" xfId="69"/>
    <cellStyle name="Normal 9" xfId="64"/>
    <cellStyle name="Percent 2" xfId="6"/>
    <cellStyle name="Percent 2 2" xfId="82"/>
    <cellStyle name="Percent 2 3" xfId="54"/>
    <cellStyle name="Percent 3" xfId="8"/>
    <cellStyle name="Percent 3 2" xfId="87"/>
    <cellStyle name="Percent 3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view="pageBreakPreview" zoomScale="85" zoomScaleNormal="95" zoomScaleSheetLayoutView="85" workbookViewId="0">
      <selection activeCell="B7" sqref="B7"/>
    </sheetView>
  </sheetViews>
  <sheetFormatPr defaultColWidth="36.25" defaultRowHeight="12.75"/>
  <cols>
    <col min="1" max="1" width="45.875" style="22" customWidth="1"/>
    <col min="2" max="2" width="15.625" style="22" customWidth="1"/>
    <col min="3" max="3" width="12.625" style="22" customWidth="1"/>
    <col min="4" max="4" width="12.125" style="22" bestFit="1" customWidth="1"/>
    <col min="5" max="5" width="16.125" style="22" bestFit="1" customWidth="1"/>
    <col min="6" max="16384" width="36.25" style="22"/>
  </cols>
  <sheetData>
    <row r="1" spans="1:5" ht="13.5">
      <c r="A1" s="28" t="s">
        <v>27</v>
      </c>
    </row>
    <row r="2" spans="1:5">
      <c r="A2" s="21"/>
    </row>
    <row r="3" spans="1:5">
      <c r="A3" s="26"/>
    </row>
    <row r="4" spans="1:5">
      <c r="A4" s="25" t="s">
        <v>28</v>
      </c>
    </row>
    <row r="5" spans="1:5">
      <c r="A5" s="20" t="s">
        <v>30</v>
      </c>
      <c r="C5" s="27"/>
    </row>
    <row r="6" spans="1:5">
      <c r="B6" s="23"/>
      <c r="D6" s="23"/>
      <c r="E6" s="24"/>
    </row>
    <row r="7" spans="1:5" ht="39" customHeight="1">
      <c r="A7" s="3" t="s">
        <v>29</v>
      </c>
      <c r="B7" s="4" t="s">
        <v>3</v>
      </c>
      <c r="C7" s="3" t="s">
        <v>4</v>
      </c>
      <c r="D7" s="4" t="s">
        <v>5</v>
      </c>
      <c r="E7" s="4" t="s">
        <v>6</v>
      </c>
    </row>
    <row r="8" spans="1:5">
      <c r="A8" s="2" t="s">
        <v>7</v>
      </c>
      <c r="B8" s="5"/>
      <c r="C8" s="6">
        <f>SUM(C9:C32)</f>
        <v>1193796.6927795801</v>
      </c>
      <c r="D8" s="19">
        <v>106400.25055244497</v>
      </c>
      <c r="E8" s="6">
        <f>+C8-D8</f>
        <v>1087396.4422271352</v>
      </c>
    </row>
    <row r="9" spans="1:5" ht="13.5" customHeight="1">
      <c r="A9" s="7" t="s">
        <v>8</v>
      </c>
      <c r="B9" s="29">
        <v>376985.66</v>
      </c>
      <c r="C9" s="9">
        <v>33.579035385406151</v>
      </c>
      <c r="D9" s="18">
        <v>0</v>
      </c>
      <c r="E9" s="10">
        <f t="shared" ref="E9:E32" si="0">+C9</f>
        <v>33.579035385406151</v>
      </c>
    </row>
    <row r="10" spans="1:5" ht="13.5" customHeight="1">
      <c r="A10" s="11" t="s">
        <v>9</v>
      </c>
      <c r="B10" s="29">
        <v>65138.670000000013</v>
      </c>
      <c r="C10" s="9">
        <v>12.796237288135593</v>
      </c>
      <c r="D10" s="18">
        <v>0</v>
      </c>
      <c r="E10" s="10">
        <f t="shared" si="0"/>
        <v>12.796237288135593</v>
      </c>
    </row>
    <row r="11" spans="1:5" ht="13.5" customHeight="1">
      <c r="A11" s="8" t="s">
        <v>10</v>
      </c>
      <c r="B11" s="29">
        <v>5171.2699999999995</v>
      </c>
      <c r="C11" s="9">
        <v>2.4727711864406783</v>
      </c>
      <c r="D11" s="18">
        <v>0</v>
      </c>
      <c r="E11" s="10">
        <f t="shared" si="0"/>
        <v>2.4727711864406783</v>
      </c>
    </row>
    <row r="12" spans="1:5" ht="13.5" customHeight="1">
      <c r="A12" s="11" t="s">
        <v>11</v>
      </c>
      <c r="B12" s="29">
        <v>6629</v>
      </c>
      <c r="C12" s="9">
        <v>1160.7603361008314</v>
      </c>
      <c r="D12" s="18">
        <v>0</v>
      </c>
      <c r="E12" s="10">
        <f t="shared" si="0"/>
        <v>1160.7603361008314</v>
      </c>
    </row>
    <row r="13" spans="1:5" ht="13.5" customHeight="1">
      <c r="A13" s="11" t="s">
        <v>12</v>
      </c>
      <c r="B13" s="29">
        <v>361476.5</v>
      </c>
      <c r="C13" s="9">
        <v>30132.954168617263</v>
      </c>
      <c r="D13" s="18">
        <v>0</v>
      </c>
      <c r="E13" s="10">
        <f t="shared" si="0"/>
        <v>30132.954168617263</v>
      </c>
    </row>
    <row r="14" spans="1:5" ht="13.5" customHeight="1">
      <c r="A14" s="8" t="s">
        <v>13</v>
      </c>
      <c r="B14" s="29">
        <v>6837221138.8900003</v>
      </c>
      <c r="C14" s="9">
        <v>229390.68054237301</v>
      </c>
      <c r="D14" s="18">
        <v>0</v>
      </c>
      <c r="E14" s="10">
        <f t="shared" si="0"/>
        <v>229390.68054237301</v>
      </c>
    </row>
    <row r="15" spans="1:5" ht="13.5" customHeight="1">
      <c r="A15" s="8" t="s">
        <v>14</v>
      </c>
      <c r="B15" s="29">
        <v>4592914679.4299994</v>
      </c>
      <c r="C15" s="9">
        <v>42892.65630508474</v>
      </c>
      <c r="D15" s="18">
        <v>0</v>
      </c>
      <c r="E15" s="10">
        <f t="shared" si="0"/>
        <v>42892.65630508474</v>
      </c>
    </row>
    <row r="16" spans="1:5" ht="13.5" customHeight="1">
      <c r="A16" s="12" t="s">
        <v>15</v>
      </c>
      <c r="B16" s="30">
        <v>2130847.87</v>
      </c>
      <c r="C16" s="13">
        <v>329.94924576271188</v>
      </c>
      <c r="D16" s="18">
        <v>0</v>
      </c>
      <c r="E16" s="10">
        <f t="shared" si="0"/>
        <v>329.94924576271188</v>
      </c>
    </row>
    <row r="17" spans="1:5" ht="13.5" customHeight="1">
      <c r="A17" s="12" t="s">
        <v>31</v>
      </c>
      <c r="B17" s="30">
        <f>717164771.113861+744002234</f>
        <v>1461167005.1138611</v>
      </c>
      <c r="C17" s="13">
        <v>42309.434360420899</v>
      </c>
      <c r="D17" s="18">
        <v>0</v>
      </c>
      <c r="E17" s="10">
        <f t="shared" si="0"/>
        <v>42309.434360420899</v>
      </c>
    </row>
    <row r="18" spans="1:5" ht="13.9" customHeight="1">
      <c r="A18" s="14" t="s">
        <v>16</v>
      </c>
      <c r="B18" s="31">
        <v>8345251</v>
      </c>
      <c r="C18" s="13">
        <v>9686.0806300730201</v>
      </c>
      <c r="D18" s="18">
        <v>0</v>
      </c>
      <c r="E18" s="10">
        <f t="shared" si="0"/>
        <v>9686.0806300730201</v>
      </c>
    </row>
    <row r="19" spans="1:5" ht="13.5" customHeight="1">
      <c r="A19" s="12" t="s">
        <v>17</v>
      </c>
      <c r="B19" s="30">
        <v>210720311.28000003</v>
      </c>
      <c r="C19" s="13">
        <v>455410.08638983045</v>
      </c>
      <c r="D19" s="18">
        <v>0</v>
      </c>
      <c r="E19" s="10">
        <f t="shared" si="0"/>
        <v>455410.08638983045</v>
      </c>
    </row>
    <row r="20" spans="1:5" ht="13.5" customHeight="1">
      <c r="A20" s="15" t="s">
        <v>18</v>
      </c>
      <c r="B20" s="30">
        <v>127341615.52</v>
      </c>
      <c r="C20" s="13">
        <v>97778.949906779657</v>
      </c>
      <c r="D20" s="18">
        <v>0</v>
      </c>
      <c r="E20" s="10">
        <f t="shared" si="0"/>
        <v>97778.949906779657</v>
      </c>
    </row>
    <row r="21" spans="1:5" ht="13.5" customHeight="1">
      <c r="A21" s="12" t="s">
        <v>0</v>
      </c>
      <c r="B21" s="16" t="s">
        <v>32</v>
      </c>
      <c r="C21" s="13">
        <v>1657.4978441898304</v>
      </c>
      <c r="D21" s="18">
        <v>0</v>
      </c>
      <c r="E21" s="10">
        <f t="shared" si="0"/>
        <v>1657.4978441898304</v>
      </c>
    </row>
    <row r="22" spans="1:5" ht="13.5" customHeight="1">
      <c r="A22" s="15" t="s">
        <v>1</v>
      </c>
      <c r="B22" s="16" t="s">
        <v>32</v>
      </c>
      <c r="C22" s="13">
        <v>54115.352597994395</v>
      </c>
      <c r="D22" s="18">
        <v>0</v>
      </c>
      <c r="E22" s="10">
        <f t="shared" si="0"/>
        <v>54115.352597994395</v>
      </c>
    </row>
    <row r="23" spans="1:5" ht="13.5" customHeight="1">
      <c r="A23" s="15" t="s">
        <v>2</v>
      </c>
      <c r="B23" s="16" t="s">
        <v>32</v>
      </c>
      <c r="C23" s="13">
        <v>96160.444668569384</v>
      </c>
      <c r="D23" s="18">
        <v>0</v>
      </c>
      <c r="E23" s="10">
        <f t="shared" si="0"/>
        <v>96160.444668569384</v>
      </c>
    </row>
    <row r="24" spans="1:5" ht="13.5" customHeight="1">
      <c r="A24" s="12" t="s">
        <v>19</v>
      </c>
      <c r="B24" s="30">
        <v>41479</v>
      </c>
      <c r="C24" s="13">
        <v>2939.5196406001833</v>
      </c>
      <c r="D24" s="18">
        <v>0</v>
      </c>
      <c r="E24" s="10">
        <f t="shared" si="0"/>
        <v>2939.5196406001833</v>
      </c>
    </row>
    <row r="25" spans="1:5" ht="13.5" customHeight="1">
      <c r="A25" s="12" t="s">
        <v>20</v>
      </c>
      <c r="B25" s="30">
        <v>5351</v>
      </c>
      <c r="C25" s="13">
        <v>597.52476520494031</v>
      </c>
      <c r="D25" s="18">
        <v>0</v>
      </c>
      <c r="E25" s="10">
        <f t="shared" si="0"/>
        <v>597.52476520494031</v>
      </c>
    </row>
    <row r="26" spans="1:5" ht="13.5" customHeight="1">
      <c r="A26" s="12" t="s">
        <v>21</v>
      </c>
      <c r="B26" s="30">
        <v>5393040</v>
      </c>
      <c r="C26" s="13">
        <v>37243.615149999998</v>
      </c>
      <c r="D26" s="18">
        <v>0</v>
      </c>
      <c r="E26" s="10">
        <f t="shared" si="0"/>
        <v>37243.615149999998</v>
      </c>
    </row>
    <row r="27" spans="1:5" ht="13.5" customHeight="1">
      <c r="A27" s="17" t="s">
        <v>22</v>
      </c>
      <c r="B27" s="30">
        <v>59406</v>
      </c>
      <c r="C27" s="13">
        <v>8986.8638068010696</v>
      </c>
      <c r="D27" s="18">
        <v>0</v>
      </c>
      <c r="E27" s="10">
        <f t="shared" si="0"/>
        <v>8986.8638068010696</v>
      </c>
    </row>
    <row r="28" spans="1:5" ht="13.5" customHeight="1">
      <c r="A28" s="12" t="s">
        <v>23</v>
      </c>
      <c r="B28" s="30">
        <v>8071323407.5172005</v>
      </c>
      <c r="C28" s="13">
        <v>81346.6387914761</v>
      </c>
      <c r="D28" s="18">
        <v>0</v>
      </c>
      <c r="E28" s="10">
        <f t="shared" si="0"/>
        <v>81346.6387914761</v>
      </c>
    </row>
    <row r="29" spans="1:5" ht="13.5" customHeight="1">
      <c r="A29" s="12" t="s">
        <v>24</v>
      </c>
      <c r="B29" s="30">
        <v>1755780.4769166666</v>
      </c>
      <c r="C29" s="13">
        <v>14.051302610975998</v>
      </c>
      <c r="D29" s="18">
        <v>0</v>
      </c>
      <c r="E29" s="10">
        <f t="shared" si="0"/>
        <v>14.051302610975998</v>
      </c>
    </row>
    <row r="30" spans="1:5" ht="13.5" customHeight="1">
      <c r="A30" s="15" t="s">
        <v>25</v>
      </c>
      <c r="B30" s="16" t="s">
        <v>32</v>
      </c>
      <c r="C30" s="13">
        <v>1263.6730186055941</v>
      </c>
      <c r="D30" s="18">
        <v>0</v>
      </c>
      <c r="E30" s="10">
        <f t="shared" si="0"/>
        <v>1263.6730186055941</v>
      </c>
    </row>
    <row r="31" spans="1:5" ht="13.5" customHeight="1">
      <c r="A31" s="12" t="s">
        <v>26</v>
      </c>
      <c r="B31" s="16" t="s">
        <v>32</v>
      </c>
      <c r="C31" s="13">
        <v>273.396264625127</v>
      </c>
      <c r="D31" s="18">
        <v>0</v>
      </c>
      <c r="E31" s="10">
        <f t="shared" si="0"/>
        <v>273.396264625127</v>
      </c>
    </row>
    <row r="32" spans="1:5" ht="13.5" customHeight="1">
      <c r="A32" s="15" t="s">
        <v>33</v>
      </c>
      <c r="B32" s="30">
        <v>450</v>
      </c>
      <c r="C32" s="13">
        <v>57.714999999999996</v>
      </c>
      <c r="D32" s="18">
        <v>0</v>
      </c>
      <c r="E32" s="10">
        <f t="shared" si="0"/>
        <v>57.714999999999996</v>
      </c>
    </row>
    <row r="36" spans="1:1">
      <c r="A36" s="1" t="s">
        <v>34</v>
      </c>
    </row>
  </sheetData>
  <pageMargins left="1.4960629921259843" right="0.51181102362204722" top="1.5748031496062993" bottom="0.51181102362204722" header="1.5748031496062993" footer="0.51181102362204722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5-19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2020-07-29T18:07:05Z</cp:lastPrinted>
  <dcterms:created xsi:type="dcterms:W3CDTF">2019-07-26T17:39:20Z</dcterms:created>
  <dcterms:modified xsi:type="dcterms:W3CDTF">2020-07-29T18:07:20Z</dcterms:modified>
</cp:coreProperties>
</file>