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6 Contabilidad Separada\2018\INFORMES FINALES\2018\"/>
    </mc:Choice>
  </mc:AlternateContent>
  <bookViews>
    <workbookView xWindow="0" yWindow="0" windowWidth="20490" windowHeight="7755"/>
  </bookViews>
  <sheets>
    <sheet name="INFORME 6" sheetId="1" r:id="rId1"/>
  </sheets>
  <definedNames>
    <definedName name="_xlnm._FilterDatabase" localSheetId="0" hidden="1">'INFORME 6'!$A$7:$F$77</definedName>
    <definedName name="_xlnm.Print_Area" localSheetId="0">'INFORME 6'!$A$1:$F$80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5" i="1"/>
  <c r="E74" i="1"/>
  <c r="E73" i="1"/>
  <c r="E72" i="1"/>
  <c r="E71" i="1"/>
  <c r="E70" i="1"/>
  <c r="E69" i="1"/>
  <c r="E68" i="1"/>
  <c r="E67" i="1"/>
  <c r="E66" i="1"/>
  <c r="E65" i="1"/>
  <c r="D65" i="1"/>
  <c r="C65" i="1"/>
  <c r="E64" i="1"/>
  <c r="E63" i="1"/>
  <c r="E62" i="1"/>
  <c r="E61" i="1"/>
  <c r="E60" i="1"/>
  <c r="E59" i="1"/>
  <c r="E58" i="1"/>
  <c r="E57" i="1"/>
  <c r="E56" i="1"/>
  <c r="E55" i="1" s="1"/>
  <c r="D55" i="1"/>
  <c r="C55" i="1"/>
  <c r="E54" i="1"/>
  <c r="E53" i="1"/>
  <c r="E52" i="1"/>
  <c r="E51" i="1"/>
  <c r="E50" i="1"/>
  <c r="E49" i="1"/>
  <c r="E48" i="1"/>
  <c r="E47" i="1"/>
  <c r="E46" i="1"/>
  <c r="E45" i="1"/>
  <c r="D45" i="1"/>
  <c r="C45" i="1"/>
  <c r="E44" i="1"/>
  <c r="E43" i="1"/>
  <c r="E42" i="1"/>
  <c r="E41" i="1"/>
  <c r="E40" i="1"/>
  <c r="E39" i="1"/>
  <c r="E38" i="1"/>
  <c r="E37" i="1"/>
  <c r="E36" i="1"/>
  <c r="E35" i="1" s="1"/>
  <c r="D35" i="1"/>
  <c r="C35" i="1"/>
  <c r="E34" i="1"/>
  <c r="E33" i="1"/>
  <c r="E32" i="1"/>
  <c r="E31" i="1"/>
  <c r="E30" i="1"/>
  <c r="E29" i="1"/>
  <c r="E28" i="1"/>
  <c r="E27" i="1"/>
  <c r="E26" i="1"/>
  <c r="E25" i="1"/>
  <c r="D25" i="1"/>
  <c r="D24" i="1" s="1"/>
  <c r="C25" i="1"/>
  <c r="C24" i="1" s="1"/>
  <c r="E23" i="1"/>
  <c r="E22" i="1"/>
  <c r="E21" i="1"/>
  <c r="E20" i="1"/>
  <c r="E19" i="1"/>
  <c r="E18" i="1"/>
  <c r="E17" i="1"/>
  <c r="E16" i="1"/>
  <c r="E15" i="1"/>
  <c r="E14" i="1"/>
  <c r="E13" i="1"/>
  <c r="E10" i="1" s="1"/>
  <c r="E9" i="1" s="1"/>
  <c r="E12" i="1"/>
  <c r="E11" i="1"/>
  <c r="D10" i="1"/>
  <c r="C10" i="1"/>
  <c r="D9" i="1"/>
  <c r="D8" i="1" s="1"/>
  <c r="C9" i="1"/>
  <c r="C8" i="1" s="1"/>
  <c r="E24" i="1" l="1"/>
  <c r="E8" i="1" s="1"/>
</calcChain>
</file>

<file path=xl/sharedStrings.xml><?xml version="1.0" encoding="utf-8"?>
<sst xmlns="http://schemas.openxmlformats.org/spreadsheetml/2006/main" count="82" uniqueCount="42">
  <si>
    <t>AMÉRICA MÓVIL PERÚ S.A.C.</t>
  </si>
  <si>
    <t>INFORME 6: INGRESOS OPERATIVOS MAYORISTAS POR EMPRESA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</si>
  <si>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</si>
  <si>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</si>
  <si>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</si>
  <si>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</si>
  <si>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</si>
  <si>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</si>
  <si>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TVS)</t>
  </si>
  <si>
    <t xml:space="preserve"> Renta Telefonía Fija de Abonado Urbano  </t>
  </si>
  <si>
    <t xml:space="preserve"> Llamadas LDI Telefonía Fija de Abonado Urbano (DD)  </t>
  </si>
  <si>
    <t xml:space="preserve"> Prestación de servicios Internet Fijo  </t>
  </si>
  <si>
    <t xml:space="preserve"> Renta mensual por Voz Móvil  </t>
  </si>
  <si>
    <t xml:space="preserve"> Llamadas LD de Voz Móvil por Telefonía Móvil  </t>
  </si>
  <si>
    <t xml:space="preserve"> Roaming Internacional por Telefonía Móvil  </t>
  </si>
  <si>
    <t xml:space="preserve"> Consumo no incluido en la renta mensual Internet Móvil  </t>
  </si>
  <si>
    <t xml:space="preserve"> Servicios Suplementarios  </t>
  </si>
  <si>
    <t xml:space="preserve"> Suministro de Equipos  </t>
  </si>
  <si>
    <t xml:space="preserve"> Alquiler y Transmisión a otros operadores  </t>
  </si>
  <si>
    <t xml:space="preserve"> Terminación de Llamadas en la Red de Servicio Móvil  </t>
  </si>
  <si>
    <t xml:space="preserve"> Terminación de Llamadas en la Red del Servicio de Telefonía Fija Local  </t>
  </si>
  <si>
    <t xml:space="preserve"> Otros (*)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</si>
  <si>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</si>
  <si>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</si>
  <si>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</si>
  <si>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</si>
  <si>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</si>
  <si>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</si>
  <si>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</si>
  <si>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</si>
  <si>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</si>
  <si>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</si>
  <si>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</si>
  <si>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INKACEL S.A.</t>
  </si>
  <si>
    <t>OTROS OPERADORES</t>
  </si>
  <si>
    <t>De redes internacionales</t>
  </si>
  <si>
    <t>Otros</t>
  </si>
  <si>
    <t>Ingreso Imputado</t>
  </si>
  <si>
    <t>No aplica</t>
  </si>
  <si>
    <t>(*) Incluye S/567'720,576.41 por concepto de arrendamiento de infraestructura que se factura a grupo OLO.</t>
  </si>
  <si>
    <t>Periodo de reporte: Al 31 de Diciembre de 2018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</si>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</sst>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3" fillId="0" borderId="0" xfId="0" applyFont="1"/>
    <xf numFmtId="164" fontId="3" fillId="0" borderId="0" xfId="1" applyNumberFormat="1" applyFont="1"/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4" fontId="2" fillId="3" borderId="3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right" vertical="center" wrapText="1"/>
    </xf>
    <xf numFmtId="166" fontId="2" fillId="3" borderId="3" xfId="1" applyNumberFormat="1" applyFont="1" applyFill="1" applyBorder="1"/>
    <xf numFmtId="164" fontId="2" fillId="3" borderId="3" xfId="1" applyNumberFormat="1" applyFont="1" applyFill="1" applyBorder="1"/>
    <xf numFmtId="166" fontId="2" fillId="4" borderId="3" xfId="1" applyNumberFormat="1" applyFont="1" applyFill="1" applyBorder="1"/>
    <xf numFmtId="164" fontId="2" fillId="4" borderId="3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0" fontId="2" fillId="4" borderId="5" xfId="0" applyFont="1" applyFill="1" applyBorder="1" applyAlignment="1">
      <alignment horizontal="left" indent="2"/>
    </xf>
    <xf numFmtId="166" fontId="2" fillId="4" borderId="5" xfId="1" applyNumberFormat="1" applyFont="1" applyFill="1" applyBorder="1"/>
    <xf numFmtId="164" fontId="2" fillId="4" borderId="4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6" fontId="3" fillId="0" borderId="3" xfId="1" applyNumberFormat="1" applyFont="1" applyFill="1" applyBorder="1"/>
    <xf numFmtId="164" fontId="3" fillId="0" borderId="3" xfId="1" applyNumberFormat="1" applyFont="1" applyFill="1" applyBorder="1"/>
    <xf numFmtId="166" fontId="3" fillId="0" borderId="3" xfId="1" applyNumberFormat="1" applyFont="1" applyBorder="1"/>
    <xf numFmtId="0" fontId="3" fillId="0" borderId="3" xfId="0" applyFont="1" applyBorder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indent="1"/>
    </xf>
    <xf numFmtId="166" fontId="2" fillId="4" borderId="4" xfId="1" applyNumberFormat="1" applyFont="1" applyFill="1" applyBorder="1"/>
    <xf numFmtId="164" fontId="2" fillId="4" borderId="5" xfId="1" applyNumberFormat="1" applyFont="1" applyFill="1" applyBorder="1"/>
    <xf numFmtId="0" fontId="2" fillId="4" borderId="3" xfId="0" applyFont="1" applyFill="1" applyBorder="1" applyAlignment="1">
      <alignment horizontal="left" indent="2"/>
    </xf>
    <xf numFmtId="166" fontId="2" fillId="4" borderId="3" xfId="1" applyNumberFormat="1" applyFont="1" applyFill="1" applyBorder="1" applyAlignment="1">
      <alignment horizontal="left" indent="1"/>
    </xf>
    <xf numFmtId="43" fontId="2" fillId="4" borderId="3" xfId="1" applyFont="1" applyFill="1" applyBorder="1" applyAlignment="1">
      <alignment horizontal="left" indent="1"/>
    </xf>
    <xf numFmtId="0" fontId="2" fillId="3" borderId="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9"/>
  <sheetViews>
    <sheetView showGridLines="0" tabSelected="1" view="pageBreakPreview" zoomScale="85" zoomScaleNormal="85" zoomScaleSheetLayoutView="85" workbookViewId="0">
      <selection activeCell="A3" sqref="A3:F3"/>
    </sheetView>
  </sheetViews>
  <sheetFormatPr baseColWidth="10" defaultRowHeight="12.75" x14ac:dyDescent="0.2"/>
  <cols>
    <col min="1" max="1" width="4.7109375" style="2" customWidth="1"/>
    <col min="2" max="2" width="65.28515625" style="2" bestFit="1" customWidth="1"/>
    <col min="3" max="3" width="19.5703125" style="3" customWidth="1"/>
    <col min="4" max="4" width="15.42578125" style="2" customWidth="1"/>
    <col min="5" max="5" width="21.140625" style="4" customWidth="1"/>
    <col min="6" max="6" width="9.5703125" style="2" customWidth="1"/>
    <col min="7" max="7" width="11.5703125" style="2" bestFit="1" customWidth="1"/>
    <col min="8" max="16384" width="11.42578125" style="2"/>
  </cols>
  <sheetData>
    <row r="1" spans="1:6" x14ac:dyDescent="0.2">
      <c r="A1" s="1" t="s">
        <v>0</v>
      </c>
    </row>
    <row r="2" spans="1:6" x14ac:dyDescent="0.2">
      <c r="B2" s="1"/>
    </row>
    <row r="3" spans="1:6" x14ac:dyDescent="0.2">
      <c r="A3" s="33" t="s">
        <v>1</v>
      </c>
      <c r="B3" s="33"/>
      <c r="C3" s="33"/>
      <c r="D3" s="33"/>
      <c r="E3" s="33"/>
      <c r="F3" s="33"/>
    </row>
    <row r="4" spans="1:6" x14ac:dyDescent="0.2">
      <c r="A4" s="5"/>
      <c r="B4" s="5"/>
      <c r="C4" s="6"/>
      <c r="D4" s="5"/>
      <c r="E4" s="7"/>
      <c r="F4" s="5"/>
    </row>
    <row r="5" spans="1:6" x14ac:dyDescent="0.2">
      <c r="A5" s="34" t="s">
        <v>40</v>
      </c>
      <c r="B5" s="34"/>
      <c r="C5" s="34"/>
      <c r="D5" s="34"/>
      <c r="E5" s="34"/>
      <c r="F5" s="34"/>
    </row>
    <row r="7" spans="1:6" ht="38.25" x14ac:dyDescent="0.2">
      <c r="A7" s="35" t="s">
        <v>41</v>
      </c>
      <c r="B7" s="36"/>
      <c r="C7" s="8" t="s">
        <v>2</v>
      </c>
      <c r="D7" s="9" t="s">
        <v>3</v>
      </c>
      <c r="E7" s="10" t="s">
        <v>4</v>
      </c>
      <c r="F7" s="9" t="s">
        <v>5</v>
      </c>
    </row>
    <row r="8" spans="1:6" x14ac:dyDescent="0.2">
      <c r="A8" s="37" t="s">
        <v>6</v>
      </c>
      <c r="B8" s="38"/>
      <c r="C8" s="11">
        <f>+C9+C24+C75+C76</f>
        <v>955079.79873100005</v>
      </c>
      <c r="D8" s="11">
        <f>+D9+D24+D75+D76</f>
        <v>0</v>
      </c>
      <c r="E8" s="11">
        <f>+E9+E24+E75+E76</f>
        <v>955079.79873100005</v>
      </c>
      <c r="F8" s="12"/>
    </row>
    <row r="9" spans="1:6" x14ac:dyDescent="0.2">
      <c r="A9" s="39" t="s">
        <v>7</v>
      </c>
      <c r="B9" s="40"/>
      <c r="C9" s="13">
        <f>+C10</f>
        <v>568149.22233299993</v>
      </c>
      <c r="D9" s="13">
        <f t="shared" ref="D9:E9" si="0">+D10</f>
        <v>0</v>
      </c>
      <c r="E9" s="13">
        <f t="shared" si="0"/>
        <v>568149.22233299993</v>
      </c>
      <c r="F9" s="14"/>
    </row>
    <row r="10" spans="1:6" x14ac:dyDescent="0.2">
      <c r="A10" s="15" t="s">
        <v>8</v>
      </c>
      <c r="B10" s="16"/>
      <c r="C10" s="17">
        <f>+SUM(C11:C23)</f>
        <v>568149.22233299993</v>
      </c>
      <c r="D10" s="17">
        <f>+SUM(D11:D23)</f>
        <v>0</v>
      </c>
      <c r="E10" s="17">
        <f>+SUM(E11:E23)</f>
        <v>568149.22233299993</v>
      </c>
      <c r="F10" s="18"/>
    </row>
    <row r="11" spans="1:6" x14ac:dyDescent="0.2">
      <c r="A11" s="19"/>
      <c r="B11" s="20" t="s">
        <v>9</v>
      </c>
      <c r="C11" s="21">
        <v>76.111120000000014</v>
      </c>
      <c r="D11" s="21">
        <v>0</v>
      </c>
      <c r="E11" s="21">
        <f t="shared" ref="E11:E23" si="1">+C11-D11</f>
        <v>76.111120000000014</v>
      </c>
      <c r="F11" s="22"/>
    </row>
    <row r="12" spans="1:6" x14ac:dyDescent="0.2">
      <c r="A12" s="19"/>
      <c r="B12" s="20" t="s">
        <v>10</v>
      </c>
      <c r="C12" s="21">
        <v>0.79254999999999998</v>
      </c>
      <c r="D12" s="21">
        <v>0</v>
      </c>
      <c r="E12" s="21">
        <f t="shared" si="1"/>
        <v>0.79254999999999998</v>
      </c>
      <c r="F12" s="22"/>
    </row>
    <row r="13" spans="1:6" x14ac:dyDescent="0.2">
      <c r="A13" s="19"/>
      <c r="B13" s="20" t="s">
        <v>11</v>
      </c>
      <c r="C13" s="21">
        <v>15.948649999999997</v>
      </c>
      <c r="D13" s="21">
        <v>0</v>
      </c>
      <c r="E13" s="21">
        <f t="shared" si="1"/>
        <v>15.948649999999997</v>
      </c>
      <c r="F13" s="22"/>
    </row>
    <row r="14" spans="1:6" x14ac:dyDescent="0.2">
      <c r="A14" s="19"/>
      <c r="B14" s="20" t="s">
        <v>12</v>
      </c>
      <c r="C14" s="21">
        <v>50.764689999999995</v>
      </c>
      <c r="D14" s="21">
        <v>0</v>
      </c>
      <c r="E14" s="21">
        <f t="shared" si="1"/>
        <v>50.764689999999995</v>
      </c>
      <c r="F14" s="22"/>
    </row>
    <row r="15" spans="1:6" x14ac:dyDescent="0.2">
      <c r="A15" s="19"/>
      <c r="B15" s="20" t="s">
        <v>13</v>
      </c>
      <c r="C15" s="21">
        <v>0.1089</v>
      </c>
      <c r="D15" s="21">
        <v>0</v>
      </c>
      <c r="E15" s="21">
        <f t="shared" si="1"/>
        <v>0.1089</v>
      </c>
      <c r="F15" s="22"/>
    </row>
    <row r="16" spans="1:6" x14ac:dyDescent="0.2">
      <c r="A16" s="19"/>
      <c r="B16" s="20" t="s">
        <v>14</v>
      </c>
      <c r="C16" s="21">
        <v>1.3269999999999999E-2</v>
      </c>
      <c r="D16" s="21">
        <v>0</v>
      </c>
      <c r="E16" s="21">
        <f t="shared" si="1"/>
        <v>1.3269999999999999E-2</v>
      </c>
      <c r="F16" s="22"/>
    </row>
    <row r="17" spans="1:6" x14ac:dyDescent="0.2">
      <c r="A17" s="19"/>
      <c r="B17" s="20" t="s">
        <v>15</v>
      </c>
      <c r="C17" s="21">
        <v>6.4200000000000004E-3</v>
      </c>
      <c r="D17" s="21">
        <v>0</v>
      </c>
      <c r="E17" s="21">
        <f t="shared" si="1"/>
        <v>6.4200000000000004E-3</v>
      </c>
      <c r="F17" s="22"/>
    </row>
    <row r="18" spans="1:6" x14ac:dyDescent="0.2">
      <c r="A18" s="19"/>
      <c r="B18" s="20" t="s">
        <v>16</v>
      </c>
      <c r="C18" s="21">
        <v>9.2546100000000013</v>
      </c>
      <c r="D18" s="21">
        <v>0</v>
      </c>
      <c r="E18" s="21">
        <f t="shared" si="1"/>
        <v>9.2546100000000013</v>
      </c>
      <c r="F18" s="22"/>
    </row>
    <row r="19" spans="1:6" x14ac:dyDescent="0.2">
      <c r="A19" s="19"/>
      <c r="B19" s="20" t="s">
        <v>17</v>
      </c>
      <c r="C19" s="21">
        <v>2.2737367544323206E-16</v>
      </c>
      <c r="D19" s="21">
        <v>0</v>
      </c>
      <c r="E19" s="21">
        <f t="shared" si="1"/>
        <v>2.2737367544323206E-16</v>
      </c>
      <c r="F19" s="22"/>
    </row>
    <row r="20" spans="1:6" x14ac:dyDescent="0.2">
      <c r="A20" s="19"/>
      <c r="B20" s="20" t="s">
        <v>18</v>
      </c>
      <c r="C20" s="21">
        <v>275.46573000000001</v>
      </c>
      <c r="D20" s="21">
        <v>0</v>
      </c>
      <c r="E20" s="21">
        <f t="shared" si="1"/>
        <v>275.46573000000001</v>
      </c>
      <c r="F20" s="22"/>
    </row>
    <row r="21" spans="1:6" x14ac:dyDescent="0.2">
      <c r="A21" s="19"/>
      <c r="B21" s="20" t="s">
        <v>19</v>
      </c>
      <c r="C21" s="21">
        <v>1.7900000000000001E-3</v>
      </c>
      <c r="D21" s="21">
        <v>0</v>
      </c>
      <c r="E21" s="21">
        <f t="shared" si="1"/>
        <v>1.7900000000000001E-3</v>
      </c>
      <c r="F21" s="22"/>
    </row>
    <row r="22" spans="1:6" x14ac:dyDescent="0.2">
      <c r="A22" s="19"/>
      <c r="B22" s="20" t="s">
        <v>20</v>
      </c>
      <c r="C22" s="21">
        <v>2.5000000000000001E-4</v>
      </c>
      <c r="D22" s="21">
        <v>0</v>
      </c>
      <c r="E22" s="21">
        <f t="shared" si="1"/>
        <v>2.5000000000000001E-4</v>
      </c>
      <c r="F22" s="22"/>
    </row>
    <row r="23" spans="1:6" x14ac:dyDescent="0.2">
      <c r="A23" s="19"/>
      <c r="B23" s="20" t="s">
        <v>21</v>
      </c>
      <c r="C23" s="23">
        <v>567720.75435299997</v>
      </c>
      <c r="D23" s="21">
        <v>0</v>
      </c>
      <c r="E23" s="21">
        <f t="shared" si="1"/>
        <v>567720.75435299997</v>
      </c>
      <c r="F23" s="24"/>
    </row>
    <row r="24" spans="1:6" x14ac:dyDescent="0.2">
      <c r="A24" s="25" t="s">
        <v>22</v>
      </c>
      <c r="B24" s="26"/>
      <c r="C24" s="13">
        <f>+C25+C35+C45+C55+C65</f>
        <v>305420.04597600002</v>
      </c>
      <c r="D24" s="13">
        <f t="shared" ref="D24:E24" si="2">+D25+D35+D45+D55+D65</f>
        <v>0</v>
      </c>
      <c r="E24" s="13">
        <f t="shared" si="2"/>
        <v>305420.04597600002</v>
      </c>
      <c r="F24" s="14"/>
    </row>
    <row r="25" spans="1:6" x14ac:dyDescent="0.2">
      <c r="A25" s="15" t="s">
        <v>23</v>
      </c>
      <c r="B25" s="16"/>
      <c r="C25" s="17">
        <f>+SUM(C26:C34)</f>
        <v>167296.612589</v>
      </c>
      <c r="D25" s="27">
        <f t="shared" ref="D25:E25" si="3">+SUM(D26:D34)</f>
        <v>0</v>
      </c>
      <c r="E25" s="17">
        <f t="shared" si="3"/>
        <v>167296.612589</v>
      </c>
      <c r="F25" s="18"/>
    </row>
    <row r="26" spans="1:6" x14ac:dyDescent="0.2">
      <c r="A26" s="19"/>
      <c r="B26" s="20" t="s">
        <v>24</v>
      </c>
      <c r="C26" s="21">
        <v>0</v>
      </c>
      <c r="D26" s="21">
        <v>0</v>
      </c>
      <c r="E26" s="21">
        <f t="shared" ref="E26:E34" si="4">+C26-D26</f>
        <v>0</v>
      </c>
      <c r="F26" s="22"/>
    </row>
    <row r="27" spans="1:6" x14ac:dyDescent="0.2">
      <c r="A27" s="19"/>
      <c r="B27" s="20" t="s">
        <v>25</v>
      </c>
      <c r="C27" s="23">
        <v>130.84152900000001</v>
      </c>
      <c r="D27" s="21">
        <v>0</v>
      </c>
      <c r="E27" s="21">
        <f t="shared" si="4"/>
        <v>130.84152900000001</v>
      </c>
      <c r="F27" s="24"/>
    </row>
    <row r="28" spans="1:6" x14ac:dyDescent="0.2">
      <c r="A28" s="19"/>
      <c r="B28" s="20" t="s">
        <v>26</v>
      </c>
      <c r="C28" s="23">
        <v>3.2883560000000003</v>
      </c>
      <c r="D28" s="21">
        <v>0</v>
      </c>
      <c r="E28" s="21">
        <f t="shared" si="4"/>
        <v>3.2883560000000003</v>
      </c>
      <c r="F28" s="24"/>
    </row>
    <row r="29" spans="1:6" x14ac:dyDescent="0.2">
      <c r="A29" s="19"/>
      <c r="B29" s="20" t="s">
        <v>19</v>
      </c>
      <c r="C29" s="23">
        <v>153283.98161199997</v>
      </c>
      <c r="D29" s="21">
        <v>0</v>
      </c>
      <c r="E29" s="21">
        <f t="shared" si="4"/>
        <v>153283.98161199997</v>
      </c>
      <c r="F29" s="24"/>
    </row>
    <row r="30" spans="1:6" x14ac:dyDescent="0.2">
      <c r="A30" s="19"/>
      <c r="B30" s="20" t="s">
        <v>20</v>
      </c>
      <c r="C30" s="23">
        <v>3445.5078519999997</v>
      </c>
      <c r="D30" s="21">
        <v>0</v>
      </c>
      <c r="E30" s="21">
        <f t="shared" si="4"/>
        <v>3445.5078519999997</v>
      </c>
      <c r="F30" s="24"/>
    </row>
    <row r="31" spans="1:6" x14ac:dyDescent="0.2">
      <c r="A31" s="19"/>
      <c r="B31" s="20" t="s">
        <v>27</v>
      </c>
      <c r="C31" s="23">
        <v>0</v>
      </c>
      <c r="D31" s="21">
        <v>0</v>
      </c>
      <c r="E31" s="21">
        <f t="shared" si="4"/>
        <v>0</v>
      </c>
      <c r="F31" s="24"/>
    </row>
    <row r="32" spans="1:6" x14ac:dyDescent="0.2">
      <c r="A32" s="19"/>
      <c r="B32" s="20" t="s">
        <v>28</v>
      </c>
      <c r="C32" s="23">
        <v>3592.7089799999999</v>
      </c>
      <c r="D32" s="21">
        <v>0</v>
      </c>
      <c r="E32" s="21">
        <f t="shared" si="4"/>
        <v>3592.7089799999999</v>
      </c>
      <c r="F32" s="24"/>
    </row>
    <row r="33" spans="1:6" x14ac:dyDescent="0.2">
      <c r="A33" s="19"/>
      <c r="B33" s="20" t="s">
        <v>29</v>
      </c>
      <c r="C33" s="23">
        <v>32.101288000000004</v>
      </c>
      <c r="D33" s="21">
        <v>0</v>
      </c>
      <c r="E33" s="21">
        <f t="shared" si="4"/>
        <v>32.101288000000004</v>
      </c>
      <c r="F33" s="24"/>
    </row>
    <row r="34" spans="1:6" x14ac:dyDescent="0.2">
      <c r="A34" s="19"/>
      <c r="B34" s="20" t="s">
        <v>30</v>
      </c>
      <c r="C34" s="23">
        <v>6808.1829720000005</v>
      </c>
      <c r="D34" s="21">
        <v>0</v>
      </c>
      <c r="E34" s="21">
        <f t="shared" si="4"/>
        <v>6808.1829720000005</v>
      </c>
      <c r="F34" s="24"/>
    </row>
    <row r="35" spans="1:6" x14ac:dyDescent="0.2">
      <c r="A35" s="16" t="s">
        <v>31</v>
      </c>
      <c r="B35" s="16"/>
      <c r="C35" s="17">
        <f>+SUM(C36:C44)</f>
        <v>88353.038843000002</v>
      </c>
      <c r="D35" s="27">
        <f t="shared" ref="D35:E35" si="5">+SUM(D36:D44)</f>
        <v>0</v>
      </c>
      <c r="E35" s="17">
        <f t="shared" si="5"/>
        <v>88353.038843000002</v>
      </c>
      <c r="F35" s="28"/>
    </row>
    <row r="36" spans="1:6" x14ac:dyDescent="0.2">
      <c r="A36" s="19"/>
      <c r="B36" s="20" t="s">
        <v>24</v>
      </c>
      <c r="C36" s="21">
        <v>6.0389719999999993</v>
      </c>
      <c r="D36" s="21">
        <v>0</v>
      </c>
      <c r="E36" s="21">
        <f t="shared" ref="E36:E44" si="6">+C36-D36</f>
        <v>6.0389719999999993</v>
      </c>
      <c r="F36" s="24"/>
    </row>
    <row r="37" spans="1:6" x14ac:dyDescent="0.2">
      <c r="A37" s="19"/>
      <c r="B37" s="20" t="s">
        <v>25</v>
      </c>
      <c r="C37" s="23">
        <v>96.958061000000001</v>
      </c>
      <c r="D37" s="21">
        <v>0</v>
      </c>
      <c r="E37" s="21">
        <f t="shared" si="6"/>
        <v>96.958061000000001</v>
      </c>
      <c r="F37" s="24"/>
    </row>
    <row r="38" spans="1:6" x14ac:dyDescent="0.2">
      <c r="A38" s="19"/>
      <c r="B38" s="20" t="s">
        <v>26</v>
      </c>
      <c r="C38" s="23">
        <v>0</v>
      </c>
      <c r="D38" s="21">
        <v>0</v>
      </c>
      <c r="E38" s="21">
        <f t="shared" si="6"/>
        <v>0</v>
      </c>
      <c r="F38" s="24"/>
    </row>
    <row r="39" spans="1:6" x14ac:dyDescent="0.2">
      <c r="A39" s="19"/>
      <c r="B39" s="20" t="s">
        <v>19</v>
      </c>
      <c r="C39" s="23">
        <v>86064.824598000007</v>
      </c>
      <c r="D39" s="21">
        <v>0</v>
      </c>
      <c r="E39" s="21">
        <f t="shared" si="6"/>
        <v>86064.824598000007</v>
      </c>
      <c r="F39" s="24"/>
    </row>
    <row r="40" spans="1:6" x14ac:dyDescent="0.2">
      <c r="A40" s="19"/>
      <c r="B40" s="20" t="s">
        <v>20</v>
      </c>
      <c r="C40" s="23">
        <v>341.939122</v>
      </c>
      <c r="D40" s="21">
        <v>0</v>
      </c>
      <c r="E40" s="21">
        <f t="shared" si="6"/>
        <v>341.939122</v>
      </c>
      <c r="F40" s="24"/>
    </row>
    <row r="41" spans="1:6" x14ac:dyDescent="0.2">
      <c r="A41" s="19"/>
      <c r="B41" s="20" t="s">
        <v>27</v>
      </c>
      <c r="C41" s="23">
        <v>0</v>
      </c>
      <c r="D41" s="21">
        <v>0</v>
      </c>
      <c r="E41" s="21">
        <f t="shared" si="6"/>
        <v>0</v>
      </c>
      <c r="F41" s="24"/>
    </row>
    <row r="42" spans="1:6" x14ac:dyDescent="0.2">
      <c r="A42" s="19"/>
      <c r="B42" s="20" t="s">
        <v>28</v>
      </c>
      <c r="C42" s="23">
        <v>1439.3162199999999</v>
      </c>
      <c r="D42" s="21">
        <v>0</v>
      </c>
      <c r="E42" s="21">
        <f t="shared" si="6"/>
        <v>1439.3162199999999</v>
      </c>
      <c r="F42" s="24"/>
    </row>
    <row r="43" spans="1:6" x14ac:dyDescent="0.2">
      <c r="A43" s="19"/>
      <c r="B43" s="20" t="s">
        <v>29</v>
      </c>
      <c r="C43" s="23">
        <v>0</v>
      </c>
      <c r="D43" s="21">
        <v>0</v>
      </c>
      <c r="E43" s="21">
        <f t="shared" si="6"/>
        <v>0</v>
      </c>
      <c r="F43" s="24"/>
    </row>
    <row r="44" spans="1:6" x14ac:dyDescent="0.2">
      <c r="A44" s="19"/>
      <c r="B44" s="20" t="s">
        <v>30</v>
      </c>
      <c r="C44" s="23">
        <v>403.96186999999998</v>
      </c>
      <c r="D44" s="21">
        <v>0</v>
      </c>
      <c r="E44" s="21">
        <f t="shared" si="6"/>
        <v>403.96186999999998</v>
      </c>
      <c r="F44" s="24"/>
    </row>
    <row r="45" spans="1:6" x14ac:dyDescent="0.2">
      <c r="A45" s="16" t="s">
        <v>32</v>
      </c>
      <c r="B45" s="16"/>
      <c r="C45" s="17">
        <f>+SUM(C46:C54)</f>
        <v>47723.659141999997</v>
      </c>
      <c r="D45" s="27">
        <f t="shared" ref="D45:E45" si="7">+SUM(D46:D54)</f>
        <v>0</v>
      </c>
      <c r="E45" s="17">
        <f t="shared" si="7"/>
        <v>47723.659141999997</v>
      </c>
      <c r="F45" s="28"/>
    </row>
    <row r="46" spans="1:6" x14ac:dyDescent="0.2">
      <c r="A46" s="19"/>
      <c r="B46" s="20" t="s">
        <v>24</v>
      </c>
      <c r="C46" s="21">
        <v>0</v>
      </c>
      <c r="D46" s="21">
        <v>0</v>
      </c>
      <c r="E46" s="21">
        <f t="shared" ref="E46:E54" si="8">+C46-D46</f>
        <v>0</v>
      </c>
      <c r="F46" s="24"/>
    </row>
    <row r="47" spans="1:6" x14ac:dyDescent="0.2">
      <c r="A47" s="19"/>
      <c r="B47" s="20" t="s">
        <v>25</v>
      </c>
      <c r="C47" s="23">
        <v>305.86975799999999</v>
      </c>
      <c r="D47" s="21">
        <v>0</v>
      </c>
      <c r="E47" s="21">
        <f t="shared" si="8"/>
        <v>305.86975799999999</v>
      </c>
      <c r="F47" s="24"/>
    </row>
    <row r="48" spans="1:6" x14ac:dyDescent="0.2">
      <c r="A48" s="19"/>
      <c r="B48" s="20" t="s">
        <v>26</v>
      </c>
      <c r="C48" s="23">
        <v>0</v>
      </c>
      <c r="D48" s="21">
        <v>0</v>
      </c>
      <c r="E48" s="21">
        <f t="shared" si="8"/>
        <v>0</v>
      </c>
      <c r="F48" s="24"/>
    </row>
    <row r="49" spans="1:6" x14ac:dyDescent="0.2">
      <c r="A49" s="19"/>
      <c r="B49" s="20" t="s">
        <v>19</v>
      </c>
      <c r="C49" s="23">
        <v>45258.342273999995</v>
      </c>
      <c r="D49" s="21">
        <v>0</v>
      </c>
      <c r="E49" s="21">
        <f t="shared" si="8"/>
        <v>45258.342273999995</v>
      </c>
      <c r="F49" s="24"/>
    </row>
    <row r="50" spans="1:6" x14ac:dyDescent="0.2">
      <c r="A50" s="19"/>
      <c r="B50" s="20" t="s">
        <v>20</v>
      </c>
      <c r="C50" s="23">
        <v>514.40418999999997</v>
      </c>
      <c r="D50" s="21">
        <v>0</v>
      </c>
      <c r="E50" s="21">
        <f t="shared" si="8"/>
        <v>514.40418999999997</v>
      </c>
      <c r="F50" s="24"/>
    </row>
    <row r="51" spans="1:6" x14ac:dyDescent="0.2">
      <c r="A51" s="19"/>
      <c r="B51" s="20" t="s">
        <v>27</v>
      </c>
      <c r="C51" s="23">
        <v>0</v>
      </c>
      <c r="D51" s="21">
        <v>0</v>
      </c>
      <c r="E51" s="21">
        <f t="shared" si="8"/>
        <v>0</v>
      </c>
      <c r="F51" s="24"/>
    </row>
    <row r="52" spans="1:6" x14ac:dyDescent="0.2">
      <c r="A52" s="19"/>
      <c r="B52" s="20" t="s">
        <v>28</v>
      </c>
      <c r="C52" s="23">
        <v>1645.0429199999999</v>
      </c>
      <c r="D52" s="21">
        <v>0</v>
      </c>
      <c r="E52" s="21">
        <f t="shared" si="8"/>
        <v>1645.0429199999999</v>
      </c>
      <c r="F52" s="24"/>
    </row>
    <row r="53" spans="1:6" x14ac:dyDescent="0.2">
      <c r="A53" s="19"/>
      <c r="B53" s="20" t="s">
        <v>29</v>
      </c>
      <c r="C53" s="23">
        <v>0</v>
      </c>
      <c r="D53" s="21">
        <v>0</v>
      </c>
      <c r="E53" s="21">
        <f t="shared" si="8"/>
        <v>0</v>
      </c>
      <c r="F53" s="24"/>
    </row>
    <row r="54" spans="1:6" x14ac:dyDescent="0.2">
      <c r="A54" s="19"/>
      <c r="B54" s="20" t="s">
        <v>30</v>
      </c>
      <c r="C54" s="23">
        <v>0</v>
      </c>
      <c r="D54" s="21">
        <v>0</v>
      </c>
      <c r="E54" s="21">
        <f t="shared" si="8"/>
        <v>0</v>
      </c>
      <c r="F54" s="24"/>
    </row>
    <row r="55" spans="1:6" x14ac:dyDescent="0.2">
      <c r="A55" s="16" t="s">
        <v>33</v>
      </c>
      <c r="B55" s="16"/>
      <c r="C55" s="17">
        <f>+SUM(C56:C64)</f>
        <v>21.424993000000004</v>
      </c>
      <c r="D55" s="27">
        <f t="shared" ref="D55:E55" si="9">+SUM(D56:D64)</f>
        <v>0</v>
      </c>
      <c r="E55" s="17">
        <f t="shared" si="9"/>
        <v>21.424993000000004</v>
      </c>
      <c r="F55" s="28"/>
    </row>
    <row r="56" spans="1:6" x14ac:dyDescent="0.2">
      <c r="A56" s="19"/>
      <c r="B56" s="20" t="s">
        <v>24</v>
      </c>
      <c r="C56" s="21">
        <v>0</v>
      </c>
      <c r="D56" s="21">
        <v>0</v>
      </c>
      <c r="E56" s="21">
        <f t="shared" ref="E56:E64" si="10">+C56-D56</f>
        <v>0</v>
      </c>
      <c r="F56" s="24"/>
    </row>
    <row r="57" spans="1:6" x14ac:dyDescent="0.2">
      <c r="A57" s="19"/>
      <c r="B57" s="20" t="s">
        <v>25</v>
      </c>
      <c r="C57" s="23">
        <v>0</v>
      </c>
      <c r="D57" s="21">
        <v>0</v>
      </c>
      <c r="E57" s="21">
        <f t="shared" si="10"/>
        <v>0</v>
      </c>
      <c r="F57" s="24"/>
    </row>
    <row r="58" spans="1:6" x14ac:dyDescent="0.2">
      <c r="A58" s="19"/>
      <c r="B58" s="20" t="s">
        <v>26</v>
      </c>
      <c r="C58" s="23">
        <v>0</v>
      </c>
      <c r="D58" s="21">
        <v>0</v>
      </c>
      <c r="E58" s="21">
        <f t="shared" si="10"/>
        <v>0</v>
      </c>
      <c r="F58" s="24"/>
    </row>
    <row r="59" spans="1:6" x14ac:dyDescent="0.2">
      <c r="A59" s="19"/>
      <c r="B59" s="20" t="s">
        <v>19</v>
      </c>
      <c r="C59" s="23">
        <v>20.768973000000003</v>
      </c>
      <c r="D59" s="21">
        <v>0</v>
      </c>
      <c r="E59" s="21">
        <f t="shared" si="10"/>
        <v>20.768973000000003</v>
      </c>
      <c r="F59" s="24"/>
    </row>
    <row r="60" spans="1:6" x14ac:dyDescent="0.2">
      <c r="A60" s="19"/>
      <c r="B60" s="20" t="s">
        <v>20</v>
      </c>
      <c r="C60" s="23">
        <v>0.65601999999999994</v>
      </c>
      <c r="D60" s="21">
        <v>0</v>
      </c>
      <c r="E60" s="21">
        <f t="shared" si="10"/>
        <v>0.65601999999999994</v>
      </c>
      <c r="F60" s="24"/>
    </row>
    <row r="61" spans="1:6" x14ac:dyDescent="0.2">
      <c r="A61" s="19"/>
      <c r="B61" s="20" t="s">
        <v>27</v>
      </c>
      <c r="C61" s="23">
        <v>0</v>
      </c>
      <c r="D61" s="21">
        <v>0</v>
      </c>
      <c r="E61" s="21">
        <f t="shared" si="10"/>
        <v>0</v>
      </c>
      <c r="F61" s="24"/>
    </row>
    <row r="62" spans="1:6" x14ac:dyDescent="0.2">
      <c r="A62" s="19"/>
      <c r="B62" s="20" t="s">
        <v>28</v>
      </c>
      <c r="C62" s="23">
        <v>0</v>
      </c>
      <c r="D62" s="21">
        <v>0</v>
      </c>
      <c r="E62" s="21">
        <f t="shared" si="10"/>
        <v>0</v>
      </c>
      <c r="F62" s="24"/>
    </row>
    <row r="63" spans="1:6" x14ac:dyDescent="0.2">
      <c r="A63" s="19"/>
      <c r="B63" s="20" t="s">
        <v>29</v>
      </c>
      <c r="C63" s="23">
        <v>0</v>
      </c>
      <c r="D63" s="21">
        <v>0</v>
      </c>
      <c r="E63" s="21">
        <f t="shared" si="10"/>
        <v>0</v>
      </c>
      <c r="F63" s="24"/>
    </row>
    <row r="64" spans="1:6" x14ac:dyDescent="0.2">
      <c r="A64" s="19"/>
      <c r="B64" s="20" t="s">
        <v>30</v>
      </c>
      <c r="C64" s="23">
        <v>0</v>
      </c>
      <c r="D64" s="21">
        <v>0</v>
      </c>
      <c r="E64" s="21">
        <f t="shared" si="10"/>
        <v>0</v>
      </c>
      <c r="F64" s="24"/>
    </row>
    <row r="65" spans="1:6" x14ac:dyDescent="0.2">
      <c r="A65" s="16" t="s">
        <v>34</v>
      </c>
      <c r="B65" s="16"/>
      <c r="C65" s="17">
        <f>+SUM(C66:C74)</f>
        <v>2025.310409000002</v>
      </c>
      <c r="D65" s="27">
        <f t="shared" ref="D65:E65" si="11">+SUM(D66:D74)</f>
        <v>0</v>
      </c>
      <c r="E65" s="17">
        <f t="shared" si="11"/>
        <v>2025.310409000002</v>
      </c>
      <c r="F65" s="28"/>
    </row>
    <row r="66" spans="1:6" x14ac:dyDescent="0.2">
      <c r="A66" s="19"/>
      <c r="B66" s="20" t="s">
        <v>24</v>
      </c>
      <c r="C66" s="21">
        <v>15.334691999999999</v>
      </c>
      <c r="D66" s="21">
        <v>0</v>
      </c>
      <c r="E66" s="21">
        <f t="shared" ref="E66:E76" si="12">+C66-D66</f>
        <v>15.334691999999999</v>
      </c>
      <c r="F66" s="24"/>
    </row>
    <row r="67" spans="1:6" x14ac:dyDescent="0.2">
      <c r="A67" s="19"/>
      <c r="B67" s="20" t="s">
        <v>25</v>
      </c>
      <c r="C67" s="23">
        <v>114.110196</v>
      </c>
      <c r="D67" s="21">
        <v>0</v>
      </c>
      <c r="E67" s="21">
        <f t="shared" si="12"/>
        <v>114.110196</v>
      </c>
      <c r="F67" s="24"/>
    </row>
    <row r="68" spans="1:6" x14ac:dyDescent="0.2">
      <c r="A68" s="19"/>
      <c r="B68" s="20" t="s">
        <v>26</v>
      </c>
      <c r="C68" s="23">
        <v>2.0895109999999999</v>
      </c>
      <c r="D68" s="21">
        <v>0</v>
      </c>
      <c r="E68" s="21">
        <f t="shared" si="12"/>
        <v>2.0895109999999999</v>
      </c>
      <c r="F68" s="24"/>
    </row>
    <row r="69" spans="1:6" x14ac:dyDescent="0.2">
      <c r="A69" s="19"/>
      <c r="B69" s="20" t="s">
        <v>19</v>
      </c>
      <c r="C69" s="23">
        <v>847.78569200000004</v>
      </c>
      <c r="D69" s="21">
        <v>0</v>
      </c>
      <c r="E69" s="21">
        <f t="shared" si="12"/>
        <v>847.78569200000004</v>
      </c>
      <c r="F69" s="24"/>
    </row>
    <row r="70" spans="1:6" x14ac:dyDescent="0.2">
      <c r="A70" s="19"/>
      <c r="B70" s="20" t="s">
        <v>20</v>
      </c>
      <c r="C70" s="23">
        <v>644.73898499999996</v>
      </c>
      <c r="D70" s="21">
        <v>0</v>
      </c>
      <c r="E70" s="21">
        <f t="shared" si="12"/>
        <v>644.73898499999996</v>
      </c>
      <c r="F70" s="24"/>
    </row>
    <row r="71" spans="1:6" x14ac:dyDescent="0.2">
      <c r="A71" s="19"/>
      <c r="B71" s="20" t="s">
        <v>27</v>
      </c>
      <c r="C71" s="23">
        <v>4.5161730000000002</v>
      </c>
      <c r="D71" s="21">
        <v>0</v>
      </c>
      <c r="E71" s="21">
        <f t="shared" si="12"/>
        <v>4.5161730000000002</v>
      </c>
      <c r="F71" s="24"/>
    </row>
    <row r="72" spans="1:6" x14ac:dyDescent="0.2">
      <c r="A72" s="19"/>
      <c r="B72" s="20" t="s">
        <v>28</v>
      </c>
      <c r="C72" s="23">
        <v>108.39541</v>
      </c>
      <c r="D72" s="21">
        <v>0</v>
      </c>
      <c r="E72" s="21">
        <f t="shared" si="12"/>
        <v>108.39541</v>
      </c>
      <c r="F72" s="24"/>
    </row>
    <row r="73" spans="1:6" x14ac:dyDescent="0.2">
      <c r="A73" s="19"/>
      <c r="B73" s="20" t="s">
        <v>29</v>
      </c>
      <c r="C73" s="23">
        <v>83.17183</v>
      </c>
      <c r="D73" s="21">
        <v>0</v>
      </c>
      <c r="E73" s="21">
        <f t="shared" si="12"/>
        <v>83.17183</v>
      </c>
      <c r="F73" s="24"/>
    </row>
    <row r="74" spans="1:6" x14ac:dyDescent="0.2">
      <c r="A74" s="19"/>
      <c r="B74" s="20" t="s">
        <v>30</v>
      </c>
      <c r="C74" s="23">
        <v>205.16792000000191</v>
      </c>
      <c r="D74" s="21">
        <v>0</v>
      </c>
      <c r="E74" s="21">
        <f t="shared" si="12"/>
        <v>205.16792000000191</v>
      </c>
      <c r="F74" s="24"/>
    </row>
    <row r="75" spans="1:6" x14ac:dyDescent="0.2">
      <c r="A75" s="29" t="s">
        <v>35</v>
      </c>
      <c r="B75" s="29"/>
      <c r="C75" s="30">
        <v>19881.142189999999</v>
      </c>
      <c r="D75" s="30">
        <v>0</v>
      </c>
      <c r="E75" s="30">
        <f t="shared" si="12"/>
        <v>19881.142189999999</v>
      </c>
      <c r="F75" s="31"/>
    </row>
    <row r="76" spans="1:6" x14ac:dyDescent="0.2">
      <c r="A76" s="29" t="s">
        <v>36</v>
      </c>
      <c r="B76" s="29"/>
      <c r="C76" s="30">
        <v>61629.388232000012</v>
      </c>
      <c r="D76" s="30">
        <v>0</v>
      </c>
      <c r="E76" s="30">
        <f t="shared" si="12"/>
        <v>61629.388232000012</v>
      </c>
      <c r="F76" s="31"/>
    </row>
    <row r="77" spans="1:6" x14ac:dyDescent="0.2">
      <c r="A77" s="32" t="s">
        <v>37</v>
      </c>
      <c r="B77" s="32"/>
      <c r="C77" s="12" t="s">
        <v>38</v>
      </c>
      <c r="D77" s="12" t="s">
        <v>38</v>
      </c>
      <c r="E77" s="12" t="s">
        <v>38</v>
      </c>
      <c r="F77" s="12"/>
    </row>
    <row r="79" spans="1:6" x14ac:dyDescent="0.2">
      <c r="B79" s="2" t="s">
        <v>39</v>
      </c>
    </row>
  </sheetData>
  <mergeCells count="5">
    <mergeCell ref="A3:F3"/>
    <mergeCell ref="A5:F5"/>
    <mergeCell ref="A7:B7"/>
    <mergeCell ref="A8:B8"/>
    <mergeCell ref="A9:B9"/>
  </mergeCells>
  <pageMargins left="0.7" right="0.7" top="0.75" bottom="0.75" header="0.3" footer="0.3"/>
  <pageSetup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</vt:lpstr>
      <vt:lpstr>'INFORME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2019-07-26T02:19:15Z</dcterms:created>
  <dcterms:modified xsi:type="dcterms:W3CDTF">2019-07-26T02:21:48Z</dcterms:modified>
</cp:coreProperties>
</file>