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>
    <definedName hidden="1" localSheetId="0" name="_xlnm._FilterDatabase">'final en miles'!$A$6:$AF$11</definedName>
  </definedNames>
  <calcPr/>
</workbook>
</file>

<file path=xl/sharedStrings.xml><?xml version="1.0" encoding="utf-8"?>
<sst xmlns="http://schemas.openxmlformats.org/spreadsheetml/2006/main" count="135" uniqueCount="88">
  <si>
    <t>VELATEL PERU S.A.C.</t>
  </si>
  <si>
    <t>INFORME 3: IMPUTACIÓN DEL CAPITAL INVERTIDO A LAS LÍNEAS DE NEGOCIO</t>
  </si>
  <si>
    <t>Periodo de reporte: Enero a Diciembre 2016</t>
  </si>
  <si>
    <t>Expresado en Miles de Soles</t>
  </si>
  <si>
    <t>Código Plan Contable</t>
  </si>
  <si>
    <t>Código PCR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</si>
  <si>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</si>
  <si>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</si>
  <si>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</si>
  <si>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</si>
  <si>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</si>
  <si>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</si>
  <si>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</si>
  <si>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</si>
  <si>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</si>
  <si>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</si>
  <si>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</si>
  <si>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</si>
  <si>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</si>
  <si>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</si>
  <si>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</si>
  <si>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</si>
  <si>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</si>
  <si>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</si>
  <si>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</si>
  <si>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</si>
  <si>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</si>
  <si>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</si>
  <si>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</si>
  <si>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</si>
  <si>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</si>
  <si>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</si>
  <si>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26. Venta de Capacidad</t>
  </si>
  <si>
    <t>Total</t>
  </si>
  <si>
    <t>Número de nota 1/.</t>
  </si>
  <si>
    <t>CAPITAL DE TRABAJO</t>
  </si>
  <si>
    <t>ACTIVO CORRIENTE</t>
  </si>
  <si>
    <t>PASIVO CORRIENTE</t>
  </si>
  <si>
    <t>ACTIVO FIJO NETO</t>
  </si>
  <si>
    <t xml:space="preserve">  Planta y Equipo de Comunicaciones  </t>
  </si>
  <si>
    <t>NOTA 2</t>
  </si>
  <si>
    <t xml:space="preserve">          Equipos terminales  </t>
  </si>
  <si>
    <t xml:space="preserve">          Equipos terminales -Teléfonos de Abonados  </t>
  </si>
  <si>
    <t xml:space="preserve">          Equipos terminales -Teléfonos Públicos  </t>
  </si>
  <si>
    <t xml:space="preserve">          Equipos Terminales -Televisión de Paga  </t>
  </si>
  <si>
    <t xml:space="preserve">          Equipos Terminales -Internet Fijo  </t>
  </si>
  <si>
    <t xml:space="preserve">          Equipos Terminales -Telefonía Móvil  </t>
  </si>
  <si>
    <t xml:space="preserve">          Equipos Terminales -Internet Móvil  </t>
  </si>
  <si>
    <t xml:space="preserve">          Otros Equipos Terminales  </t>
  </si>
  <si>
    <t xml:space="preserve">    Planta y Equipo de Acceso Local  </t>
  </si>
  <si>
    <t xml:space="preserve">    Equipos Centrales y de agregación  </t>
  </si>
  <si>
    <t xml:space="preserve">          Centrales Locales  </t>
  </si>
  <si>
    <t xml:space="preserve">          Centrales de Larga Distancia Nacional  </t>
  </si>
  <si>
    <t xml:space="preserve">          Centrales de Larga Distancia Internacional  </t>
  </si>
  <si>
    <t xml:space="preserve">          Controladores  </t>
  </si>
  <si>
    <t xml:space="preserve">          Gateways  </t>
  </si>
  <si>
    <t xml:space="preserve">          Cabeceras  </t>
  </si>
  <si>
    <t xml:space="preserve">          Transmisión de Datos (Servicio Final)  </t>
  </si>
  <si>
    <t xml:space="preserve">          Otros equipos centrales  </t>
  </si>
  <si>
    <t xml:space="preserve">    Transmisión (Gran capacidad)  </t>
  </si>
  <si>
    <t xml:space="preserve">          Cables de Transmisión (excluidos internacional)  </t>
  </si>
  <si>
    <t xml:space="preserve">          Equipos de Transmisión (excluidos internacional)  </t>
  </si>
  <si>
    <t xml:space="preserve">          Equipos de Transmisión Radio  </t>
  </si>
  <si>
    <t xml:space="preserve">          Equipos de Transmisión por Satélite  </t>
  </si>
  <si>
    <t xml:space="preserve">         Cables y Equipos internacionales (excluyendo satélite)  </t>
  </si>
  <si>
    <t xml:space="preserve">         Otros equipos de transmisión  </t>
  </si>
  <si>
    <t xml:space="preserve">    Otros Activos Fijos Brutos de Comunicaciones  </t>
  </si>
  <si>
    <t xml:space="preserve">          Equipos de Fuerza (Planta Energía Eléctrica)  </t>
  </si>
  <si>
    <t xml:space="preserve">          Sistemas de Gestión de Red  </t>
  </si>
  <si>
    <t xml:space="preserve">          Equipos para Interconexión  </t>
  </si>
  <si>
    <t xml:space="preserve">          Equipos para Circuitos Alquilados  </t>
  </si>
  <si>
    <t xml:space="preserve">          Otros  </t>
  </si>
  <si>
    <t xml:space="preserve">  Terreno, Edificios, Planta y Equipos no de Telecomunicaciones  </t>
  </si>
  <si>
    <t xml:space="preserve">          Terrenos  </t>
  </si>
  <si>
    <t xml:space="preserve">          Edificios  </t>
  </si>
  <si>
    <t xml:space="preserve">          Vehículos y Ayudas Mecánicas  </t>
  </si>
  <si>
    <t xml:space="preserve">          Equipos Sistemas Informáticos  </t>
  </si>
  <si>
    <t xml:space="preserve">          Edificios en arrendamiento financiero  </t>
  </si>
  <si>
    <t xml:space="preserve">          Otros activos bajo la forma de arrendamiento o leasing  </t>
  </si>
  <si>
    <t xml:space="preserve">          Otros Activos no de comunicaciones  </t>
  </si>
  <si>
    <t xml:space="preserve">  Activos Intangibles  </t>
  </si>
  <si>
    <t xml:space="preserve">          Concesiones  </t>
  </si>
  <si>
    <t xml:space="preserve">          Licencias  </t>
  </si>
  <si>
    <t xml:space="preserve">          Patentes y propiedad intelectual  </t>
  </si>
  <si>
    <t xml:space="preserve">          Software  </t>
  </si>
  <si>
    <t xml:space="preserve">          Investigación y Desarrollo  </t>
  </si>
  <si>
    <t xml:space="preserve">          Otros Activos Intangibles  </t>
  </si>
  <si>
    <t xml:space="preserve">  Otros Activos No Corrientes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</si>
</sst>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000000"/>
    <numFmt numFmtId="165" formatCode="#,##0.000"/>
    <numFmt numFmtId="166" formatCode="_ * #,##0.000_ ;_ * \-#,##0.000_ ;_ * &quot;-&quot;??_ ;_ @_ "/>
  </numFmts>
  <fonts count="3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</fills>
  <borders count="4">
    <border/>
    <border>
      <left/>
      <right/>
      <top/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3" fontId="1" numFmtId="0" xfId="0" applyAlignment="1" applyBorder="1" applyFill="1" applyFont="1">
      <alignment vertical="center"/>
    </xf>
    <xf borderId="2" fillId="3" fontId="1" numFmtId="0" xfId="0" applyAlignment="1" applyBorder="1" applyFont="1">
      <alignment shrinkToFit="0" vertical="center" wrapText="1"/>
    </xf>
    <xf borderId="2" fillId="2" fontId="1" numFmtId="0" xfId="0" applyAlignment="1" applyBorder="1" applyFont="1">
      <alignment vertical="center"/>
    </xf>
    <xf borderId="2" fillId="2" fontId="2" numFmtId="0" xfId="0" applyBorder="1" applyFont="1"/>
    <xf borderId="1" fillId="2" fontId="1" numFmtId="0" xfId="0" applyAlignment="1" applyBorder="1" applyFont="1">
      <alignment horizontal="center" vertical="center"/>
    </xf>
    <xf borderId="3" fillId="2" fontId="1" numFmtId="0" xfId="0" applyBorder="1" applyFont="1"/>
    <xf borderId="1" fillId="2" fontId="2" numFmtId="164" xfId="0" applyBorder="1" applyFont="1" applyNumberFormat="1"/>
    <xf borderId="3" fillId="4" fontId="1" numFmtId="0" xfId="0" applyAlignment="1" applyBorder="1" applyFill="1" applyFont="1">
      <alignment horizontal="center" shrinkToFit="0" vertical="center" wrapText="1"/>
    </xf>
    <xf borderId="3" fillId="4" fontId="1" numFmtId="0" xfId="0" applyAlignment="1" applyBorder="1" applyFont="1">
      <alignment horizontal="center" vertical="center"/>
    </xf>
    <xf borderId="3" fillId="2" fontId="2" numFmtId="165" xfId="0" applyBorder="1" applyFont="1" applyNumberFormat="1"/>
    <xf borderId="3" fillId="2" fontId="1" numFmtId="165" xfId="0" applyBorder="1" applyFont="1" applyNumberFormat="1"/>
    <xf borderId="3" fillId="0" fontId="2" numFmtId="0" xfId="0" applyAlignment="1" applyBorder="1" applyFont="1">
      <alignment horizontal="center"/>
    </xf>
    <xf borderId="1" fillId="2" fontId="2" numFmtId="165" xfId="0" applyBorder="1" applyFont="1" applyNumberFormat="1"/>
    <xf borderId="3" fillId="2" fontId="1" numFmtId="0" xfId="0" applyAlignment="1" applyBorder="1" applyFont="1">
      <alignment horizontal="center"/>
    </xf>
    <xf borderId="1" fillId="2" fontId="2" numFmtId="166" xfId="0" applyBorder="1" applyFont="1" applyNumberFormat="1"/>
    <xf borderId="3" fillId="0" fontId="1" numFmtId="0" xfId="0" applyBorder="1" applyFont="1"/>
    <xf borderId="3" fillId="0" fontId="2" numFmtId="0" xfId="0" applyAlignment="1" applyBorder="1" applyFont="1">
      <alignment horizontal="left"/>
    </xf>
    <xf borderId="3" fillId="0" fontId="2" numFmtId="0" xfId="0" applyBorder="1" applyFont="1"/>
    <xf borderId="3" fillId="0" fontId="2" numFmtId="0" xfId="0" applyAlignment="1" applyBorder="1" applyFont="1">
      <alignment horizontal="right"/>
    </xf>
    <xf borderId="3" fillId="0" fontId="1" numFmtId="0" xfId="0" applyAlignment="1" applyBorder="1" applyFont="1">
      <alignment horizontal="left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61</xdr:row>
      <xdr:rowOff>9525</xdr:rowOff>
    </xdr:from>
    <xdr:ext cx="9667875" cy="695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56.25"/>
    <col customWidth="1" min="2" max="2" width="10.25"/>
    <col customWidth="1" min="3" max="3" width="10.75"/>
    <col customWidth="1" min="4" max="17" width="14.88"/>
    <col customWidth="1" min="18" max="18" width="17.13"/>
    <col customWidth="1" min="19" max="31" width="14.88"/>
    <col customWidth="1" min="32" max="32" width="8.0"/>
    <col customWidth="1" min="33" max="33" width="14.38"/>
    <col customWidth="1" min="34" max="34" width="11.88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ht="15.0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ht="21.75" customHeight="1">
      <c r="A3" s="3" t="s">
        <v>1</v>
      </c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6"/>
      <c r="AG3" s="2"/>
      <c r="AH3" s="2"/>
    </row>
    <row r="4" ht="12.75" customHeight="1">
      <c r="A4" s="7"/>
      <c r="B4" s="2"/>
      <c r="C4" s="2"/>
      <c r="D4" s="2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2"/>
      <c r="AG4" s="2"/>
      <c r="AH4" s="2"/>
    </row>
    <row r="5" ht="12.75" customHeight="1">
      <c r="A5" s="8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9"/>
      <c r="AF5" s="2"/>
      <c r="AG5" s="2"/>
      <c r="AH5" s="2"/>
    </row>
    <row r="6" ht="12.75" customHeight="1">
      <c r="A6" s="10" t="s">
        <v>3</v>
      </c>
      <c r="B6" s="10" t="s">
        <v>4</v>
      </c>
      <c r="C6" s="11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19</v>
      </c>
      <c r="R6" s="10" t="s">
        <v>20</v>
      </c>
      <c r="S6" s="10" t="s">
        <v>21</v>
      </c>
      <c r="T6" s="10" t="s">
        <v>22</v>
      </c>
      <c r="U6" s="10" t="s">
        <v>23</v>
      </c>
      <c r="V6" s="10" t="s">
        <v>24</v>
      </c>
      <c r="W6" s="10" t="s">
        <v>25</v>
      </c>
      <c r="X6" s="10" t="s">
        <v>26</v>
      </c>
      <c r="Y6" s="10" t="s">
        <v>27</v>
      </c>
      <c r="Z6" s="10" t="s">
        <v>28</v>
      </c>
      <c r="AA6" s="10" t="s">
        <v>29</v>
      </c>
      <c r="AB6" s="10" t="s">
        <v>30</v>
      </c>
      <c r="AC6" s="10" t="s">
        <v>31</v>
      </c>
      <c r="AD6" s="10" t="s">
        <v>32</v>
      </c>
      <c r="AE6" s="10" t="s">
        <v>33</v>
      </c>
      <c r="AF6" s="10" t="s">
        <v>34</v>
      </c>
      <c r="AG6" s="2"/>
      <c r="AH6" s="2"/>
    </row>
    <row r="7" ht="12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ht="12.75" customHeight="1">
      <c r="A8" s="8" t="s">
        <v>35</v>
      </c>
      <c r="B8" s="8"/>
      <c r="C8" s="12"/>
      <c r="D8" s="13">
        <f t="shared" ref="D8:AD8" si="1">+D9-D10</f>
        <v>0</v>
      </c>
      <c r="E8" s="13">
        <f t="shared" si="1"/>
        <v>-1415.385312</v>
      </c>
      <c r="F8" s="13">
        <f t="shared" si="1"/>
        <v>-2314.441907</v>
      </c>
      <c r="G8" s="13">
        <f t="shared" si="1"/>
        <v>0</v>
      </c>
      <c r="H8" s="13">
        <f t="shared" si="1"/>
        <v>0</v>
      </c>
      <c r="I8" s="13">
        <f t="shared" si="1"/>
        <v>0</v>
      </c>
      <c r="J8" s="13">
        <f t="shared" si="1"/>
        <v>0</v>
      </c>
      <c r="K8" s="13">
        <f t="shared" si="1"/>
        <v>0</v>
      </c>
      <c r="L8" s="13">
        <f t="shared" si="1"/>
        <v>0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-4413.284528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-1960.521634</v>
      </c>
      <c r="V8" s="13">
        <f t="shared" si="1"/>
        <v>0</v>
      </c>
      <c r="W8" s="13">
        <f t="shared" si="1"/>
        <v>0</v>
      </c>
      <c r="X8" s="13">
        <f t="shared" si="1"/>
        <v>133.7322813</v>
      </c>
      <c r="Y8" s="13">
        <f t="shared" si="1"/>
        <v>0</v>
      </c>
      <c r="Z8" s="13">
        <f t="shared" si="1"/>
        <v>0</v>
      </c>
      <c r="AA8" s="13">
        <f t="shared" si="1"/>
        <v>0</v>
      </c>
      <c r="AB8" s="13">
        <f t="shared" si="1"/>
        <v>0</v>
      </c>
      <c r="AC8" s="13">
        <f t="shared" si="1"/>
        <v>0</v>
      </c>
      <c r="AD8" s="13">
        <f t="shared" si="1"/>
        <v>0</v>
      </c>
      <c r="AE8" s="13">
        <f>SUM(D8:AD8)</f>
        <v>-9969.9011</v>
      </c>
      <c r="AF8" s="14"/>
      <c r="AG8" s="15"/>
      <c r="AH8" s="15"/>
    </row>
    <row r="9" ht="12.75" customHeight="1">
      <c r="A9" s="8" t="s">
        <v>36</v>
      </c>
      <c r="B9" s="8"/>
      <c r="C9" s="12"/>
      <c r="D9" s="13">
        <v>0.0</v>
      </c>
      <c r="E9" s="13">
        <v>33.698161173474965</v>
      </c>
      <c r="F9" s="13">
        <v>362.47619111217404</v>
      </c>
      <c r="G9" s="13">
        <v>0.0</v>
      </c>
      <c r="H9" s="13">
        <v>0.0</v>
      </c>
      <c r="I9" s="13">
        <v>0.0</v>
      </c>
      <c r="J9" s="13">
        <v>0.0</v>
      </c>
      <c r="K9" s="13">
        <v>0.0</v>
      </c>
      <c r="L9" s="13">
        <v>0.0</v>
      </c>
      <c r="M9" s="13">
        <v>0.0</v>
      </c>
      <c r="N9" s="13">
        <v>0.0</v>
      </c>
      <c r="O9" s="13">
        <v>0.0</v>
      </c>
      <c r="P9" s="13">
        <v>0.0</v>
      </c>
      <c r="Q9" s="13">
        <v>215.31465764737897</v>
      </c>
      <c r="R9" s="13">
        <v>0.0</v>
      </c>
      <c r="S9" s="13">
        <v>0.0</v>
      </c>
      <c r="T9" s="13">
        <v>0.0</v>
      </c>
      <c r="U9" s="13">
        <v>82.69759146046933</v>
      </c>
      <c r="V9" s="13">
        <v>0.0</v>
      </c>
      <c r="W9" s="13">
        <v>0.0</v>
      </c>
      <c r="X9" s="13">
        <v>193.57600860650243</v>
      </c>
      <c r="Y9" s="13">
        <v>0.0</v>
      </c>
      <c r="Z9" s="13">
        <v>0.0</v>
      </c>
      <c r="AA9" s="13">
        <v>0.0</v>
      </c>
      <c r="AB9" s="13">
        <v>0.0</v>
      </c>
      <c r="AC9" s="13">
        <v>0.0</v>
      </c>
      <c r="AD9" s="13">
        <v>0.0</v>
      </c>
      <c r="AE9" s="13">
        <v>887.7626099999998</v>
      </c>
      <c r="AF9" s="14"/>
      <c r="AG9" s="15"/>
      <c r="AH9" s="15"/>
    </row>
    <row r="10" ht="12.75" customHeight="1">
      <c r="A10" s="8" t="s">
        <v>37</v>
      </c>
      <c r="B10" s="16"/>
      <c r="C10" s="13"/>
      <c r="D10" s="13">
        <v>0.0</v>
      </c>
      <c r="E10" s="13">
        <v>1449.0834731610466</v>
      </c>
      <c r="F10" s="13">
        <v>2676.9180984824793</v>
      </c>
      <c r="G10" s="13">
        <v>0.0</v>
      </c>
      <c r="H10" s="13">
        <v>0.0</v>
      </c>
      <c r="I10" s="13">
        <v>0.0</v>
      </c>
      <c r="J10" s="13">
        <v>0.0</v>
      </c>
      <c r="K10" s="13">
        <v>0.0</v>
      </c>
      <c r="L10" s="13">
        <v>0.0</v>
      </c>
      <c r="M10" s="13">
        <v>0.0</v>
      </c>
      <c r="N10" s="13">
        <v>0.0</v>
      </c>
      <c r="O10" s="13">
        <v>0.0</v>
      </c>
      <c r="P10" s="13">
        <v>0.0</v>
      </c>
      <c r="Q10" s="13">
        <v>4628.599185395013</v>
      </c>
      <c r="R10" s="13">
        <v>0.0</v>
      </c>
      <c r="S10" s="13">
        <v>0.0</v>
      </c>
      <c r="T10" s="13">
        <v>0.0</v>
      </c>
      <c r="U10" s="13">
        <v>2043.2192256126618</v>
      </c>
      <c r="V10" s="13">
        <v>0.0</v>
      </c>
      <c r="W10" s="13">
        <v>0.0</v>
      </c>
      <c r="X10" s="13">
        <v>59.843727348800805</v>
      </c>
      <c r="Y10" s="13">
        <v>0.0</v>
      </c>
      <c r="Z10" s="13">
        <v>0.0</v>
      </c>
      <c r="AA10" s="13">
        <v>0.0</v>
      </c>
      <c r="AB10" s="13">
        <v>0.0</v>
      </c>
      <c r="AC10" s="13">
        <v>0.0</v>
      </c>
      <c r="AD10" s="13">
        <v>0.0</v>
      </c>
      <c r="AE10" s="13">
        <v>10857.663710000003</v>
      </c>
      <c r="AF10" s="14"/>
      <c r="AG10" s="15"/>
      <c r="AH10" s="15"/>
    </row>
    <row r="11" ht="12.75" customHeight="1">
      <c r="A11" s="2"/>
      <c r="B11" s="2"/>
      <c r="C11" s="2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5"/>
      <c r="AF11" s="2"/>
      <c r="AG11" s="2"/>
      <c r="AH11" s="2"/>
    </row>
    <row r="12" ht="12.75" customHeight="1">
      <c r="A12" s="18" t="s">
        <v>38</v>
      </c>
      <c r="B12" s="19"/>
      <c r="C12" s="18">
        <v>30.0</v>
      </c>
      <c r="D12" s="13">
        <f t="shared" ref="D12:AD12" si="2">+D13+D45+D53+D60</f>
        <v>0</v>
      </c>
      <c r="E12" s="13">
        <f t="shared" si="2"/>
        <v>1021.956326</v>
      </c>
      <c r="F12" s="13">
        <f t="shared" si="2"/>
        <v>84.53682655</v>
      </c>
      <c r="G12" s="13">
        <f t="shared" si="2"/>
        <v>0</v>
      </c>
      <c r="H12" s="13">
        <f t="shared" si="2"/>
        <v>0</v>
      </c>
      <c r="I12" s="13">
        <f t="shared" si="2"/>
        <v>0</v>
      </c>
      <c r="J12" s="13">
        <f t="shared" si="2"/>
        <v>0</v>
      </c>
      <c r="K12" s="13">
        <f t="shared" si="2"/>
        <v>0</v>
      </c>
      <c r="L12" s="13">
        <f t="shared" si="2"/>
        <v>0</v>
      </c>
      <c r="M12" s="13">
        <f t="shared" si="2"/>
        <v>0</v>
      </c>
      <c r="N12" s="13">
        <f t="shared" si="2"/>
        <v>0</v>
      </c>
      <c r="O12" s="13">
        <f t="shared" si="2"/>
        <v>0</v>
      </c>
      <c r="P12" s="13">
        <f t="shared" si="2"/>
        <v>0</v>
      </c>
      <c r="Q12" s="13">
        <f t="shared" si="2"/>
        <v>0</v>
      </c>
      <c r="R12" s="13">
        <f t="shared" si="2"/>
        <v>0</v>
      </c>
      <c r="S12" s="13">
        <f t="shared" si="2"/>
        <v>0</v>
      </c>
      <c r="T12" s="13">
        <f t="shared" si="2"/>
        <v>0</v>
      </c>
      <c r="U12" s="13">
        <f t="shared" si="2"/>
        <v>0</v>
      </c>
      <c r="V12" s="13">
        <f t="shared" si="2"/>
        <v>0</v>
      </c>
      <c r="W12" s="13">
        <f t="shared" si="2"/>
        <v>0</v>
      </c>
      <c r="X12" s="13">
        <f t="shared" si="2"/>
        <v>0</v>
      </c>
      <c r="Y12" s="13">
        <f t="shared" si="2"/>
        <v>0</v>
      </c>
      <c r="Z12" s="13">
        <f t="shared" si="2"/>
        <v>0</v>
      </c>
      <c r="AA12" s="13">
        <f t="shared" si="2"/>
        <v>0</v>
      </c>
      <c r="AB12" s="13">
        <f t="shared" si="2"/>
        <v>0</v>
      </c>
      <c r="AC12" s="13">
        <f t="shared" si="2"/>
        <v>0</v>
      </c>
      <c r="AD12" s="13">
        <f t="shared" si="2"/>
        <v>0</v>
      </c>
      <c r="AE12" s="13">
        <f t="shared" ref="AE12:AE13" si="4">SUM(D12:AD12)</f>
        <v>1106.493152</v>
      </c>
      <c r="AF12" s="14">
        <v>2.0</v>
      </c>
      <c r="AG12" s="2"/>
      <c r="AH12" s="2"/>
    </row>
    <row r="13" ht="12.75" customHeight="1">
      <c r="A13" s="18" t="s">
        <v>39</v>
      </c>
      <c r="B13" s="19" t="s">
        <v>40</v>
      </c>
      <c r="C13" s="18">
        <v>301.0</v>
      </c>
      <c r="D13" s="13">
        <f t="shared" ref="D13:AD13" si="3">+D14+D22+D23+D32+D39</f>
        <v>0</v>
      </c>
      <c r="E13" s="13">
        <f t="shared" si="3"/>
        <v>646.4196384</v>
      </c>
      <c r="F13" s="13">
        <f t="shared" si="3"/>
        <v>53.47221155</v>
      </c>
      <c r="G13" s="13">
        <f t="shared" si="3"/>
        <v>0</v>
      </c>
      <c r="H13" s="13">
        <f t="shared" si="3"/>
        <v>0</v>
      </c>
      <c r="I13" s="13">
        <f t="shared" si="3"/>
        <v>0</v>
      </c>
      <c r="J13" s="13">
        <f t="shared" si="3"/>
        <v>0</v>
      </c>
      <c r="K13" s="13">
        <f t="shared" si="3"/>
        <v>0</v>
      </c>
      <c r="L13" s="13">
        <f t="shared" si="3"/>
        <v>0</v>
      </c>
      <c r="M13" s="13">
        <f t="shared" si="3"/>
        <v>0</v>
      </c>
      <c r="N13" s="13">
        <f t="shared" si="3"/>
        <v>0</v>
      </c>
      <c r="O13" s="13">
        <f t="shared" si="3"/>
        <v>0</v>
      </c>
      <c r="P13" s="13">
        <f t="shared" si="3"/>
        <v>0</v>
      </c>
      <c r="Q13" s="13">
        <f t="shared" si="3"/>
        <v>0</v>
      </c>
      <c r="R13" s="13">
        <f t="shared" si="3"/>
        <v>0</v>
      </c>
      <c r="S13" s="13">
        <f t="shared" si="3"/>
        <v>0</v>
      </c>
      <c r="T13" s="13">
        <f t="shared" si="3"/>
        <v>0</v>
      </c>
      <c r="U13" s="13">
        <f t="shared" si="3"/>
        <v>0</v>
      </c>
      <c r="V13" s="13">
        <f t="shared" si="3"/>
        <v>0</v>
      </c>
      <c r="W13" s="13">
        <f t="shared" si="3"/>
        <v>0</v>
      </c>
      <c r="X13" s="13">
        <f t="shared" si="3"/>
        <v>0</v>
      </c>
      <c r="Y13" s="13">
        <f t="shared" si="3"/>
        <v>0</v>
      </c>
      <c r="Z13" s="13">
        <f t="shared" si="3"/>
        <v>0</v>
      </c>
      <c r="AA13" s="13">
        <f t="shared" si="3"/>
        <v>0</v>
      </c>
      <c r="AB13" s="13">
        <f t="shared" si="3"/>
        <v>0</v>
      </c>
      <c r="AC13" s="13">
        <f t="shared" si="3"/>
        <v>0</v>
      </c>
      <c r="AD13" s="13">
        <f t="shared" si="3"/>
        <v>0</v>
      </c>
      <c r="AE13" s="13">
        <f t="shared" si="4"/>
        <v>699.8918499</v>
      </c>
      <c r="AF13" s="14">
        <v>2.0</v>
      </c>
      <c r="AG13" s="2"/>
      <c r="AH13" s="2"/>
    </row>
    <row r="14" ht="12.75" customHeight="1">
      <c r="A14" s="20" t="s">
        <v>41</v>
      </c>
      <c r="B14" s="19" t="s">
        <v>40</v>
      </c>
      <c r="C14" s="20">
        <v>3011.0</v>
      </c>
      <c r="D14" s="12">
        <v>0.0</v>
      </c>
      <c r="E14" s="12">
        <v>0.0</v>
      </c>
      <c r="F14" s="12">
        <v>0.0</v>
      </c>
      <c r="G14" s="12">
        <v>0.0</v>
      </c>
      <c r="H14" s="12">
        <v>0.0</v>
      </c>
      <c r="I14" s="12">
        <v>0.0</v>
      </c>
      <c r="J14" s="12">
        <v>0.0</v>
      </c>
      <c r="K14" s="12">
        <v>0.0</v>
      </c>
      <c r="L14" s="12">
        <v>0.0</v>
      </c>
      <c r="M14" s="12">
        <v>0.0</v>
      </c>
      <c r="N14" s="12">
        <v>0.0</v>
      </c>
      <c r="O14" s="12">
        <v>0.0</v>
      </c>
      <c r="P14" s="12">
        <v>0.0</v>
      </c>
      <c r="Q14" s="12">
        <v>0.0</v>
      </c>
      <c r="R14" s="12">
        <v>0.0</v>
      </c>
      <c r="S14" s="12">
        <v>0.0</v>
      </c>
      <c r="T14" s="12">
        <v>0.0</v>
      </c>
      <c r="U14" s="12">
        <v>0.0</v>
      </c>
      <c r="V14" s="12">
        <v>0.0</v>
      </c>
      <c r="W14" s="12">
        <v>0.0</v>
      </c>
      <c r="X14" s="12">
        <v>0.0</v>
      </c>
      <c r="Y14" s="12">
        <v>0.0</v>
      </c>
      <c r="Z14" s="12">
        <v>0.0</v>
      </c>
      <c r="AA14" s="12">
        <v>0.0</v>
      </c>
      <c r="AB14" s="12">
        <v>0.0</v>
      </c>
      <c r="AC14" s="12">
        <v>0.0</v>
      </c>
      <c r="AD14" s="12">
        <v>0.0</v>
      </c>
      <c r="AE14" s="12">
        <v>0.0</v>
      </c>
      <c r="AF14" s="14">
        <v>2.0</v>
      </c>
      <c r="AG14" s="2"/>
      <c r="AH14" s="2"/>
    </row>
    <row r="15" ht="12.75" customHeight="1">
      <c r="A15" s="20" t="s">
        <v>42</v>
      </c>
      <c r="B15" s="19" t="s">
        <v>40</v>
      </c>
      <c r="C15" s="21">
        <v>30111.0</v>
      </c>
      <c r="D15" s="12">
        <v>0.0</v>
      </c>
      <c r="E15" s="12">
        <v>0.0</v>
      </c>
      <c r="F15" s="12">
        <v>0.0</v>
      </c>
      <c r="G15" s="12">
        <v>0.0</v>
      </c>
      <c r="H15" s="12">
        <v>0.0</v>
      </c>
      <c r="I15" s="12">
        <v>0.0</v>
      </c>
      <c r="J15" s="12">
        <v>0.0</v>
      </c>
      <c r="K15" s="12">
        <v>0.0</v>
      </c>
      <c r="L15" s="12">
        <v>0.0</v>
      </c>
      <c r="M15" s="12">
        <v>0.0</v>
      </c>
      <c r="N15" s="12">
        <v>0.0</v>
      </c>
      <c r="O15" s="12">
        <v>0.0</v>
      </c>
      <c r="P15" s="12">
        <v>0.0</v>
      </c>
      <c r="Q15" s="12">
        <v>0.0</v>
      </c>
      <c r="R15" s="12">
        <v>0.0</v>
      </c>
      <c r="S15" s="12">
        <v>0.0</v>
      </c>
      <c r="T15" s="12">
        <v>0.0</v>
      </c>
      <c r="U15" s="12">
        <v>0.0</v>
      </c>
      <c r="V15" s="12">
        <v>0.0</v>
      </c>
      <c r="W15" s="12">
        <v>0.0</v>
      </c>
      <c r="X15" s="12">
        <v>0.0</v>
      </c>
      <c r="Y15" s="12">
        <v>0.0</v>
      </c>
      <c r="Z15" s="12">
        <v>0.0</v>
      </c>
      <c r="AA15" s="12">
        <v>0.0</v>
      </c>
      <c r="AB15" s="12">
        <v>0.0</v>
      </c>
      <c r="AC15" s="12">
        <v>0.0</v>
      </c>
      <c r="AD15" s="12">
        <v>0.0</v>
      </c>
      <c r="AE15" s="12">
        <v>0.0</v>
      </c>
      <c r="AF15" s="14">
        <v>2.0</v>
      </c>
      <c r="AG15" s="2"/>
      <c r="AH15" s="2"/>
    </row>
    <row r="16" ht="12.75" customHeight="1">
      <c r="A16" s="20" t="s">
        <v>43</v>
      </c>
      <c r="B16" s="19" t="s">
        <v>40</v>
      </c>
      <c r="C16" s="21">
        <v>30112.0</v>
      </c>
      <c r="D16" s="12">
        <v>0.0</v>
      </c>
      <c r="E16" s="12">
        <v>0.0</v>
      </c>
      <c r="F16" s="12">
        <v>0.0</v>
      </c>
      <c r="G16" s="12">
        <v>0.0</v>
      </c>
      <c r="H16" s="12">
        <v>0.0</v>
      </c>
      <c r="I16" s="12">
        <v>0.0</v>
      </c>
      <c r="J16" s="12">
        <v>0.0</v>
      </c>
      <c r="K16" s="12">
        <v>0.0</v>
      </c>
      <c r="L16" s="12">
        <v>0.0</v>
      </c>
      <c r="M16" s="12">
        <v>0.0</v>
      </c>
      <c r="N16" s="12">
        <v>0.0</v>
      </c>
      <c r="O16" s="12">
        <v>0.0</v>
      </c>
      <c r="P16" s="12">
        <v>0.0</v>
      </c>
      <c r="Q16" s="12">
        <v>0.0</v>
      </c>
      <c r="R16" s="12">
        <v>0.0</v>
      </c>
      <c r="S16" s="12">
        <v>0.0</v>
      </c>
      <c r="T16" s="12">
        <v>0.0</v>
      </c>
      <c r="U16" s="12">
        <v>0.0</v>
      </c>
      <c r="V16" s="12">
        <v>0.0</v>
      </c>
      <c r="W16" s="12">
        <v>0.0</v>
      </c>
      <c r="X16" s="12">
        <v>0.0</v>
      </c>
      <c r="Y16" s="12">
        <v>0.0</v>
      </c>
      <c r="Z16" s="12">
        <v>0.0</v>
      </c>
      <c r="AA16" s="12">
        <v>0.0</v>
      </c>
      <c r="AB16" s="12">
        <v>0.0</v>
      </c>
      <c r="AC16" s="12">
        <v>0.0</v>
      </c>
      <c r="AD16" s="12">
        <v>0.0</v>
      </c>
      <c r="AE16" s="12">
        <v>0.0</v>
      </c>
      <c r="AF16" s="14">
        <v>2.0</v>
      </c>
      <c r="AG16" s="2"/>
      <c r="AH16" s="2"/>
    </row>
    <row r="17" ht="12.75" customHeight="1">
      <c r="A17" s="20" t="s">
        <v>44</v>
      </c>
      <c r="B17" s="19" t="s">
        <v>40</v>
      </c>
      <c r="C17" s="21">
        <v>30113.0</v>
      </c>
      <c r="D17" s="12">
        <v>0.0</v>
      </c>
      <c r="E17" s="12">
        <v>0.0</v>
      </c>
      <c r="F17" s="12">
        <v>0.0</v>
      </c>
      <c r="G17" s="12">
        <v>0.0</v>
      </c>
      <c r="H17" s="12">
        <v>0.0</v>
      </c>
      <c r="I17" s="12">
        <v>0.0</v>
      </c>
      <c r="J17" s="12">
        <v>0.0</v>
      </c>
      <c r="K17" s="12">
        <v>0.0</v>
      </c>
      <c r="L17" s="12">
        <v>0.0</v>
      </c>
      <c r="M17" s="12">
        <v>0.0</v>
      </c>
      <c r="N17" s="12">
        <v>0.0</v>
      </c>
      <c r="O17" s="12">
        <v>0.0</v>
      </c>
      <c r="P17" s="12">
        <v>0.0</v>
      </c>
      <c r="Q17" s="12">
        <v>0.0</v>
      </c>
      <c r="R17" s="12">
        <v>0.0</v>
      </c>
      <c r="S17" s="12">
        <v>0.0</v>
      </c>
      <c r="T17" s="12">
        <v>0.0</v>
      </c>
      <c r="U17" s="12">
        <v>0.0</v>
      </c>
      <c r="V17" s="12">
        <v>0.0</v>
      </c>
      <c r="W17" s="12">
        <v>0.0</v>
      </c>
      <c r="X17" s="12">
        <v>0.0</v>
      </c>
      <c r="Y17" s="12">
        <v>0.0</v>
      </c>
      <c r="Z17" s="12">
        <v>0.0</v>
      </c>
      <c r="AA17" s="12">
        <v>0.0</v>
      </c>
      <c r="AB17" s="12">
        <v>0.0</v>
      </c>
      <c r="AC17" s="12">
        <v>0.0</v>
      </c>
      <c r="AD17" s="12">
        <v>0.0</v>
      </c>
      <c r="AE17" s="12">
        <v>0.0</v>
      </c>
      <c r="AF17" s="14">
        <v>2.0</v>
      </c>
      <c r="AG17" s="2"/>
      <c r="AH17" s="2"/>
    </row>
    <row r="18" ht="12.75" customHeight="1">
      <c r="A18" s="20" t="s">
        <v>45</v>
      </c>
      <c r="B18" s="19" t="s">
        <v>40</v>
      </c>
      <c r="C18" s="20">
        <v>30114.0</v>
      </c>
      <c r="D18" s="12">
        <v>0.0</v>
      </c>
      <c r="E18" s="12">
        <v>0.0</v>
      </c>
      <c r="F18" s="12">
        <v>0.0</v>
      </c>
      <c r="G18" s="12">
        <v>0.0</v>
      </c>
      <c r="H18" s="12">
        <v>0.0</v>
      </c>
      <c r="I18" s="12">
        <v>0.0</v>
      </c>
      <c r="J18" s="12">
        <v>0.0</v>
      </c>
      <c r="K18" s="12">
        <v>0.0</v>
      </c>
      <c r="L18" s="12">
        <v>0.0</v>
      </c>
      <c r="M18" s="12">
        <v>0.0</v>
      </c>
      <c r="N18" s="12">
        <v>0.0</v>
      </c>
      <c r="O18" s="12">
        <v>0.0</v>
      </c>
      <c r="P18" s="12">
        <v>0.0</v>
      </c>
      <c r="Q18" s="12">
        <v>0.0</v>
      </c>
      <c r="R18" s="12">
        <v>0.0</v>
      </c>
      <c r="S18" s="12">
        <v>0.0</v>
      </c>
      <c r="T18" s="12">
        <v>0.0</v>
      </c>
      <c r="U18" s="12">
        <v>0.0</v>
      </c>
      <c r="V18" s="12">
        <v>0.0</v>
      </c>
      <c r="W18" s="12">
        <v>0.0</v>
      </c>
      <c r="X18" s="12">
        <v>0.0</v>
      </c>
      <c r="Y18" s="12">
        <v>0.0</v>
      </c>
      <c r="Z18" s="12">
        <v>0.0</v>
      </c>
      <c r="AA18" s="12">
        <v>0.0</v>
      </c>
      <c r="AB18" s="12">
        <v>0.0</v>
      </c>
      <c r="AC18" s="12">
        <v>0.0</v>
      </c>
      <c r="AD18" s="12">
        <v>0.0</v>
      </c>
      <c r="AE18" s="12">
        <v>0.0</v>
      </c>
      <c r="AF18" s="14">
        <v>2.0</v>
      </c>
      <c r="AG18" s="2"/>
      <c r="AH18" s="2"/>
    </row>
    <row r="19" ht="12.75" customHeight="1">
      <c r="A19" s="20" t="s">
        <v>46</v>
      </c>
      <c r="B19" s="19" t="s">
        <v>40</v>
      </c>
      <c r="C19" s="20">
        <v>30115.0</v>
      </c>
      <c r="D19" s="12">
        <v>0.0</v>
      </c>
      <c r="E19" s="12">
        <v>0.0</v>
      </c>
      <c r="F19" s="12">
        <v>0.0</v>
      </c>
      <c r="G19" s="12">
        <v>0.0</v>
      </c>
      <c r="H19" s="12">
        <v>0.0</v>
      </c>
      <c r="I19" s="12">
        <v>0.0</v>
      </c>
      <c r="J19" s="12">
        <v>0.0</v>
      </c>
      <c r="K19" s="12">
        <v>0.0</v>
      </c>
      <c r="L19" s="12">
        <v>0.0</v>
      </c>
      <c r="M19" s="12">
        <v>0.0</v>
      </c>
      <c r="N19" s="12">
        <v>0.0</v>
      </c>
      <c r="O19" s="12">
        <v>0.0</v>
      </c>
      <c r="P19" s="12">
        <v>0.0</v>
      </c>
      <c r="Q19" s="12">
        <v>0.0</v>
      </c>
      <c r="R19" s="12">
        <v>0.0</v>
      </c>
      <c r="S19" s="12">
        <v>0.0</v>
      </c>
      <c r="T19" s="12">
        <v>0.0</v>
      </c>
      <c r="U19" s="12">
        <v>0.0</v>
      </c>
      <c r="V19" s="12">
        <v>0.0</v>
      </c>
      <c r="W19" s="12">
        <v>0.0</v>
      </c>
      <c r="X19" s="12">
        <v>0.0</v>
      </c>
      <c r="Y19" s="12">
        <v>0.0</v>
      </c>
      <c r="Z19" s="12">
        <v>0.0</v>
      </c>
      <c r="AA19" s="12">
        <v>0.0</v>
      </c>
      <c r="AB19" s="12">
        <v>0.0</v>
      </c>
      <c r="AC19" s="12">
        <v>0.0</v>
      </c>
      <c r="AD19" s="12">
        <v>0.0</v>
      </c>
      <c r="AE19" s="12">
        <v>0.0</v>
      </c>
      <c r="AF19" s="14">
        <v>2.0</v>
      </c>
      <c r="AG19" s="2"/>
      <c r="AH19" s="2"/>
    </row>
    <row r="20" ht="12.75" customHeight="1">
      <c r="A20" s="20" t="s">
        <v>47</v>
      </c>
      <c r="B20" s="19" t="s">
        <v>40</v>
      </c>
      <c r="C20" s="20">
        <v>30116.0</v>
      </c>
      <c r="D20" s="12">
        <v>0.0</v>
      </c>
      <c r="E20" s="12">
        <v>0.0</v>
      </c>
      <c r="F20" s="12">
        <v>0.0</v>
      </c>
      <c r="G20" s="12">
        <v>0.0</v>
      </c>
      <c r="H20" s="12">
        <v>0.0</v>
      </c>
      <c r="I20" s="12">
        <v>0.0</v>
      </c>
      <c r="J20" s="12">
        <v>0.0</v>
      </c>
      <c r="K20" s="12">
        <v>0.0</v>
      </c>
      <c r="L20" s="12">
        <v>0.0</v>
      </c>
      <c r="M20" s="12">
        <v>0.0</v>
      </c>
      <c r="N20" s="12">
        <v>0.0</v>
      </c>
      <c r="O20" s="12">
        <v>0.0</v>
      </c>
      <c r="P20" s="12">
        <v>0.0</v>
      </c>
      <c r="Q20" s="12">
        <v>0.0</v>
      </c>
      <c r="R20" s="12">
        <v>0.0</v>
      </c>
      <c r="S20" s="12">
        <v>0.0</v>
      </c>
      <c r="T20" s="12">
        <v>0.0</v>
      </c>
      <c r="U20" s="12">
        <v>0.0</v>
      </c>
      <c r="V20" s="12">
        <v>0.0</v>
      </c>
      <c r="W20" s="12">
        <v>0.0</v>
      </c>
      <c r="X20" s="12">
        <v>0.0</v>
      </c>
      <c r="Y20" s="12">
        <v>0.0</v>
      </c>
      <c r="Z20" s="12">
        <v>0.0</v>
      </c>
      <c r="AA20" s="12">
        <v>0.0</v>
      </c>
      <c r="AB20" s="12">
        <v>0.0</v>
      </c>
      <c r="AC20" s="12">
        <v>0.0</v>
      </c>
      <c r="AD20" s="12">
        <v>0.0</v>
      </c>
      <c r="AE20" s="12">
        <v>0.0</v>
      </c>
      <c r="AF20" s="14">
        <v>2.0</v>
      </c>
      <c r="AG20" s="2"/>
      <c r="AH20" s="2"/>
    </row>
    <row r="21" ht="12.75" customHeight="1">
      <c r="A21" s="20" t="s">
        <v>48</v>
      </c>
      <c r="B21" s="19" t="s">
        <v>40</v>
      </c>
      <c r="C21" s="20">
        <v>30117.0</v>
      </c>
      <c r="D21" s="12">
        <v>0.0</v>
      </c>
      <c r="E21" s="12">
        <v>0.0</v>
      </c>
      <c r="F21" s="12">
        <v>0.0</v>
      </c>
      <c r="G21" s="12">
        <v>0.0</v>
      </c>
      <c r="H21" s="12">
        <v>0.0</v>
      </c>
      <c r="I21" s="12">
        <v>0.0</v>
      </c>
      <c r="J21" s="12">
        <v>0.0</v>
      </c>
      <c r="K21" s="12">
        <v>0.0</v>
      </c>
      <c r="L21" s="12">
        <v>0.0</v>
      </c>
      <c r="M21" s="12">
        <v>0.0</v>
      </c>
      <c r="N21" s="12">
        <v>0.0</v>
      </c>
      <c r="O21" s="12">
        <v>0.0</v>
      </c>
      <c r="P21" s="12">
        <v>0.0</v>
      </c>
      <c r="Q21" s="12">
        <v>0.0</v>
      </c>
      <c r="R21" s="12">
        <v>0.0</v>
      </c>
      <c r="S21" s="12">
        <v>0.0</v>
      </c>
      <c r="T21" s="12">
        <v>0.0</v>
      </c>
      <c r="U21" s="12">
        <v>0.0</v>
      </c>
      <c r="V21" s="12">
        <v>0.0</v>
      </c>
      <c r="W21" s="12">
        <v>0.0</v>
      </c>
      <c r="X21" s="12">
        <v>0.0</v>
      </c>
      <c r="Y21" s="12">
        <v>0.0</v>
      </c>
      <c r="Z21" s="12">
        <v>0.0</v>
      </c>
      <c r="AA21" s="12">
        <v>0.0</v>
      </c>
      <c r="AB21" s="12">
        <v>0.0</v>
      </c>
      <c r="AC21" s="12">
        <v>0.0</v>
      </c>
      <c r="AD21" s="12">
        <v>0.0</v>
      </c>
      <c r="AE21" s="12">
        <v>0.0</v>
      </c>
      <c r="AF21" s="14">
        <v>2.0</v>
      </c>
      <c r="AG21" s="2"/>
      <c r="AH21" s="2"/>
    </row>
    <row r="22" ht="12.75" customHeight="1">
      <c r="A22" s="18" t="s">
        <v>49</v>
      </c>
      <c r="B22" s="19" t="s">
        <v>40</v>
      </c>
      <c r="C22" s="18">
        <v>3012.0</v>
      </c>
      <c r="D22" s="13">
        <v>0.0</v>
      </c>
      <c r="E22" s="13">
        <v>0.0</v>
      </c>
      <c r="F22" s="13">
        <v>0.0</v>
      </c>
      <c r="G22" s="13">
        <v>0.0</v>
      </c>
      <c r="H22" s="13">
        <v>0.0</v>
      </c>
      <c r="I22" s="13">
        <v>0.0</v>
      </c>
      <c r="J22" s="13">
        <v>0.0</v>
      </c>
      <c r="K22" s="13">
        <v>0.0</v>
      </c>
      <c r="L22" s="13">
        <v>0.0</v>
      </c>
      <c r="M22" s="13">
        <v>0.0</v>
      </c>
      <c r="N22" s="13">
        <v>0.0</v>
      </c>
      <c r="O22" s="13">
        <v>0.0</v>
      </c>
      <c r="P22" s="13">
        <v>0.0</v>
      </c>
      <c r="Q22" s="13">
        <v>0.0</v>
      </c>
      <c r="R22" s="13">
        <v>0.0</v>
      </c>
      <c r="S22" s="13">
        <v>0.0</v>
      </c>
      <c r="T22" s="13">
        <v>0.0</v>
      </c>
      <c r="U22" s="13">
        <v>0.0</v>
      </c>
      <c r="V22" s="13">
        <v>0.0</v>
      </c>
      <c r="W22" s="13">
        <v>0.0</v>
      </c>
      <c r="X22" s="13">
        <v>0.0</v>
      </c>
      <c r="Y22" s="13">
        <v>0.0</v>
      </c>
      <c r="Z22" s="13">
        <v>0.0</v>
      </c>
      <c r="AA22" s="13">
        <v>0.0</v>
      </c>
      <c r="AB22" s="13">
        <v>0.0</v>
      </c>
      <c r="AC22" s="13">
        <v>0.0</v>
      </c>
      <c r="AD22" s="13">
        <v>0.0</v>
      </c>
      <c r="AE22" s="13">
        <v>0.0</v>
      </c>
      <c r="AF22" s="14">
        <v>2.0</v>
      </c>
      <c r="AG22" s="1"/>
      <c r="AH22" s="1"/>
    </row>
    <row r="23" ht="12.75" customHeight="1">
      <c r="A23" s="18" t="s">
        <v>50</v>
      </c>
      <c r="B23" s="19" t="s">
        <v>40</v>
      </c>
      <c r="C23" s="18">
        <v>3013.0</v>
      </c>
      <c r="D23" s="13">
        <f t="shared" ref="D23:AD23" si="5">+D24+D25+D26+D27+D28+D29+D30+D31</f>
        <v>0</v>
      </c>
      <c r="E23" s="13">
        <f t="shared" si="5"/>
        <v>48.15358149</v>
      </c>
      <c r="F23" s="13">
        <f t="shared" si="5"/>
        <v>3.983292498</v>
      </c>
      <c r="G23" s="13">
        <f t="shared" si="5"/>
        <v>0</v>
      </c>
      <c r="H23" s="13">
        <f t="shared" si="5"/>
        <v>0</v>
      </c>
      <c r="I23" s="13">
        <f t="shared" si="5"/>
        <v>0</v>
      </c>
      <c r="J23" s="13">
        <f t="shared" si="5"/>
        <v>0</v>
      </c>
      <c r="K23" s="13">
        <f t="shared" si="5"/>
        <v>0</v>
      </c>
      <c r="L23" s="13">
        <f t="shared" si="5"/>
        <v>0</v>
      </c>
      <c r="M23" s="13">
        <f t="shared" si="5"/>
        <v>0</v>
      </c>
      <c r="N23" s="13">
        <f t="shared" si="5"/>
        <v>0</v>
      </c>
      <c r="O23" s="13">
        <f t="shared" si="5"/>
        <v>0</v>
      </c>
      <c r="P23" s="13">
        <f t="shared" si="5"/>
        <v>0</v>
      </c>
      <c r="Q23" s="13">
        <f t="shared" si="5"/>
        <v>0</v>
      </c>
      <c r="R23" s="13">
        <f t="shared" si="5"/>
        <v>0</v>
      </c>
      <c r="S23" s="13">
        <f t="shared" si="5"/>
        <v>0</v>
      </c>
      <c r="T23" s="13">
        <f t="shared" si="5"/>
        <v>0</v>
      </c>
      <c r="U23" s="13">
        <f t="shared" si="5"/>
        <v>0</v>
      </c>
      <c r="V23" s="13">
        <f t="shared" si="5"/>
        <v>0</v>
      </c>
      <c r="W23" s="13">
        <f t="shared" si="5"/>
        <v>0</v>
      </c>
      <c r="X23" s="13">
        <f t="shared" si="5"/>
        <v>0</v>
      </c>
      <c r="Y23" s="13">
        <f t="shared" si="5"/>
        <v>0</v>
      </c>
      <c r="Z23" s="13">
        <f t="shared" si="5"/>
        <v>0</v>
      </c>
      <c r="AA23" s="13">
        <f t="shared" si="5"/>
        <v>0</v>
      </c>
      <c r="AB23" s="13">
        <f t="shared" si="5"/>
        <v>0</v>
      </c>
      <c r="AC23" s="13">
        <f t="shared" si="5"/>
        <v>0</v>
      </c>
      <c r="AD23" s="13">
        <f t="shared" si="5"/>
        <v>0</v>
      </c>
      <c r="AE23" s="13">
        <f>SUM(D23:AD23)</f>
        <v>52.13687399</v>
      </c>
      <c r="AF23" s="14">
        <v>2.0</v>
      </c>
      <c r="AG23" s="2"/>
      <c r="AH23" s="2"/>
    </row>
    <row r="24" ht="12.75" customHeight="1">
      <c r="A24" s="20" t="s">
        <v>51</v>
      </c>
      <c r="B24" s="19" t="s">
        <v>40</v>
      </c>
      <c r="C24" s="20">
        <v>30131.0</v>
      </c>
      <c r="D24" s="12">
        <v>0.0</v>
      </c>
      <c r="E24" s="12">
        <v>0.0</v>
      </c>
      <c r="F24" s="12">
        <v>0.0</v>
      </c>
      <c r="G24" s="12">
        <v>0.0</v>
      </c>
      <c r="H24" s="12">
        <v>0.0</v>
      </c>
      <c r="I24" s="12">
        <v>0.0</v>
      </c>
      <c r="J24" s="12">
        <v>0.0</v>
      </c>
      <c r="K24" s="12">
        <v>0.0</v>
      </c>
      <c r="L24" s="12">
        <v>0.0</v>
      </c>
      <c r="M24" s="12">
        <v>0.0</v>
      </c>
      <c r="N24" s="12">
        <v>0.0</v>
      </c>
      <c r="O24" s="12">
        <v>0.0</v>
      </c>
      <c r="P24" s="12">
        <v>0.0</v>
      </c>
      <c r="Q24" s="12">
        <v>0.0</v>
      </c>
      <c r="R24" s="12">
        <v>0.0</v>
      </c>
      <c r="S24" s="12">
        <v>0.0</v>
      </c>
      <c r="T24" s="12">
        <v>0.0</v>
      </c>
      <c r="U24" s="12">
        <v>0.0</v>
      </c>
      <c r="V24" s="12">
        <v>0.0</v>
      </c>
      <c r="W24" s="12">
        <v>0.0</v>
      </c>
      <c r="X24" s="12">
        <v>0.0</v>
      </c>
      <c r="Y24" s="12">
        <v>0.0</v>
      </c>
      <c r="Z24" s="12">
        <v>0.0</v>
      </c>
      <c r="AA24" s="12">
        <v>0.0</v>
      </c>
      <c r="AB24" s="12">
        <v>0.0</v>
      </c>
      <c r="AC24" s="12">
        <v>0.0</v>
      </c>
      <c r="AD24" s="12">
        <v>0.0</v>
      </c>
      <c r="AE24" s="12">
        <v>0.0</v>
      </c>
      <c r="AF24" s="14">
        <v>2.0</v>
      </c>
      <c r="AG24" s="2"/>
      <c r="AH24" s="2"/>
    </row>
    <row r="25" ht="12.75" customHeight="1">
      <c r="A25" s="20" t="s">
        <v>52</v>
      </c>
      <c r="B25" s="19" t="s">
        <v>40</v>
      </c>
      <c r="C25" s="20">
        <v>30132.0</v>
      </c>
      <c r="D25" s="12">
        <v>0.0</v>
      </c>
      <c r="E25" s="12">
        <v>0.0</v>
      </c>
      <c r="F25" s="12">
        <v>0.0</v>
      </c>
      <c r="G25" s="12">
        <v>0.0</v>
      </c>
      <c r="H25" s="12">
        <v>0.0</v>
      </c>
      <c r="I25" s="12">
        <v>0.0</v>
      </c>
      <c r="J25" s="12">
        <v>0.0</v>
      </c>
      <c r="K25" s="12">
        <v>0.0</v>
      </c>
      <c r="L25" s="12">
        <v>0.0</v>
      </c>
      <c r="M25" s="12">
        <v>0.0</v>
      </c>
      <c r="N25" s="12">
        <v>0.0</v>
      </c>
      <c r="O25" s="12">
        <v>0.0</v>
      </c>
      <c r="P25" s="12">
        <v>0.0</v>
      </c>
      <c r="Q25" s="12">
        <v>0.0</v>
      </c>
      <c r="R25" s="12">
        <v>0.0</v>
      </c>
      <c r="S25" s="12">
        <v>0.0</v>
      </c>
      <c r="T25" s="12">
        <v>0.0</v>
      </c>
      <c r="U25" s="12">
        <v>0.0</v>
      </c>
      <c r="V25" s="12">
        <v>0.0</v>
      </c>
      <c r="W25" s="12">
        <v>0.0</v>
      </c>
      <c r="X25" s="12">
        <v>0.0</v>
      </c>
      <c r="Y25" s="12">
        <v>0.0</v>
      </c>
      <c r="Z25" s="12">
        <v>0.0</v>
      </c>
      <c r="AA25" s="12">
        <v>0.0</v>
      </c>
      <c r="AB25" s="12">
        <v>0.0</v>
      </c>
      <c r="AC25" s="12">
        <v>0.0</v>
      </c>
      <c r="AD25" s="12">
        <v>0.0</v>
      </c>
      <c r="AE25" s="12">
        <v>0.0</v>
      </c>
      <c r="AF25" s="14">
        <v>2.0</v>
      </c>
      <c r="AG25" s="2"/>
      <c r="AH25" s="2"/>
    </row>
    <row r="26" ht="12.75" customHeight="1">
      <c r="A26" s="20" t="s">
        <v>53</v>
      </c>
      <c r="B26" s="19" t="s">
        <v>40</v>
      </c>
      <c r="C26" s="20">
        <v>30133.0</v>
      </c>
      <c r="D26" s="12">
        <v>0.0</v>
      </c>
      <c r="E26" s="12">
        <v>0.0</v>
      </c>
      <c r="F26" s="12">
        <v>0.0</v>
      </c>
      <c r="G26" s="12">
        <v>0.0</v>
      </c>
      <c r="H26" s="12">
        <v>0.0</v>
      </c>
      <c r="I26" s="12">
        <v>0.0</v>
      </c>
      <c r="J26" s="12">
        <v>0.0</v>
      </c>
      <c r="K26" s="12">
        <v>0.0</v>
      </c>
      <c r="L26" s="12">
        <v>0.0</v>
      </c>
      <c r="M26" s="12">
        <v>0.0</v>
      </c>
      <c r="N26" s="12">
        <v>0.0</v>
      </c>
      <c r="O26" s="12">
        <v>0.0</v>
      </c>
      <c r="P26" s="12">
        <v>0.0</v>
      </c>
      <c r="Q26" s="12">
        <v>0.0</v>
      </c>
      <c r="R26" s="12">
        <v>0.0</v>
      </c>
      <c r="S26" s="12">
        <v>0.0</v>
      </c>
      <c r="T26" s="12">
        <v>0.0</v>
      </c>
      <c r="U26" s="12">
        <v>0.0</v>
      </c>
      <c r="V26" s="12">
        <v>0.0</v>
      </c>
      <c r="W26" s="12">
        <v>0.0</v>
      </c>
      <c r="X26" s="12">
        <v>0.0</v>
      </c>
      <c r="Y26" s="12">
        <v>0.0</v>
      </c>
      <c r="Z26" s="12">
        <v>0.0</v>
      </c>
      <c r="AA26" s="12">
        <v>0.0</v>
      </c>
      <c r="AB26" s="12">
        <v>0.0</v>
      </c>
      <c r="AC26" s="12">
        <v>0.0</v>
      </c>
      <c r="AD26" s="12">
        <v>0.0</v>
      </c>
      <c r="AE26" s="12">
        <v>0.0</v>
      </c>
      <c r="AF26" s="14">
        <v>2.0</v>
      </c>
      <c r="AG26" s="2"/>
      <c r="AH26" s="2"/>
    </row>
    <row r="27" ht="12.75" customHeight="1">
      <c r="A27" s="20" t="s">
        <v>54</v>
      </c>
      <c r="B27" s="19" t="s">
        <v>40</v>
      </c>
      <c r="C27" s="20">
        <v>30134.0</v>
      </c>
      <c r="D27" s="12">
        <v>0.0</v>
      </c>
      <c r="E27" s="12">
        <v>0.0</v>
      </c>
      <c r="F27" s="12">
        <v>0.0</v>
      </c>
      <c r="G27" s="12">
        <v>0.0</v>
      </c>
      <c r="H27" s="12">
        <v>0.0</v>
      </c>
      <c r="I27" s="12">
        <v>0.0</v>
      </c>
      <c r="J27" s="12">
        <v>0.0</v>
      </c>
      <c r="K27" s="12">
        <v>0.0</v>
      </c>
      <c r="L27" s="12">
        <v>0.0</v>
      </c>
      <c r="M27" s="12">
        <v>0.0</v>
      </c>
      <c r="N27" s="12">
        <v>0.0</v>
      </c>
      <c r="O27" s="12">
        <v>0.0</v>
      </c>
      <c r="P27" s="12">
        <v>0.0</v>
      </c>
      <c r="Q27" s="12">
        <v>0.0</v>
      </c>
      <c r="R27" s="12">
        <v>0.0</v>
      </c>
      <c r="S27" s="12">
        <v>0.0</v>
      </c>
      <c r="T27" s="12">
        <v>0.0</v>
      </c>
      <c r="U27" s="12">
        <v>0.0</v>
      </c>
      <c r="V27" s="12">
        <v>0.0</v>
      </c>
      <c r="W27" s="12">
        <v>0.0</v>
      </c>
      <c r="X27" s="12">
        <v>0.0</v>
      </c>
      <c r="Y27" s="12">
        <v>0.0</v>
      </c>
      <c r="Z27" s="12">
        <v>0.0</v>
      </c>
      <c r="AA27" s="12">
        <v>0.0</v>
      </c>
      <c r="AB27" s="12">
        <v>0.0</v>
      </c>
      <c r="AC27" s="12">
        <v>0.0</v>
      </c>
      <c r="AD27" s="12">
        <v>0.0</v>
      </c>
      <c r="AE27" s="12">
        <v>0.0</v>
      </c>
      <c r="AF27" s="14">
        <v>2.0</v>
      </c>
      <c r="AG27" s="2"/>
      <c r="AH27" s="2"/>
    </row>
    <row r="28" ht="12.75" customHeight="1">
      <c r="A28" s="20" t="s">
        <v>55</v>
      </c>
      <c r="B28" s="19" t="s">
        <v>40</v>
      </c>
      <c r="C28" s="20">
        <v>30135.0</v>
      </c>
      <c r="D28" s="12">
        <v>0.0</v>
      </c>
      <c r="E28" s="12">
        <v>0.0</v>
      </c>
      <c r="F28" s="12">
        <v>0.0</v>
      </c>
      <c r="G28" s="12">
        <v>0.0</v>
      </c>
      <c r="H28" s="12">
        <v>0.0</v>
      </c>
      <c r="I28" s="12">
        <v>0.0</v>
      </c>
      <c r="J28" s="12">
        <v>0.0</v>
      </c>
      <c r="K28" s="12">
        <v>0.0</v>
      </c>
      <c r="L28" s="12">
        <v>0.0</v>
      </c>
      <c r="M28" s="12">
        <v>0.0</v>
      </c>
      <c r="N28" s="12">
        <v>0.0</v>
      </c>
      <c r="O28" s="12">
        <v>0.0</v>
      </c>
      <c r="P28" s="12">
        <v>0.0</v>
      </c>
      <c r="Q28" s="12">
        <v>0.0</v>
      </c>
      <c r="R28" s="12">
        <v>0.0</v>
      </c>
      <c r="S28" s="12">
        <v>0.0</v>
      </c>
      <c r="T28" s="12">
        <v>0.0</v>
      </c>
      <c r="U28" s="12">
        <v>0.0</v>
      </c>
      <c r="V28" s="12">
        <v>0.0</v>
      </c>
      <c r="W28" s="12">
        <v>0.0</v>
      </c>
      <c r="X28" s="12">
        <v>0.0</v>
      </c>
      <c r="Y28" s="12">
        <v>0.0</v>
      </c>
      <c r="Z28" s="12">
        <v>0.0</v>
      </c>
      <c r="AA28" s="12">
        <v>0.0</v>
      </c>
      <c r="AB28" s="12">
        <v>0.0</v>
      </c>
      <c r="AC28" s="12">
        <v>0.0</v>
      </c>
      <c r="AD28" s="12">
        <v>0.0</v>
      </c>
      <c r="AE28" s="12">
        <v>0.0</v>
      </c>
      <c r="AF28" s="14">
        <v>2.0</v>
      </c>
      <c r="AG28" s="2"/>
      <c r="AH28" s="2"/>
    </row>
    <row r="29" ht="12.75" customHeight="1">
      <c r="A29" s="20" t="s">
        <v>56</v>
      </c>
      <c r="B29" s="19" t="s">
        <v>40</v>
      </c>
      <c r="C29" s="20">
        <v>30136.0</v>
      </c>
      <c r="D29" s="12">
        <v>0.0</v>
      </c>
      <c r="E29" s="12">
        <v>0.0</v>
      </c>
      <c r="F29" s="12">
        <v>0.0</v>
      </c>
      <c r="G29" s="12">
        <v>0.0</v>
      </c>
      <c r="H29" s="12">
        <v>0.0</v>
      </c>
      <c r="I29" s="12">
        <v>0.0</v>
      </c>
      <c r="J29" s="12">
        <v>0.0</v>
      </c>
      <c r="K29" s="12">
        <v>0.0</v>
      </c>
      <c r="L29" s="12">
        <v>0.0</v>
      </c>
      <c r="M29" s="12">
        <v>0.0</v>
      </c>
      <c r="N29" s="12">
        <v>0.0</v>
      </c>
      <c r="O29" s="12">
        <v>0.0</v>
      </c>
      <c r="P29" s="12">
        <v>0.0</v>
      </c>
      <c r="Q29" s="12">
        <v>0.0</v>
      </c>
      <c r="R29" s="12">
        <v>0.0</v>
      </c>
      <c r="S29" s="12">
        <v>0.0</v>
      </c>
      <c r="T29" s="12">
        <v>0.0</v>
      </c>
      <c r="U29" s="12">
        <v>0.0</v>
      </c>
      <c r="V29" s="12">
        <v>0.0</v>
      </c>
      <c r="W29" s="12">
        <v>0.0</v>
      </c>
      <c r="X29" s="12">
        <v>0.0</v>
      </c>
      <c r="Y29" s="12">
        <v>0.0</v>
      </c>
      <c r="Z29" s="12">
        <v>0.0</v>
      </c>
      <c r="AA29" s="12">
        <v>0.0</v>
      </c>
      <c r="AB29" s="12">
        <v>0.0</v>
      </c>
      <c r="AC29" s="12">
        <v>0.0</v>
      </c>
      <c r="AD29" s="12">
        <v>0.0</v>
      </c>
      <c r="AE29" s="12">
        <v>0.0</v>
      </c>
      <c r="AF29" s="14">
        <v>2.0</v>
      </c>
      <c r="AG29" s="2"/>
      <c r="AH29" s="2"/>
    </row>
    <row r="30" ht="12.75" customHeight="1">
      <c r="A30" s="20" t="s">
        <v>57</v>
      </c>
      <c r="B30" s="19" t="s">
        <v>40</v>
      </c>
      <c r="C30" s="20">
        <v>30137.0</v>
      </c>
      <c r="D30" s="12">
        <v>0.0</v>
      </c>
      <c r="E30" s="12">
        <v>48.15358148736109</v>
      </c>
      <c r="F30" s="12">
        <v>3.9832924982199094</v>
      </c>
      <c r="G30" s="12">
        <v>0.0</v>
      </c>
      <c r="H30" s="12">
        <v>0.0</v>
      </c>
      <c r="I30" s="12">
        <v>0.0</v>
      </c>
      <c r="J30" s="12">
        <v>0.0</v>
      </c>
      <c r="K30" s="12">
        <v>0.0</v>
      </c>
      <c r="L30" s="12">
        <v>0.0</v>
      </c>
      <c r="M30" s="12">
        <v>0.0</v>
      </c>
      <c r="N30" s="12">
        <v>0.0</v>
      </c>
      <c r="O30" s="12">
        <v>0.0</v>
      </c>
      <c r="P30" s="12">
        <v>0.0</v>
      </c>
      <c r="Q30" s="12">
        <v>0.0</v>
      </c>
      <c r="R30" s="12">
        <v>0.0</v>
      </c>
      <c r="S30" s="12">
        <v>0.0</v>
      </c>
      <c r="T30" s="12">
        <v>0.0</v>
      </c>
      <c r="U30" s="12">
        <v>0.0</v>
      </c>
      <c r="V30" s="12">
        <v>0.0</v>
      </c>
      <c r="W30" s="12">
        <v>0.0</v>
      </c>
      <c r="X30" s="12">
        <v>0.0</v>
      </c>
      <c r="Y30" s="12">
        <v>0.0</v>
      </c>
      <c r="Z30" s="12">
        <v>0.0</v>
      </c>
      <c r="AA30" s="12">
        <v>0.0</v>
      </c>
      <c r="AB30" s="12">
        <v>0.0</v>
      </c>
      <c r="AC30" s="12">
        <v>0.0</v>
      </c>
      <c r="AD30" s="12">
        <v>0.0</v>
      </c>
      <c r="AE30" s="12">
        <v>52.136873985581</v>
      </c>
      <c r="AF30" s="14">
        <v>2.0</v>
      </c>
      <c r="AG30" s="2"/>
      <c r="AH30" s="2"/>
    </row>
    <row r="31" ht="12.75" customHeight="1">
      <c r="A31" s="20" t="s">
        <v>58</v>
      </c>
      <c r="B31" s="19" t="s">
        <v>40</v>
      </c>
      <c r="C31" s="20">
        <v>30138.0</v>
      </c>
      <c r="D31" s="12">
        <v>0.0</v>
      </c>
      <c r="E31" s="12">
        <v>0.0</v>
      </c>
      <c r="F31" s="12">
        <v>0.0</v>
      </c>
      <c r="G31" s="12">
        <v>0.0</v>
      </c>
      <c r="H31" s="12">
        <v>0.0</v>
      </c>
      <c r="I31" s="12">
        <v>0.0</v>
      </c>
      <c r="J31" s="12">
        <v>0.0</v>
      </c>
      <c r="K31" s="12">
        <v>0.0</v>
      </c>
      <c r="L31" s="12">
        <v>0.0</v>
      </c>
      <c r="M31" s="12">
        <v>0.0</v>
      </c>
      <c r="N31" s="12">
        <v>0.0</v>
      </c>
      <c r="O31" s="12">
        <v>0.0</v>
      </c>
      <c r="P31" s="12">
        <v>0.0</v>
      </c>
      <c r="Q31" s="12">
        <v>0.0</v>
      </c>
      <c r="R31" s="12">
        <v>0.0</v>
      </c>
      <c r="S31" s="12">
        <v>0.0</v>
      </c>
      <c r="T31" s="12">
        <v>0.0</v>
      </c>
      <c r="U31" s="12">
        <v>0.0</v>
      </c>
      <c r="V31" s="12">
        <v>0.0</v>
      </c>
      <c r="W31" s="12">
        <v>0.0</v>
      </c>
      <c r="X31" s="12">
        <v>0.0</v>
      </c>
      <c r="Y31" s="12">
        <v>0.0</v>
      </c>
      <c r="Z31" s="12">
        <v>0.0</v>
      </c>
      <c r="AA31" s="12">
        <v>0.0</v>
      </c>
      <c r="AB31" s="12">
        <v>0.0</v>
      </c>
      <c r="AC31" s="12">
        <v>0.0</v>
      </c>
      <c r="AD31" s="12">
        <v>0.0</v>
      </c>
      <c r="AE31" s="12">
        <v>0.0</v>
      </c>
      <c r="AF31" s="14">
        <v>2.0</v>
      </c>
      <c r="AG31" s="2"/>
      <c r="AH31" s="2"/>
    </row>
    <row r="32" ht="12.75" customHeight="1">
      <c r="A32" s="18" t="s">
        <v>59</v>
      </c>
      <c r="B32" s="19" t="s">
        <v>40</v>
      </c>
      <c r="C32" s="18">
        <v>3014.0</v>
      </c>
      <c r="D32" s="13">
        <f t="shared" ref="D32:AD32" si="6">+D33+D34+D35+D36+D37+D38</f>
        <v>0</v>
      </c>
      <c r="E32" s="13">
        <f t="shared" si="6"/>
        <v>4.18947775</v>
      </c>
      <c r="F32" s="13">
        <f t="shared" si="6"/>
        <v>0.3465560562</v>
      </c>
      <c r="G32" s="13">
        <f t="shared" si="6"/>
        <v>0</v>
      </c>
      <c r="H32" s="13">
        <f t="shared" si="6"/>
        <v>0</v>
      </c>
      <c r="I32" s="13">
        <f t="shared" si="6"/>
        <v>0</v>
      </c>
      <c r="J32" s="13">
        <f t="shared" si="6"/>
        <v>0</v>
      </c>
      <c r="K32" s="13">
        <f t="shared" si="6"/>
        <v>0</v>
      </c>
      <c r="L32" s="13">
        <f t="shared" si="6"/>
        <v>0</v>
      </c>
      <c r="M32" s="13">
        <f t="shared" si="6"/>
        <v>0</v>
      </c>
      <c r="N32" s="13">
        <f t="shared" si="6"/>
        <v>0</v>
      </c>
      <c r="O32" s="13">
        <f t="shared" si="6"/>
        <v>0</v>
      </c>
      <c r="P32" s="13">
        <f t="shared" si="6"/>
        <v>0</v>
      </c>
      <c r="Q32" s="13">
        <f t="shared" si="6"/>
        <v>0</v>
      </c>
      <c r="R32" s="13">
        <f t="shared" si="6"/>
        <v>0</v>
      </c>
      <c r="S32" s="13">
        <f t="shared" si="6"/>
        <v>0</v>
      </c>
      <c r="T32" s="13">
        <f t="shared" si="6"/>
        <v>0</v>
      </c>
      <c r="U32" s="13">
        <f t="shared" si="6"/>
        <v>0</v>
      </c>
      <c r="V32" s="13">
        <f t="shared" si="6"/>
        <v>0</v>
      </c>
      <c r="W32" s="13">
        <f t="shared" si="6"/>
        <v>0</v>
      </c>
      <c r="X32" s="13">
        <f t="shared" si="6"/>
        <v>0</v>
      </c>
      <c r="Y32" s="13">
        <f t="shared" si="6"/>
        <v>0</v>
      </c>
      <c r="Z32" s="13">
        <f t="shared" si="6"/>
        <v>0</v>
      </c>
      <c r="AA32" s="13">
        <f t="shared" si="6"/>
        <v>0</v>
      </c>
      <c r="AB32" s="13">
        <f t="shared" si="6"/>
        <v>0</v>
      </c>
      <c r="AC32" s="13">
        <f t="shared" si="6"/>
        <v>0</v>
      </c>
      <c r="AD32" s="13">
        <f t="shared" si="6"/>
        <v>0</v>
      </c>
      <c r="AE32" s="13">
        <f>SUM(D32:AD32)</f>
        <v>4.536033806</v>
      </c>
      <c r="AF32" s="14">
        <v>2.0</v>
      </c>
      <c r="AG32" s="2"/>
      <c r="AH32" s="2"/>
    </row>
    <row r="33" ht="12.75" customHeight="1">
      <c r="A33" s="20" t="s">
        <v>60</v>
      </c>
      <c r="B33" s="19" t="s">
        <v>40</v>
      </c>
      <c r="C33" s="20">
        <v>30141.0</v>
      </c>
      <c r="D33" s="12">
        <v>0.0</v>
      </c>
      <c r="E33" s="12">
        <v>0.0</v>
      </c>
      <c r="F33" s="12">
        <v>0.0</v>
      </c>
      <c r="G33" s="12">
        <v>0.0</v>
      </c>
      <c r="H33" s="12">
        <v>0.0</v>
      </c>
      <c r="I33" s="12">
        <v>0.0</v>
      </c>
      <c r="J33" s="12">
        <v>0.0</v>
      </c>
      <c r="K33" s="12">
        <v>0.0</v>
      </c>
      <c r="L33" s="12">
        <v>0.0</v>
      </c>
      <c r="M33" s="12">
        <v>0.0</v>
      </c>
      <c r="N33" s="12">
        <v>0.0</v>
      </c>
      <c r="O33" s="12">
        <v>0.0</v>
      </c>
      <c r="P33" s="12">
        <v>0.0</v>
      </c>
      <c r="Q33" s="12">
        <v>0.0</v>
      </c>
      <c r="R33" s="12">
        <v>0.0</v>
      </c>
      <c r="S33" s="12">
        <v>0.0</v>
      </c>
      <c r="T33" s="12">
        <v>0.0</v>
      </c>
      <c r="U33" s="12">
        <v>0.0</v>
      </c>
      <c r="V33" s="12">
        <v>0.0</v>
      </c>
      <c r="W33" s="12">
        <v>0.0</v>
      </c>
      <c r="X33" s="12">
        <v>0.0</v>
      </c>
      <c r="Y33" s="12">
        <v>0.0</v>
      </c>
      <c r="Z33" s="12">
        <v>0.0</v>
      </c>
      <c r="AA33" s="12">
        <v>0.0</v>
      </c>
      <c r="AB33" s="12">
        <v>0.0</v>
      </c>
      <c r="AC33" s="12">
        <v>0.0</v>
      </c>
      <c r="AD33" s="12">
        <v>0.0</v>
      </c>
      <c r="AE33" s="12">
        <v>0.0</v>
      </c>
      <c r="AF33" s="14">
        <v>2.0</v>
      </c>
      <c r="AG33" s="2"/>
      <c r="AH33" s="2"/>
    </row>
    <row r="34" ht="12.75" customHeight="1">
      <c r="A34" s="20" t="s">
        <v>61</v>
      </c>
      <c r="B34" s="19" t="s">
        <v>40</v>
      </c>
      <c r="C34" s="20">
        <v>30142.0</v>
      </c>
      <c r="D34" s="12">
        <v>0.0</v>
      </c>
      <c r="E34" s="12">
        <v>4.189477750027665</v>
      </c>
      <c r="F34" s="12">
        <v>0.34655605622033564</v>
      </c>
      <c r="G34" s="12">
        <v>0.0</v>
      </c>
      <c r="H34" s="12">
        <v>0.0</v>
      </c>
      <c r="I34" s="12">
        <v>0.0</v>
      </c>
      <c r="J34" s="12">
        <v>0.0</v>
      </c>
      <c r="K34" s="12">
        <v>0.0</v>
      </c>
      <c r="L34" s="12">
        <v>0.0</v>
      </c>
      <c r="M34" s="12">
        <v>0.0</v>
      </c>
      <c r="N34" s="12">
        <v>0.0</v>
      </c>
      <c r="O34" s="12">
        <v>0.0</v>
      </c>
      <c r="P34" s="12">
        <v>0.0</v>
      </c>
      <c r="Q34" s="12">
        <v>0.0</v>
      </c>
      <c r="R34" s="12">
        <v>0.0</v>
      </c>
      <c r="S34" s="12">
        <v>0.0</v>
      </c>
      <c r="T34" s="12">
        <v>0.0</v>
      </c>
      <c r="U34" s="12">
        <v>0.0</v>
      </c>
      <c r="V34" s="12">
        <v>0.0</v>
      </c>
      <c r="W34" s="12">
        <v>0.0</v>
      </c>
      <c r="X34" s="12">
        <v>0.0</v>
      </c>
      <c r="Y34" s="12">
        <v>0.0</v>
      </c>
      <c r="Z34" s="12">
        <v>0.0</v>
      </c>
      <c r="AA34" s="12">
        <v>0.0</v>
      </c>
      <c r="AB34" s="12">
        <v>0.0</v>
      </c>
      <c r="AC34" s="12">
        <v>0.0</v>
      </c>
      <c r="AD34" s="12">
        <v>0.0</v>
      </c>
      <c r="AE34" s="12">
        <v>4.536033806248001</v>
      </c>
      <c r="AF34" s="14">
        <v>2.0</v>
      </c>
      <c r="AG34" s="2"/>
      <c r="AH34" s="2"/>
    </row>
    <row r="35" ht="12.75" customHeight="1">
      <c r="A35" s="20" t="s">
        <v>62</v>
      </c>
      <c r="B35" s="19" t="s">
        <v>40</v>
      </c>
      <c r="C35" s="20">
        <v>30143.0</v>
      </c>
      <c r="D35" s="12">
        <v>0.0</v>
      </c>
      <c r="E35" s="12">
        <v>0.0</v>
      </c>
      <c r="F35" s="12">
        <v>0.0</v>
      </c>
      <c r="G35" s="12">
        <v>0.0</v>
      </c>
      <c r="H35" s="12">
        <v>0.0</v>
      </c>
      <c r="I35" s="12">
        <v>0.0</v>
      </c>
      <c r="J35" s="12">
        <v>0.0</v>
      </c>
      <c r="K35" s="12">
        <v>0.0</v>
      </c>
      <c r="L35" s="12">
        <v>0.0</v>
      </c>
      <c r="M35" s="12">
        <v>0.0</v>
      </c>
      <c r="N35" s="12">
        <v>0.0</v>
      </c>
      <c r="O35" s="12">
        <v>0.0</v>
      </c>
      <c r="P35" s="12">
        <v>0.0</v>
      </c>
      <c r="Q35" s="12">
        <v>0.0</v>
      </c>
      <c r="R35" s="12">
        <v>0.0</v>
      </c>
      <c r="S35" s="12">
        <v>0.0</v>
      </c>
      <c r="T35" s="12">
        <v>0.0</v>
      </c>
      <c r="U35" s="12">
        <v>0.0</v>
      </c>
      <c r="V35" s="12">
        <v>0.0</v>
      </c>
      <c r="W35" s="12">
        <v>0.0</v>
      </c>
      <c r="X35" s="12">
        <v>0.0</v>
      </c>
      <c r="Y35" s="12">
        <v>0.0</v>
      </c>
      <c r="Z35" s="12">
        <v>0.0</v>
      </c>
      <c r="AA35" s="12">
        <v>0.0</v>
      </c>
      <c r="AB35" s="12">
        <v>0.0</v>
      </c>
      <c r="AC35" s="12">
        <v>0.0</v>
      </c>
      <c r="AD35" s="12">
        <v>0.0</v>
      </c>
      <c r="AE35" s="12">
        <v>0.0</v>
      </c>
      <c r="AF35" s="14">
        <v>2.0</v>
      </c>
      <c r="AG35" s="2"/>
      <c r="AH35" s="2"/>
    </row>
    <row r="36" ht="12.75" customHeight="1">
      <c r="A36" s="20" t="s">
        <v>63</v>
      </c>
      <c r="B36" s="19" t="s">
        <v>40</v>
      </c>
      <c r="C36" s="20">
        <v>30144.0</v>
      </c>
      <c r="D36" s="12">
        <v>0.0</v>
      </c>
      <c r="E36" s="12">
        <v>0.0</v>
      </c>
      <c r="F36" s="12">
        <v>0.0</v>
      </c>
      <c r="G36" s="12">
        <v>0.0</v>
      </c>
      <c r="H36" s="12">
        <v>0.0</v>
      </c>
      <c r="I36" s="12">
        <v>0.0</v>
      </c>
      <c r="J36" s="12">
        <v>0.0</v>
      </c>
      <c r="K36" s="12">
        <v>0.0</v>
      </c>
      <c r="L36" s="12">
        <v>0.0</v>
      </c>
      <c r="M36" s="12">
        <v>0.0</v>
      </c>
      <c r="N36" s="12">
        <v>0.0</v>
      </c>
      <c r="O36" s="12">
        <v>0.0</v>
      </c>
      <c r="P36" s="12">
        <v>0.0</v>
      </c>
      <c r="Q36" s="12">
        <v>0.0</v>
      </c>
      <c r="R36" s="12">
        <v>0.0</v>
      </c>
      <c r="S36" s="12">
        <v>0.0</v>
      </c>
      <c r="T36" s="12">
        <v>0.0</v>
      </c>
      <c r="U36" s="12">
        <v>0.0</v>
      </c>
      <c r="V36" s="12">
        <v>0.0</v>
      </c>
      <c r="W36" s="12">
        <v>0.0</v>
      </c>
      <c r="X36" s="12">
        <v>0.0</v>
      </c>
      <c r="Y36" s="12">
        <v>0.0</v>
      </c>
      <c r="Z36" s="12">
        <v>0.0</v>
      </c>
      <c r="AA36" s="12">
        <v>0.0</v>
      </c>
      <c r="AB36" s="12">
        <v>0.0</v>
      </c>
      <c r="AC36" s="12">
        <v>0.0</v>
      </c>
      <c r="AD36" s="12">
        <v>0.0</v>
      </c>
      <c r="AE36" s="12">
        <v>0.0</v>
      </c>
      <c r="AF36" s="14">
        <v>2.0</v>
      </c>
      <c r="AG36" s="2"/>
      <c r="AH36" s="2"/>
    </row>
    <row r="37" ht="12.75" customHeight="1">
      <c r="A37" s="20" t="s">
        <v>64</v>
      </c>
      <c r="B37" s="19" t="s">
        <v>40</v>
      </c>
      <c r="C37" s="20">
        <v>30145.0</v>
      </c>
      <c r="D37" s="12">
        <v>0.0</v>
      </c>
      <c r="E37" s="12">
        <v>0.0</v>
      </c>
      <c r="F37" s="12">
        <v>0.0</v>
      </c>
      <c r="G37" s="12">
        <v>0.0</v>
      </c>
      <c r="H37" s="12">
        <v>0.0</v>
      </c>
      <c r="I37" s="12">
        <v>0.0</v>
      </c>
      <c r="J37" s="12">
        <v>0.0</v>
      </c>
      <c r="K37" s="12">
        <v>0.0</v>
      </c>
      <c r="L37" s="12">
        <v>0.0</v>
      </c>
      <c r="M37" s="12">
        <v>0.0</v>
      </c>
      <c r="N37" s="12">
        <v>0.0</v>
      </c>
      <c r="O37" s="12">
        <v>0.0</v>
      </c>
      <c r="P37" s="12">
        <v>0.0</v>
      </c>
      <c r="Q37" s="12">
        <v>0.0</v>
      </c>
      <c r="R37" s="12">
        <v>0.0</v>
      </c>
      <c r="S37" s="12">
        <v>0.0</v>
      </c>
      <c r="T37" s="12">
        <v>0.0</v>
      </c>
      <c r="U37" s="12">
        <v>0.0</v>
      </c>
      <c r="V37" s="12">
        <v>0.0</v>
      </c>
      <c r="W37" s="12">
        <v>0.0</v>
      </c>
      <c r="X37" s="12">
        <v>0.0</v>
      </c>
      <c r="Y37" s="12">
        <v>0.0</v>
      </c>
      <c r="Z37" s="12">
        <v>0.0</v>
      </c>
      <c r="AA37" s="12">
        <v>0.0</v>
      </c>
      <c r="AB37" s="12">
        <v>0.0</v>
      </c>
      <c r="AC37" s="12">
        <v>0.0</v>
      </c>
      <c r="AD37" s="12">
        <v>0.0</v>
      </c>
      <c r="AE37" s="12">
        <v>0.0</v>
      </c>
      <c r="AF37" s="14">
        <v>2.0</v>
      </c>
      <c r="AG37" s="2"/>
      <c r="AH37" s="2"/>
    </row>
    <row r="38" ht="12.75" customHeight="1">
      <c r="A38" s="20" t="s">
        <v>65</v>
      </c>
      <c r="B38" s="19" t="s">
        <v>40</v>
      </c>
      <c r="C38" s="20">
        <v>30146.0</v>
      </c>
      <c r="D38" s="12">
        <v>0.0</v>
      </c>
      <c r="E38" s="12">
        <v>0.0</v>
      </c>
      <c r="F38" s="12">
        <v>0.0</v>
      </c>
      <c r="G38" s="12">
        <v>0.0</v>
      </c>
      <c r="H38" s="12">
        <v>0.0</v>
      </c>
      <c r="I38" s="12">
        <v>0.0</v>
      </c>
      <c r="J38" s="12">
        <v>0.0</v>
      </c>
      <c r="K38" s="12">
        <v>0.0</v>
      </c>
      <c r="L38" s="12">
        <v>0.0</v>
      </c>
      <c r="M38" s="12">
        <v>0.0</v>
      </c>
      <c r="N38" s="12">
        <v>0.0</v>
      </c>
      <c r="O38" s="12">
        <v>0.0</v>
      </c>
      <c r="P38" s="12">
        <v>0.0</v>
      </c>
      <c r="Q38" s="12">
        <v>0.0</v>
      </c>
      <c r="R38" s="12">
        <v>0.0</v>
      </c>
      <c r="S38" s="12">
        <v>0.0</v>
      </c>
      <c r="T38" s="12">
        <v>0.0</v>
      </c>
      <c r="U38" s="12">
        <v>0.0</v>
      </c>
      <c r="V38" s="12">
        <v>0.0</v>
      </c>
      <c r="W38" s="12">
        <v>0.0</v>
      </c>
      <c r="X38" s="12">
        <v>0.0</v>
      </c>
      <c r="Y38" s="12">
        <v>0.0</v>
      </c>
      <c r="Z38" s="12">
        <v>0.0</v>
      </c>
      <c r="AA38" s="12">
        <v>0.0</v>
      </c>
      <c r="AB38" s="12">
        <v>0.0</v>
      </c>
      <c r="AC38" s="12">
        <v>0.0</v>
      </c>
      <c r="AD38" s="12">
        <v>0.0</v>
      </c>
      <c r="AE38" s="12">
        <v>0.0</v>
      </c>
      <c r="AF38" s="14">
        <v>2.0</v>
      </c>
      <c r="AG38" s="2"/>
      <c r="AH38" s="2"/>
    </row>
    <row r="39" ht="12.75" customHeight="1">
      <c r="A39" s="18" t="s">
        <v>66</v>
      </c>
      <c r="B39" s="19" t="s">
        <v>40</v>
      </c>
      <c r="C39" s="18">
        <v>3015.0</v>
      </c>
      <c r="D39" s="13">
        <f t="shared" ref="D39:AD39" si="7">+D40+D41+D42+D43+D44</f>
        <v>0</v>
      </c>
      <c r="E39" s="13">
        <f t="shared" si="7"/>
        <v>594.0765791</v>
      </c>
      <c r="F39" s="13">
        <f t="shared" si="7"/>
        <v>49.142363</v>
      </c>
      <c r="G39" s="13">
        <f t="shared" si="7"/>
        <v>0</v>
      </c>
      <c r="H39" s="13">
        <f t="shared" si="7"/>
        <v>0</v>
      </c>
      <c r="I39" s="13">
        <f t="shared" si="7"/>
        <v>0</v>
      </c>
      <c r="J39" s="13">
        <f t="shared" si="7"/>
        <v>0</v>
      </c>
      <c r="K39" s="13">
        <f t="shared" si="7"/>
        <v>0</v>
      </c>
      <c r="L39" s="13">
        <f t="shared" si="7"/>
        <v>0</v>
      </c>
      <c r="M39" s="13">
        <f t="shared" si="7"/>
        <v>0</v>
      </c>
      <c r="N39" s="13">
        <f t="shared" si="7"/>
        <v>0</v>
      </c>
      <c r="O39" s="13">
        <f t="shared" si="7"/>
        <v>0</v>
      </c>
      <c r="P39" s="13">
        <f t="shared" si="7"/>
        <v>0</v>
      </c>
      <c r="Q39" s="13">
        <f t="shared" si="7"/>
        <v>0</v>
      </c>
      <c r="R39" s="13">
        <f t="shared" si="7"/>
        <v>0</v>
      </c>
      <c r="S39" s="13">
        <f t="shared" si="7"/>
        <v>0</v>
      </c>
      <c r="T39" s="13">
        <f t="shared" si="7"/>
        <v>0</v>
      </c>
      <c r="U39" s="13">
        <f t="shared" si="7"/>
        <v>0</v>
      </c>
      <c r="V39" s="13">
        <f t="shared" si="7"/>
        <v>0</v>
      </c>
      <c r="W39" s="13">
        <f t="shared" si="7"/>
        <v>0</v>
      </c>
      <c r="X39" s="13">
        <f t="shared" si="7"/>
        <v>0</v>
      </c>
      <c r="Y39" s="13">
        <f t="shared" si="7"/>
        <v>0</v>
      </c>
      <c r="Z39" s="13">
        <f t="shared" si="7"/>
        <v>0</v>
      </c>
      <c r="AA39" s="13">
        <f t="shared" si="7"/>
        <v>0</v>
      </c>
      <c r="AB39" s="13">
        <f t="shared" si="7"/>
        <v>0</v>
      </c>
      <c r="AC39" s="13">
        <f t="shared" si="7"/>
        <v>0</v>
      </c>
      <c r="AD39" s="13">
        <f t="shared" si="7"/>
        <v>0</v>
      </c>
      <c r="AE39" s="13">
        <f>SUM(D39:AD39)</f>
        <v>643.2189421</v>
      </c>
      <c r="AF39" s="14">
        <v>2.0</v>
      </c>
      <c r="AG39" s="2"/>
      <c r="AH39" s="2"/>
    </row>
    <row r="40" ht="12.75" customHeight="1">
      <c r="A40" s="20" t="s">
        <v>67</v>
      </c>
      <c r="B40" s="19" t="s">
        <v>40</v>
      </c>
      <c r="C40" s="20">
        <v>30151.0</v>
      </c>
      <c r="D40" s="12">
        <v>0.0</v>
      </c>
      <c r="E40" s="12">
        <v>476.87245853648875</v>
      </c>
      <c r="F40" s="12">
        <v>39.4471694113687</v>
      </c>
      <c r="G40" s="12">
        <v>0.0</v>
      </c>
      <c r="H40" s="12">
        <v>0.0</v>
      </c>
      <c r="I40" s="12">
        <v>0.0</v>
      </c>
      <c r="J40" s="12">
        <v>0.0</v>
      </c>
      <c r="K40" s="12">
        <v>0.0</v>
      </c>
      <c r="L40" s="12">
        <v>0.0</v>
      </c>
      <c r="M40" s="12">
        <v>0.0</v>
      </c>
      <c r="N40" s="12">
        <v>0.0</v>
      </c>
      <c r="O40" s="12">
        <v>0.0</v>
      </c>
      <c r="P40" s="12">
        <v>0.0</v>
      </c>
      <c r="Q40" s="12">
        <v>0.0</v>
      </c>
      <c r="R40" s="12">
        <v>0.0</v>
      </c>
      <c r="S40" s="12">
        <v>0.0</v>
      </c>
      <c r="T40" s="12">
        <v>0.0</v>
      </c>
      <c r="U40" s="12">
        <v>0.0</v>
      </c>
      <c r="V40" s="12">
        <v>0.0</v>
      </c>
      <c r="W40" s="12">
        <v>0.0</v>
      </c>
      <c r="X40" s="12">
        <v>0.0</v>
      </c>
      <c r="Y40" s="12">
        <v>0.0</v>
      </c>
      <c r="Z40" s="12">
        <v>0.0</v>
      </c>
      <c r="AA40" s="12">
        <v>0.0</v>
      </c>
      <c r="AB40" s="12">
        <v>0.0</v>
      </c>
      <c r="AC40" s="12">
        <v>0.0</v>
      </c>
      <c r="AD40" s="12">
        <v>0.0</v>
      </c>
      <c r="AE40" s="12">
        <v>516.3196279478575</v>
      </c>
      <c r="AF40" s="14">
        <v>2.0</v>
      </c>
      <c r="AG40" s="2"/>
      <c r="AH40" s="2"/>
    </row>
    <row r="41" ht="12.75" customHeight="1">
      <c r="A41" s="20" t="s">
        <v>68</v>
      </c>
      <c r="B41" s="19" t="s">
        <v>40</v>
      </c>
      <c r="C41" s="20">
        <v>30152.0</v>
      </c>
      <c r="D41" s="12">
        <v>0.0</v>
      </c>
      <c r="E41" s="12">
        <v>117.20412059658923</v>
      </c>
      <c r="F41" s="12">
        <v>9.695193585037742</v>
      </c>
      <c r="G41" s="12">
        <v>0.0</v>
      </c>
      <c r="H41" s="12">
        <v>0.0</v>
      </c>
      <c r="I41" s="12">
        <v>0.0</v>
      </c>
      <c r="J41" s="12">
        <v>0.0</v>
      </c>
      <c r="K41" s="12">
        <v>0.0</v>
      </c>
      <c r="L41" s="12">
        <v>0.0</v>
      </c>
      <c r="M41" s="12">
        <v>0.0</v>
      </c>
      <c r="N41" s="12">
        <v>0.0</v>
      </c>
      <c r="O41" s="12">
        <v>0.0</v>
      </c>
      <c r="P41" s="12">
        <v>0.0</v>
      </c>
      <c r="Q41" s="12">
        <v>0.0</v>
      </c>
      <c r="R41" s="12">
        <v>0.0</v>
      </c>
      <c r="S41" s="12">
        <v>0.0</v>
      </c>
      <c r="T41" s="12">
        <v>0.0</v>
      </c>
      <c r="U41" s="12">
        <v>0.0</v>
      </c>
      <c r="V41" s="12">
        <v>0.0</v>
      </c>
      <c r="W41" s="12">
        <v>0.0</v>
      </c>
      <c r="X41" s="12">
        <v>0.0</v>
      </c>
      <c r="Y41" s="12">
        <v>0.0</v>
      </c>
      <c r="Z41" s="12">
        <v>0.0</v>
      </c>
      <c r="AA41" s="12">
        <v>0.0</v>
      </c>
      <c r="AB41" s="12">
        <v>0.0</v>
      </c>
      <c r="AC41" s="12">
        <v>0.0</v>
      </c>
      <c r="AD41" s="12">
        <v>0.0</v>
      </c>
      <c r="AE41" s="12">
        <v>126.89931418162698</v>
      </c>
      <c r="AF41" s="14">
        <v>2.0</v>
      </c>
      <c r="AG41" s="2"/>
      <c r="AH41" s="2"/>
    </row>
    <row r="42" ht="12.75" customHeight="1">
      <c r="A42" s="20" t="s">
        <v>69</v>
      </c>
      <c r="B42" s="19" t="s">
        <v>40</v>
      </c>
      <c r="C42" s="20">
        <v>30153.0</v>
      </c>
      <c r="D42" s="12">
        <v>0.0</v>
      </c>
      <c r="E42" s="12">
        <v>0.0</v>
      </c>
      <c r="F42" s="12">
        <v>0.0</v>
      </c>
      <c r="G42" s="12">
        <v>0.0</v>
      </c>
      <c r="H42" s="12">
        <v>0.0</v>
      </c>
      <c r="I42" s="12">
        <v>0.0</v>
      </c>
      <c r="J42" s="12">
        <v>0.0</v>
      </c>
      <c r="K42" s="12">
        <v>0.0</v>
      </c>
      <c r="L42" s="12">
        <v>0.0</v>
      </c>
      <c r="M42" s="12">
        <v>0.0</v>
      </c>
      <c r="N42" s="12">
        <v>0.0</v>
      </c>
      <c r="O42" s="12">
        <v>0.0</v>
      </c>
      <c r="P42" s="12">
        <v>0.0</v>
      </c>
      <c r="Q42" s="12">
        <v>0.0</v>
      </c>
      <c r="R42" s="12">
        <v>0.0</v>
      </c>
      <c r="S42" s="12">
        <v>0.0</v>
      </c>
      <c r="T42" s="12">
        <v>0.0</v>
      </c>
      <c r="U42" s="12">
        <v>0.0</v>
      </c>
      <c r="V42" s="12">
        <v>0.0</v>
      </c>
      <c r="W42" s="12">
        <v>0.0</v>
      </c>
      <c r="X42" s="12">
        <v>0.0</v>
      </c>
      <c r="Y42" s="12">
        <v>0.0</v>
      </c>
      <c r="Z42" s="12">
        <v>0.0</v>
      </c>
      <c r="AA42" s="12">
        <v>0.0</v>
      </c>
      <c r="AB42" s="12">
        <v>0.0</v>
      </c>
      <c r="AC42" s="12">
        <v>0.0</v>
      </c>
      <c r="AD42" s="12">
        <v>0.0</v>
      </c>
      <c r="AE42" s="12">
        <v>0.0</v>
      </c>
      <c r="AF42" s="14">
        <v>2.0</v>
      </c>
      <c r="AG42" s="2"/>
      <c r="AH42" s="2"/>
    </row>
    <row r="43" ht="12.75" customHeight="1">
      <c r="A43" s="20" t="s">
        <v>70</v>
      </c>
      <c r="B43" s="19" t="s">
        <v>40</v>
      </c>
      <c r="C43" s="20">
        <v>30154.0</v>
      </c>
      <c r="D43" s="12">
        <v>0.0</v>
      </c>
      <c r="E43" s="12">
        <v>0.0</v>
      </c>
      <c r="F43" s="12">
        <v>0.0</v>
      </c>
      <c r="G43" s="12">
        <v>0.0</v>
      </c>
      <c r="H43" s="12">
        <v>0.0</v>
      </c>
      <c r="I43" s="12">
        <v>0.0</v>
      </c>
      <c r="J43" s="12">
        <v>0.0</v>
      </c>
      <c r="K43" s="12">
        <v>0.0</v>
      </c>
      <c r="L43" s="12">
        <v>0.0</v>
      </c>
      <c r="M43" s="12">
        <v>0.0</v>
      </c>
      <c r="N43" s="12">
        <v>0.0</v>
      </c>
      <c r="O43" s="12">
        <v>0.0</v>
      </c>
      <c r="P43" s="12">
        <v>0.0</v>
      </c>
      <c r="Q43" s="12">
        <v>0.0</v>
      </c>
      <c r="R43" s="12">
        <v>0.0</v>
      </c>
      <c r="S43" s="12">
        <v>0.0</v>
      </c>
      <c r="T43" s="12">
        <v>0.0</v>
      </c>
      <c r="U43" s="12">
        <v>0.0</v>
      </c>
      <c r="V43" s="12">
        <v>0.0</v>
      </c>
      <c r="W43" s="12">
        <v>0.0</v>
      </c>
      <c r="X43" s="12">
        <v>0.0</v>
      </c>
      <c r="Y43" s="12">
        <v>0.0</v>
      </c>
      <c r="Z43" s="12">
        <v>0.0</v>
      </c>
      <c r="AA43" s="12">
        <v>0.0</v>
      </c>
      <c r="AB43" s="12">
        <v>0.0</v>
      </c>
      <c r="AC43" s="12">
        <v>0.0</v>
      </c>
      <c r="AD43" s="12">
        <v>0.0</v>
      </c>
      <c r="AE43" s="12">
        <v>0.0</v>
      </c>
      <c r="AF43" s="14">
        <v>2.0</v>
      </c>
      <c r="AG43" s="2"/>
      <c r="AH43" s="2"/>
    </row>
    <row r="44" ht="12.75" customHeight="1">
      <c r="A44" s="20" t="s">
        <v>71</v>
      </c>
      <c r="B44" s="19" t="s">
        <v>40</v>
      </c>
      <c r="C44" s="20">
        <v>30155.0</v>
      </c>
      <c r="D44" s="12">
        <v>0.0</v>
      </c>
      <c r="E44" s="12">
        <v>0.0</v>
      </c>
      <c r="F44" s="12">
        <v>0.0</v>
      </c>
      <c r="G44" s="12">
        <v>0.0</v>
      </c>
      <c r="H44" s="12">
        <v>0.0</v>
      </c>
      <c r="I44" s="12">
        <v>0.0</v>
      </c>
      <c r="J44" s="12">
        <v>0.0</v>
      </c>
      <c r="K44" s="12">
        <v>0.0</v>
      </c>
      <c r="L44" s="12">
        <v>0.0</v>
      </c>
      <c r="M44" s="12">
        <v>0.0</v>
      </c>
      <c r="N44" s="12">
        <v>0.0</v>
      </c>
      <c r="O44" s="12">
        <v>0.0</v>
      </c>
      <c r="P44" s="12">
        <v>0.0</v>
      </c>
      <c r="Q44" s="12">
        <v>0.0</v>
      </c>
      <c r="R44" s="12">
        <v>0.0</v>
      </c>
      <c r="S44" s="12">
        <v>0.0</v>
      </c>
      <c r="T44" s="12">
        <v>0.0</v>
      </c>
      <c r="U44" s="12">
        <v>0.0</v>
      </c>
      <c r="V44" s="12">
        <v>0.0</v>
      </c>
      <c r="W44" s="12">
        <v>0.0</v>
      </c>
      <c r="X44" s="12">
        <v>0.0</v>
      </c>
      <c r="Y44" s="12">
        <v>0.0</v>
      </c>
      <c r="Z44" s="12">
        <v>0.0</v>
      </c>
      <c r="AA44" s="12">
        <v>0.0</v>
      </c>
      <c r="AB44" s="12">
        <v>0.0</v>
      </c>
      <c r="AC44" s="12">
        <v>0.0</v>
      </c>
      <c r="AD44" s="12">
        <v>0.0</v>
      </c>
      <c r="AE44" s="12">
        <v>0.0</v>
      </c>
      <c r="AF44" s="14">
        <v>2.0</v>
      </c>
      <c r="AG44" s="2"/>
      <c r="AH44" s="2"/>
    </row>
    <row r="45" ht="12.75" customHeight="1">
      <c r="A45" s="18" t="s">
        <v>72</v>
      </c>
      <c r="B45" s="19" t="s">
        <v>40</v>
      </c>
      <c r="C45" s="18">
        <v>302.0</v>
      </c>
      <c r="D45" s="13">
        <f t="shared" ref="D45:AD45" si="8">+D46+D47+D48+D49+D50+D51+D52</f>
        <v>0</v>
      </c>
      <c r="E45" s="13">
        <f t="shared" si="8"/>
        <v>368.6138261</v>
      </c>
      <c r="F45" s="13">
        <f t="shared" si="8"/>
        <v>30.49195186</v>
      </c>
      <c r="G45" s="13">
        <f t="shared" si="8"/>
        <v>0</v>
      </c>
      <c r="H45" s="13">
        <f t="shared" si="8"/>
        <v>0</v>
      </c>
      <c r="I45" s="13">
        <f t="shared" si="8"/>
        <v>0</v>
      </c>
      <c r="J45" s="13">
        <f t="shared" si="8"/>
        <v>0</v>
      </c>
      <c r="K45" s="13">
        <f t="shared" si="8"/>
        <v>0</v>
      </c>
      <c r="L45" s="13">
        <f t="shared" si="8"/>
        <v>0</v>
      </c>
      <c r="M45" s="13">
        <f t="shared" si="8"/>
        <v>0</v>
      </c>
      <c r="N45" s="13">
        <f t="shared" si="8"/>
        <v>0</v>
      </c>
      <c r="O45" s="13">
        <f t="shared" si="8"/>
        <v>0</v>
      </c>
      <c r="P45" s="13">
        <f t="shared" si="8"/>
        <v>0</v>
      </c>
      <c r="Q45" s="13">
        <f t="shared" si="8"/>
        <v>0</v>
      </c>
      <c r="R45" s="13">
        <f t="shared" si="8"/>
        <v>0</v>
      </c>
      <c r="S45" s="13">
        <f t="shared" si="8"/>
        <v>0</v>
      </c>
      <c r="T45" s="13">
        <f t="shared" si="8"/>
        <v>0</v>
      </c>
      <c r="U45" s="13">
        <f t="shared" si="8"/>
        <v>0</v>
      </c>
      <c r="V45" s="13">
        <f t="shared" si="8"/>
        <v>0</v>
      </c>
      <c r="W45" s="13">
        <f t="shared" si="8"/>
        <v>0</v>
      </c>
      <c r="X45" s="13">
        <f t="shared" si="8"/>
        <v>0</v>
      </c>
      <c r="Y45" s="13">
        <f t="shared" si="8"/>
        <v>0</v>
      </c>
      <c r="Z45" s="13">
        <f t="shared" si="8"/>
        <v>0</v>
      </c>
      <c r="AA45" s="13">
        <f t="shared" si="8"/>
        <v>0</v>
      </c>
      <c r="AB45" s="13">
        <f t="shared" si="8"/>
        <v>0</v>
      </c>
      <c r="AC45" s="13">
        <f t="shared" si="8"/>
        <v>0</v>
      </c>
      <c r="AD45" s="13">
        <f t="shared" si="8"/>
        <v>0</v>
      </c>
      <c r="AE45" s="13">
        <f>SUM(D45:AD45)</f>
        <v>399.105778</v>
      </c>
      <c r="AF45" s="14">
        <v>2.0</v>
      </c>
      <c r="AG45" s="2"/>
      <c r="AH45" s="2"/>
    </row>
    <row r="46" ht="12.75" customHeight="1">
      <c r="A46" s="20" t="s">
        <v>73</v>
      </c>
      <c r="B46" s="19" t="s">
        <v>40</v>
      </c>
      <c r="C46" s="20">
        <v>3021.0</v>
      </c>
      <c r="D46" s="12">
        <v>0.0</v>
      </c>
      <c r="E46" s="12">
        <v>0.0</v>
      </c>
      <c r="F46" s="12">
        <v>0.0</v>
      </c>
      <c r="G46" s="12">
        <v>0.0</v>
      </c>
      <c r="H46" s="12">
        <v>0.0</v>
      </c>
      <c r="I46" s="12">
        <v>0.0</v>
      </c>
      <c r="J46" s="12">
        <v>0.0</v>
      </c>
      <c r="K46" s="12">
        <v>0.0</v>
      </c>
      <c r="L46" s="12">
        <v>0.0</v>
      </c>
      <c r="M46" s="12">
        <v>0.0</v>
      </c>
      <c r="N46" s="12">
        <v>0.0</v>
      </c>
      <c r="O46" s="12">
        <v>0.0</v>
      </c>
      <c r="P46" s="12">
        <v>0.0</v>
      </c>
      <c r="Q46" s="12">
        <v>0.0</v>
      </c>
      <c r="R46" s="12">
        <v>0.0</v>
      </c>
      <c r="S46" s="12">
        <v>0.0</v>
      </c>
      <c r="T46" s="12">
        <v>0.0</v>
      </c>
      <c r="U46" s="12">
        <v>0.0</v>
      </c>
      <c r="V46" s="12">
        <v>0.0</v>
      </c>
      <c r="W46" s="12">
        <v>0.0</v>
      </c>
      <c r="X46" s="12">
        <v>0.0</v>
      </c>
      <c r="Y46" s="12">
        <v>0.0</v>
      </c>
      <c r="Z46" s="12">
        <v>0.0</v>
      </c>
      <c r="AA46" s="12">
        <v>0.0</v>
      </c>
      <c r="AB46" s="12">
        <v>0.0</v>
      </c>
      <c r="AC46" s="12">
        <v>0.0</v>
      </c>
      <c r="AD46" s="12">
        <v>0.0</v>
      </c>
      <c r="AE46" s="12">
        <v>0.0</v>
      </c>
      <c r="AF46" s="14">
        <v>2.0</v>
      </c>
      <c r="AG46" s="2"/>
      <c r="AH46" s="2"/>
    </row>
    <row r="47" ht="12.75" customHeight="1">
      <c r="A47" s="20" t="s">
        <v>74</v>
      </c>
      <c r="B47" s="19" t="s">
        <v>40</v>
      </c>
      <c r="C47" s="20">
        <v>3022.0</v>
      </c>
      <c r="D47" s="12">
        <v>0.0</v>
      </c>
      <c r="E47" s="12">
        <v>0.0</v>
      </c>
      <c r="F47" s="12">
        <v>0.0</v>
      </c>
      <c r="G47" s="12">
        <v>0.0</v>
      </c>
      <c r="H47" s="12">
        <v>0.0</v>
      </c>
      <c r="I47" s="12">
        <v>0.0</v>
      </c>
      <c r="J47" s="12">
        <v>0.0</v>
      </c>
      <c r="K47" s="12">
        <v>0.0</v>
      </c>
      <c r="L47" s="12">
        <v>0.0</v>
      </c>
      <c r="M47" s="12">
        <v>0.0</v>
      </c>
      <c r="N47" s="12">
        <v>0.0</v>
      </c>
      <c r="O47" s="12">
        <v>0.0</v>
      </c>
      <c r="P47" s="12">
        <v>0.0</v>
      </c>
      <c r="Q47" s="12">
        <v>0.0</v>
      </c>
      <c r="R47" s="12">
        <v>0.0</v>
      </c>
      <c r="S47" s="12">
        <v>0.0</v>
      </c>
      <c r="T47" s="12">
        <v>0.0</v>
      </c>
      <c r="U47" s="12">
        <v>0.0</v>
      </c>
      <c r="V47" s="12">
        <v>0.0</v>
      </c>
      <c r="W47" s="12">
        <v>0.0</v>
      </c>
      <c r="X47" s="12">
        <v>0.0</v>
      </c>
      <c r="Y47" s="12">
        <v>0.0</v>
      </c>
      <c r="Z47" s="12">
        <v>0.0</v>
      </c>
      <c r="AA47" s="12">
        <v>0.0</v>
      </c>
      <c r="AB47" s="12">
        <v>0.0</v>
      </c>
      <c r="AC47" s="12">
        <v>0.0</v>
      </c>
      <c r="AD47" s="12">
        <v>0.0</v>
      </c>
      <c r="AE47" s="12">
        <v>0.0</v>
      </c>
      <c r="AF47" s="14">
        <v>2.0</v>
      </c>
      <c r="AG47" s="2"/>
      <c r="AH47" s="2"/>
    </row>
    <row r="48" ht="12.75" customHeight="1">
      <c r="A48" s="20" t="s">
        <v>75</v>
      </c>
      <c r="B48" s="19" t="s">
        <v>40</v>
      </c>
      <c r="C48" s="20">
        <v>3023.0</v>
      </c>
      <c r="D48" s="12">
        <v>0.0</v>
      </c>
      <c r="E48" s="12">
        <v>0.0</v>
      </c>
      <c r="F48" s="12">
        <v>0.0</v>
      </c>
      <c r="G48" s="12">
        <v>0.0</v>
      </c>
      <c r="H48" s="12">
        <v>0.0</v>
      </c>
      <c r="I48" s="12">
        <v>0.0</v>
      </c>
      <c r="J48" s="12">
        <v>0.0</v>
      </c>
      <c r="K48" s="12">
        <v>0.0</v>
      </c>
      <c r="L48" s="12">
        <v>0.0</v>
      </c>
      <c r="M48" s="12">
        <v>0.0</v>
      </c>
      <c r="N48" s="12">
        <v>0.0</v>
      </c>
      <c r="O48" s="12">
        <v>0.0</v>
      </c>
      <c r="P48" s="12">
        <v>0.0</v>
      </c>
      <c r="Q48" s="12">
        <v>0.0</v>
      </c>
      <c r="R48" s="12">
        <v>0.0</v>
      </c>
      <c r="S48" s="12">
        <v>0.0</v>
      </c>
      <c r="T48" s="12">
        <v>0.0</v>
      </c>
      <c r="U48" s="12">
        <v>0.0</v>
      </c>
      <c r="V48" s="12">
        <v>0.0</v>
      </c>
      <c r="W48" s="12">
        <v>0.0</v>
      </c>
      <c r="X48" s="12">
        <v>0.0</v>
      </c>
      <c r="Y48" s="12">
        <v>0.0</v>
      </c>
      <c r="Z48" s="12">
        <v>0.0</v>
      </c>
      <c r="AA48" s="12">
        <v>0.0</v>
      </c>
      <c r="AB48" s="12">
        <v>0.0</v>
      </c>
      <c r="AC48" s="12">
        <v>0.0</v>
      </c>
      <c r="AD48" s="12">
        <v>0.0</v>
      </c>
      <c r="AE48" s="12">
        <v>0.0</v>
      </c>
      <c r="AF48" s="14">
        <v>2.0</v>
      </c>
      <c r="AG48" s="2"/>
      <c r="AH48" s="2"/>
    </row>
    <row r="49" ht="12.75" customHeight="1">
      <c r="A49" s="20" t="s">
        <v>76</v>
      </c>
      <c r="B49" s="19" t="s">
        <v>40</v>
      </c>
      <c r="C49" s="20">
        <v>3024.0</v>
      </c>
      <c r="D49" s="12">
        <v>0.0</v>
      </c>
      <c r="E49" s="12">
        <v>368.61382614283633</v>
      </c>
      <c r="F49" s="12">
        <v>30.49195185617258</v>
      </c>
      <c r="G49" s="12">
        <v>0.0</v>
      </c>
      <c r="H49" s="12">
        <v>0.0</v>
      </c>
      <c r="I49" s="12">
        <v>0.0</v>
      </c>
      <c r="J49" s="12">
        <v>0.0</v>
      </c>
      <c r="K49" s="12">
        <v>0.0</v>
      </c>
      <c r="L49" s="12">
        <v>0.0</v>
      </c>
      <c r="M49" s="12">
        <v>0.0</v>
      </c>
      <c r="N49" s="12">
        <v>0.0</v>
      </c>
      <c r="O49" s="12">
        <v>0.0</v>
      </c>
      <c r="P49" s="12">
        <v>0.0</v>
      </c>
      <c r="Q49" s="12">
        <v>0.0</v>
      </c>
      <c r="R49" s="12">
        <v>0.0</v>
      </c>
      <c r="S49" s="12">
        <v>0.0</v>
      </c>
      <c r="T49" s="12">
        <v>0.0</v>
      </c>
      <c r="U49" s="12">
        <v>0.0</v>
      </c>
      <c r="V49" s="12">
        <v>0.0</v>
      </c>
      <c r="W49" s="12">
        <v>0.0</v>
      </c>
      <c r="X49" s="12">
        <v>0.0</v>
      </c>
      <c r="Y49" s="12">
        <v>0.0</v>
      </c>
      <c r="Z49" s="12">
        <v>0.0</v>
      </c>
      <c r="AA49" s="12">
        <v>0.0</v>
      </c>
      <c r="AB49" s="12">
        <v>0.0</v>
      </c>
      <c r="AC49" s="12">
        <v>0.0</v>
      </c>
      <c r="AD49" s="12">
        <v>0.0</v>
      </c>
      <c r="AE49" s="12">
        <v>399.1057779990089</v>
      </c>
      <c r="AF49" s="14">
        <v>2.0</v>
      </c>
      <c r="AG49" s="2"/>
      <c r="AH49" s="2"/>
    </row>
    <row r="50" ht="12.75" customHeight="1">
      <c r="A50" s="20" t="s">
        <v>77</v>
      </c>
      <c r="B50" s="19" t="s">
        <v>40</v>
      </c>
      <c r="C50" s="20">
        <v>3025.0</v>
      </c>
      <c r="D50" s="12">
        <v>0.0</v>
      </c>
      <c r="E50" s="12">
        <v>0.0</v>
      </c>
      <c r="F50" s="12">
        <v>0.0</v>
      </c>
      <c r="G50" s="12">
        <v>0.0</v>
      </c>
      <c r="H50" s="12">
        <v>0.0</v>
      </c>
      <c r="I50" s="12">
        <v>0.0</v>
      </c>
      <c r="J50" s="12">
        <v>0.0</v>
      </c>
      <c r="K50" s="12">
        <v>0.0</v>
      </c>
      <c r="L50" s="12">
        <v>0.0</v>
      </c>
      <c r="M50" s="12">
        <v>0.0</v>
      </c>
      <c r="N50" s="12">
        <v>0.0</v>
      </c>
      <c r="O50" s="12">
        <v>0.0</v>
      </c>
      <c r="P50" s="12">
        <v>0.0</v>
      </c>
      <c r="Q50" s="12">
        <v>0.0</v>
      </c>
      <c r="R50" s="12">
        <v>0.0</v>
      </c>
      <c r="S50" s="12">
        <v>0.0</v>
      </c>
      <c r="T50" s="12">
        <v>0.0</v>
      </c>
      <c r="U50" s="12">
        <v>0.0</v>
      </c>
      <c r="V50" s="12">
        <v>0.0</v>
      </c>
      <c r="W50" s="12">
        <v>0.0</v>
      </c>
      <c r="X50" s="12">
        <v>0.0</v>
      </c>
      <c r="Y50" s="12">
        <v>0.0</v>
      </c>
      <c r="Z50" s="12">
        <v>0.0</v>
      </c>
      <c r="AA50" s="12">
        <v>0.0</v>
      </c>
      <c r="AB50" s="12">
        <v>0.0</v>
      </c>
      <c r="AC50" s="12">
        <v>0.0</v>
      </c>
      <c r="AD50" s="12">
        <v>0.0</v>
      </c>
      <c r="AE50" s="12">
        <v>0.0</v>
      </c>
      <c r="AF50" s="14">
        <v>2.0</v>
      </c>
      <c r="AG50" s="2"/>
      <c r="AH50" s="2"/>
    </row>
    <row r="51" ht="12.75" customHeight="1">
      <c r="A51" s="20" t="s">
        <v>78</v>
      </c>
      <c r="B51" s="19" t="s">
        <v>40</v>
      </c>
      <c r="C51" s="20">
        <v>3026.0</v>
      </c>
      <c r="D51" s="12">
        <v>0.0</v>
      </c>
      <c r="E51" s="12">
        <v>0.0</v>
      </c>
      <c r="F51" s="12">
        <v>0.0</v>
      </c>
      <c r="G51" s="12">
        <v>0.0</v>
      </c>
      <c r="H51" s="12">
        <v>0.0</v>
      </c>
      <c r="I51" s="12">
        <v>0.0</v>
      </c>
      <c r="J51" s="12">
        <v>0.0</v>
      </c>
      <c r="K51" s="12">
        <v>0.0</v>
      </c>
      <c r="L51" s="12">
        <v>0.0</v>
      </c>
      <c r="M51" s="12">
        <v>0.0</v>
      </c>
      <c r="N51" s="12">
        <v>0.0</v>
      </c>
      <c r="O51" s="12">
        <v>0.0</v>
      </c>
      <c r="P51" s="12">
        <v>0.0</v>
      </c>
      <c r="Q51" s="12">
        <v>0.0</v>
      </c>
      <c r="R51" s="12">
        <v>0.0</v>
      </c>
      <c r="S51" s="12">
        <v>0.0</v>
      </c>
      <c r="T51" s="12">
        <v>0.0</v>
      </c>
      <c r="U51" s="12">
        <v>0.0</v>
      </c>
      <c r="V51" s="12">
        <v>0.0</v>
      </c>
      <c r="W51" s="12">
        <v>0.0</v>
      </c>
      <c r="X51" s="12">
        <v>0.0</v>
      </c>
      <c r="Y51" s="12">
        <v>0.0</v>
      </c>
      <c r="Z51" s="12">
        <v>0.0</v>
      </c>
      <c r="AA51" s="12">
        <v>0.0</v>
      </c>
      <c r="AB51" s="12">
        <v>0.0</v>
      </c>
      <c r="AC51" s="12">
        <v>0.0</v>
      </c>
      <c r="AD51" s="12">
        <v>0.0</v>
      </c>
      <c r="AE51" s="12">
        <v>0.0</v>
      </c>
      <c r="AF51" s="14">
        <v>2.0</v>
      </c>
      <c r="AG51" s="2"/>
      <c r="AH51" s="2"/>
    </row>
    <row r="52" ht="12.75" customHeight="1">
      <c r="A52" s="20" t="s">
        <v>79</v>
      </c>
      <c r="B52" s="19" t="s">
        <v>40</v>
      </c>
      <c r="C52" s="20">
        <v>3027.0</v>
      </c>
      <c r="D52" s="12">
        <v>0.0</v>
      </c>
      <c r="E52" s="12">
        <v>0.0</v>
      </c>
      <c r="F52" s="12">
        <v>0.0</v>
      </c>
      <c r="G52" s="12">
        <v>0.0</v>
      </c>
      <c r="H52" s="12">
        <v>0.0</v>
      </c>
      <c r="I52" s="12">
        <v>0.0</v>
      </c>
      <c r="J52" s="12">
        <v>0.0</v>
      </c>
      <c r="K52" s="12">
        <v>0.0</v>
      </c>
      <c r="L52" s="12">
        <v>0.0</v>
      </c>
      <c r="M52" s="12">
        <v>0.0</v>
      </c>
      <c r="N52" s="12">
        <v>0.0</v>
      </c>
      <c r="O52" s="12">
        <v>0.0</v>
      </c>
      <c r="P52" s="12">
        <v>0.0</v>
      </c>
      <c r="Q52" s="12">
        <v>0.0</v>
      </c>
      <c r="R52" s="12">
        <v>0.0</v>
      </c>
      <c r="S52" s="12">
        <v>0.0</v>
      </c>
      <c r="T52" s="12">
        <v>0.0</v>
      </c>
      <c r="U52" s="12">
        <v>0.0</v>
      </c>
      <c r="V52" s="12">
        <v>0.0</v>
      </c>
      <c r="W52" s="12">
        <v>0.0</v>
      </c>
      <c r="X52" s="12">
        <v>0.0</v>
      </c>
      <c r="Y52" s="12">
        <v>0.0</v>
      </c>
      <c r="Z52" s="12">
        <v>0.0</v>
      </c>
      <c r="AA52" s="12">
        <v>0.0</v>
      </c>
      <c r="AB52" s="12">
        <v>0.0</v>
      </c>
      <c r="AC52" s="12">
        <v>0.0</v>
      </c>
      <c r="AD52" s="12">
        <v>0.0</v>
      </c>
      <c r="AE52" s="12">
        <v>0.0</v>
      </c>
      <c r="AF52" s="14">
        <v>2.0</v>
      </c>
      <c r="AG52" s="2"/>
      <c r="AH52" s="2"/>
    </row>
    <row r="53" ht="12.75" customHeight="1">
      <c r="A53" s="22" t="s">
        <v>80</v>
      </c>
      <c r="B53" s="19" t="s">
        <v>40</v>
      </c>
      <c r="C53" s="18">
        <v>31.0</v>
      </c>
      <c r="D53" s="13">
        <f t="shared" ref="D53:AD53" si="9">+D54+D55+D56+D57+D58+D59</f>
        <v>0</v>
      </c>
      <c r="E53" s="13">
        <f t="shared" si="9"/>
        <v>6.922861216</v>
      </c>
      <c r="F53" s="13">
        <f t="shared" si="9"/>
        <v>0.5726631394</v>
      </c>
      <c r="G53" s="13">
        <f t="shared" si="9"/>
        <v>0</v>
      </c>
      <c r="H53" s="13">
        <f t="shared" si="9"/>
        <v>0</v>
      </c>
      <c r="I53" s="13">
        <f t="shared" si="9"/>
        <v>0</v>
      </c>
      <c r="J53" s="13">
        <f t="shared" si="9"/>
        <v>0</v>
      </c>
      <c r="K53" s="13">
        <f t="shared" si="9"/>
        <v>0</v>
      </c>
      <c r="L53" s="13">
        <f t="shared" si="9"/>
        <v>0</v>
      </c>
      <c r="M53" s="13">
        <f t="shared" si="9"/>
        <v>0</v>
      </c>
      <c r="N53" s="13">
        <f t="shared" si="9"/>
        <v>0</v>
      </c>
      <c r="O53" s="13">
        <f t="shared" si="9"/>
        <v>0</v>
      </c>
      <c r="P53" s="13">
        <f t="shared" si="9"/>
        <v>0</v>
      </c>
      <c r="Q53" s="13">
        <f t="shared" si="9"/>
        <v>0</v>
      </c>
      <c r="R53" s="13">
        <f t="shared" si="9"/>
        <v>0</v>
      </c>
      <c r="S53" s="13">
        <f t="shared" si="9"/>
        <v>0</v>
      </c>
      <c r="T53" s="13">
        <f t="shared" si="9"/>
        <v>0</v>
      </c>
      <c r="U53" s="13">
        <f t="shared" si="9"/>
        <v>0</v>
      </c>
      <c r="V53" s="13">
        <f t="shared" si="9"/>
        <v>0</v>
      </c>
      <c r="W53" s="13">
        <f t="shared" si="9"/>
        <v>0</v>
      </c>
      <c r="X53" s="13">
        <f t="shared" si="9"/>
        <v>0</v>
      </c>
      <c r="Y53" s="13">
        <f t="shared" si="9"/>
        <v>0</v>
      </c>
      <c r="Z53" s="13">
        <f t="shared" si="9"/>
        <v>0</v>
      </c>
      <c r="AA53" s="13">
        <f t="shared" si="9"/>
        <v>0</v>
      </c>
      <c r="AB53" s="13">
        <f t="shared" si="9"/>
        <v>0</v>
      </c>
      <c r="AC53" s="13">
        <f t="shared" si="9"/>
        <v>0</v>
      </c>
      <c r="AD53" s="13">
        <f t="shared" si="9"/>
        <v>0</v>
      </c>
      <c r="AE53" s="13">
        <f>SUM(D53:AD53)</f>
        <v>7.495524356</v>
      </c>
      <c r="AF53" s="14">
        <v>2.0</v>
      </c>
      <c r="AG53" s="2"/>
      <c r="AH53" s="2"/>
    </row>
    <row r="54" ht="12.75" customHeight="1">
      <c r="A54" s="20" t="s">
        <v>81</v>
      </c>
      <c r="B54" s="19" t="s">
        <v>40</v>
      </c>
      <c r="C54" s="20">
        <v>311.0</v>
      </c>
      <c r="D54" s="12">
        <v>0.0</v>
      </c>
      <c r="E54" s="12">
        <v>6.922861216476958</v>
      </c>
      <c r="F54" s="12">
        <v>0.5726631394395464</v>
      </c>
      <c r="G54" s="12">
        <v>0.0</v>
      </c>
      <c r="H54" s="12">
        <v>0.0</v>
      </c>
      <c r="I54" s="12">
        <v>0.0</v>
      </c>
      <c r="J54" s="12">
        <v>0.0</v>
      </c>
      <c r="K54" s="12">
        <v>0.0</v>
      </c>
      <c r="L54" s="12">
        <v>0.0</v>
      </c>
      <c r="M54" s="12">
        <v>0.0</v>
      </c>
      <c r="N54" s="12">
        <v>0.0</v>
      </c>
      <c r="O54" s="12">
        <v>0.0</v>
      </c>
      <c r="P54" s="12">
        <v>0.0</v>
      </c>
      <c r="Q54" s="12">
        <v>0.0</v>
      </c>
      <c r="R54" s="12">
        <v>0.0</v>
      </c>
      <c r="S54" s="12">
        <v>0.0</v>
      </c>
      <c r="T54" s="12">
        <v>0.0</v>
      </c>
      <c r="U54" s="12">
        <v>0.0</v>
      </c>
      <c r="V54" s="12">
        <v>0.0</v>
      </c>
      <c r="W54" s="12">
        <v>0.0</v>
      </c>
      <c r="X54" s="12">
        <v>0.0</v>
      </c>
      <c r="Y54" s="12">
        <v>0.0</v>
      </c>
      <c r="Z54" s="12">
        <v>0.0</v>
      </c>
      <c r="AA54" s="12">
        <v>0.0</v>
      </c>
      <c r="AB54" s="12">
        <v>0.0</v>
      </c>
      <c r="AC54" s="12">
        <v>0.0</v>
      </c>
      <c r="AD54" s="12">
        <v>0.0</v>
      </c>
      <c r="AE54" s="12">
        <v>7.495524355916505</v>
      </c>
      <c r="AF54" s="14">
        <v>2.0</v>
      </c>
      <c r="AG54" s="2"/>
      <c r="AH54" s="2"/>
    </row>
    <row r="55" ht="12.75" customHeight="1">
      <c r="A55" s="20" t="s">
        <v>82</v>
      </c>
      <c r="B55" s="19" t="s">
        <v>40</v>
      </c>
      <c r="C55" s="20">
        <v>312.0</v>
      </c>
      <c r="D55" s="12">
        <v>0.0</v>
      </c>
      <c r="E55" s="12">
        <v>0.0</v>
      </c>
      <c r="F55" s="12">
        <v>0.0</v>
      </c>
      <c r="G55" s="12">
        <v>0.0</v>
      </c>
      <c r="H55" s="12">
        <v>0.0</v>
      </c>
      <c r="I55" s="12">
        <v>0.0</v>
      </c>
      <c r="J55" s="12">
        <v>0.0</v>
      </c>
      <c r="K55" s="12">
        <v>0.0</v>
      </c>
      <c r="L55" s="12">
        <v>0.0</v>
      </c>
      <c r="M55" s="12">
        <v>0.0</v>
      </c>
      <c r="N55" s="12">
        <v>0.0</v>
      </c>
      <c r="O55" s="12">
        <v>0.0</v>
      </c>
      <c r="P55" s="12">
        <v>0.0</v>
      </c>
      <c r="Q55" s="12">
        <v>0.0</v>
      </c>
      <c r="R55" s="12">
        <v>0.0</v>
      </c>
      <c r="S55" s="12">
        <v>0.0</v>
      </c>
      <c r="T55" s="12">
        <v>0.0</v>
      </c>
      <c r="U55" s="12">
        <v>0.0</v>
      </c>
      <c r="V55" s="12">
        <v>0.0</v>
      </c>
      <c r="W55" s="12">
        <v>0.0</v>
      </c>
      <c r="X55" s="12">
        <v>0.0</v>
      </c>
      <c r="Y55" s="12">
        <v>0.0</v>
      </c>
      <c r="Z55" s="12">
        <v>0.0</v>
      </c>
      <c r="AA55" s="12">
        <v>0.0</v>
      </c>
      <c r="AB55" s="12">
        <v>0.0</v>
      </c>
      <c r="AC55" s="12">
        <v>0.0</v>
      </c>
      <c r="AD55" s="12">
        <v>0.0</v>
      </c>
      <c r="AE55" s="12">
        <v>0.0</v>
      </c>
      <c r="AF55" s="14">
        <v>2.0</v>
      </c>
      <c r="AG55" s="2"/>
      <c r="AH55" s="2"/>
    </row>
    <row r="56" ht="12.75" customHeight="1">
      <c r="A56" s="20" t="s">
        <v>83</v>
      </c>
      <c r="B56" s="19" t="s">
        <v>40</v>
      </c>
      <c r="C56" s="20">
        <v>313.0</v>
      </c>
      <c r="D56" s="12">
        <v>0.0</v>
      </c>
      <c r="E56" s="12">
        <v>0.0</v>
      </c>
      <c r="F56" s="12">
        <v>0.0</v>
      </c>
      <c r="G56" s="12">
        <v>0.0</v>
      </c>
      <c r="H56" s="12">
        <v>0.0</v>
      </c>
      <c r="I56" s="12">
        <v>0.0</v>
      </c>
      <c r="J56" s="12">
        <v>0.0</v>
      </c>
      <c r="K56" s="12">
        <v>0.0</v>
      </c>
      <c r="L56" s="12">
        <v>0.0</v>
      </c>
      <c r="M56" s="12">
        <v>0.0</v>
      </c>
      <c r="N56" s="12">
        <v>0.0</v>
      </c>
      <c r="O56" s="12">
        <v>0.0</v>
      </c>
      <c r="P56" s="12">
        <v>0.0</v>
      </c>
      <c r="Q56" s="12">
        <v>0.0</v>
      </c>
      <c r="R56" s="12">
        <v>0.0</v>
      </c>
      <c r="S56" s="12">
        <v>0.0</v>
      </c>
      <c r="T56" s="12">
        <v>0.0</v>
      </c>
      <c r="U56" s="12">
        <v>0.0</v>
      </c>
      <c r="V56" s="12">
        <v>0.0</v>
      </c>
      <c r="W56" s="12">
        <v>0.0</v>
      </c>
      <c r="X56" s="12">
        <v>0.0</v>
      </c>
      <c r="Y56" s="12">
        <v>0.0</v>
      </c>
      <c r="Z56" s="12">
        <v>0.0</v>
      </c>
      <c r="AA56" s="12">
        <v>0.0</v>
      </c>
      <c r="AB56" s="12">
        <v>0.0</v>
      </c>
      <c r="AC56" s="12">
        <v>0.0</v>
      </c>
      <c r="AD56" s="12">
        <v>0.0</v>
      </c>
      <c r="AE56" s="12">
        <v>0.0</v>
      </c>
      <c r="AF56" s="14">
        <v>2.0</v>
      </c>
      <c r="AG56" s="2"/>
      <c r="AH56" s="2"/>
    </row>
    <row r="57" ht="12.75" customHeight="1">
      <c r="A57" s="20" t="s">
        <v>84</v>
      </c>
      <c r="B57" s="19" t="s">
        <v>40</v>
      </c>
      <c r="C57" s="20">
        <v>314.0</v>
      </c>
      <c r="D57" s="12">
        <v>0.0</v>
      </c>
      <c r="E57" s="12">
        <v>0.0</v>
      </c>
      <c r="F57" s="12">
        <v>0.0</v>
      </c>
      <c r="G57" s="12">
        <v>0.0</v>
      </c>
      <c r="H57" s="12">
        <v>0.0</v>
      </c>
      <c r="I57" s="12">
        <v>0.0</v>
      </c>
      <c r="J57" s="12">
        <v>0.0</v>
      </c>
      <c r="K57" s="12">
        <v>0.0</v>
      </c>
      <c r="L57" s="12">
        <v>0.0</v>
      </c>
      <c r="M57" s="12">
        <v>0.0</v>
      </c>
      <c r="N57" s="12">
        <v>0.0</v>
      </c>
      <c r="O57" s="12">
        <v>0.0</v>
      </c>
      <c r="P57" s="12">
        <v>0.0</v>
      </c>
      <c r="Q57" s="12">
        <v>0.0</v>
      </c>
      <c r="R57" s="12">
        <v>0.0</v>
      </c>
      <c r="S57" s="12">
        <v>0.0</v>
      </c>
      <c r="T57" s="12">
        <v>0.0</v>
      </c>
      <c r="U57" s="12">
        <v>0.0</v>
      </c>
      <c r="V57" s="12">
        <v>0.0</v>
      </c>
      <c r="W57" s="12">
        <v>0.0</v>
      </c>
      <c r="X57" s="12">
        <v>0.0</v>
      </c>
      <c r="Y57" s="12">
        <v>0.0</v>
      </c>
      <c r="Z57" s="12">
        <v>0.0</v>
      </c>
      <c r="AA57" s="12">
        <v>0.0</v>
      </c>
      <c r="AB57" s="12">
        <v>0.0</v>
      </c>
      <c r="AC57" s="12">
        <v>0.0</v>
      </c>
      <c r="AD57" s="12">
        <v>0.0</v>
      </c>
      <c r="AE57" s="12">
        <v>0.0</v>
      </c>
      <c r="AF57" s="14">
        <v>2.0</v>
      </c>
      <c r="AG57" s="2"/>
      <c r="AH57" s="2"/>
    </row>
    <row r="58" ht="12.75" customHeight="1">
      <c r="A58" s="20" t="s">
        <v>85</v>
      </c>
      <c r="B58" s="19" t="s">
        <v>40</v>
      </c>
      <c r="C58" s="20">
        <v>315.0</v>
      </c>
      <c r="D58" s="12">
        <v>0.0</v>
      </c>
      <c r="E58" s="12">
        <v>0.0</v>
      </c>
      <c r="F58" s="12">
        <v>0.0</v>
      </c>
      <c r="G58" s="12">
        <v>0.0</v>
      </c>
      <c r="H58" s="12">
        <v>0.0</v>
      </c>
      <c r="I58" s="12">
        <v>0.0</v>
      </c>
      <c r="J58" s="12">
        <v>0.0</v>
      </c>
      <c r="K58" s="12">
        <v>0.0</v>
      </c>
      <c r="L58" s="12">
        <v>0.0</v>
      </c>
      <c r="M58" s="12">
        <v>0.0</v>
      </c>
      <c r="N58" s="12">
        <v>0.0</v>
      </c>
      <c r="O58" s="12">
        <v>0.0</v>
      </c>
      <c r="P58" s="12">
        <v>0.0</v>
      </c>
      <c r="Q58" s="12">
        <v>0.0</v>
      </c>
      <c r="R58" s="12">
        <v>0.0</v>
      </c>
      <c r="S58" s="12">
        <v>0.0</v>
      </c>
      <c r="T58" s="12">
        <v>0.0</v>
      </c>
      <c r="U58" s="12">
        <v>0.0</v>
      </c>
      <c r="V58" s="12">
        <v>0.0</v>
      </c>
      <c r="W58" s="12">
        <v>0.0</v>
      </c>
      <c r="X58" s="12">
        <v>0.0</v>
      </c>
      <c r="Y58" s="12">
        <v>0.0</v>
      </c>
      <c r="Z58" s="12">
        <v>0.0</v>
      </c>
      <c r="AA58" s="12">
        <v>0.0</v>
      </c>
      <c r="AB58" s="12">
        <v>0.0</v>
      </c>
      <c r="AC58" s="12">
        <v>0.0</v>
      </c>
      <c r="AD58" s="12">
        <v>0.0</v>
      </c>
      <c r="AE58" s="12">
        <v>0.0</v>
      </c>
      <c r="AF58" s="14">
        <v>2.0</v>
      </c>
      <c r="AG58" s="2"/>
      <c r="AH58" s="2"/>
    </row>
    <row r="59" ht="12.75" customHeight="1">
      <c r="A59" s="20" t="s">
        <v>86</v>
      </c>
      <c r="B59" s="19" t="s">
        <v>40</v>
      </c>
      <c r="C59" s="20">
        <v>316.0</v>
      </c>
      <c r="D59" s="12">
        <v>0.0</v>
      </c>
      <c r="E59" s="12">
        <v>0.0</v>
      </c>
      <c r="F59" s="12">
        <v>0.0</v>
      </c>
      <c r="G59" s="12">
        <v>0.0</v>
      </c>
      <c r="H59" s="12">
        <v>0.0</v>
      </c>
      <c r="I59" s="12">
        <v>0.0</v>
      </c>
      <c r="J59" s="12">
        <v>0.0</v>
      </c>
      <c r="K59" s="12">
        <v>0.0</v>
      </c>
      <c r="L59" s="12">
        <v>0.0</v>
      </c>
      <c r="M59" s="12">
        <v>0.0</v>
      </c>
      <c r="N59" s="12">
        <v>0.0</v>
      </c>
      <c r="O59" s="12">
        <v>0.0</v>
      </c>
      <c r="P59" s="12">
        <v>0.0</v>
      </c>
      <c r="Q59" s="12">
        <v>0.0</v>
      </c>
      <c r="R59" s="12">
        <v>0.0</v>
      </c>
      <c r="S59" s="12">
        <v>0.0</v>
      </c>
      <c r="T59" s="12">
        <v>0.0</v>
      </c>
      <c r="U59" s="12">
        <v>0.0</v>
      </c>
      <c r="V59" s="12">
        <v>0.0</v>
      </c>
      <c r="W59" s="12">
        <v>0.0</v>
      </c>
      <c r="X59" s="12">
        <v>0.0</v>
      </c>
      <c r="Y59" s="12">
        <v>0.0</v>
      </c>
      <c r="Z59" s="12">
        <v>0.0</v>
      </c>
      <c r="AA59" s="12">
        <v>0.0</v>
      </c>
      <c r="AB59" s="12">
        <v>0.0</v>
      </c>
      <c r="AC59" s="12">
        <v>0.0</v>
      </c>
      <c r="AD59" s="12">
        <v>0.0</v>
      </c>
      <c r="AE59" s="12">
        <v>0.0</v>
      </c>
      <c r="AF59" s="14">
        <v>2.0</v>
      </c>
      <c r="AG59" s="2"/>
      <c r="AH59" s="2"/>
    </row>
    <row r="60" ht="12.75" customHeight="1">
      <c r="A60" s="22" t="s">
        <v>87</v>
      </c>
      <c r="B60" s="19" t="s">
        <v>40</v>
      </c>
      <c r="C60" s="18">
        <v>32.0</v>
      </c>
      <c r="D60" s="13">
        <v>0.0</v>
      </c>
      <c r="E60" s="13">
        <v>0.0</v>
      </c>
      <c r="F60" s="13">
        <v>0.0</v>
      </c>
      <c r="G60" s="13">
        <v>0.0</v>
      </c>
      <c r="H60" s="13">
        <v>0.0</v>
      </c>
      <c r="I60" s="13">
        <v>0.0</v>
      </c>
      <c r="J60" s="13">
        <v>0.0</v>
      </c>
      <c r="K60" s="13">
        <v>0.0</v>
      </c>
      <c r="L60" s="13">
        <v>0.0</v>
      </c>
      <c r="M60" s="13">
        <v>0.0</v>
      </c>
      <c r="N60" s="13">
        <v>0.0</v>
      </c>
      <c r="O60" s="13">
        <v>0.0</v>
      </c>
      <c r="P60" s="13">
        <v>0.0</v>
      </c>
      <c r="Q60" s="13">
        <v>0.0</v>
      </c>
      <c r="R60" s="13">
        <v>0.0</v>
      </c>
      <c r="S60" s="13">
        <v>0.0</v>
      </c>
      <c r="T60" s="13">
        <v>0.0</v>
      </c>
      <c r="U60" s="13">
        <v>0.0</v>
      </c>
      <c r="V60" s="13">
        <v>0.0</v>
      </c>
      <c r="W60" s="13">
        <v>0.0</v>
      </c>
      <c r="X60" s="13">
        <v>0.0</v>
      </c>
      <c r="Y60" s="13">
        <v>0.0</v>
      </c>
      <c r="Z60" s="13">
        <v>0.0</v>
      </c>
      <c r="AA60" s="13">
        <v>0.0</v>
      </c>
      <c r="AB60" s="13">
        <v>0.0</v>
      </c>
      <c r="AC60" s="13">
        <v>0.0</v>
      </c>
      <c r="AD60" s="13">
        <v>0.0</v>
      </c>
      <c r="AE60" s="13">
        <v>0.0</v>
      </c>
      <c r="AF60" s="14">
        <v>2.0</v>
      </c>
      <c r="AG60" s="2"/>
      <c r="AH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</row>
  </sheetData>
  <autoFilter ref="$A$6:$AF$11"/>
  <conditionalFormatting sqref="AF12:AF59 B13:C59">
    <cfRule type="containsText" dxfId="0" priority="1" operator="containsText" text="No aplica">
      <formula>NOT(ISERROR(SEARCH(("No aplica"),(AF12))))</formula>
    </cfRule>
  </conditionalFormatting>
  <conditionalFormatting sqref="AF8:AF10">
    <cfRule type="containsText" dxfId="0" priority="2" operator="containsText" text="No aplica">
      <formula>NOT(ISERROR(SEARCH(("No aplica"),(AF8))))</formula>
    </cfRule>
  </conditionalFormatting>
  <conditionalFormatting sqref="B12">
    <cfRule type="containsText" dxfId="0" priority="3" operator="containsText" text="No aplica">
      <formula>NOT(ISERROR(SEARCH(("No aplica"),(B12))))</formula>
    </cfRule>
  </conditionalFormatting>
  <conditionalFormatting sqref="C12">
    <cfRule type="containsText" dxfId="0" priority="4" operator="containsText" text="No aplica">
      <formula>NOT(ISERROR(SEARCH(("No aplica"),(C12))))</formula>
    </cfRule>
  </conditionalFormatting>
  <conditionalFormatting sqref="A13:A15 A17:A59">
    <cfRule type="containsText" dxfId="0" priority="5" operator="containsText" text="No aplica">
      <formula>NOT(ISERROR(SEARCH(("No aplica"),(A13))))</formula>
    </cfRule>
  </conditionalFormatting>
  <conditionalFormatting sqref="A12">
    <cfRule type="containsText" dxfId="0" priority="6" operator="containsText" text="No aplica">
      <formula>NOT(ISERROR(SEARCH(("No aplica"),(A12))))</formula>
    </cfRule>
  </conditionalFormatting>
  <conditionalFormatting sqref="A16">
    <cfRule type="containsText" dxfId="0" priority="7" operator="containsText" text="No aplica">
      <formula>NOT(ISERROR(SEARCH(("No aplica"),(A16))))</formula>
    </cfRule>
  </conditionalFormatting>
  <conditionalFormatting sqref="B60:C60">
    <cfRule type="containsText" dxfId="0" priority="8" operator="containsText" text="No aplica">
      <formula>NOT(ISERROR(SEARCH(("No aplica"),(B60))))</formula>
    </cfRule>
  </conditionalFormatting>
  <conditionalFormatting sqref="A60">
    <cfRule type="containsText" dxfId="0" priority="9" operator="containsText" text="No aplica">
      <formula>NOT(ISERROR(SEARCH(("No aplica"),(A60))))</formula>
    </cfRule>
  </conditionalFormatting>
  <conditionalFormatting sqref="AF60">
    <cfRule type="containsText" dxfId="0" priority="10" operator="containsText" text="No aplica">
      <formula>NOT(ISERROR(SEARCH(("No aplica"),(AF60))))</formula>
    </cfRule>
  </conditionalFormatting>
  <printOptions/>
  <pageMargins bottom="0.7480314960629921" footer="0.0" header="0.0" left="0.26" right="0.31" top="0.7480314960629921"/>
  <pageSetup paperSize="9" orientation="landscape"/>
  <drawing r:id="rId1"/>
</worksheet>
</file>