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310" windowWidth="15360" windowHeight="6525"/>
  </bookViews>
  <sheets>
    <sheet name="Informe 4_Multimedia" sheetId="1" r:id="rId1"/>
  </sheets>
  <definedNames>
    <definedName name="_xlnm.Print_Area" localSheetId="0">'Informe 4_Multimedia'!$A$1:$E$27</definedName>
  </definedNames>
  <calcPr calcId="145621"/>
</workbook>
</file>

<file path=xl/calcChain.xml><?xml version="1.0" encoding="utf-8"?>
<calcChain xmlns="http://schemas.openxmlformats.org/spreadsheetml/2006/main">
  <c r="D26" i="1" l="1"/>
  <c r="D12" i="1"/>
  <c r="D8" i="1"/>
  <c r="D11" i="1"/>
  <c r="D10" i="1"/>
  <c r="D9" i="1"/>
  <c r="D18" i="1"/>
  <c r="D24" i="1" l="1"/>
  <c r="D23" i="1"/>
  <c r="D22" i="1"/>
  <c r="D13" i="1" l="1"/>
  <c r="D14" i="1"/>
  <c r="D15" i="1"/>
  <c r="D16" i="1"/>
  <c r="D17" i="1"/>
  <c r="D20" i="1" l="1"/>
  <c r="D19" i="1"/>
  <c r="C12" i="1" l="1"/>
  <c r="C8" i="1"/>
  <c r="C18" i="1" l="1"/>
  <c r="C21" i="1" s="1"/>
  <c r="C25" i="1" s="1"/>
  <c r="C27" i="1" s="1"/>
  <c r="B12" i="1" l="1"/>
  <c r="B8" i="1"/>
  <c r="B18" i="1" l="1"/>
  <c r="D21" i="1" s="1"/>
  <c r="D25" i="1" s="1"/>
  <c r="D27" i="1" s="1"/>
  <c r="B21" i="1" l="1"/>
  <c r="B25" i="1" s="1"/>
  <c r="B27" i="1" l="1"/>
</calcChain>
</file>

<file path=xl/sharedStrings.xml><?xml version="1.0" encoding="utf-8"?>
<sst xmlns="http://schemas.openxmlformats.org/spreadsheetml/2006/main" count="28" uniqueCount="28">
  <si>
    <t>Expresado en Miles Nuevos Soles</t>
  </si>
  <si>
    <t>Estado de Resultados Estatutario</t>
  </si>
  <si>
    <t>Ajustes</t>
  </si>
  <si>
    <t>Estado de Resultados de Contabilidad Separada</t>
  </si>
  <si>
    <t>INGRESOS</t>
  </si>
  <si>
    <t>otros</t>
  </si>
  <si>
    <t>GASTOS</t>
  </si>
  <si>
    <t>Existencias</t>
  </si>
  <si>
    <t>UTILIDAD (PÉRDIDA) DE OPERACIÓN (EBITDA)</t>
  </si>
  <si>
    <t>Amortización</t>
  </si>
  <si>
    <t>Depreciación</t>
  </si>
  <si>
    <t>UTILIDAD (PÉRDIDA) ANTES DE INTERESES E IMPUESTOS (EBIT)</t>
  </si>
  <si>
    <t>Gastos Financieros</t>
  </si>
  <si>
    <t>Ingresos Financieros</t>
  </si>
  <si>
    <t>UTILIDAD (PÉRDIDA) ANTES DE IMPUESTOS</t>
  </si>
  <si>
    <t>Impuesto a la Renta</t>
  </si>
  <si>
    <t>UTILIDAD (PÉRDIDA) NETA</t>
  </si>
  <si>
    <t>Gastos de Personal</t>
  </si>
  <si>
    <t>Otros Gastos Operativos</t>
  </si>
  <si>
    <t>Diferencia en Cambio, Neto</t>
  </si>
  <si>
    <t>Nota 1</t>
  </si>
  <si>
    <t>Gastos Generales y Administrativos</t>
  </si>
  <si>
    <t>Provisión para desvalorización de activos</t>
  </si>
  <si>
    <t>INFORME 4: RECONCILIACIÓN DEL ESTADO DE RESULTADOS ESTATUTARIO CON EL DE CONTABILIDAD SEPARADA</t>
  </si>
  <si>
    <t>Periodo de reporte: Al 31 de Diciembre 2016</t>
  </si>
  <si>
    <t>Cuota de abono y conexión</t>
  </si>
  <si>
    <t>Venta de equipos</t>
  </si>
  <si>
    <t>TELEFÓNICA MULTIMEDIA S.A.C.-2016-4 RECONCILIACIÓN DEL ESTADO DE RESULTADOS ESTATUTARIO CON EL DE CONTABILIDAD SEPARADA-30052017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</si>
</sst>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  <numFmt numFmtId="167" formatCode="_ * #,##0.00000_ ;_ * \-#,##0.00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/>
    <xf numFmtId="164" fontId="3" fillId="0" borderId="0" xfId="0" applyNumberFormat="1" applyFont="1"/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/>
    <xf numFmtId="43" fontId="2" fillId="0" borderId="0" xfId="1" applyFont="1"/>
    <xf numFmtId="166" fontId="2" fillId="2" borderId="1" xfId="0" applyNumberFormat="1" applyFont="1" applyFill="1" applyBorder="1"/>
    <xf numFmtId="166" fontId="3" fillId="2" borderId="1" xfId="1" applyNumberFormat="1" applyFont="1" applyFill="1" applyBorder="1"/>
    <xf numFmtId="166" fontId="3" fillId="0" borderId="1" xfId="1" applyNumberFormat="1" applyFont="1" applyBorder="1"/>
    <xf numFmtId="166" fontId="2" fillId="2" borderId="1" xfId="1" applyNumberFormat="1" applyFont="1" applyFill="1" applyBorder="1"/>
    <xf numFmtId="166" fontId="3" fillId="0" borderId="1" xfId="1" applyNumberFormat="1" applyFont="1" applyFill="1" applyBorder="1"/>
    <xf numFmtId="167" fontId="3" fillId="0" borderId="0" xfId="1" applyNumberFormat="1" applyFont="1"/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zoomScale="90" zoomScaleNormal="90" zoomScaleSheetLayoutView="100" workbookViewId="0">
      <selection activeCell="G24" sqref="G24"/>
    </sheetView>
  </sheetViews>
  <sheetFormatPr baseColWidth="10" defaultColWidth="8.5703125" defaultRowHeight="12.75" x14ac:dyDescent="0.2"/>
  <cols>
    <col min="1" max="1" width="62.140625" style="1" customWidth="1"/>
    <col min="2" max="2" width="23.7109375" style="1" customWidth="1"/>
    <col min="3" max="3" width="23.7109375" style="4" customWidth="1"/>
    <col min="4" max="5" width="23.7109375" style="1" customWidth="1"/>
    <col min="6" max="6" width="8.5703125" style="1"/>
    <col min="7" max="7" width="17.7109375" style="1" customWidth="1"/>
    <col min="8" max="8" width="4.5703125" style="1" bestFit="1" customWidth="1"/>
    <col min="9" max="9" width="20" style="1" customWidth="1"/>
    <col min="10" max="10" width="11.5703125" style="1" bestFit="1" customWidth="1"/>
    <col min="11" max="16384" width="8.5703125" style="1"/>
  </cols>
  <sheetData>
    <row r="1" spans="1:11" ht="15" customHeight="1" x14ac:dyDescent="0.2">
      <c r="A1" s="15" t="s">
        <v>27</v>
      </c>
      <c r="B1" s="15"/>
    </row>
    <row r="2" spans="1:11" x14ac:dyDescent="0.2">
      <c r="D2" s="4"/>
      <c r="E2" s="4"/>
    </row>
    <row r="3" spans="1:11" ht="12.75" customHeight="1" x14ac:dyDescent="0.2">
      <c r="A3" s="23" t="s">
        <v>23</v>
      </c>
      <c r="B3" s="23"/>
      <c r="C3" s="23"/>
      <c r="D3" s="23"/>
      <c r="E3" s="23"/>
    </row>
    <row r="4" spans="1:11" ht="7.5" customHeight="1" x14ac:dyDescent="0.2">
      <c r="A4" s="2"/>
      <c r="B4" s="2"/>
      <c r="C4" s="3"/>
      <c r="D4" s="2"/>
      <c r="E4" s="2"/>
    </row>
    <row r="5" spans="1:11" ht="15" customHeight="1" x14ac:dyDescent="0.2">
      <c r="A5" s="16" t="s">
        <v>24</v>
      </c>
      <c r="B5" s="4"/>
    </row>
    <row r="7" spans="1:11" ht="25.5" x14ac:dyDescent="0.2">
      <c r="A7" s="8" t="s">
        <v>0</v>
      </c>
      <c r="B7" s="8" t="s">
        <v>1</v>
      </c>
      <c r="C7" s="9" t="s">
        <v>2</v>
      </c>
      <c r="D7" s="8" t="s">
        <v>3</v>
      </c>
      <c r="E7" s="8" t="s">
        <v>20</v>
      </c>
    </row>
    <row r="8" spans="1:11" x14ac:dyDescent="0.2">
      <c r="A8" s="10" t="s">
        <v>4</v>
      </c>
      <c r="B8" s="17">
        <f>SUM(B9:B11)</f>
        <v>1073550.11879</v>
      </c>
      <c r="C8" s="18">
        <f>SUM(C9:C11)</f>
        <v>0</v>
      </c>
      <c r="D8" s="17">
        <f t="shared" ref="D8" si="0">+B8+C8</f>
        <v>1073550.11879</v>
      </c>
      <c r="E8" s="11"/>
      <c r="I8" s="7"/>
      <c r="J8" s="5"/>
      <c r="K8" s="6"/>
    </row>
    <row r="9" spans="1:11" x14ac:dyDescent="0.2">
      <c r="A9" s="12" t="s">
        <v>25</v>
      </c>
      <c r="B9" s="19">
        <v>978830.28241999994</v>
      </c>
      <c r="C9" s="19">
        <v>0</v>
      </c>
      <c r="D9" s="19">
        <f t="shared" ref="D9:D12" si="1">+B9+C9</f>
        <v>978830.28241999994</v>
      </c>
      <c r="E9" s="12"/>
      <c r="K9" s="6"/>
    </row>
    <row r="10" spans="1:11" x14ac:dyDescent="0.2">
      <c r="A10" s="12" t="s">
        <v>26</v>
      </c>
      <c r="B10" s="19">
        <v>78044.696849999993</v>
      </c>
      <c r="C10" s="19">
        <v>0</v>
      </c>
      <c r="D10" s="19">
        <f t="shared" si="1"/>
        <v>78044.696849999993</v>
      </c>
      <c r="E10" s="12"/>
      <c r="K10" s="6"/>
    </row>
    <row r="11" spans="1:11" x14ac:dyDescent="0.2">
      <c r="A11" s="12" t="s">
        <v>5</v>
      </c>
      <c r="B11" s="19">
        <v>16675.139520000001</v>
      </c>
      <c r="C11" s="19">
        <v>0</v>
      </c>
      <c r="D11" s="19">
        <f t="shared" si="1"/>
        <v>16675.139520000001</v>
      </c>
      <c r="E11" s="12"/>
      <c r="K11" s="6"/>
    </row>
    <row r="12" spans="1:11" x14ac:dyDescent="0.2">
      <c r="A12" s="10" t="s">
        <v>6</v>
      </c>
      <c r="B12" s="20">
        <f>SUM(B13:B17)</f>
        <v>-921249.37899000605</v>
      </c>
      <c r="C12" s="20">
        <f>SUM(C13:C17)</f>
        <v>-1740.4008200000001</v>
      </c>
      <c r="D12" s="20">
        <f t="shared" si="1"/>
        <v>-922989.77981000603</v>
      </c>
      <c r="E12" s="11"/>
    </row>
    <row r="13" spans="1:11" x14ac:dyDescent="0.2">
      <c r="A13" s="12" t="s">
        <v>17</v>
      </c>
      <c r="B13" s="19">
        <v>-2082.6532800000004</v>
      </c>
      <c r="C13" s="19">
        <v>0</v>
      </c>
      <c r="D13" s="19">
        <f t="shared" ref="D13:D16" si="2">+B13+C13</f>
        <v>-2082.6532800000004</v>
      </c>
      <c r="E13" s="12"/>
    </row>
    <row r="14" spans="1:11" x14ac:dyDescent="0.2">
      <c r="A14" s="12" t="s">
        <v>21</v>
      </c>
      <c r="B14" s="19">
        <v>-798705.24422999995</v>
      </c>
      <c r="C14" s="19">
        <v>0</v>
      </c>
      <c r="D14" s="19">
        <f t="shared" si="2"/>
        <v>-798705.24422999995</v>
      </c>
      <c r="E14" s="12"/>
    </row>
    <row r="15" spans="1:11" x14ac:dyDescent="0.2">
      <c r="A15" s="12" t="s">
        <v>7</v>
      </c>
      <c r="B15" s="19">
        <v>-107879.90441000613</v>
      </c>
      <c r="C15" s="19">
        <v>0</v>
      </c>
      <c r="D15" s="19">
        <f t="shared" si="2"/>
        <v>-107879.90441000613</v>
      </c>
      <c r="E15" s="12"/>
      <c r="F15" s="5"/>
    </row>
    <row r="16" spans="1:11" x14ac:dyDescent="0.2">
      <c r="A16" s="12" t="s">
        <v>22</v>
      </c>
      <c r="B16" s="19">
        <v>-15893.354099999993</v>
      </c>
      <c r="C16" s="19">
        <v>0</v>
      </c>
      <c r="D16" s="19">
        <f t="shared" si="2"/>
        <v>-15893.354099999993</v>
      </c>
      <c r="E16" s="12"/>
    </row>
    <row r="17" spans="1:7" x14ac:dyDescent="0.2">
      <c r="A17" s="12" t="s">
        <v>18</v>
      </c>
      <c r="B17" s="19">
        <v>3311.7770299999993</v>
      </c>
      <c r="C17" s="19">
        <v>-1740.4008200000001</v>
      </c>
      <c r="D17" s="19">
        <f>+B17+C17</f>
        <v>1571.3762099999992</v>
      </c>
      <c r="E17" s="14">
        <v>4.2</v>
      </c>
      <c r="G17" s="22"/>
    </row>
    <row r="18" spans="1:7" x14ac:dyDescent="0.2">
      <c r="A18" s="10" t="s">
        <v>8</v>
      </c>
      <c r="B18" s="20">
        <f>+B8+B12</f>
        <v>152300.73979999393</v>
      </c>
      <c r="C18" s="20">
        <f>+C8+C12</f>
        <v>-1740.4008200000001</v>
      </c>
      <c r="D18" s="20">
        <f>+B18+C18</f>
        <v>150560.33897999392</v>
      </c>
      <c r="E18" s="11"/>
      <c r="G18" s="4"/>
    </row>
    <row r="19" spans="1:7" x14ac:dyDescent="0.2">
      <c r="A19" s="13" t="s">
        <v>10</v>
      </c>
      <c r="B19" s="19">
        <v>-29518.039850000157</v>
      </c>
      <c r="C19" s="19">
        <v>-3270.8413368356378</v>
      </c>
      <c r="D19" s="19">
        <f>+C19+B19</f>
        <v>-32788.881186835795</v>
      </c>
      <c r="E19" s="14">
        <v>4.0999999999999996</v>
      </c>
    </row>
    <row r="20" spans="1:7" x14ac:dyDescent="0.2">
      <c r="A20" s="13" t="s">
        <v>9</v>
      </c>
      <c r="B20" s="19">
        <v>-1096.5811600000002</v>
      </c>
      <c r="C20" s="19">
        <v>-113.63291391217498</v>
      </c>
      <c r="D20" s="19">
        <f>+C20+B20</f>
        <v>-1210.2140739121751</v>
      </c>
      <c r="E20" s="14">
        <v>4.0999999999999996</v>
      </c>
    </row>
    <row r="21" spans="1:7" x14ac:dyDescent="0.2">
      <c r="A21" s="10" t="s">
        <v>11</v>
      </c>
      <c r="B21" s="20">
        <f>+SUM(B18:B20)</f>
        <v>121686.11878999376</v>
      </c>
      <c r="C21" s="20">
        <f>+SUM(C18:C20)</f>
        <v>-5124.875070747813</v>
      </c>
      <c r="D21" s="20">
        <f>+SUM(D18:D20)</f>
        <v>116561.24371924595</v>
      </c>
      <c r="E21" s="11"/>
    </row>
    <row r="22" spans="1:7" x14ac:dyDescent="0.2">
      <c r="A22" s="13" t="s">
        <v>13</v>
      </c>
      <c r="B22" s="19">
        <v>985.10628000000008</v>
      </c>
      <c r="C22" s="19">
        <v>0</v>
      </c>
      <c r="D22" s="21">
        <f t="shared" ref="D22:D24" si="3">+C22+B22</f>
        <v>985.10628000000008</v>
      </c>
      <c r="E22" s="12"/>
    </row>
    <row r="23" spans="1:7" x14ac:dyDescent="0.2">
      <c r="A23" s="13" t="s">
        <v>12</v>
      </c>
      <c r="B23" s="19">
        <v>-9679.2307000000001</v>
      </c>
      <c r="C23" s="19">
        <v>1766</v>
      </c>
      <c r="D23" s="21">
        <f t="shared" si="3"/>
        <v>-7913.2307000000001</v>
      </c>
      <c r="E23" s="14">
        <v>4.2</v>
      </c>
    </row>
    <row r="24" spans="1:7" x14ac:dyDescent="0.2">
      <c r="A24" s="13" t="s">
        <v>19</v>
      </c>
      <c r="B24" s="19">
        <v>-438.1760499999989</v>
      </c>
      <c r="C24" s="19">
        <v>0</v>
      </c>
      <c r="D24" s="21">
        <f t="shared" si="3"/>
        <v>-438.1760499999989</v>
      </c>
      <c r="E24" s="12"/>
      <c r="F24" s="5"/>
    </row>
    <row r="25" spans="1:7" x14ac:dyDescent="0.2">
      <c r="A25" s="10" t="s">
        <v>14</v>
      </c>
      <c r="B25" s="20">
        <f>+SUM(B21:B24)</f>
        <v>112553.81831999378</v>
      </c>
      <c r="C25" s="20">
        <f>+SUM(C21:C24)</f>
        <v>-3358.875070747813</v>
      </c>
      <c r="D25" s="20">
        <f>+SUM(D21:D24)</f>
        <v>109194.94324924596</v>
      </c>
      <c r="E25" s="11"/>
    </row>
    <row r="26" spans="1:7" x14ac:dyDescent="0.2">
      <c r="A26" s="13" t="s">
        <v>15</v>
      </c>
      <c r="B26" s="19">
        <v>-33759.635689999996</v>
      </c>
      <c r="C26" s="19">
        <v>784</v>
      </c>
      <c r="D26" s="21">
        <f t="shared" ref="D26" si="4">+B26+C26</f>
        <v>-32975.635689999996</v>
      </c>
      <c r="E26" s="14">
        <v>4.2</v>
      </c>
    </row>
    <row r="27" spans="1:7" x14ac:dyDescent="0.2">
      <c r="A27" s="10" t="s">
        <v>16</v>
      </c>
      <c r="B27" s="20">
        <f>+SUM(B25:B26)</f>
        <v>78794.182629993782</v>
      </c>
      <c r="C27" s="20">
        <f>+SUM(C25:C26)</f>
        <v>-2574.875070747813</v>
      </c>
      <c r="D27" s="20">
        <f>+SUM(D25:D26)</f>
        <v>76219.307559245965</v>
      </c>
      <c r="E27" s="11"/>
    </row>
    <row r="29" spans="1:7" x14ac:dyDescent="0.2">
      <c r="C29" s="1"/>
      <c r="D29" s="5"/>
    </row>
    <row r="30" spans="1:7" x14ac:dyDescent="0.2">
      <c r="B30" s="4"/>
      <c r="C30" s="1"/>
    </row>
    <row r="31" spans="1:7" x14ac:dyDescent="0.2">
      <c r="B31" s="6"/>
      <c r="C31" s="1"/>
    </row>
    <row r="32" spans="1:7" x14ac:dyDescent="0.2">
      <c r="B32" s="6"/>
      <c r="C32" s="6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</sheetData>
  <mergeCells count="1">
    <mergeCell ref="A3:E3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  <ignoredErrors>
    <ignoredError sqref="D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4_Multimedia</vt:lpstr>
      <vt:lpstr>'Informe 4_Multimedia'!Área_de_impresión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Jefferson Ronald Diaz Feijoo</cp:lastModifiedBy>
  <cp:lastPrinted>2017-05-29T23:57:33Z</cp:lastPrinted>
  <dcterms:created xsi:type="dcterms:W3CDTF">2015-07-23T22:06:54Z</dcterms:created>
  <dcterms:modified xsi:type="dcterms:W3CDTF">2017-05-30T02:43:01Z</dcterms:modified>
</cp:coreProperties>
</file>