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del Peru\2016\"/>
    </mc:Choice>
  </mc:AlternateContent>
  <bookViews>
    <workbookView xWindow="360" yWindow="540" windowWidth="18675" windowHeight="1135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B16" i="1" l="1"/>
  <c r="AB17" i="1"/>
  <c r="AB18" i="1"/>
  <c r="AB19" i="1"/>
  <c r="AB20" i="1"/>
  <c r="AB21" i="1"/>
  <c r="AB22" i="1"/>
  <c r="AB23" i="1"/>
  <c r="AB24" i="1"/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<sst xmlns="http://schemas.openxmlformats.org/spreadsheetml/2006/main" count="41" uniqueCount="41">
  <si>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</si>
  <si>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</si>
  <si>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</si>
  <si>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</si>
  <si>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</si>
  <si>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</si>
  <si>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</si>
  <si>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</si>
  <si>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</si>
  <si>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</si>
  <si>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</si>
  <si>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</si>
  <si>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</si>
  <si>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</si>
  <si>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</si>
  <si>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</si>
  <si>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</si>
  <si>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</si>
  <si>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</si>
  <si>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</si>
  <si>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</si>
  <si>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</si>
  <si>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</si>
  <si>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</si>
  <si>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</si>
  <si>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</si>
  <si>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</si>
  <si>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</si>
  <si>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</si>
  <si>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</si>
  <si>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</si>
  <si>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</si>
  <si>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</si>
  <si>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</si>
  <si>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</si>
  <si>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</si>
  <si>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Periodo de reporte: Al 31 de Diciembre 2016</t>
  </si>
  <si>
    <t>TELEFÓNICA DEL PERÚ S.A.A.-2016-7 ATRIBUCIÓN DE GASTOS A LAS LINEAS DE NEGOCIO-30052017</t>
  </si>
  <si>
    <t>Capitalización de nómina por construcción de planta</t>
  </si>
  <si>
    <t>Honorarios por transferencia de capacidad técnica y gestión de accionistas</t>
  </si>
  <si>
    <t>Provisión por desvalorización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</si>
</sst>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5"/>
  <sheetViews>
    <sheetView showGridLines="0" tabSelected="1" topLeftCell="A4" zoomScale="75" zoomScaleNormal="75" zoomScaleSheetLayoutView="80" zoomScalePageLayoutView="40" workbookViewId="0">
      <selection activeCell="A32" sqref="A32"/>
    </sheetView>
  </sheetViews>
  <sheetFormatPr baseColWidth="10" defaultRowHeight="15" x14ac:dyDescent="0.25"/>
  <cols>
    <col min="1" max="1" width="80.140625" customWidth="1"/>
    <col min="2" max="6" width="15.7109375" customWidth="1"/>
    <col min="7" max="7" width="14.42578125" customWidth="1"/>
    <col min="8" max="15" width="15.7109375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  <col min="30" max="30" width="16.42578125" bestFit="1" customWidth="1"/>
  </cols>
  <sheetData>
    <row r="6" spans="1:28" x14ac:dyDescent="0.25">
      <c r="A6" s="7"/>
    </row>
    <row r="9" spans="1:28" x14ac:dyDescent="0.25">
      <c r="A9" s="5" t="s">
        <v>37</v>
      </c>
    </row>
    <row r="10" spans="1:28" ht="12.75" customHeight="1" x14ac:dyDescent="0.25"/>
    <row r="11" spans="1:28" x14ac:dyDescent="0.25">
      <c r="A11" s="10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36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10136.948900361776</v>
      </c>
      <c r="C16" s="8">
        <v>70518.111583526756</v>
      </c>
      <c r="D16" s="8">
        <v>6492.7268548112361</v>
      </c>
      <c r="E16" s="8">
        <v>3428.3413734270016</v>
      </c>
      <c r="F16" s="8">
        <v>109.51103805636646</v>
      </c>
      <c r="G16" s="8">
        <v>0.63500816638404955</v>
      </c>
      <c r="H16" s="8">
        <v>134.55022780404403</v>
      </c>
      <c r="I16" s="8">
        <v>0.19544395114313623</v>
      </c>
      <c r="J16" s="8">
        <v>518.08928102826485</v>
      </c>
      <c r="K16" s="8">
        <v>40.018423013031232</v>
      </c>
      <c r="L16" s="8">
        <v>8675.2486604607348</v>
      </c>
      <c r="M16" s="8">
        <v>85171.777126637811</v>
      </c>
      <c r="N16" s="8">
        <v>7660.2558944295424</v>
      </c>
      <c r="O16" s="8">
        <v>91492.91282247084</v>
      </c>
      <c r="P16" s="8">
        <v>307122.87001645146</v>
      </c>
      <c r="Q16" s="8">
        <v>1304.0418146758429</v>
      </c>
      <c r="R16" s="8">
        <v>939.44726752032238</v>
      </c>
      <c r="S16" s="8">
        <v>158705.92037942808</v>
      </c>
      <c r="T16" s="8">
        <v>149.70318333629044</v>
      </c>
      <c r="U16" s="8">
        <v>7288.5141161743995</v>
      </c>
      <c r="V16" s="8">
        <v>37851.007951193373</v>
      </c>
      <c r="W16" s="8">
        <v>57.069936394503145</v>
      </c>
      <c r="X16" s="8">
        <v>25441.134118196347</v>
      </c>
      <c r="Y16" s="8">
        <v>10.933948386432746</v>
      </c>
      <c r="Z16" s="8">
        <v>12275.442115369948</v>
      </c>
      <c r="AA16" s="8">
        <v>9816.5433747270672</v>
      </c>
      <c r="AB16" s="8">
        <f>SUM(B16:AA16)</f>
        <v>845341.95085999893</v>
      </c>
    </row>
    <row r="17" spans="1:28" ht="12.75" customHeight="1" x14ac:dyDescent="0.25">
      <c r="A17" s="4" t="s">
        <v>29</v>
      </c>
      <c r="B17" s="8">
        <v>21866.004264215884</v>
      </c>
      <c r="C17" s="8">
        <v>264488.44898952288</v>
      </c>
      <c r="D17" s="8">
        <v>25502.149913103338</v>
      </c>
      <c r="E17" s="8">
        <v>27343.574144839768</v>
      </c>
      <c r="F17" s="8">
        <v>494.0385193188601</v>
      </c>
      <c r="G17" s="8">
        <v>1.3699103712398375</v>
      </c>
      <c r="H17" s="8">
        <v>6169.2251326467231</v>
      </c>
      <c r="I17" s="8">
        <v>0.36233962854405227</v>
      </c>
      <c r="J17" s="8">
        <v>19942.367516731225</v>
      </c>
      <c r="K17" s="8">
        <v>1777.6406388008108</v>
      </c>
      <c r="L17" s="8">
        <v>18711.896284470786</v>
      </c>
      <c r="M17" s="8">
        <v>383953.12303234881</v>
      </c>
      <c r="N17" s="8">
        <v>16525.109964498974</v>
      </c>
      <c r="O17" s="8">
        <v>573813.04570330225</v>
      </c>
      <c r="P17" s="8">
        <v>1361495.0291328288</v>
      </c>
      <c r="Q17" s="8">
        <v>2367.9166128004081</v>
      </c>
      <c r="R17" s="8">
        <v>19927.385293603566</v>
      </c>
      <c r="S17" s="8">
        <v>682415.1976385836</v>
      </c>
      <c r="T17" s="8">
        <v>392.56880810912998</v>
      </c>
      <c r="U17" s="8">
        <v>89730.49912032047</v>
      </c>
      <c r="V17" s="8">
        <v>115013.99626608021</v>
      </c>
      <c r="W17" s="8">
        <v>105.80373264697559</v>
      </c>
      <c r="X17" s="8">
        <v>131605.04245121905</v>
      </c>
      <c r="Y17" s="8">
        <v>20.625035688110231</v>
      </c>
      <c r="Z17" s="8">
        <v>457401.94108456175</v>
      </c>
      <c r="AA17" s="8">
        <v>34391.220968246984</v>
      </c>
      <c r="AB17" s="8">
        <f>SUM(B17:AA17)</f>
        <v>4255455.5824984899</v>
      </c>
    </row>
    <row r="18" spans="1:28" ht="12.75" customHeight="1" x14ac:dyDescent="0.25">
      <c r="A18" s="4" t="s">
        <v>34</v>
      </c>
      <c r="B18" s="8">
        <v>1.4149360285133592</v>
      </c>
      <c r="C18" s="8">
        <v>142531.19996782366</v>
      </c>
      <c r="D18" s="8">
        <v>7866.6957941682522</v>
      </c>
      <c r="E18" s="8">
        <v>5543.6733126133295</v>
      </c>
      <c r="F18" s="8">
        <v>161.96922425845179</v>
      </c>
      <c r="G18" s="8">
        <v>7.0439764570059507E-5</v>
      </c>
      <c r="H18" s="8">
        <v>65.230435001073289</v>
      </c>
      <c r="I18" s="8">
        <v>6.7721638030307204E-3</v>
      </c>
      <c r="J18" s="8">
        <v>231.60290836151577</v>
      </c>
      <c r="K18" s="8">
        <v>14.449408858229747</v>
      </c>
      <c r="L18" s="8">
        <v>1.3399276032108529</v>
      </c>
      <c r="M18" s="8">
        <v>66573.8090534441</v>
      </c>
      <c r="N18" s="8">
        <v>0.90068809841693342</v>
      </c>
      <c r="O18" s="8">
        <v>178539.05144587762</v>
      </c>
      <c r="P18" s="8">
        <v>339316.28656453238</v>
      </c>
      <c r="Q18" s="8">
        <v>3906.5232797578542</v>
      </c>
      <c r="R18" s="8">
        <v>21541.603157560181</v>
      </c>
      <c r="S18" s="8">
        <v>271228.6808448052</v>
      </c>
      <c r="T18" s="8">
        <v>492.87559527131509</v>
      </c>
      <c r="U18" s="8">
        <v>137.52799787619199</v>
      </c>
      <c r="V18" s="8">
        <v>68367.980749198046</v>
      </c>
      <c r="W18" s="8">
        <v>1.977482317726325</v>
      </c>
      <c r="X18" s="8">
        <v>11582.170872246528</v>
      </c>
      <c r="Y18" s="8">
        <v>34.461899160748601</v>
      </c>
      <c r="Z18" s="8">
        <v>323.06683340488019</v>
      </c>
      <c r="AA18" s="8">
        <v>0</v>
      </c>
      <c r="AB18" s="8">
        <f t="shared" ref="AB18:AB24" si="0">SUM(B18:AA18)</f>
        <v>1118464.4992208709</v>
      </c>
    </row>
    <row r="19" spans="1:28" ht="12.75" customHeight="1" x14ac:dyDescent="0.25">
      <c r="A19" s="4" t="s">
        <v>33</v>
      </c>
      <c r="B19" s="8">
        <v>0</v>
      </c>
      <c r="C19" s="8">
        <v>110341.67122639359</v>
      </c>
      <c r="D19" s="8">
        <v>9959.6781603321797</v>
      </c>
      <c r="E19" s="8">
        <v>567.48941182667545</v>
      </c>
      <c r="F19" s="8">
        <v>27.538098637114192</v>
      </c>
      <c r="G19" s="8">
        <v>0</v>
      </c>
      <c r="H19" s="8">
        <v>10.790983445319499</v>
      </c>
      <c r="I19" s="8">
        <v>0</v>
      </c>
      <c r="J19" s="8">
        <v>37.622740878760403</v>
      </c>
      <c r="K19" s="8">
        <v>3.4119651197990728</v>
      </c>
      <c r="L19" s="8">
        <v>0</v>
      </c>
      <c r="M19" s="8">
        <v>5258.8386405247375</v>
      </c>
      <c r="N19" s="8">
        <v>0</v>
      </c>
      <c r="O19" s="8">
        <v>11376.961707216458</v>
      </c>
      <c r="P19" s="8">
        <v>65247.429513594936</v>
      </c>
      <c r="Q19" s="8">
        <v>440.28289828240702</v>
      </c>
      <c r="R19" s="8">
        <v>8207.2288855617026</v>
      </c>
      <c r="S19" s="8">
        <v>107452.4877077368</v>
      </c>
      <c r="T19" s="8">
        <v>2072.1454154434664</v>
      </c>
      <c r="U19" s="8">
        <v>5159.3367558504588</v>
      </c>
      <c r="V19" s="8">
        <v>0</v>
      </c>
      <c r="W19" s="8">
        <v>0</v>
      </c>
      <c r="X19" s="8">
        <v>82.209763696963336</v>
      </c>
      <c r="Y19" s="8">
        <v>3.885853330471539</v>
      </c>
      <c r="Z19" s="8">
        <v>6.9662489237034091</v>
      </c>
      <c r="AA19" s="8">
        <v>0</v>
      </c>
      <c r="AB19" s="8">
        <f>SUM(B19:AA19)</f>
        <v>326255.97597679554</v>
      </c>
    </row>
    <row r="20" spans="1:28" ht="12.75" customHeight="1" x14ac:dyDescent="0.25">
      <c r="A20" s="4" t="s">
        <v>30</v>
      </c>
      <c r="B20" s="8">
        <v>4126.1348693625696</v>
      </c>
      <c r="C20" s="8">
        <v>4093.3156305297553</v>
      </c>
      <c r="D20" s="8">
        <v>372.2930356545055</v>
      </c>
      <c r="E20" s="8">
        <v>111.72961940758161</v>
      </c>
      <c r="F20" s="8">
        <v>5.3681065566226911</v>
      </c>
      <c r="G20" s="8">
        <v>0.25868708075938923</v>
      </c>
      <c r="H20" s="8">
        <v>106.90251783967952</v>
      </c>
      <c r="I20" s="8">
        <v>2.6166764447403603E-4</v>
      </c>
      <c r="J20" s="8">
        <v>340.41103554288355</v>
      </c>
      <c r="K20" s="8">
        <v>30.864523732351156</v>
      </c>
      <c r="L20" s="8">
        <v>3529.6489532060687</v>
      </c>
      <c r="M20" s="8">
        <v>2746.5758955118822</v>
      </c>
      <c r="N20" s="8">
        <v>3120.0052989916621</v>
      </c>
      <c r="O20" s="8">
        <v>63063.15285425078</v>
      </c>
      <c r="P20" s="8">
        <v>2995.7972705757843</v>
      </c>
      <c r="Q20" s="8">
        <v>1.8332789420111895</v>
      </c>
      <c r="R20" s="8">
        <v>11.905803728093144</v>
      </c>
      <c r="S20" s="8">
        <v>1538.3959559551458</v>
      </c>
      <c r="T20" s="8">
        <v>27.777384653049054</v>
      </c>
      <c r="U20" s="8">
        <v>6113.6986925955771</v>
      </c>
      <c r="V20" s="8">
        <v>1305165.2408707885</v>
      </c>
      <c r="W20" s="8">
        <v>7.6407357399851356E-2</v>
      </c>
      <c r="X20" s="8">
        <v>35725.556261395825</v>
      </c>
      <c r="Y20" s="8">
        <v>1.5730564213947862E-2</v>
      </c>
      <c r="Z20" s="8">
        <v>11.393627655065778</v>
      </c>
      <c r="AA20" s="8">
        <v>-115.4281035445308</v>
      </c>
      <c r="AB20" s="8">
        <f t="shared" si="0"/>
        <v>1433122.9244700007</v>
      </c>
    </row>
    <row r="21" spans="1:28" ht="12.75" customHeight="1" x14ac:dyDescent="0.25">
      <c r="A21" s="4" t="s">
        <v>38</v>
      </c>
      <c r="B21" s="8">
        <v>-2.1284606834918958E-2</v>
      </c>
      <c r="C21" s="8">
        <v>-6486.9948539733095</v>
      </c>
      <c r="D21" s="8">
        <v>-455.38997775897911</v>
      </c>
      <c r="E21" s="8">
        <v>-409.44941561702262</v>
      </c>
      <c r="F21" s="8">
        <v>-12.310608673431618</v>
      </c>
      <c r="G21" s="8">
        <v>0</v>
      </c>
      <c r="H21" s="8">
        <v>-3.3173616962833359</v>
      </c>
      <c r="I21" s="8">
        <v>-4.9464920885992946E-4</v>
      </c>
      <c r="J21" s="8">
        <v>-13.44170217380872</v>
      </c>
      <c r="K21" s="8">
        <v>-0.98158663438597549</v>
      </c>
      <c r="L21" s="8">
        <v>-2.7669454201769448E-2</v>
      </c>
      <c r="M21" s="8">
        <v>-5491.3599287256829</v>
      </c>
      <c r="N21" s="8">
        <v>-3.7338806949975783E-3</v>
      </c>
      <c r="O21" s="8">
        <v>-12559.221356308712</v>
      </c>
      <c r="P21" s="8">
        <v>-25437.851355209204</v>
      </c>
      <c r="Q21" s="8">
        <v>-4.6904328530030055</v>
      </c>
      <c r="R21" s="8">
        <v>-969.18962536666936</v>
      </c>
      <c r="S21" s="8">
        <v>-33007.979174882261</v>
      </c>
      <c r="T21" s="8">
        <v>-27.430150433699851</v>
      </c>
      <c r="U21" s="8">
        <v>-10.545159986140733</v>
      </c>
      <c r="V21" s="8">
        <v>-1813.7157570392847</v>
      </c>
      <c r="W21" s="8">
        <v>-0.14443833499125849</v>
      </c>
      <c r="X21" s="8">
        <v>-92.047444661182055</v>
      </c>
      <c r="Y21" s="8">
        <v>-4.0291778449131649E-2</v>
      </c>
      <c r="Z21" s="8">
        <v>-22.531655302502088</v>
      </c>
      <c r="AA21" s="8">
        <v>0</v>
      </c>
      <c r="AB21" s="8">
        <f>SUM(B21:AA21)</f>
        <v>-86818.68545999995</v>
      </c>
    </row>
    <row r="22" spans="1:28" ht="12.75" customHeight="1" x14ac:dyDescent="0.25">
      <c r="A22" s="4" t="s">
        <v>39</v>
      </c>
      <c r="B22" s="8">
        <v>9.9751211120912817</v>
      </c>
      <c r="C22" s="8">
        <v>9243.6128897403742</v>
      </c>
      <c r="D22" s="8">
        <v>807.62322676882047</v>
      </c>
      <c r="E22" s="8">
        <v>1174.4830093579628</v>
      </c>
      <c r="F22" s="8">
        <v>47.410489809394001</v>
      </c>
      <c r="G22" s="8">
        <v>0</v>
      </c>
      <c r="H22" s="8">
        <v>2.6532783466329777</v>
      </c>
      <c r="I22" s="8">
        <v>0.23181944607419486</v>
      </c>
      <c r="J22" s="8">
        <v>55.014815660978591</v>
      </c>
      <c r="K22" s="8">
        <v>4.9068994765998859</v>
      </c>
      <c r="L22" s="8">
        <v>12.967406863973872</v>
      </c>
      <c r="M22" s="8">
        <v>13347.729399543015</v>
      </c>
      <c r="N22" s="8">
        <v>1.7498989969406327</v>
      </c>
      <c r="O22" s="8">
        <v>23799.900921711345</v>
      </c>
      <c r="P22" s="8">
        <v>46277.887675361329</v>
      </c>
      <c r="Q22" s="8">
        <v>1458.03437225272</v>
      </c>
      <c r="R22" s="8">
        <v>193.37645019168548</v>
      </c>
      <c r="S22" s="8">
        <v>20808.715705896946</v>
      </c>
      <c r="T22" s="8">
        <v>110.62156983233969</v>
      </c>
      <c r="U22" s="8">
        <v>3964.9375527626371</v>
      </c>
      <c r="V22" s="8">
        <v>15567.923672799003</v>
      </c>
      <c r="W22" s="8">
        <v>67.691637244757288</v>
      </c>
      <c r="X22" s="8">
        <v>10462.192952591022</v>
      </c>
      <c r="Y22" s="8">
        <v>12.868334753547254</v>
      </c>
      <c r="Z22" s="8">
        <v>7078.7192662872149</v>
      </c>
      <c r="AA22" s="8">
        <v>9276.416223192613</v>
      </c>
      <c r="AB22" s="8">
        <f t="shared" si="0"/>
        <v>163787.64459000004</v>
      </c>
    </row>
    <row r="23" spans="1:28" ht="12.75" customHeight="1" x14ac:dyDescent="0.25">
      <c r="A23" s="4" t="s">
        <v>40</v>
      </c>
      <c r="B23" s="8">
        <v>6.8644188375313442E-2</v>
      </c>
      <c r="C23" s="8">
        <v>21089.930412590442</v>
      </c>
      <c r="D23" s="8">
        <v>1919.9688821705781</v>
      </c>
      <c r="E23" s="8">
        <v>619.75319842312592</v>
      </c>
      <c r="F23" s="8">
        <v>30.008317347177027</v>
      </c>
      <c r="G23" s="8">
        <v>0</v>
      </c>
      <c r="H23" s="8">
        <v>17.531255781585806</v>
      </c>
      <c r="I23" s="8">
        <v>1.5952746384290948E-3</v>
      </c>
      <c r="J23" s="8">
        <v>11.664028858477396</v>
      </c>
      <c r="K23" s="8">
        <v>1.0572314049157234</v>
      </c>
      <c r="L23" s="8">
        <v>8.9235720499772284E-2</v>
      </c>
      <c r="M23" s="8">
        <v>22367.205225138507</v>
      </c>
      <c r="N23" s="8">
        <v>1.2041998792191271E-2</v>
      </c>
      <c r="O23" s="8">
        <v>17196.083442371775</v>
      </c>
      <c r="P23" s="8">
        <v>116116.27878311422</v>
      </c>
      <c r="Q23" s="8">
        <v>16.188032865144926</v>
      </c>
      <c r="R23" s="8">
        <v>1.330727649834474</v>
      </c>
      <c r="S23" s="8">
        <v>59648.272569532543</v>
      </c>
      <c r="T23" s="8">
        <v>0.76124668488882508</v>
      </c>
      <c r="U23" s="8">
        <v>27.284873758403162</v>
      </c>
      <c r="V23" s="8">
        <v>-853.61272077044134</v>
      </c>
      <c r="W23" s="8">
        <v>0.46582266483262158</v>
      </c>
      <c r="X23" s="8">
        <v>71.995992408153441</v>
      </c>
      <c r="Y23" s="8">
        <v>0.142872506899999</v>
      </c>
      <c r="Z23" s="8">
        <v>48.712485122810577</v>
      </c>
      <c r="AA23" s="8">
        <v>63.836023193822506</v>
      </c>
      <c r="AB23" s="8">
        <f t="shared" si="0"/>
        <v>238395.03021999999</v>
      </c>
    </row>
    <row r="24" spans="1:28" ht="12.75" customHeight="1" x14ac:dyDescent="0.25">
      <c r="A24" s="4" t="s">
        <v>31</v>
      </c>
      <c r="B24" s="8">
        <v>-13.000632038675736</v>
      </c>
      <c r="C24" s="8">
        <v>-12047.253214981818</v>
      </c>
      <c r="D24" s="8">
        <v>-1052.5799415490173</v>
      </c>
      <c r="E24" s="8">
        <v>-1530.7103812334854</v>
      </c>
      <c r="F24" s="8">
        <v>-61.790360824611192</v>
      </c>
      <c r="G24" s="8">
        <v>0</v>
      </c>
      <c r="H24" s="8">
        <v>-3.45803274899081</v>
      </c>
      <c r="I24" s="8">
        <v>-0.30213160160703029</v>
      </c>
      <c r="J24" s="8">
        <v>-71.701121925928248</v>
      </c>
      <c r="K24" s="8">
        <v>-6.3951899760615047</v>
      </c>
      <c r="L24" s="8">
        <v>-16.900495065666295</v>
      </c>
      <c r="M24" s="8">
        <v>-17396.171587824723</v>
      </c>
      <c r="N24" s="8">
        <v>-2.2806533082086493</v>
      </c>
      <c r="O24" s="8">
        <v>-31018.546137254885</v>
      </c>
      <c r="P24" s="8">
        <v>-60314.23402621779</v>
      </c>
      <c r="Q24" s="8">
        <v>-1900.2644840494761</v>
      </c>
      <c r="R24" s="8">
        <v>-252.0286265837976</v>
      </c>
      <c r="S24" s="8">
        <v>-27120.117445176878</v>
      </c>
      <c r="T24" s="8">
        <v>-144.17372067670186</v>
      </c>
      <c r="U24" s="8">
        <v>-5167.5256471134462</v>
      </c>
      <c r="V24" s="8">
        <v>-20289.763402563585</v>
      </c>
      <c r="W24" s="8">
        <v>-88.222895544383888</v>
      </c>
      <c r="X24" s="8">
        <v>-13635.435536656536</v>
      </c>
      <c r="Y24" s="8">
        <v>-16.771373821074061</v>
      </c>
      <c r="Z24" s="8">
        <v>-9225.7350514304799</v>
      </c>
      <c r="AA24" s="8">
        <v>-12090.005985906835</v>
      </c>
      <c r="AB24" s="8">
        <f t="shared" si="0"/>
        <v>-213465.36807607464</v>
      </c>
    </row>
    <row r="25" spans="1:28" ht="12.75" customHeight="1" x14ac:dyDescent="0.25">
      <c r="A25" s="6" t="s">
        <v>32</v>
      </c>
      <c r="B25" s="9">
        <f>SUM(B16:B24)</f>
        <v>36127.5248186237</v>
      </c>
      <c r="C25" s="9">
        <f t="shared" ref="C25:AB25" si="1">SUM(C16:C24)</f>
        <v>603772.04263117223</v>
      </c>
      <c r="D25" s="9">
        <f t="shared" si="1"/>
        <v>51413.165947700916</v>
      </c>
      <c r="E25" s="9">
        <f t="shared" si="1"/>
        <v>36848.884273044932</v>
      </c>
      <c r="F25" s="9">
        <f t="shared" si="1"/>
        <v>801.74282448594352</v>
      </c>
      <c r="G25" s="9">
        <f t="shared" si="1"/>
        <v>2.2636760581478463</v>
      </c>
      <c r="H25" s="9">
        <f t="shared" si="1"/>
        <v>6500.1084364197841</v>
      </c>
      <c r="I25" s="9">
        <f t="shared" si="1"/>
        <v>0.49560588103142705</v>
      </c>
      <c r="J25" s="9">
        <f t="shared" si="1"/>
        <v>21051.629502962365</v>
      </c>
      <c r="K25" s="9">
        <f t="shared" si="1"/>
        <v>1864.9723137952901</v>
      </c>
      <c r="L25" s="9">
        <f t="shared" si="1"/>
        <v>30914.262303805404</v>
      </c>
      <c r="M25" s="9">
        <f t="shared" si="1"/>
        <v>556531.52685659856</v>
      </c>
      <c r="N25" s="9">
        <f t="shared" si="1"/>
        <v>27305.749399825421</v>
      </c>
      <c r="O25" s="9">
        <f t="shared" si="1"/>
        <v>915703.34140363755</v>
      </c>
      <c r="P25" s="9">
        <f t="shared" si="1"/>
        <v>2152819.4935750319</v>
      </c>
      <c r="Q25" s="9">
        <f t="shared" si="1"/>
        <v>7589.8653726739085</v>
      </c>
      <c r="R25" s="9">
        <f t="shared" si="1"/>
        <v>49601.059333864912</v>
      </c>
      <c r="S25" s="9">
        <f t="shared" si="1"/>
        <v>1241669.5741818792</v>
      </c>
      <c r="T25" s="9">
        <f t="shared" si="1"/>
        <v>3074.8493322200775</v>
      </c>
      <c r="U25" s="9">
        <f t="shared" si="1"/>
        <v>107243.72830223854</v>
      </c>
      <c r="V25" s="9">
        <f t="shared" si="1"/>
        <v>1519009.0576296856</v>
      </c>
      <c r="W25" s="9">
        <f t="shared" si="1"/>
        <v>144.71768474681966</v>
      </c>
      <c r="X25" s="9">
        <f t="shared" si="1"/>
        <v>201242.81943043621</v>
      </c>
      <c r="Y25" s="9">
        <f t="shared" si="1"/>
        <v>66.122008790901134</v>
      </c>
      <c r="Z25" s="9">
        <f t="shared" si="1"/>
        <v>467897.97495459236</v>
      </c>
      <c r="AA25" s="9">
        <f t="shared" si="1"/>
        <v>41342.582499909113</v>
      </c>
      <c r="AB25" s="9">
        <f t="shared" si="1"/>
        <v>8080539.5543000819</v>
      </c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oxBXgM6QHaFUZ8pxlPJV+dXRO/go/u95gfDd9gDbNR0=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7nhadzCm/f1CpUcUZAdBGzV4jdn5iIojvCTodpxJPNQ=</DigestValue>
    </Reference>
  </SignedInfo>
  <SignatureValue>tKMXO53Swx55728LHTvx/HtT+8kc2cqyjcD2yCumDvGbmxxnCTHmIyzLWj+FKhTm6vhi1zuFyfVq
ZlL6HHgkaXdclCQ9zvK9XDqNvNx8hJ3CmAmeQcgMMEo/OBw/bhzgwMabzivAvWkxEiXx8MSXphQt
Y6bRnKl7UhPKOLZMBFUDc+vibb+NLi4YIaoU6kL8OnN4nx5wDdEGGUshIzn3ntD0zwjbPFF5pLLj
NXO2DDgDqyAT1TVeXu4ddrfZ3r3wTX+LaImZLeR/np8m1lId8JeRXuAyErd6dp5+kRyMRjuf6nbQ
W0SGL4oC1apu08OAkj5nHucoyRNIMPdp+mfobA==</SignatureValue>
  <KeyInfo>
    <X509Data>
      <X509Certificate>MIIG8zCCBdugAwIBAgIRAJaT4uyjIHjTdsldrUv8niEwDQYJKoZIhvcNAQELBQAwgZcxCzAJBgNVBAYTAkdCMRswGQYDVQQIExJHcmVhdGVyIE1hbmNoZXN0ZXIxEDAOBgNVBAcTB1NhbGZvcmQxGjAYBgNVBAoTEUNPTU9ETyBDQSBMaW1pdGVkMT0wOwYDVQQDEzRDT01PRE8gUlNBIENsaWVudCBBdXRoZW50aWNhdGlvbiBhbmQgU2VjdXJlIEVtYWlsIENBMB4XDTE3MDcxMzAwMDAwMFoXDTE4MDcxMzIzNTk1OVowggIZ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EwMDAxNzQ5MTEXMBUGA1UECxMOaXNzdWVkIGJ5IElPRkQxMDAuBgNVBAsTJ3ZhbGlkYXRlZCBieSBDQU1BUkEgREUgQ09NRVJDSU8gREUgTElNQTEQMA4GA1UEFBMHMjEwMTU2MTELMAkGA1UEBhMCUEUxITAfBgNVBAcTGFNBTiBJU0lEUk8gLSBMSU1BIC0gTElNQTEgMB4GA1UEChMXVEVMRUZPTklDQSBERUwgUEVSVSBTQUExMDAuBgkqhkiG9w0BCQEWIURBTklFTC5TSElNQUJVS1VST0BURUxFRk9OSUNBLkNPTTEhMB8GA1UEAxMYREFOSUVMIFNISU1BQlVLVVJPIE1BRUtJMIIBIjANBgkqhkiG9w0BAQEFAAOCAQ8AMIIBCgKCAQEAt6IkL7+EFqwlJer7TgaS9SIQxSmTaJbzFlyVsdwlZDJvOBNiCw+v5pFo4TYIeWEFeWS/lgZOk9vONI4z4SJpIGAMT1DLbl2J76hPK3APwKrOyCEAVchhE/ujiAMXn5VmEV1qNPnemxDg5qAf8WpY6wASba/Slactho3F3cPtOvqcmWnA7ITgliwcHtju6LateBdVYplSV4YEX9/Cn8F+7OEVQnStdRFh+9b68Iw9CpbYyUCTbDbsP19WIckn6KovGEI4Ajur+SfPkLdu2SOhWbWh1JxExD48iLiDywWLzRo79JTyhHdIaOaOf+jWHeGrLPhUyXbX49COcZiQSUXPNQIDAQABo4IBszCCAa8wHwYDVR0jBBgwFoAUgq9sjPjF/pZhfOgfPStxSF7Ei8AwHQYDVR0OBBYEFB7CykDBFK0NUAyXyXfd7uSYgiZDMA4GA1UdDwEB/wQEAwIFoDAMBgNVHRMBAf8EAjAAMB0GA1UdJQQWMBQGCCsGAQUFBwMEBggrBgEFBQcDAjBGBgNVHSAEPzA9MDsGDCsGAQQBsjEBAgEDBTArMCkGCCsGAQUFBwIBFh1odHRwczovL3NlY3VyZS5jb21vZG8ubmV0L0NQUzBaBgNVHR8EUzBRME+gTaBLhklodHRwOi8vY3JsLmNvbW9kb2NhLmNvbS9DT01PRE9SU0FDbGllbnRBdXRoZW50aWNhdGlvbmFuZFNlY3VyZUVtYWlsQ0EuY3JsMIGLBggrBgEFBQcBAQR/MH0wVQYIKwYBBQUHMAKGSWh0dHA6Ly9jcnQuY29tb2RvY2EuY29tL0NPTU9ET1JTQUNsaWVudEF1dGhlbnRpY2F0aW9uYW5kU2VjdXJlRW1haWxDQS5jcnQwJAYIKwYBBQUHMAGGGGh0dHA6Ly9vY3NwLmNvbW9kb2NhLmNvbTANBgkqhkiG9w0BAQsFAAOCAQEAr3vC6MTir37Vydu17aJVHdTplRaODsI8/YlL0YaKD9GIIJjHamDpoxNwYc2Qbx0+G/3WYXW9+aO29xBGXBATi8LOirSlZ2IiqewfmvrQ1BVF6tEzdiX2mrybk04Ajr+0CAIBa2ai9O2Kr6kLFkOOifaOFIOSY16p3bd4mySyVlJea71u9pMN7Q8ityX/ayLjW/y+RBhaZjrt0penLZAyirexIYbTs3E79xMjqap+tACEBQ9+Ugi6NlPO+XxLTBNi51F66I1n/zdsUTnN2/zlWu9Kbr7pxEQ7tSynSMLhHIRsYuJMXYksqirNR5hnz2BCPvx+kuD2oS95R44+TZfDu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y8R+12PIJHZiw/SEVCHKbboGf/E1Z818CQDgPaTomCA=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GSm0KmjSMlnVlcTbUubMmPRzn8vcYdhHVlQ8HBD5vU0=</DigestValue>
      </Reference>
      <Reference URI="/xl/sharedStrings.xml?ContentType=application/vnd.openxmlformats-officedocument.spreadsheetml.sharedStrings+xml">
        <DigestMethod Algorithm="http://www.w3.org/2001/04/xmlenc#sha256"/>
        <DigestValue>JOkMkzhwE4etiteMPp8rO+gnhl3NUcNZeJU8WjQyaFw=</DigestValue>
      </Reference>
      <Reference URI="/xl/styles.xml?ContentType=application/vnd.openxmlformats-officedocument.spreadsheetml.styles+xml">
        <DigestMethod Algorithm="http://www.w3.org/2001/04/xmlenc#sha256"/>
        <DigestValue>iiODXKwJy9seoPQoRpRsVhqesYALfwqUCfnYmGN2xwA=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FBHPOLjhOjRwNfXwVzRF4CsHkGbD1/c1g5QjQt1RVIw=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6pN2tmGdz0aSA1jeep4/du9EmcsA5m6VeCNecXWjdi0=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2017-07-17T17:17:28Z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2017-07-17T17:17:28Z</xd:SigningTime>
          <xd:SigningCertificate>
            <xd:Cert>
              <xd:CertDigest>
                <DigestMethod Algorithm="http://www.w3.org/2001/04/xmlenc#sha256"/>
                <DigestValue>JRRFYnbtH3UZ5C2g2M9nCWv9ed5EAKU0yExrKLcfv74=</DigestValue>
              </xd:CertDigest>
              <xd:IssuerSerial>
                <X509IssuerName>CN=COMODO RSA Client Authentication and Secure Email CA, O=COMODO CA Limited, L=Salford, S=Greater Manchester, C=GB</X509IssuerName>
                <X509SerialNumber>200152069578844092052771859969160814113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Jonathan Angel Santivañez Carrizo</cp:lastModifiedBy>
  <cp:lastPrinted>2017-05-30T07:05:08Z</cp:lastPrinted>
  <dcterms:created xsi:type="dcterms:W3CDTF">2016-02-24T21:34:47Z</dcterms:created>
  <dcterms:modified xsi:type="dcterms:W3CDTF">2017-07-17T17:17:24Z</dcterms:modified>
</cp:coreProperties>
</file>