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bilidad Separada\Envio 2016\Star Global Com\"/>
    </mc:Choice>
  </mc:AlternateContent>
  <bookViews>
    <workbookView xWindow="11205" yWindow="-300" windowWidth="12045" windowHeight="11355"/>
  </bookViews>
  <sheets>
    <sheet name="Informe 4_StartGlobalCom" sheetId="1" r:id="rId1"/>
  </sheets>
  <definedNames>
    <definedName name="_xlnm._FilterDatabase" localSheetId="0" hidden="1">'Informe 4_StartGlobalCom'!$A$34:$B$42</definedName>
    <definedName name="_xlnm.Print_Area" localSheetId="0">'Informe 4_StartGlobalCom'!$A$1:$E$28</definedName>
    <definedName name="_xlnm.Print_Titles" localSheetId="0">'Informe 4_StartGlobalCom'!$1:$7</definedName>
  </definedNames>
  <calcPr calcId="152511"/>
</workbook>
</file>

<file path=xl/calcChain.xml><?xml version="1.0" encoding="utf-8"?>
<calcChain xmlns="http://schemas.openxmlformats.org/spreadsheetml/2006/main">
  <c r="D21" i="1" l="1"/>
  <c r="D20" i="1"/>
  <c r="D10" i="1"/>
  <c r="D11" i="1"/>
  <c r="D9" i="1"/>
  <c r="B12" i="1" l="1"/>
  <c r="D14" i="1"/>
  <c r="D15" i="1"/>
  <c r="D16" i="1"/>
  <c r="D17" i="1"/>
  <c r="D18" i="1"/>
  <c r="D13" i="1"/>
  <c r="C12" i="1" l="1"/>
  <c r="B8" i="1"/>
  <c r="B19" i="1" s="1"/>
  <c r="B22" i="1" s="1"/>
  <c r="D12" i="1" l="1"/>
  <c r="C8" i="1" l="1"/>
  <c r="C19" i="1" l="1"/>
  <c r="C22" i="1" s="1"/>
  <c r="D8" i="1"/>
  <c r="C26" i="1" l="1"/>
  <c r="C28" i="1" s="1"/>
  <c r="D22" i="1"/>
  <c r="D19" i="1"/>
  <c r="B26" i="1" l="1"/>
  <c r="D26" i="1" s="1"/>
  <c r="B28" i="1" l="1"/>
  <c r="D28" i="1" s="1"/>
</calcChain>
</file>

<file path=xl/sharedStrings.xml><?xml version="1.0" encoding="utf-8"?>
<sst xmlns="http://schemas.openxmlformats.org/spreadsheetml/2006/main" count="29" uniqueCount="29">
  <si>
    <t>Expresado en Miles Nuevos Soles</t>
  </si>
  <si>
    <t>Estado de Resultados Estatutario</t>
  </si>
  <si>
    <t>Ajustes</t>
  </si>
  <si>
    <t>Estado de Resultados de Contabilidad Separada</t>
  </si>
  <si>
    <t>INGRESOS</t>
  </si>
  <si>
    <t>GASTOS</t>
  </si>
  <si>
    <t>UTILIDAD (PÉRDIDA) DE OPERACIÓN (EBITDA)</t>
  </si>
  <si>
    <t>Amortización</t>
  </si>
  <si>
    <t>Depreciación</t>
  </si>
  <si>
    <t>UTILIDAD (PÉRDIDA) ANTES DE INTERESES E IMPUESTOS (EBIT)</t>
  </si>
  <si>
    <t>Ingresos Financieros</t>
  </si>
  <si>
    <t>UTILIDAD (PÉRDIDA) ANTES DE IMPUESTOS</t>
  </si>
  <si>
    <t>UTILIDAD (PÉRDIDA) NETA</t>
  </si>
  <si>
    <t>Otros Gastos Operativos</t>
  </si>
  <si>
    <t>Diferencia de Cambio Neto</t>
  </si>
  <si>
    <t>Impuesto  a las Ganancias</t>
  </si>
  <si>
    <t>Gastos de Personal</t>
  </si>
  <si>
    <t>Gastos Generales y Administrativos</t>
  </si>
  <si>
    <t>Capitalización de Gastos por Construcción de Planta o Trabajo para el Inmovilizado</t>
  </si>
  <si>
    <t>Nota 1</t>
  </si>
  <si>
    <t>Existencias</t>
  </si>
  <si>
    <t>Provisión para desvalorización de activos</t>
  </si>
  <si>
    <t>INFORME 4: RECONCILIACIÓN DEL ESTADO DE RESULTADOS ESTATUTARIO CON EL DE CONTABILIDAD SEPARADA</t>
  </si>
  <si>
    <t>Periodo de reporte: Al 31 de diciembre 2016</t>
  </si>
  <si>
    <t>Gastos Financieros</t>
  </si>
  <si>
    <t>Servicio de Internect</t>
  </si>
  <si>
    <t>Servicio de Televisión por Cable</t>
  </si>
  <si>
    <t>Otros Ingresos</t>
  </si>
  <si>
    <t>STAR GLOBAL COM S.A.C.-2016-4 RECONCILIACIÓN DEL ESTADO DE RESULTADOS ESTATUTARIO CON EL DE CONTABILIDAD SEPARADA-30052017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</si>
</sst>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 * #,##0_ ;_ * \-#,##0_ ;_ * &quot;-&quot;??_ ;_ @_ "/>
    <numFmt numFmtId="165" formatCode="00.0"/>
    <numFmt numFmtId="166" formatCode="_ * #,##0.000_ ;_ * \-#,##0.000_ ;_ * &quot;-&quot;??_ ;_ @_ "/>
    <numFmt numFmtId="167" formatCode="_ * #,##0.00000_ ;_ * \-#,##0.00000_ ;_ * &quot;-&quot;??_ ;_ @_ 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43" fontId="3" fillId="0" borderId="0" xfId="1" applyFont="1"/>
    <xf numFmtId="164" fontId="3" fillId="0" borderId="0" xfId="0" applyNumberFormat="1" applyFont="1"/>
    <xf numFmtId="0" fontId="2" fillId="3" borderId="1" xfId="0" applyFont="1" applyFill="1" applyBorder="1" applyAlignment="1">
      <alignment horizontal="center" vertical="center" wrapText="1"/>
    </xf>
    <xf numFmtId="43" fontId="2" fillId="3" borderId="1" xfId="1" applyFont="1" applyFill="1" applyBorder="1" applyAlignment="1">
      <alignment horizontal="center" vertical="center" wrapText="1"/>
    </xf>
    <xf numFmtId="0" fontId="2" fillId="3" borderId="1" xfId="0" applyFont="1" applyFill="1" applyBorder="1"/>
    <xf numFmtId="0" fontId="3" fillId="3" borderId="1" xfId="0" applyFont="1" applyFill="1" applyBorder="1"/>
    <xf numFmtId="0" fontId="3" fillId="0" borderId="1" xfId="0" applyFont="1" applyBorder="1"/>
    <xf numFmtId="0" fontId="3" fillId="0" borderId="1" xfId="0" applyFont="1" applyFill="1" applyBorder="1"/>
    <xf numFmtId="165" fontId="2" fillId="0" borderId="1" xfId="0" applyNumberFormat="1" applyFont="1" applyBorder="1" applyAlignment="1">
      <alignment horizontal="center"/>
    </xf>
    <xf numFmtId="0" fontId="2" fillId="2" borderId="0" xfId="0" applyFont="1" applyFill="1" applyBorder="1"/>
    <xf numFmtId="166" fontId="2" fillId="3" borderId="1" xfId="0" applyNumberFormat="1" applyFont="1" applyFill="1" applyBorder="1"/>
    <xf numFmtId="166" fontId="3" fillId="3" borderId="1" xfId="1" applyNumberFormat="1" applyFont="1" applyFill="1" applyBorder="1"/>
    <xf numFmtId="166" fontId="3" fillId="0" borderId="1" xfId="1" applyNumberFormat="1" applyFont="1" applyBorder="1"/>
    <xf numFmtId="166" fontId="2" fillId="3" borderId="1" xfId="1" applyNumberFormat="1" applyFont="1" applyFill="1" applyBorder="1"/>
    <xf numFmtId="166" fontId="3" fillId="0" borderId="1" xfId="1" applyNumberFormat="1" applyFont="1" applyFill="1" applyBorder="1"/>
    <xf numFmtId="164" fontId="3" fillId="0" borderId="0" xfId="1" applyNumberFormat="1" applyFont="1"/>
    <xf numFmtId="166" fontId="3" fillId="0" borderId="0" xfId="0" applyNumberFormat="1" applyFont="1"/>
    <xf numFmtId="43" fontId="3" fillId="0" borderId="0" xfId="0" applyNumberFormat="1" applyFont="1"/>
    <xf numFmtId="167" fontId="3" fillId="0" borderId="1" xfId="1" applyNumberFormat="1" applyFont="1" applyFill="1" applyBorder="1"/>
    <xf numFmtId="166" fontId="3" fillId="0" borderId="0" xfId="1" applyNumberFormat="1" applyFont="1"/>
    <xf numFmtId="0" fontId="2" fillId="0" borderId="0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0"/>
  <sheetViews>
    <sheetView showGridLines="0" tabSelected="1" view="pageBreakPreview" zoomScale="110" zoomScaleNormal="86" zoomScaleSheetLayoutView="110" workbookViewId="0">
      <selection activeCell="B24" sqref="B24"/>
    </sheetView>
  </sheetViews>
  <sheetFormatPr baseColWidth="10" defaultColWidth="8.5703125" defaultRowHeight="12.75" x14ac:dyDescent="0.2"/>
  <cols>
    <col min="1" max="1" width="76.28515625" style="2" customWidth="1"/>
    <col min="2" max="2" width="21.5703125" style="2" customWidth="1"/>
    <col min="3" max="3" width="21.5703125" style="3" customWidth="1"/>
    <col min="4" max="4" width="22.5703125" style="2" customWidth="1"/>
    <col min="5" max="5" width="21.5703125" style="2" customWidth="1"/>
    <col min="6" max="6" width="11.85546875" style="2" bestFit="1" customWidth="1"/>
    <col min="7" max="7" width="9.140625" style="2" bestFit="1" customWidth="1"/>
    <col min="8" max="8" width="18.7109375" style="2" bestFit="1" customWidth="1"/>
    <col min="9" max="9" width="13.85546875" style="2" bestFit="1" customWidth="1"/>
    <col min="10" max="10" width="20" style="2" customWidth="1"/>
    <col min="11" max="16384" width="8.5703125" style="2"/>
  </cols>
  <sheetData>
    <row r="1" spans="1:9" x14ac:dyDescent="0.2">
      <c r="A1" s="1" t="s">
        <v>28</v>
      </c>
    </row>
    <row r="2" spans="1:9" x14ac:dyDescent="0.2">
      <c r="A2" s="1"/>
    </row>
    <row r="3" spans="1:9" ht="15" customHeight="1" x14ac:dyDescent="0.2">
      <c r="A3" s="23" t="s">
        <v>22</v>
      </c>
      <c r="B3" s="23"/>
      <c r="C3" s="23"/>
      <c r="D3" s="23"/>
      <c r="E3" s="23"/>
    </row>
    <row r="5" spans="1:9" x14ac:dyDescent="0.2">
      <c r="A5" s="12" t="s">
        <v>23</v>
      </c>
    </row>
    <row r="7" spans="1:9" ht="60.75" customHeight="1" x14ac:dyDescent="0.2">
      <c r="A7" s="5" t="s">
        <v>0</v>
      </c>
      <c r="B7" s="5" t="s">
        <v>1</v>
      </c>
      <c r="C7" s="6" t="s">
        <v>2</v>
      </c>
      <c r="D7" s="5" t="s">
        <v>3</v>
      </c>
      <c r="E7" s="5" t="s">
        <v>19</v>
      </c>
    </row>
    <row r="8" spans="1:9" x14ac:dyDescent="0.2">
      <c r="A8" s="7" t="s">
        <v>4</v>
      </c>
      <c r="B8" s="13">
        <f>SUM(B9:B11)</f>
        <v>39939.42414000001</v>
      </c>
      <c r="C8" s="14">
        <f>SUM(C9:C11)</f>
        <v>0</v>
      </c>
      <c r="D8" s="13">
        <f>+B8-C8</f>
        <v>39939.42414000001</v>
      </c>
      <c r="E8" s="8"/>
    </row>
    <row r="9" spans="1:9" x14ac:dyDescent="0.2">
      <c r="A9" s="9" t="s">
        <v>26</v>
      </c>
      <c r="B9" s="15">
        <v>22716.451260000005</v>
      </c>
      <c r="C9" s="15">
        <v>0</v>
      </c>
      <c r="D9" s="15">
        <f>+B9+C9</f>
        <v>22716.451260000005</v>
      </c>
      <c r="E9" s="9"/>
      <c r="I9" s="19"/>
    </row>
    <row r="10" spans="1:9" x14ac:dyDescent="0.2">
      <c r="A10" s="9" t="s">
        <v>25</v>
      </c>
      <c r="B10" s="15">
        <v>15335.570440000003</v>
      </c>
      <c r="C10" s="15">
        <v>0</v>
      </c>
      <c r="D10" s="15">
        <f t="shared" ref="D10:D11" si="0">+B10+C10</f>
        <v>15335.570440000003</v>
      </c>
      <c r="E10" s="9"/>
      <c r="I10" s="19"/>
    </row>
    <row r="11" spans="1:9" x14ac:dyDescent="0.2">
      <c r="A11" s="9" t="s">
        <v>27</v>
      </c>
      <c r="B11" s="15">
        <v>1887.4024400000003</v>
      </c>
      <c r="C11" s="15">
        <v>0</v>
      </c>
      <c r="D11" s="15">
        <f t="shared" si="0"/>
        <v>1887.4024400000003</v>
      </c>
      <c r="E11" s="9"/>
      <c r="I11" s="19"/>
    </row>
    <row r="12" spans="1:9" x14ac:dyDescent="0.2">
      <c r="A12" s="7" t="s">
        <v>5</v>
      </c>
      <c r="B12" s="16">
        <f>SUM(B13:B18)</f>
        <v>-37841.614330000004</v>
      </c>
      <c r="C12" s="16">
        <f t="shared" ref="C12:D12" si="1">SUM(C13:C18)</f>
        <v>-72.542649999999995</v>
      </c>
      <c r="D12" s="16">
        <f t="shared" si="1"/>
        <v>-37914.15698</v>
      </c>
      <c r="E12" s="8"/>
      <c r="F12" s="20"/>
      <c r="G12" s="20"/>
    </row>
    <row r="13" spans="1:9" x14ac:dyDescent="0.2">
      <c r="A13" s="9" t="s">
        <v>16</v>
      </c>
      <c r="B13" s="15">
        <v>-5920.21929</v>
      </c>
      <c r="C13" s="15">
        <v>0</v>
      </c>
      <c r="D13" s="15">
        <f t="shared" ref="D13:D18" si="2">B13+C13</f>
        <v>-5920.21929</v>
      </c>
      <c r="E13" s="9"/>
      <c r="F13" s="20"/>
    </row>
    <row r="14" spans="1:9" x14ac:dyDescent="0.2">
      <c r="A14" s="9" t="s">
        <v>17</v>
      </c>
      <c r="B14" s="15">
        <v>-29144.791400000002</v>
      </c>
      <c r="C14" s="15">
        <v>0</v>
      </c>
      <c r="D14" s="15">
        <f t="shared" si="2"/>
        <v>-29144.791400000002</v>
      </c>
      <c r="E14" s="9"/>
      <c r="F14" s="20"/>
      <c r="I14" s="22"/>
    </row>
    <row r="15" spans="1:9" x14ac:dyDescent="0.2">
      <c r="A15" s="9" t="s">
        <v>20</v>
      </c>
      <c r="B15" s="15">
        <v>-1830.7503100000004</v>
      </c>
      <c r="C15" s="15">
        <v>0</v>
      </c>
      <c r="D15" s="15">
        <f t="shared" si="2"/>
        <v>-1830.7503100000004</v>
      </c>
      <c r="E15" s="9"/>
      <c r="F15" s="20"/>
      <c r="I15" s="22"/>
    </row>
    <row r="16" spans="1:9" x14ac:dyDescent="0.2">
      <c r="A16" s="9" t="s">
        <v>18</v>
      </c>
      <c r="B16" s="15">
        <v>96.63691</v>
      </c>
      <c r="C16" s="15">
        <v>0</v>
      </c>
      <c r="D16" s="15">
        <f t="shared" si="2"/>
        <v>96.63691</v>
      </c>
      <c r="E16" s="9"/>
      <c r="F16" s="20"/>
      <c r="I16" s="22"/>
    </row>
    <row r="17" spans="1:9" x14ac:dyDescent="0.2">
      <c r="A17" s="9" t="s">
        <v>21</v>
      </c>
      <c r="B17" s="15">
        <v>-1072.6996999999999</v>
      </c>
      <c r="C17" s="15">
        <v>0</v>
      </c>
      <c r="D17" s="15">
        <f t="shared" si="2"/>
        <v>-1072.6996999999999</v>
      </c>
      <c r="E17" s="9"/>
      <c r="F17" s="20"/>
      <c r="I17" s="22"/>
    </row>
    <row r="18" spans="1:9" x14ac:dyDescent="0.2">
      <c r="A18" s="9" t="s">
        <v>13</v>
      </c>
      <c r="B18" s="15">
        <v>30.20946</v>
      </c>
      <c r="C18" s="15">
        <v>-72.542649999999995</v>
      </c>
      <c r="D18" s="15">
        <f t="shared" si="2"/>
        <v>-42.333189999999995</v>
      </c>
      <c r="E18" s="11">
        <v>4.0999999999999996</v>
      </c>
    </row>
    <row r="19" spans="1:9" x14ac:dyDescent="0.2">
      <c r="A19" s="7" t="s">
        <v>6</v>
      </c>
      <c r="B19" s="16">
        <f>+B8+B12</f>
        <v>2097.8098100000061</v>
      </c>
      <c r="C19" s="16">
        <f>+C8+C12</f>
        <v>-72.542649999999995</v>
      </c>
      <c r="D19" s="16">
        <f t="shared" ref="D19" si="3">+B19-C19</f>
        <v>2170.352460000006</v>
      </c>
      <c r="E19" s="8"/>
      <c r="F19" s="19"/>
    </row>
    <row r="20" spans="1:9" x14ac:dyDescent="0.2">
      <c r="A20" s="10" t="s">
        <v>8</v>
      </c>
      <c r="B20" s="21">
        <v>-2932.2019994871298</v>
      </c>
      <c r="C20" s="15">
        <v>-276.61917317572716</v>
      </c>
      <c r="D20" s="15">
        <f>B20+C20</f>
        <v>-3208.821172662857</v>
      </c>
      <c r="E20" s="11">
        <v>4.2</v>
      </c>
      <c r="F20" s="20"/>
    </row>
    <row r="21" spans="1:9" x14ac:dyDescent="0.2">
      <c r="A21" s="10" t="s">
        <v>7</v>
      </c>
      <c r="B21" s="21">
        <v>-247.78165000000001</v>
      </c>
      <c r="C21" s="15">
        <v>-13.247049002841948</v>
      </c>
      <c r="D21" s="15">
        <f>B21+C21</f>
        <v>-261.02869900284196</v>
      </c>
      <c r="E21" s="11">
        <v>4.2</v>
      </c>
      <c r="F21" s="19"/>
      <c r="I21" s="19"/>
    </row>
    <row r="22" spans="1:9" x14ac:dyDescent="0.2">
      <c r="A22" s="7" t="s">
        <v>9</v>
      </c>
      <c r="B22" s="13">
        <f>+SUM(B19:B21)</f>
        <v>-1082.1738394871236</v>
      </c>
      <c r="C22" s="16">
        <f>+SUM(C19:C21)</f>
        <v>-362.40887217856908</v>
      </c>
      <c r="D22" s="16">
        <f>+B22+C22</f>
        <v>-1444.5827116656926</v>
      </c>
      <c r="E22" s="8"/>
    </row>
    <row r="23" spans="1:9" x14ac:dyDescent="0.2">
      <c r="A23" s="10" t="s">
        <v>24</v>
      </c>
      <c r="B23" s="17">
        <v>-8.8900000000000003E-3</v>
      </c>
      <c r="C23" s="15">
        <v>0</v>
      </c>
      <c r="D23" s="15">
        <v>-8.8900000000000003E-3</v>
      </c>
      <c r="E23" s="9"/>
    </row>
    <row r="24" spans="1:9" x14ac:dyDescent="0.2">
      <c r="A24" s="10" t="s">
        <v>10</v>
      </c>
      <c r="B24" s="17">
        <v>78.018049999999988</v>
      </c>
      <c r="C24" s="15">
        <v>0</v>
      </c>
      <c r="D24" s="15">
        <v>78.018049999999988</v>
      </c>
      <c r="E24" s="9"/>
    </row>
    <row r="25" spans="1:9" x14ac:dyDescent="0.2">
      <c r="A25" s="10" t="s">
        <v>14</v>
      </c>
      <c r="B25" s="17">
        <v>57.162170000000742</v>
      </c>
      <c r="C25" s="15">
        <v>0</v>
      </c>
      <c r="D25" s="15">
        <v>57.162170000000742</v>
      </c>
      <c r="E25" s="9"/>
    </row>
    <row r="26" spans="1:9" x14ac:dyDescent="0.2">
      <c r="A26" s="7" t="s">
        <v>11</v>
      </c>
      <c r="B26" s="13">
        <f>+SUM(B22:B25)</f>
        <v>-947.00250948712289</v>
      </c>
      <c r="C26" s="16">
        <f>+SUM(C22:C25)</f>
        <v>-362.40887217856908</v>
      </c>
      <c r="D26" s="16">
        <f>+B26+C26</f>
        <v>-1309.411381665692</v>
      </c>
      <c r="E26" s="8"/>
    </row>
    <row r="27" spans="1:9" x14ac:dyDescent="0.2">
      <c r="A27" s="10" t="s">
        <v>15</v>
      </c>
      <c r="B27" s="17">
        <v>89.891000000000005</v>
      </c>
      <c r="C27" s="15">
        <v>0</v>
      </c>
      <c r="D27" s="15">
        <v>89.891000000000005</v>
      </c>
      <c r="E27" s="9"/>
    </row>
    <row r="28" spans="1:9" x14ac:dyDescent="0.2">
      <c r="A28" s="7" t="s">
        <v>12</v>
      </c>
      <c r="B28" s="16">
        <f>+SUM(B26:B27)</f>
        <v>-857.11150948712293</v>
      </c>
      <c r="C28" s="16">
        <f>+SUM(C26:C27)</f>
        <v>-362.40887217856908</v>
      </c>
      <c r="D28" s="16">
        <f>+B28+C28</f>
        <v>-1219.520381665692</v>
      </c>
      <c r="E28" s="8"/>
    </row>
    <row r="29" spans="1:9" x14ac:dyDescent="0.2">
      <c r="D29" s="4"/>
    </row>
    <row r="30" spans="1:9" x14ac:dyDescent="0.2">
      <c r="B30" s="22"/>
    </row>
    <row r="31" spans="1:9" x14ac:dyDescent="0.2">
      <c r="A31" s="3"/>
      <c r="B31" s="18"/>
    </row>
    <row r="32" spans="1:9" x14ac:dyDescent="0.2">
      <c r="A32" s="3"/>
      <c r="B32" s="19"/>
    </row>
    <row r="33" spans="1:3" x14ac:dyDescent="0.2">
      <c r="A33" s="3"/>
      <c r="B33" s="3"/>
      <c r="C33" s="2"/>
    </row>
    <row r="34" spans="1:3" x14ac:dyDescent="0.2">
      <c r="C34" s="2"/>
    </row>
    <row r="35" spans="1:3" x14ac:dyDescent="0.2">
      <c r="C35" s="19"/>
    </row>
    <row r="36" spans="1:3" x14ac:dyDescent="0.2">
      <c r="C36" s="2"/>
    </row>
    <row r="37" spans="1:3" x14ac:dyDescent="0.2">
      <c r="C37" s="2"/>
    </row>
    <row r="38" spans="1:3" x14ac:dyDescent="0.2">
      <c r="C38" s="2"/>
    </row>
    <row r="39" spans="1:3" x14ac:dyDescent="0.2">
      <c r="C39" s="2"/>
    </row>
    <row r="40" spans="1:3" x14ac:dyDescent="0.2">
      <c r="C40" s="2"/>
    </row>
    <row r="41" spans="1:3" x14ac:dyDescent="0.2">
      <c r="C41" s="2"/>
    </row>
    <row r="42" spans="1:3" x14ac:dyDescent="0.2">
      <c r="C42" s="2"/>
    </row>
    <row r="43" spans="1:3" x14ac:dyDescent="0.2">
      <c r="C43" s="2"/>
    </row>
    <row r="44" spans="1:3" x14ac:dyDescent="0.2">
      <c r="C44" s="2"/>
    </row>
    <row r="45" spans="1:3" x14ac:dyDescent="0.2">
      <c r="C45" s="2"/>
    </row>
    <row r="46" spans="1:3" x14ac:dyDescent="0.2">
      <c r="C46" s="2"/>
    </row>
    <row r="47" spans="1:3" x14ac:dyDescent="0.2">
      <c r="C47" s="2"/>
    </row>
    <row r="48" spans="1:3" x14ac:dyDescent="0.2">
      <c r="C48" s="2"/>
    </row>
    <row r="49" spans="3:3" x14ac:dyDescent="0.2">
      <c r="C49" s="2"/>
    </row>
    <row r="50" spans="3:3" x14ac:dyDescent="0.2">
      <c r="C50" s="2"/>
    </row>
  </sheetData>
  <mergeCells count="1">
    <mergeCell ref="A3:E3"/>
  </mergeCells>
  <pageMargins left="0.39370078740157483" right="0.39370078740157483" top="0.74803149606299213" bottom="0.74803149606299213" header="0.31496062992125984" footer="0.31496062992125984"/>
  <pageSetup paperSize="9" scale="85" orientation="landscape" r:id="rId1"/>
  <colBreaks count="1" manualBreakCount="1">
    <brk id="5" max="26" man="1"/>
  </colBreaks>
  <ignoredErrors>
    <ignoredError sqref="D26 D19" formula="1"/>
  </ignoredErrors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6zNMRewbeTFDrjmWiC6T/GHNPoBmFjqaHWXt+KjARnY=</DigestValue>
    </Reference>
    <Reference Type="http://www.w3.org/2000/09/xmldsig#Object" URI="#idOfficeObject">
      <DigestMethod Algorithm="http://www.w3.org/2001/04/xmlenc#sha256"/>
      <DigestValue>AfCXMHKCAHTVC5JKznNeKGIMCxio+E3fLeU95JOClX4=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BTMzZp/TG2JxLN/Fpl+UbKpFMRtZ9++1NvZCeLrFiUo=</DigestValue>
    </Reference>
  </SignedInfo>
  <SignatureValue>eAA2nNXsdFOX0Hk6exmiQmVdZJ/+U+wq7zFH12eXDCoHWtYQvUQAnapPUuHdnJ89q3Lq1i5uWTPL
po7j3PgAcMD09pbm302UlN+szKXga6ovwC1KUUBFgKl8FbeWFBm8HFeqz47DLyPeiZUCmBmPPf2v
GVwVSffOBEQKvoZbtfByPs2s1jsob2jTHghKIK71rojwcsxe4qKVXjhjjQQvS9vNtZGVh8e8hhPX
m51zZ7ZLXN9Nm2a1oJm69FGbmSLMP20F14xpeT9Xocj8VYRkZc6VCrCoWrihOXrWE5PIdU5iRN9K
6qBa4hwF62FCDk7vlB4BMZ+2DGs2yP4GsYEutA==</SignatureValue>
  <KeyInfo>
    <X509Data>
      <X509Certificate>MIIG9zCCBd+gAwIBAgIRANwta4HbmZnxUlU3A85mAk8wDQYJKoZIhvcNAQELBQAwgZcxCzAJBgNVBAYTAkdCMRswGQYDVQQIExJHcmVhdGVyIE1hbmNoZXN0ZXIxEDAOBgNVBAcTB1NhbGZvcmQxGjAYBgNVBAoTEUNPTU9ETyBDQSBMaW1pdGVkMT0wOwYDVQQDEzRDT01PRE8gUlNBIENsaWVudCBBdXRoZW50aWNhdGlvbiBhbmQgU2VjdXJlIEVtYWlsIENBMB4XDTE3MDcxNDAwMDAwMFoXDTE4MDcxNDIzNTk1OVowggIdMTAwLgYDVQQLDCdDb3JyZW9fUGVyc29uYWwgOiBST1NBLkFCQUQ4MUBHTUFJTC5DT00xGzAZBgNVBAsMEk51bV9Eb2MgOiA0MTExMTkzMzEXMBUGA1UECwwOVGlwb19Eb2MgOiBETkkxIDAeBgNVBAsTF0NhcmdvIDogUFJPSkVDVCBNQU5BR0VSMTcwNQYDVQQLDC5VbmlkYWRfT3JnYW5pemFjaW9uYWw6IERJUkVDQ0lPTiBERSBSRUdVTEFDSU9OMTkwNwYDVQQLDDBDb3JyZW9fT3JnYW5pemFjaW9uYWwgOiBST1NBLkFCQURAVEVMRUZPTklDQS5DT00xGjAYBgNVBAsTEVJVQyA6IDIwMTM2MjcwNjE0MRcwFQYDVQQLEw5pc3N1ZWQgYnkgSU9GRDEwMC4GA1UECxMndmFsaWRhdGVkIGJ5IENBTUFSQSBERSBDT01FUkNJTyBERSBMSU1BMRAwDgYDVQQUEwcyMTAxMDk0MQswCQYDVQQGEwJQRTEoMCYGA1UEBxMfWUFOQUhVQVJBIC0gQVJFUVVJUEEgLSBBUkVRVUlQQTEfMB0GA1UEChMWU1RBUiBHTE9CQUwgQ09NIFMuQS5DLjEnMCUGCSqGSIb3DQEJARYYUk9TQS5BQkFEQFRFTEVGT05JQ0EuQ09NMSMwIQYDVQQDExpST1NBIEFOR0VMSUNBIEFCQUQgTkFWQVJSTzCCASIwDQYJKoZIhvcNAQEBBQADggEPADCCAQoCggEBAMPZ+sqUIr1Bd788jH7O+MGjuW+81glAy/jCJmXR2fhG4IaQ3UQtTdQNUEhn+pxMpVqfTsaP9Je+OZvTd3nKAyxR6QDXw/2BMo81clN5mwml73ShDzNSR3hFgMRn0z6AKKlyaJtIEUpUqaa2U+IFGxsQMamQ4gD7C7jVmJhDogfmYH7a/dU2CFNAB9wMxszE5D8Q9yqAYHPCB13ba5uXRwqKggq3W6O4W9kR92DJs7y3FzXovaatygqU63ReF20zBjRGhe9fIp3Ci06/qlOfKCGATgX8+qz6m+72DGQs1EJ1XYbudJyngQaZ72QK3WdRt2SVSxqft09phnNHK7pvCxcCAwEAAaOCAbMwggGvMB8GA1UdIwQYMBaAFIKvbIz4xf6WYXzoHz0rcUhexIvAMB0GA1UdDgQWBBQbpooZhCWdtZEhUZcYKNj4TkLkszAOBgNVHQ8BAf8EBAMCBaAwDAYDVR0TAQH/BAIwADAdBgNVHSUEFjAUBggrBgEFBQcDBAYIKwYBBQUHAwIwRgYDVR0gBD8wPTA7BgwrBgEEAbIxAQIBAwUwKzApBggrBgEFBQcCARYdaHR0cHM6Ly9zZWN1cmUuY29tb2RvLm5ldC9DUFMwWgYDVR0fBFMwUTBPoE2gS4ZJaHR0cDovL2NybC5jb21vZG9jYS5jb20vQ09NT0RPUlNBQ2xpZW50QXV0aGVudGljYXRpb25hbmRTZWN1cmVFbWFpbENBLmNybDCBiwYIKwYBBQUHAQEEfzB9MFUGCCsGAQUFBzAChklodHRwOi8vY3J0LmNvbW9kb2NhLmNvbS9DT01PRE9SU0FDbGllbnRBdXRoZW50aWNhdGlvbmFuZFNlY3VyZUVtYWlsQ0EuY3J0MCQGCCsGAQUFBzABhhhodHRwOi8vb2NzcC5jb21vZG9jYS5jb20wDQYJKoZIhvcNAQELBQADggEBAI6GHIx25ujjjeDfrWeUK8KsMAp9iiZvyckjiKaHDVjMg81sRFHEgHspkg2NXLdTUizDWjfujlwMfdcV9Wt2gzazXUl7jzY+Er5umVXfPXdMKCS7b6C4pF+qJO9tIipYPEO0yM0mT5i03O0lqDRj9+ZZ3SZgynl7USD2qmcQrsqyx0N1Apxk9PFDz7JHxriRymtHDSsGWK5sGLumhhFlxNnHhBVzsdKIgviw7uHJgdilNM0CXei2c9/18ZSXoKKBFlPZ99fHt/111fcnTSJDO5RHmdRxJS/0Vfy3FZUtDOIOhXXcUabwPl3EmJFUuZrfFtHPeZHfcorZmS9Q4lLgNLE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+70tVQiKI1yf3TMXuIIdLvQ+S5B+Bw9XjNZHe++mCkI=</DigestValue>
      </Reference>
      <Reference URI="/xl/calcChain.xml?ContentType=application/vnd.openxmlformats-officedocument.spreadsheetml.calcChain+xml">
        <DigestMethod Algorithm="http://www.w3.org/2001/04/xmlenc#sha256"/>
        <DigestValue>qeAx01im1qldb1H8TwLfosITcfI/vr6fLmGl8JIah0I=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AuClo+ZIMZeMwuqEj4M20BMkSP4IziSvwoDXPAT5C/E=</DigestValue>
      </Reference>
      <Reference URI="/xl/sharedStrings.xml?ContentType=application/vnd.openxmlformats-officedocument.spreadsheetml.sharedStrings+xml">
        <DigestMethod Algorithm="http://www.w3.org/2001/04/xmlenc#sha256"/>
        <DigestValue>TEHd+bSIWT7PqEJ8j54seB72bZfjwPiEcAWvtRAPEWc=</DigestValue>
      </Reference>
      <Reference URI="/xl/styles.xml?ContentType=application/vnd.openxmlformats-officedocument.spreadsheetml.styles+xml">
        <DigestMethod Algorithm="http://www.w3.org/2001/04/xmlenc#sha256"/>
        <DigestValue>Yv1XXL+zAJb6rtGFwICfn7K2T6NvX4jGqplAFuxzjvE=</DigestValue>
      </Reference>
      <Reference URI="/xl/theme/theme1.xml?ContentType=application/vnd.openxmlformats-officedocument.theme+xml">
        <DigestMethod Algorithm="http://www.w3.org/2001/04/xmlenc#sha256"/>
        <DigestValue>MSC/EYkfwclNctHK+aZVNa7gncE2d4S8pHsh2ftpRsE=</DigestValue>
      </Reference>
      <Reference URI="/xl/workbook.xml?ContentType=application/vnd.openxmlformats-officedocument.spreadsheetml.sheet.main+xml">
        <DigestMethod Algorithm="http://www.w3.org/2001/04/xmlenc#sha256"/>
        <DigestValue>+shrVVYkRIlZ2eWppiH+38KjGe3xIXa4vh9lcZxDWJs=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sheet1.xml?ContentType=application/vnd.openxmlformats-officedocument.spreadsheetml.worksheet+xml">
        <DigestMethod Algorithm="http://www.w3.org/2001/04/xmlenc#sha256"/>
        <DigestValue>Ycs9ZabiGZZFgtNJBvo9Y0Ge/xSvcDq8rgbDNVNeKVM=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2017-07-17T16:55:54Z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En cumplimiento del instructivo de Contabilidad Separada</SignatureComments>
          <WindowsVersion>6.2</WindowsVersion>
          <OfficeVersion>15.0</OfficeVersion>
          <ApplicationVersion>15.0</ApplicationVersion>
          <Monitors>1</Monitors>
          <HorizontalResolution>1366</HorizontalResolution>
          <VerticalResolution>768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2017-07-17T16:55:54Z</xd:SigningTime>
          <xd:SigningCertificate>
            <xd:Cert>
              <xd:CertDigest>
                <DigestMethod Algorithm="http://www.w3.org/2001/04/xmlenc#sha256"/>
                <DigestValue>jPXLNys1iC80Bi8ow5lMa2NGaK4gfkywCaOFa7gp10k=</DigestValue>
              </xd:CertDigest>
              <xd:IssuerSerial>
                <X509IssuerName>CN=COMODO RSA Client Authentication and Secure Email CA, O=COMODO CA Limited, L=Salford, S=Greater Manchester, C=GB</X509IssuerName>
                <X509SerialNumber>292665992937539024125901855227342357071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5jCCA86gAwIBAgIQapvhODv/K2ufAdXZuKdSVjANBgkqhkiG9w0BAQwFADCBhTELMAkGA1UEBhMCR0IxGzAZBgNVBAgTEkdyZWF0ZXIgTWFuY2hlc3RlcjEQMA4GA1UEBxMHU2FsZm9yZDEaMBgGA1UEChMRQ09NT0RPIENBIExpbWl0ZWQxKzApBgNVBAMTIkNPTU9ETyBSU0EgQ2VydGlmaWNhdGlvbiBBdXRob3JpdHkwHhcNMTMwMTEwMDAwMDAwWhcNMjgwMTA5MjM1OTU5WjCBlzELMAkGA1UEBhMCR0IxGzAZBgNVBAgTEkdyZWF0ZXIgTWFuY2hlc3RlcjEQMA4GA1UEBxMHU2FsZm9yZDEaMBgGA1UEChMRQ09NT0RPIENBIExpbWl0ZWQxPTA7BgNVBAMTNENPTU9ETyBSU0EgQ2xpZW50IEF1dGhlbnRpY2F0aW9uIGFuZCBTZWN1cmUgRW1haWwgQ0EwggEiMA0GCSqGSIb3DQEBAQUAA4IBDwAwggEKAoIBAQC+s55XrCh2dUAWxzgDmNPGGHYhUPMleQtMtaDRfTpYPpynMS6n9jR22YRq2tA9NEjk6vW7rN/5sYFLIP1of3l0NKZ6fLWfF2VgJ5cijKYy/qlAckY1wgOkUMgzKlWlVJGyK+UlNEQ1/5ErCsHq9x9aU/x1KwTdF/LCrT03Rl/FwFrf1XTCwa2QZYL55AqLPikFlgqOtzk06kb2qvGlnHJvijjI03BOrNpo+kZGpcHsgyO1/u1OZTaOo8wvEU17VVeP1cHWse9tGKTDyUGg2hJZjrqck39UIm/nKbpDSZ0JsMoIw/JtOOg0JC56VzQgBo7ictReTQE5LFLG3yQK+xS1AgMBAAGjggE8MIIBODAfBgNVHSMEGDAWgBS7r34CPfqm8TyEjq3uOJjs2TIy1DAdBgNVHQ4EFgQUgq9sjPjF/pZhfOgfPStxSF7Ei8AwDgYDVR0PAQH/BAQDAgGGMBIGA1UdEwEB/wQIMAYBAf8CAQAwEQYDVR0gBAowCDAGBgRVHSAAMEwGA1UdHwRFMEMwQaA/oD2GO2h0dHA6Ly9jcmwuY29tb2RvY2EuY29tL0NPTU9ET1JTQUNlcnRpZmljYXRpb25BdXRob3JpdHkuY3JsMHEGCCsGAQUFBwEBBGUwYzA7BggrBgEFBQcwAoYvaHR0cDovL2NydC5jb21vZG9jYS5jb20vQ09NT0RPUlNBQWRkVHJ1c3RDQS5jcnQwJAYIKwYBBQUHMAGGGGh0dHA6Ly9vY3NwLmNvbW9kb2NhLmNvbTANBgkqhkiG9w0BAQwFAAOCAgEAeFyygSg0TzzuX1bOn5dW7I+iaxf28/ZJCAbU2C81zd9A/tNx4+jsQgwRGiHjZrAYayZrrm78hOx7aEpkfNPQIHGG6Fvq3EzWf/Lvx7/hk6zSPwIal9v5IkDcZoFD7f3iT7PdkHJY9B51csvU50rxpEg1OyOT8fk2zvvPBuM4qQNqbGWlnhMpIMwpWZT89RY0wpJO+2V6eXEGGHsROs3njeP9DqqqAJaBa4wBeKOdGCWn1/Jp2oY6dyNmNppI4ZNMUH4Tam85S1j6E95u4+1Nuru84OrMIzqvISE2HN/56ebTOWlcrurffade2022O/tUU1gb4jfWCcyvB8czm12FgX/y/lRjmDbEA08QJNB2729Y+io1IYO3ztveBdvUCIYZojTq/OCR6MvnzS6X72HP0PRLRTiOSEmIDsS5N5w/8IW1Hva5hEFy6fDAfd9yI+O+IMMAj1KcL/Zo9jzJ16HO5m60ttl1Enk8MQkz/W3JlHaeI5iKFn4UJu1/cP2YHXYPiWf2JyBzsLBrGk1II+3yL8aorYew6CQvdVifC3HtwlSam9V1niiCfOBe2C12TdKGu05LWIA3ZkFcWJGaNXOZ6Ggyh/TqvXG5v7zmEVDNXFnHn9tFpMpOUvxhcsjycBtH0dZ0WrNw6gH+HF8TIhCnH3+zzWuDN0Rk6h9KVkfKehI=</xd:EncapsulatedX509Certificate>
            <xd:EncapsulatedX509Certificate>MIIF2DCCA8CgAwIBAgIQTKr5yttjb+Af907YWwOGnTANBgkqhkiG9w0BAQwFADCBhTELMAkGA1UEBhMCR0IxGzAZBgNVBAgTEkdyZWF0ZXIgTWFuY2hlc3RlcjEQMA4GA1UEBxMHU2FsZm9yZDEaMBgGA1UEChMRQ09NT0RPIENBIExpbWl0ZWQxKzApBgNVBAMTIkNPTU9ETyBSU0EgQ2VydGlmaWNhdGlvbiBBdXRob3JpdHkwHhcNMTAwMTE5MDAwMDAwWhcNMzgwMTE4MjM1OTU5WjCBhTELMAkGA1UEBhMCR0IxGzAZBgNVBAgTEkdyZWF0ZXIgTWFuY2hlc3RlcjEQMA4GA1UEBxMHU2FsZm9yZDEaMBgGA1UEChMRQ09NT0RPIENBIExpbWl0ZWQxKzApBgNVBAMTIkNPTU9ETyBSU0EgQ2VydGlmaWNhdGlvbiBBdXRob3JpdHkwggIiMA0GCSqGSIb3DQEBAQUAA4ICDwAwggIKAoICAQCR6FSS0gpWsawNJN3Fz0RndJkrN6N9I3AAcbxT38T6KhKPS38QVr2fcHK3YX/JSw8Xpz3jsARh7v8Rl8f0hj4K+j5c+ZPmNHrZFGvnnLOFoIJ6dq9xkNfs/Q36nGz637CC9BR++b7Epi9Pf5l/tfxnQ3K9DADWietrLNPtj5gcFKt+5eNu/Nio5JIk2kNrYrhV/erBvGy2i/MOjZrkm2xpmfh4SDBF1a3hDTxFYPwyllEnvGfDyi62a+pGx8cgoLEfZd5ICLqkTqnyg0Y3hOvozIFIQ2dOciqbXL1MGyiKXCJ7tKuY2e7gUYPDCUZObT6Z+pUX2nwzV0E8jVHtC7ZcryxjGt9XyD+86V3Em69FmeKjWiS0uqlWPc9vqv9JWL7wqP/0uK3pN/u6uPQLOvnoQ0IeidiEyxPx2bvhiWC4jChWrBQdnArncevPDt09qZahSL0896+1DSJMwBGB7FY79tOi4lu3sgQiUpWAk2nojkxl8ZEDLXB0AuqLZxUpaVICu9ffUGpVRr+goyhhf3DQw6KqLCGqR84onAZFdr+CGCe01a60y1Dma/RMhnEw6abfFobg2P9A3fvQQoh/ozM6LlweQRGBY84YcWsr7KaKtzFcOmpH4MN5WdYgGq/yapiqcrxXStJLnbsQ/LBMQeXtHT1eKJ2czL+zUdqnR+WEUwIDAQABo0IwQDAdBgNVHQ4EFgQUu69+Aj36pvE8hI6t7jiY7NkyMtQwDgYDVR0PAQH/BAQDAgEGMA8GA1UdEwEB/wQFMAMBAf8wDQYJKoZIhvcNAQEMBQADggIBAArx1UaEt65Ru2yyTUEUAJNMnMvlwFTPoCWOAvn9sKIN9SCYPBMtrFaisNZ+EZLpLrqeLppysb0ZRGxhNaKatBYSaVqM4dc+pBroLwP0rmEdEBsqpIt6xf4FpuHA1sj+nq6PK7o9mfjYcwlYRm6mnPTXJ9OV2jeDchzTc+CiR5kDOF3VSXkAKRzH7JsgHAckaVd4sjn8OoSgtZx8jb8uk2IntznaFxiuvTwJaP+EmzzV1gsD41eeFPfR60/IvYcjt7ZJQ3mFXLrrkguhxuhoqEwWsRqZCuhTLJK7oQkYdQxlqHvLI7cawiiFwxv/0Cti76R7CZGYZ4wUAc1oBmpjIXUDgIiKboHGhfKppC3n9KUkEEeDys30jXlYsQab5xoq2Z0B15R97QNKyvDb6KkBPvVWmckejkk9u+UJueBPSZI9FoJAzMxZxuY67RIuaTxslbH9qh17f4a+Hg4yRvv7E491f0yLS0Zj/gA0QHDBw7mh3aZw4gSzQbzpgJHqZJx64SIDqZxubw5lT2yHh17zbqD5daWbQOhTsiedSrnAdyGN/4fy3ryM7xfft0kL0fJuMAsaDk527RH89elWsn2/x20Kk4yl0MC2Hb46TpSi125sC8KKfPog88Tk5c0NqMuRkrF8hey1FGlmDoLnzc7ILaZRfyHBNVOFBkpdn627G190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4_StartGlobalCom</vt:lpstr>
      <vt:lpstr>'Informe 4_StartGlobalCom'!Área_de_impresión</vt:lpstr>
      <vt:lpstr>'Informe 4_StartGlobalCom'!Títulos_a_imprimir</vt:lpstr>
    </vt:vector>
  </TitlesOfParts>
  <Company>Grupo Telefónica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AdminTdp</dc:creator>
  <cp:lastModifiedBy>Jonathan Angel Santivañez Carrizo</cp:lastModifiedBy>
  <cp:lastPrinted>2017-05-30T05:14:03Z</cp:lastPrinted>
  <dcterms:created xsi:type="dcterms:W3CDTF">2015-07-23T22:06:54Z</dcterms:created>
  <dcterms:modified xsi:type="dcterms:W3CDTF">2017-07-17T16:55:49Z</dcterms:modified>
</cp:coreProperties>
</file>