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18\NORMATIVIDAD\ARRENDAMIENTO DE INFAESTRUCTURA\MANDATOS\MANDATO DEFINITIVOS\2018\Expediente 00012-CD-GPRC-MC (AZTECA-ELECTRO TOCACHE)\Documentos para el CD\Publicación en Web\"/>
    </mc:Choice>
  </mc:AlternateContent>
  <bookViews>
    <workbookView xWindow="0" yWindow="0" windowWidth="19860" windowHeight="10245" tabRatio="850" activeTab="2"/>
  </bookViews>
  <sheets>
    <sheet name="INFO ETOSA" sheetId="45" r:id="rId1"/>
    <sheet name="SICODI" sheetId="44" r:id="rId2"/>
    <sheet name="ANEXO 2 (Cálculo retribución)" sheetId="3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_____f" hidden="1">{"vista 1",#N/A,FALSE,"CMP";"vista 2",#N/A,FALSE,"CMP"}</definedName>
    <definedName name="__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f" hidden="1">{"vista 1",#N/A,FALSE,"CMP";"vista 2",#N/A,FALSE,"CMP"}</definedName>
    <definedName name="_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f" hidden="1">{"vista 1",#N/A,FALSE,"CMP";"vista 2",#N/A,FALSE,"CMP"}</definedName>
    <definedName name="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f" hidden="1">{"vista 1",#N/A,FALSE,"CMP";"vista 2",#N/A,FALSE,"CMP"}</definedName>
    <definedName name="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f" localSheetId="1" hidden="1">{"vista 1",#N/A,FALSE,"CMP";"vista 2",#N/A,FALSE,"CMP"}</definedName>
    <definedName name="__________f" hidden="1">{"vista 1",#N/A,FALSE,"CMP";"vista 2",#N/A,FALSE,"CMP"}</definedName>
    <definedName name="__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f" localSheetId="1" hidden="1">{"vista 1",#N/A,FALSE,"CMP";"vista 2",#N/A,FALSE,"CMP"}</definedName>
    <definedName name="_________f" hidden="1">{"vista 1",#N/A,FALSE,"CMP";"vista 2",#N/A,FALSE,"CMP"}</definedName>
    <definedName name="_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f" localSheetId="1" hidden="1">{"vista 1",#N/A,FALSE,"CMP";"vista 2",#N/A,FALSE,"CMP"}</definedName>
    <definedName name="________f" hidden="1">{"vista 1",#N/A,FALSE,"CMP";"vista 2",#N/A,FALSE,"CMP"}</definedName>
    <definedName name="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f" localSheetId="1" hidden="1">{"vista 1",#N/A,FALSE,"CMP";"vista 2",#N/A,FALSE,"CMP"}</definedName>
    <definedName name="_______f" hidden="1">{"vista 1",#N/A,FALSE,"CMP";"vista 2",#N/A,FALSE,"CMP"}</definedName>
    <definedName name="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localSheetId="1" hidden="1">{"vista 1",#N/A,FALSE,"CMP";"vista 2",#N/A,FALSE,"CMP"}</definedName>
    <definedName name="______f" hidden="1">{"vista 1",#N/A,FALSE,"CMP";"vista 2",#N/A,FALSE,"CMP"}</definedName>
    <definedName name="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localSheetId="1" hidden="1">{"vista 1",#N/A,FALSE,"CMP";"vista 2",#N/A,FALSE,"CMP"}</definedName>
    <definedName name="_____f" hidden="1">{"vista 1",#N/A,FALSE,"CMP";"vista 2",#N/A,FALSE,"CMP"}</definedName>
    <definedName name="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localSheetId="1" hidden="1">{"vista 1",#N/A,FALSE,"CMP";"vista 2",#N/A,FALSE,"CMP"}</definedName>
    <definedName name="____f" hidden="1">{"vista 1",#N/A,FALSE,"CMP";"vista 2",#N/A,FALSE,"CMP"}</definedName>
    <definedName name="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localSheetId="1" hidden="1">{"vista 1",#N/A,FALSE,"CMP";"vista 2",#N/A,FALSE,"CMP"}</definedName>
    <definedName name="___f" hidden="1">{"vista 1",#N/A,FALSE,"CMP";"vista 2",#N/A,FALSE,"CMP"}</definedName>
    <definedName name="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2" hidden="1">'[1]Tipo de Cambio'!#REF!</definedName>
    <definedName name="__123Graph_ASISTEMAS" hidden="1">'[1]Tipo de Cambio'!#REF!</definedName>
    <definedName name="__f" localSheetId="1" hidden="1">{"vista 1",#N/A,FALSE,"CMP";"vista 2",#N/A,FALSE,"CMP"}</definedName>
    <definedName name="__f" hidden="1">{"vista 1",#N/A,FALSE,"CMP";"vista 2",#N/A,FALSE,"CMP"}</definedName>
    <definedName name="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localSheetId="1" hidden="1">{"vista 1",#N/A,FALSE,"CMP";"vista 2",#N/A,FALSE,"CMP"}</definedName>
    <definedName name="_f" hidden="1">{"vista 1",#N/A,FALSE,"CMP";"vista 2",#N/A,FALSE,"CMP"}</definedName>
    <definedName name="_xlnm._FilterDatabase" localSheetId="2" hidden="1">'ANEXO 2 (Cálculo retribución)'!$A$14:$K$203</definedName>
    <definedName name="_xlnm._FilterDatabase" localSheetId="1" hidden="1">SICODI!$B$2:$K$2404</definedName>
    <definedName name="_Key1" localSheetId="2" hidden="1">'[1]Tipo de Cambio'!#REF!</definedName>
    <definedName name="_Key1" localSheetId="1" hidden="1">'[1]Tipo de Cambio'!#REF!</definedName>
    <definedName name="_Key1" hidden="1">'[1]Tipo de Cambio'!#REF!</definedName>
    <definedName name="_Key2" localSheetId="2" hidden="1">'[1]Tipo de Cambio'!#REF!</definedName>
    <definedName name="_Key2" localSheetId="1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1" hidden="1">{"vista 1",#N/A,FALSE,"CMP";"vista 2",#N/A,FALSE,"CMP"}</definedName>
    <definedName name="aa" hidden="1">{"vista 1",#N/A,FALSE,"CMP";"vista 2",#N/A,FALSE,"CMP"}</definedName>
    <definedName name="aaa" localSheetId="1" hidden="1">{"vista 1",#N/A,FALSE,"CMP";"vista 2",#N/A,FALSE,"CMP"}</definedName>
    <definedName name="aaa" hidden="1">{"vista 1",#N/A,FALSE,"CMP";"vista 2",#N/A,FALSE,"CMP"}</definedName>
    <definedName name="AB">[2]Nombres!$H$38:$H$41</definedName>
    <definedName name="AC">[3]Nombres!$R$38:$R$41</definedName>
    <definedName name="ACCCABLEGUARDA" localSheetId="2">#REF!</definedName>
    <definedName name="ACCCABLEGUARDA" localSheetId="1">#REF!</definedName>
    <definedName name="ACCCABLEGUARDA">#REF!</definedName>
    <definedName name="ACCCABLESUB" localSheetId="2">#REF!</definedName>
    <definedName name="ACCCABLESUB" localSheetId="1">#REF!</definedName>
    <definedName name="ACCCABLESUB">#REF!</definedName>
    <definedName name="ACCCOND" localSheetId="2">#REF!</definedName>
    <definedName name="ACCCOND" localSheetId="1">#REF!</definedName>
    <definedName name="ACCCOND">#REF!</definedName>
    <definedName name="ACEROCONC" localSheetId="2">#REF!</definedName>
    <definedName name="ACEROCONC" localSheetId="1">#REF!</definedName>
    <definedName name="ACEROCONC">#REF!</definedName>
    <definedName name="Altura">[4]Hoja1!$C$2:$C$7</definedName>
    <definedName name="ALTURAS">[5]Hoja1!$G$3:$G$12</definedName>
    <definedName name="AM">[2]Nombres!$L$38:$L$49</definedName>
    <definedName name="ANG">[6]Nombres!$H$62:$H$68</definedName>
    <definedName name="_xlnm.Print_Area" localSheetId="2">'ANEXO 2 (Cálculo retribución)'!$F$6:$T$7</definedName>
    <definedName name="as">[7]Nombres!$R$5:$R$9</definedName>
    <definedName name="AZTECA" localSheetId="2">#REF!</definedName>
    <definedName name="AZTECA" localSheetId="1">#REF!</definedName>
    <definedName name="AZTECA">#REF!</definedName>
    <definedName name="_xlnm.Database">'[8]sb-01 BASE2010-13 OCT AL 26 NOV'!$B$6:$CR$6</definedName>
    <definedName name="CABGUARDA" localSheetId="2">#REF!</definedName>
    <definedName name="CABGUARDA" localSheetId="1">#REF!</definedName>
    <definedName name="CABGUARDA">#REF!</definedName>
    <definedName name="CADAISL" localSheetId="2">#REF!</definedName>
    <definedName name="CADAISL" localSheetId="1">#REF!</definedName>
    <definedName name="CADAISL">#REF!</definedName>
    <definedName name="CEM">[3]Nombres!$T$38:$T$42</definedName>
    <definedName name="CODEST" localSheetId="2">#REF!</definedName>
    <definedName name="CODEST" localSheetId="1">#REF!</definedName>
    <definedName name="CODEST">#REF!</definedName>
    <definedName name="CODPAYPC" localSheetId="2">#REF!</definedName>
    <definedName name="CODPAYPC" localSheetId="1">#REF!</definedName>
    <definedName name="CODPAYPC">#REF!</definedName>
    <definedName name="CODPM" localSheetId="2">#REF!</definedName>
    <definedName name="CODPM" localSheetId="1">#REF!</definedName>
    <definedName name="CODPM">#REF!</definedName>
    <definedName name="CONDUCTORES" localSheetId="2">#REF!</definedName>
    <definedName name="CONDUCTORES" localSheetId="1">#REF!</definedName>
    <definedName name="CONDUCTORES">#REF!</definedName>
    <definedName name="COSTVIA">[3]Nombres!$D$5:$D$8</definedName>
    <definedName name="EE">[3]Nombres!$T$5:$T$24</definedName>
    <definedName name="ESTCAMARA">[3]Nombres!$L$5:$L$8</definedName>
    <definedName name="ESTR">[3]Nombres!$N$5:$N$11</definedName>
    <definedName name="HER">[9]Nombres!$F$38:$F$39</definedName>
    <definedName name="HFIJ">[9]Nombres!$H$38:$H$71</definedName>
    <definedName name="MADERA" localSheetId="2">#REF!</definedName>
    <definedName name="MADERA" localSheetId="1">#REF!</definedName>
    <definedName name="MADERA">#REF!</definedName>
    <definedName name="MOD_INV_16" localSheetId="2">#REF!</definedName>
    <definedName name="MOD_INV_16" localSheetId="1">#REF!</definedName>
    <definedName name="MOD_INV_16">#REF!</definedName>
    <definedName name="MPOSTE">[3]Nombres!$R$5:$R$9</definedName>
    <definedName name="NODO">'[2]Cartera Azteca'!$AD$9:$AD$12</definedName>
    <definedName name="PARRILLA" localSheetId="2">#REF!</definedName>
    <definedName name="PARRILLA" localSheetId="1">#REF!</definedName>
    <definedName name="PARRILLA">#REF!</definedName>
    <definedName name="PE">[3]Nombres!$B$38:$B$133</definedName>
    <definedName name="PESO_PAYPC" localSheetId="2">#REF!</definedName>
    <definedName name="PESO_PAYPC" localSheetId="1">#REF!</definedName>
    <definedName name="PESO_PAYPC">#REF!</definedName>
    <definedName name="PESO_PM" localSheetId="2">#REF!</definedName>
    <definedName name="PESO_PM" localSheetId="1">#REF!</definedName>
    <definedName name="PESO_PM">#REF!</definedName>
    <definedName name="PRECIOPAYPC" localSheetId="2">#REF!</definedName>
    <definedName name="PRECIOPAYPC" localSheetId="1">#REF!</definedName>
    <definedName name="PRECIOPAYPC">#REF!</definedName>
    <definedName name="PRECIOPM" localSheetId="2">#REF!</definedName>
    <definedName name="PRECIOPM" localSheetId="1">#REF!</definedName>
    <definedName name="PRECIOPM">#REF!</definedName>
    <definedName name="PUESTAATIERRA" localSheetId="2">#REF!</definedName>
    <definedName name="PUESTAATIERRA" localSheetId="1">#REF!</definedName>
    <definedName name="PUESTAATIERRA">#REF!</definedName>
    <definedName name="q">[7]Nombres!$B$6:$B$33</definedName>
    <definedName name="RETENIDA" localSheetId="2">#REF!</definedName>
    <definedName name="RETENIDA" localSheetId="1">#REF!</definedName>
    <definedName name="RETENIDA">#REF!</definedName>
    <definedName name="SP">[3]Nombres!$N$38:$N$39</definedName>
    <definedName name="SPAN">[2]Nombres!$H$5:$H$19</definedName>
    <definedName name="SUSP">[2]Nombres!$J$38:$J$47</definedName>
    <definedName name="TE">[3]Nombres!$P$38:$P$39</definedName>
    <definedName name="TIPOCABLE">[3]Nombres!$F$5:$F$18</definedName>
    <definedName name="TIPOELEMENTO">[3]Nombres!$B$6:$B$33</definedName>
    <definedName name="TORRE" localSheetId="2">#REF!</definedName>
    <definedName name="TORRE" localSheetId="1">#REF!</definedName>
    <definedName name="TORRE">#REF!</definedName>
    <definedName name="VAL">[3]Nombres!$P$5:$P$8</definedName>
    <definedName name="via">[5]Hoja1!$F$3:$F$4</definedName>
    <definedName name="wrn.Esquema._.Unifilar._.de._.CMP." localSheetId="1" hidden="1">{"vista 1",#N/A,FALSE,"CMP";"vista 2",#N/A,FALSE,"CMP"}</definedName>
    <definedName name="wrn.Esquema._.Unifilar._.de._.CMP." hidden="1">{"vista 1",#N/A,FALSE,"CMP";"vista 2",#N/A,FALSE,"CMP"}</definedName>
    <definedName name="wrn.Tarifas." localSheetId="1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1" hidden="1">{"vista 1",#N/A,FALSE,"CMP";"vista 2",#N/A,FALSE,"CMP"}</definedName>
    <definedName name="xxxx" hidden="1">{"vista 1",#N/A,FALSE,"CMP";"vista 2",#N/A,FALSE,"CMP"}</definedName>
    <definedName name="yy" localSheetId="1" hidden="1">{"vista 1",#N/A,FALSE,"CMP";"vista 2",#N/A,FALSE,"CMP"}</definedName>
    <definedName name="yy" hidden="1">{"vista 1",#N/A,FALSE,"CMP";"vista 2",#N/A,FALSE,"CMP"}</definedName>
    <definedName name="ZI">[3]Nombres!$D$39:$D$51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32" l="1"/>
  <c r="A204" i="32"/>
  <c r="B204" i="32"/>
  <c r="C204" i="32"/>
  <c r="D204" i="32"/>
  <c r="E204" i="32"/>
  <c r="F204" i="32"/>
  <c r="G204" i="32"/>
  <c r="H204" i="32"/>
  <c r="I204" i="32"/>
  <c r="A205" i="32"/>
  <c r="B205" i="32"/>
  <c r="C205" i="32"/>
  <c r="D205" i="32"/>
  <c r="E205" i="32"/>
  <c r="F205" i="32"/>
  <c r="G205" i="32"/>
  <c r="H205" i="32"/>
  <c r="I205" i="32"/>
  <c r="A206" i="32"/>
  <c r="B206" i="32"/>
  <c r="C206" i="32"/>
  <c r="D206" i="32"/>
  <c r="E206" i="32"/>
  <c r="F206" i="32"/>
  <c r="G206" i="32"/>
  <c r="H206" i="32"/>
  <c r="I206" i="32"/>
  <c r="A207" i="32"/>
  <c r="B207" i="32"/>
  <c r="C207" i="32"/>
  <c r="D207" i="32"/>
  <c r="E207" i="32"/>
  <c r="F207" i="32"/>
  <c r="G207" i="32"/>
  <c r="H207" i="32"/>
  <c r="I207" i="32"/>
  <c r="A208" i="32"/>
  <c r="B208" i="32"/>
  <c r="C208" i="32"/>
  <c r="D208" i="32"/>
  <c r="E208" i="32"/>
  <c r="F208" i="32"/>
  <c r="G208" i="32"/>
  <c r="H208" i="32"/>
  <c r="I208" i="32"/>
  <c r="A209" i="32"/>
  <c r="B209" i="32"/>
  <c r="C209" i="32"/>
  <c r="D209" i="32"/>
  <c r="E209" i="32"/>
  <c r="F209" i="32"/>
  <c r="G209" i="32"/>
  <c r="H209" i="32"/>
  <c r="I209" i="32"/>
  <c r="A210" i="32"/>
  <c r="B210" i="32"/>
  <c r="C210" i="32"/>
  <c r="D210" i="32"/>
  <c r="E210" i="32"/>
  <c r="F210" i="32"/>
  <c r="G210" i="32"/>
  <c r="H210" i="32"/>
  <c r="I210" i="32"/>
  <c r="A211" i="32"/>
  <c r="B211" i="32"/>
  <c r="C211" i="32"/>
  <c r="D211" i="32"/>
  <c r="E211" i="32"/>
  <c r="F211" i="32"/>
  <c r="G211" i="32"/>
  <c r="H211" i="32"/>
  <c r="I211" i="32"/>
  <c r="A212" i="32"/>
  <c r="B212" i="32"/>
  <c r="C212" i="32"/>
  <c r="D212" i="32"/>
  <c r="E212" i="32"/>
  <c r="F212" i="32"/>
  <c r="G212" i="32"/>
  <c r="H212" i="32"/>
  <c r="I212" i="32"/>
  <c r="A213" i="32"/>
  <c r="B213" i="32"/>
  <c r="C213" i="32"/>
  <c r="D213" i="32"/>
  <c r="E213" i="32"/>
  <c r="F213" i="32"/>
  <c r="G213" i="32"/>
  <c r="H213" i="32"/>
  <c r="I213" i="32"/>
  <c r="A214" i="32"/>
  <c r="B214" i="32"/>
  <c r="C214" i="32"/>
  <c r="D214" i="32"/>
  <c r="E214" i="32"/>
  <c r="F214" i="32"/>
  <c r="G214" i="32"/>
  <c r="H214" i="32"/>
  <c r="I214" i="32"/>
  <c r="A215" i="32"/>
  <c r="B215" i="32"/>
  <c r="C215" i="32"/>
  <c r="D215" i="32"/>
  <c r="E215" i="32"/>
  <c r="F215" i="32"/>
  <c r="G215" i="32"/>
  <c r="H215" i="32"/>
  <c r="I215" i="32"/>
  <c r="A216" i="32"/>
  <c r="B216" i="32"/>
  <c r="C216" i="32"/>
  <c r="D216" i="32"/>
  <c r="E216" i="32"/>
  <c r="F216" i="32"/>
  <c r="G216" i="32"/>
  <c r="H216" i="32"/>
  <c r="I216" i="32"/>
  <c r="A217" i="32"/>
  <c r="B217" i="32"/>
  <c r="C217" i="32"/>
  <c r="D217" i="32"/>
  <c r="E217" i="32"/>
  <c r="F217" i="32"/>
  <c r="G217" i="32"/>
  <c r="H217" i="32"/>
  <c r="I217" i="32"/>
  <c r="A218" i="32"/>
  <c r="B218" i="32"/>
  <c r="C218" i="32"/>
  <c r="D218" i="32"/>
  <c r="E218" i="32"/>
  <c r="F218" i="32"/>
  <c r="G218" i="32"/>
  <c r="H218" i="32"/>
  <c r="I218" i="32"/>
  <c r="A219" i="32"/>
  <c r="B219" i="32"/>
  <c r="C219" i="32"/>
  <c r="D219" i="32"/>
  <c r="E219" i="32"/>
  <c r="F219" i="32"/>
  <c r="G219" i="32"/>
  <c r="H219" i="32"/>
  <c r="I219" i="32"/>
  <c r="A220" i="32"/>
  <c r="B220" i="32"/>
  <c r="C220" i="32"/>
  <c r="D220" i="32"/>
  <c r="E220" i="32"/>
  <c r="F220" i="32"/>
  <c r="G220" i="32"/>
  <c r="H220" i="32"/>
  <c r="I220" i="32"/>
  <c r="A221" i="32"/>
  <c r="B221" i="32"/>
  <c r="C221" i="32"/>
  <c r="D221" i="32"/>
  <c r="E221" i="32"/>
  <c r="F221" i="32"/>
  <c r="G221" i="32"/>
  <c r="H221" i="32"/>
  <c r="I221" i="32"/>
  <c r="A222" i="32"/>
  <c r="B222" i="32"/>
  <c r="C222" i="32"/>
  <c r="D222" i="32"/>
  <c r="E222" i="32"/>
  <c r="F222" i="32"/>
  <c r="G222" i="32"/>
  <c r="H222" i="32"/>
  <c r="I222" i="32"/>
  <c r="A223" i="32"/>
  <c r="B223" i="32"/>
  <c r="C223" i="32"/>
  <c r="D223" i="32"/>
  <c r="E223" i="32"/>
  <c r="F223" i="32"/>
  <c r="G223" i="32"/>
  <c r="H223" i="32"/>
  <c r="I223" i="32"/>
  <c r="A224" i="32"/>
  <c r="B224" i="32"/>
  <c r="C224" i="32"/>
  <c r="D224" i="32"/>
  <c r="E224" i="32"/>
  <c r="F224" i="32"/>
  <c r="G224" i="32"/>
  <c r="H224" i="32"/>
  <c r="I224" i="32"/>
  <c r="A225" i="32"/>
  <c r="B225" i="32"/>
  <c r="C225" i="32"/>
  <c r="D225" i="32"/>
  <c r="E225" i="32"/>
  <c r="F225" i="32"/>
  <c r="G225" i="32"/>
  <c r="H225" i="32"/>
  <c r="I225" i="32"/>
  <c r="A226" i="32"/>
  <c r="B226" i="32"/>
  <c r="C226" i="32"/>
  <c r="D226" i="32"/>
  <c r="E226" i="32"/>
  <c r="F226" i="32"/>
  <c r="G226" i="32"/>
  <c r="H226" i="32"/>
  <c r="I226" i="32"/>
  <c r="A227" i="32"/>
  <c r="B227" i="32"/>
  <c r="C227" i="32"/>
  <c r="D227" i="32"/>
  <c r="E227" i="32"/>
  <c r="F227" i="32"/>
  <c r="G227" i="32"/>
  <c r="H227" i="32"/>
  <c r="I227" i="32"/>
  <c r="A228" i="32"/>
  <c r="B228" i="32"/>
  <c r="C228" i="32"/>
  <c r="D228" i="32"/>
  <c r="E228" i="32"/>
  <c r="F228" i="32"/>
  <c r="G228" i="32"/>
  <c r="H228" i="32"/>
  <c r="I228" i="32"/>
  <c r="A229" i="32"/>
  <c r="B229" i="32"/>
  <c r="C229" i="32"/>
  <c r="D229" i="32"/>
  <c r="E229" i="32"/>
  <c r="F229" i="32"/>
  <c r="G229" i="32"/>
  <c r="H229" i="32"/>
  <c r="I229" i="32"/>
  <c r="A230" i="32"/>
  <c r="B230" i="32"/>
  <c r="C230" i="32"/>
  <c r="D230" i="32"/>
  <c r="E230" i="32"/>
  <c r="F230" i="32"/>
  <c r="G230" i="32"/>
  <c r="H230" i="32"/>
  <c r="I230" i="32"/>
  <c r="A231" i="32"/>
  <c r="B231" i="32"/>
  <c r="C231" i="32"/>
  <c r="D231" i="32"/>
  <c r="E231" i="32"/>
  <c r="F231" i="32"/>
  <c r="G231" i="32"/>
  <c r="H231" i="32"/>
  <c r="I231" i="32"/>
  <c r="A232" i="32"/>
  <c r="B232" i="32"/>
  <c r="C232" i="32"/>
  <c r="D232" i="32"/>
  <c r="E232" i="32"/>
  <c r="F232" i="32"/>
  <c r="G232" i="32"/>
  <c r="H232" i="32"/>
  <c r="I232" i="32"/>
  <c r="A233" i="32"/>
  <c r="B233" i="32"/>
  <c r="C233" i="32"/>
  <c r="D233" i="32"/>
  <c r="E233" i="32"/>
  <c r="F233" i="32"/>
  <c r="G233" i="32"/>
  <c r="H233" i="32"/>
  <c r="I233" i="32"/>
  <c r="A234" i="32"/>
  <c r="B234" i="32"/>
  <c r="C234" i="32"/>
  <c r="D234" i="32"/>
  <c r="E234" i="32"/>
  <c r="F234" i="32"/>
  <c r="G234" i="32"/>
  <c r="H234" i="32"/>
  <c r="I234" i="32"/>
  <c r="A235" i="32"/>
  <c r="B235" i="32"/>
  <c r="C235" i="32"/>
  <c r="D235" i="32"/>
  <c r="E235" i="32"/>
  <c r="F235" i="32"/>
  <c r="G235" i="32"/>
  <c r="H235" i="32"/>
  <c r="I235" i="32"/>
  <c r="A236" i="32"/>
  <c r="B236" i="32"/>
  <c r="C236" i="32"/>
  <c r="D236" i="32"/>
  <c r="E236" i="32"/>
  <c r="F236" i="32"/>
  <c r="G236" i="32"/>
  <c r="H236" i="32"/>
  <c r="I236" i="32"/>
  <c r="A237" i="32"/>
  <c r="B237" i="32"/>
  <c r="C237" i="32"/>
  <c r="D237" i="32"/>
  <c r="E237" i="32"/>
  <c r="F237" i="32"/>
  <c r="G237" i="32"/>
  <c r="H237" i="32"/>
  <c r="I237" i="32"/>
  <c r="A238" i="32"/>
  <c r="B238" i="32"/>
  <c r="C238" i="32"/>
  <c r="D238" i="32"/>
  <c r="E238" i="32"/>
  <c r="F238" i="32"/>
  <c r="G238" i="32"/>
  <c r="H238" i="32"/>
  <c r="I238" i="32"/>
  <c r="A239" i="32"/>
  <c r="B239" i="32"/>
  <c r="C239" i="32"/>
  <c r="D239" i="32"/>
  <c r="E239" i="32"/>
  <c r="F239" i="32"/>
  <c r="G239" i="32"/>
  <c r="H239" i="32"/>
  <c r="I239" i="32"/>
  <c r="A240" i="32"/>
  <c r="B240" i="32"/>
  <c r="C240" i="32"/>
  <c r="D240" i="32"/>
  <c r="E240" i="32"/>
  <c r="F240" i="32"/>
  <c r="G240" i="32"/>
  <c r="H240" i="32"/>
  <c r="I240" i="32"/>
  <c r="A241" i="32"/>
  <c r="B241" i="32"/>
  <c r="C241" i="32"/>
  <c r="D241" i="32"/>
  <c r="E241" i="32"/>
  <c r="F241" i="32"/>
  <c r="G241" i="32"/>
  <c r="H241" i="32"/>
  <c r="I241" i="32"/>
  <c r="A242" i="32"/>
  <c r="B242" i="32"/>
  <c r="C242" i="32"/>
  <c r="D242" i="32"/>
  <c r="E242" i="32"/>
  <c r="F242" i="32"/>
  <c r="G242" i="32"/>
  <c r="H242" i="32"/>
  <c r="I242" i="32"/>
  <c r="A243" i="32"/>
  <c r="B243" i="32"/>
  <c r="C243" i="32"/>
  <c r="D243" i="32"/>
  <c r="E243" i="32"/>
  <c r="F243" i="32"/>
  <c r="G243" i="32"/>
  <c r="H243" i="32"/>
  <c r="I243" i="32"/>
  <c r="A244" i="32"/>
  <c r="B244" i="32"/>
  <c r="C244" i="32"/>
  <c r="D244" i="32"/>
  <c r="E244" i="32"/>
  <c r="F244" i="32"/>
  <c r="G244" i="32"/>
  <c r="H244" i="32"/>
  <c r="I244" i="32"/>
  <c r="A245" i="32"/>
  <c r="B245" i="32"/>
  <c r="C245" i="32"/>
  <c r="D245" i="32"/>
  <c r="E245" i="32"/>
  <c r="F245" i="32"/>
  <c r="G245" i="32"/>
  <c r="H245" i="32"/>
  <c r="I245" i="32"/>
  <c r="A246" i="32"/>
  <c r="B246" i="32"/>
  <c r="C246" i="32"/>
  <c r="D246" i="32"/>
  <c r="E246" i="32"/>
  <c r="F246" i="32"/>
  <c r="G246" i="32"/>
  <c r="H246" i="32"/>
  <c r="I246" i="32"/>
  <c r="A247" i="32"/>
  <c r="B247" i="32"/>
  <c r="C247" i="32"/>
  <c r="D247" i="32"/>
  <c r="E247" i="32"/>
  <c r="F247" i="32"/>
  <c r="G247" i="32"/>
  <c r="H247" i="32"/>
  <c r="I247" i="32"/>
  <c r="A248" i="32"/>
  <c r="B248" i="32"/>
  <c r="C248" i="32"/>
  <c r="D248" i="32"/>
  <c r="E248" i="32"/>
  <c r="F248" i="32"/>
  <c r="G248" i="32"/>
  <c r="H248" i="32"/>
  <c r="I248" i="32"/>
  <c r="A249" i="32"/>
  <c r="B249" i="32"/>
  <c r="C249" i="32"/>
  <c r="D249" i="32"/>
  <c r="E249" i="32"/>
  <c r="F249" i="32"/>
  <c r="G249" i="32"/>
  <c r="H249" i="32"/>
  <c r="I249" i="32"/>
  <c r="A250" i="32"/>
  <c r="B250" i="32"/>
  <c r="C250" i="32"/>
  <c r="D250" i="32"/>
  <c r="E250" i="32"/>
  <c r="F250" i="32"/>
  <c r="G250" i="32"/>
  <c r="H250" i="32"/>
  <c r="I250" i="32"/>
  <c r="A251" i="32"/>
  <c r="B251" i="32"/>
  <c r="C251" i="32"/>
  <c r="D251" i="32"/>
  <c r="E251" i="32"/>
  <c r="F251" i="32"/>
  <c r="G251" i="32"/>
  <c r="H251" i="32"/>
  <c r="I251" i="32"/>
  <c r="A252" i="32"/>
  <c r="B252" i="32"/>
  <c r="C252" i="32"/>
  <c r="D252" i="32"/>
  <c r="E252" i="32"/>
  <c r="F252" i="32"/>
  <c r="G252" i="32"/>
  <c r="H252" i="32"/>
  <c r="I252" i="32"/>
  <c r="A253" i="32"/>
  <c r="B253" i="32"/>
  <c r="C253" i="32"/>
  <c r="D253" i="32"/>
  <c r="E253" i="32"/>
  <c r="F253" i="32"/>
  <c r="G253" i="32"/>
  <c r="H253" i="32"/>
  <c r="I253" i="32"/>
  <c r="A254" i="32"/>
  <c r="B254" i="32"/>
  <c r="C254" i="32"/>
  <c r="D254" i="32"/>
  <c r="E254" i="32"/>
  <c r="F254" i="32"/>
  <c r="G254" i="32"/>
  <c r="H254" i="32"/>
  <c r="I254" i="32"/>
  <c r="A255" i="32"/>
  <c r="B255" i="32"/>
  <c r="C255" i="32"/>
  <c r="D255" i="32"/>
  <c r="E255" i="32"/>
  <c r="F255" i="32"/>
  <c r="G255" i="32"/>
  <c r="H255" i="32"/>
  <c r="I255" i="32"/>
  <c r="A256" i="32"/>
  <c r="B256" i="32"/>
  <c r="C256" i="32"/>
  <c r="D256" i="32"/>
  <c r="E256" i="32"/>
  <c r="F256" i="32"/>
  <c r="G256" i="32"/>
  <c r="H256" i="32"/>
  <c r="I256" i="32"/>
  <c r="A257" i="32"/>
  <c r="B257" i="32"/>
  <c r="C257" i="32"/>
  <c r="D257" i="32"/>
  <c r="E257" i="32"/>
  <c r="F257" i="32"/>
  <c r="G257" i="32"/>
  <c r="H257" i="32"/>
  <c r="I257" i="32"/>
  <c r="A258" i="32"/>
  <c r="B258" i="32"/>
  <c r="C258" i="32"/>
  <c r="D258" i="32"/>
  <c r="E258" i="32"/>
  <c r="F258" i="32"/>
  <c r="G258" i="32"/>
  <c r="H258" i="32"/>
  <c r="I258" i="32"/>
  <c r="A259" i="32"/>
  <c r="B259" i="32"/>
  <c r="C259" i="32"/>
  <c r="D259" i="32"/>
  <c r="E259" i="32"/>
  <c r="F259" i="32"/>
  <c r="G259" i="32"/>
  <c r="H259" i="32"/>
  <c r="I259" i="32"/>
  <c r="A260" i="32"/>
  <c r="B260" i="32"/>
  <c r="C260" i="32"/>
  <c r="D260" i="32"/>
  <c r="E260" i="32"/>
  <c r="F260" i="32"/>
  <c r="G260" i="32"/>
  <c r="H260" i="32"/>
  <c r="I260" i="32"/>
  <c r="A261" i="32"/>
  <c r="B261" i="32"/>
  <c r="C261" i="32"/>
  <c r="D261" i="32"/>
  <c r="E261" i="32"/>
  <c r="F261" i="32"/>
  <c r="G261" i="32"/>
  <c r="H261" i="32"/>
  <c r="I261" i="32"/>
  <c r="A262" i="32"/>
  <c r="B262" i="32"/>
  <c r="C262" i="32"/>
  <c r="D262" i="32"/>
  <c r="E262" i="32"/>
  <c r="F262" i="32"/>
  <c r="G262" i="32"/>
  <c r="H262" i="32"/>
  <c r="I262" i="32"/>
  <c r="A263" i="32"/>
  <c r="B263" i="32"/>
  <c r="C263" i="32"/>
  <c r="D263" i="32"/>
  <c r="E263" i="32"/>
  <c r="F263" i="32"/>
  <c r="G263" i="32"/>
  <c r="H263" i="32"/>
  <c r="I263" i="32"/>
  <c r="A264" i="32"/>
  <c r="B264" i="32"/>
  <c r="C264" i="32"/>
  <c r="D264" i="32"/>
  <c r="E264" i="32"/>
  <c r="F264" i="32"/>
  <c r="G264" i="32"/>
  <c r="H264" i="32"/>
  <c r="I264" i="32"/>
  <c r="A265" i="32"/>
  <c r="B265" i="32"/>
  <c r="C265" i="32"/>
  <c r="D265" i="32"/>
  <c r="E265" i="32"/>
  <c r="F265" i="32"/>
  <c r="G265" i="32"/>
  <c r="H265" i="32"/>
  <c r="I265" i="32"/>
  <c r="A266" i="32"/>
  <c r="B266" i="32"/>
  <c r="C266" i="32"/>
  <c r="D266" i="32"/>
  <c r="E266" i="32"/>
  <c r="F266" i="32"/>
  <c r="G266" i="32"/>
  <c r="H266" i="32"/>
  <c r="I266" i="32"/>
  <c r="A267" i="32"/>
  <c r="B267" i="32"/>
  <c r="C267" i="32"/>
  <c r="D267" i="32"/>
  <c r="E267" i="32"/>
  <c r="F267" i="32"/>
  <c r="G267" i="32"/>
  <c r="H267" i="32"/>
  <c r="I267" i="32"/>
  <c r="A268" i="32"/>
  <c r="B268" i="32"/>
  <c r="C268" i="32"/>
  <c r="D268" i="32"/>
  <c r="E268" i="32"/>
  <c r="F268" i="32"/>
  <c r="G268" i="32"/>
  <c r="H268" i="32"/>
  <c r="I268" i="32"/>
  <c r="A269" i="32"/>
  <c r="B269" i="32"/>
  <c r="C269" i="32"/>
  <c r="D269" i="32"/>
  <c r="E269" i="32"/>
  <c r="F269" i="32"/>
  <c r="G269" i="32"/>
  <c r="H269" i="32"/>
  <c r="I269" i="32"/>
  <c r="A270" i="32"/>
  <c r="B270" i="32"/>
  <c r="C270" i="32"/>
  <c r="D270" i="32"/>
  <c r="E270" i="32"/>
  <c r="F270" i="32"/>
  <c r="G270" i="32"/>
  <c r="H270" i="32"/>
  <c r="I270" i="32"/>
  <c r="A271" i="32"/>
  <c r="B271" i="32"/>
  <c r="C271" i="32"/>
  <c r="D271" i="32"/>
  <c r="E271" i="32"/>
  <c r="F271" i="32"/>
  <c r="G271" i="32"/>
  <c r="H271" i="32"/>
  <c r="I271" i="32"/>
  <c r="A272" i="32"/>
  <c r="B272" i="32"/>
  <c r="C272" i="32"/>
  <c r="D272" i="32"/>
  <c r="E272" i="32"/>
  <c r="F272" i="32"/>
  <c r="G272" i="32"/>
  <c r="H272" i="32"/>
  <c r="I272" i="32"/>
  <c r="A273" i="32"/>
  <c r="B273" i="32"/>
  <c r="C273" i="32"/>
  <c r="D273" i="32"/>
  <c r="E273" i="32"/>
  <c r="F273" i="32"/>
  <c r="G273" i="32"/>
  <c r="H273" i="32"/>
  <c r="I273" i="32"/>
  <c r="A274" i="32"/>
  <c r="B274" i="32"/>
  <c r="C274" i="32"/>
  <c r="D274" i="32"/>
  <c r="E274" i="32"/>
  <c r="F274" i="32"/>
  <c r="G274" i="32"/>
  <c r="H274" i="32"/>
  <c r="I274" i="32"/>
  <c r="A275" i="32"/>
  <c r="B275" i="32"/>
  <c r="C275" i="32"/>
  <c r="D275" i="32"/>
  <c r="E275" i="32"/>
  <c r="F275" i="32"/>
  <c r="G275" i="32"/>
  <c r="H275" i="32"/>
  <c r="I275" i="32"/>
  <c r="A276" i="32"/>
  <c r="B276" i="32"/>
  <c r="C276" i="32"/>
  <c r="D276" i="32"/>
  <c r="E276" i="32"/>
  <c r="F276" i="32"/>
  <c r="G276" i="32"/>
  <c r="H276" i="32"/>
  <c r="I276" i="32"/>
  <c r="A277" i="32"/>
  <c r="B277" i="32"/>
  <c r="C277" i="32"/>
  <c r="D277" i="32"/>
  <c r="E277" i="32"/>
  <c r="F277" i="32"/>
  <c r="G277" i="32"/>
  <c r="H277" i="32"/>
  <c r="I277" i="32"/>
  <c r="A278" i="32"/>
  <c r="B278" i="32"/>
  <c r="C278" i="32"/>
  <c r="D278" i="32"/>
  <c r="E278" i="32"/>
  <c r="F278" i="32"/>
  <c r="G278" i="32"/>
  <c r="H278" i="32"/>
  <c r="I278" i="32"/>
  <c r="A279" i="32"/>
  <c r="B279" i="32"/>
  <c r="C279" i="32"/>
  <c r="D279" i="32"/>
  <c r="E279" i="32"/>
  <c r="F279" i="32"/>
  <c r="G279" i="32"/>
  <c r="H279" i="32"/>
  <c r="I279" i="32"/>
  <c r="A280" i="32"/>
  <c r="B280" i="32"/>
  <c r="C280" i="32"/>
  <c r="D280" i="32"/>
  <c r="E280" i="32"/>
  <c r="F280" i="32"/>
  <c r="G280" i="32"/>
  <c r="H280" i="32"/>
  <c r="I280" i="32"/>
  <c r="A281" i="32"/>
  <c r="B281" i="32"/>
  <c r="C281" i="32"/>
  <c r="D281" i="32"/>
  <c r="E281" i="32"/>
  <c r="F281" i="32"/>
  <c r="G281" i="32"/>
  <c r="H281" i="32"/>
  <c r="I281" i="32"/>
  <c r="A282" i="32"/>
  <c r="B282" i="32"/>
  <c r="C282" i="32"/>
  <c r="D282" i="32"/>
  <c r="E282" i="32"/>
  <c r="F282" i="32"/>
  <c r="G282" i="32"/>
  <c r="H282" i="32"/>
  <c r="I282" i="32"/>
  <c r="A283" i="32"/>
  <c r="B283" i="32"/>
  <c r="C283" i="32"/>
  <c r="D283" i="32"/>
  <c r="E283" i="32"/>
  <c r="F283" i="32"/>
  <c r="G283" i="32"/>
  <c r="H283" i="32"/>
  <c r="I283" i="32"/>
  <c r="A284" i="32"/>
  <c r="B284" i="32"/>
  <c r="C284" i="32"/>
  <c r="D284" i="32"/>
  <c r="E284" i="32"/>
  <c r="F284" i="32"/>
  <c r="G284" i="32"/>
  <c r="H284" i="32"/>
  <c r="I284" i="32"/>
  <c r="A285" i="32"/>
  <c r="B285" i="32"/>
  <c r="C285" i="32"/>
  <c r="D285" i="32"/>
  <c r="E285" i="32"/>
  <c r="F285" i="32"/>
  <c r="G285" i="32"/>
  <c r="H285" i="32"/>
  <c r="I285" i="32"/>
  <c r="A286" i="32"/>
  <c r="B286" i="32"/>
  <c r="C286" i="32"/>
  <c r="D286" i="32"/>
  <c r="E286" i="32"/>
  <c r="F286" i="32"/>
  <c r="G286" i="32"/>
  <c r="H286" i="32"/>
  <c r="I286" i="32"/>
  <c r="A287" i="32"/>
  <c r="B287" i="32"/>
  <c r="C287" i="32"/>
  <c r="D287" i="32"/>
  <c r="E287" i="32"/>
  <c r="F287" i="32"/>
  <c r="G287" i="32"/>
  <c r="H287" i="32"/>
  <c r="I287" i="32"/>
  <c r="A288" i="32"/>
  <c r="B288" i="32"/>
  <c r="C288" i="32"/>
  <c r="D288" i="32"/>
  <c r="E288" i="32"/>
  <c r="F288" i="32"/>
  <c r="G288" i="32"/>
  <c r="H288" i="32"/>
  <c r="I288" i="32"/>
  <c r="A289" i="32"/>
  <c r="B289" i="32"/>
  <c r="C289" i="32"/>
  <c r="D289" i="32"/>
  <c r="E289" i="32"/>
  <c r="F289" i="32"/>
  <c r="G289" i="32"/>
  <c r="H289" i="32"/>
  <c r="I289" i="32"/>
  <c r="A290" i="32"/>
  <c r="B290" i="32"/>
  <c r="C290" i="32"/>
  <c r="D290" i="32"/>
  <c r="E290" i="32"/>
  <c r="F290" i="32"/>
  <c r="G290" i="32"/>
  <c r="H290" i="32"/>
  <c r="I290" i="32"/>
  <c r="A291" i="32"/>
  <c r="B291" i="32"/>
  <c r="C291" i="32"/>
  <c r="D291" i="32"/>
  <c r="E291" i="32"/>
  <c r="F291" i="32"/>
  <c r="G291" i="32"/>
  <c r="H291" i="32"/>
  <c r="I291" i="32"/>
  <c r="A292" i="32"/>
  <c r="B292" i="32"/>
  <c r="C292" i="32"/>
  <c r="D292" i="32"/>
  <c r="E292" i="32"/>
  <c r="F292" i="32"/>
  <c r="G292" i="32"/>
  <c r="H292" i="32"/>
  <c r="I292" i="32"/>
  <c r="A293" i="32"/>
  <c r="B293" i="32"/>
  <c r="C293" i="32"/>
  <c r="D293" i="32"/>
  <c r="E293" i="32"/>
  <c r="F293" i="32"/>
  <c r="G293" i="32"/>
  <c r="H293" i="32"/>
  <c r="I293" i="32"/>
  <c r="A294" i="32"/>
  <c r="B294" i="32"/>
  <c r="C294" i="32"/>
  <c r="D294" i="32"/>
  <c r="E294" i="32"/>
  <c r="F294" i="32"/>
  <c r="G294" i="32"/>
  <c r="H294" i="32"/>
  <c r="I294" i="32"/>
  <c r="A295" i="32"/>
  <c r="B295" i="32"/>
  <c r="C295" i="32"/>
  <c r="D295" i="32"/>
  <c r="E295" i="32"/>
  <c r="F295" i="32"/>
  <c r="G295" i="32"/>
  <c r="H295" i="32"/>
  <c r="I295" i="32"/>
  <c r="A296" i="32"/>
  <c r="B296" i="32"/>
  <c r="C296" i="32"/>
  <c r="D296" i="32"/>
  <c r="E296" i="32"/>
  <c r="F296" i="32"/>
  <c r="G296" i="32"/>
  <c r="H296" i="32"/>
  <c r="I296" i="32"/>
  <c r="A297" i="32"/>
  <c r="B297" i="32"/>
  <c r="C297" i="32"/>
  <c r="D297" i="32"/>
  <c r="E297" i="32"/>
  <c r="F297" i="32"/>
  <c r="G297" i="32"/>
  <c r="H297" i="32"/>
  <c r="I297" i="32"/>
  <c r="A298" i="32"/>
  <c r="B298" i="32"/>
  <c r="C298" i="32"/>
  <c r="D298" i="32"/>
  <c r="E298" i="32"/>
  <c r="F298" i="32"/>
  <c r="G298" i="32"/>
  <c r="H298" i="32"/>
  <c r="I298" i="32"/>
  <c r="A299" i="32"/>
  <c r="B299" i="32"/>
  <c r="C299" i="32"/>
  <c r="D299" i="32"/>
  <c r="E299" i="32"/>
  <c r="F299" i="32"/>
  <c r="G299" i="32"/>
  <c r="H299" i="32"/>
  <c r="I299" i="32"/>
  <c r="A300" i="32"/>
  <c r="B300" i="32"/>
  <c r="C300" i="32"/>
  <c r="D300" i="32"/>
  <c r="E300" i="32"/>
  <c r="F300" i="32"/>
  <c r="G300" i="32"/>
  <c r="H300" i="32"/>
  <c r="I300" i="32"/>
  <c r="A301" i="32"/>
  <c r="B301" i="32"/>
  <c r="C301" i="32"/>
  <c r="D301" i="32"/>
  <c r="E301" i="32"/>
  <c r="F301" i="32"/>
  <c r="G301" i="32"/>
  <c r="H301" i="32"/>
  <c r="I301" i="32"/>
  <c r="A302" i="32"/>
  <c r="B302" i="32"/>
  <c r="C302" i="32"/>
  <c r="D302" i="32"/>
  <c r="E302" i="32"/>
  <c r="F302" i="32"/>
  <c r="G302" i="32"/>
  <c r="H302" i="32"/>
  <c r="I302" i="32"/>
  <c r="A303" i="32"/>
  <c r="B303" i="32"/>
  <c r="C303" i="32"/>
  <c r="D303" i="32"/>
  <c r="E303" i="32"/>
  <c r="F303" i="32"/>
  <c r="G303" i="32"/>
  <c r="H303" i="32"/>
  <c r="I303" i="32"/>
  <c r="A304" i="32"/>
  <c r="B304" i="32"/>
  <c r="C304" i="32"/>
  <c r="D304" i="32"/>
  <c r="E304" i="32"/>
  <c r="F304" i="32"/>
  <c r="G304" i="32"/>
  <c r="H304" i="32"/>
  <c r="I304" i="32"/>
  <c r="A305" i="32"/>
  <c r="B305" i="32"/>
  <c r="C305" i="32"/>
  <c r="D305" i="32"/>
  <c r="E305" i="32"/>
  <c r="F305" i="32"/>
  <c r="G305" i="32"/>
  <c r="H305" i="32"/>
  <c r="I305" i="32"/>
  <c r="A306" i="32"/>
  <c r="B306" i="32"/>
  <c r="C306" i="32"/>
  <c r="D306" i="32"/>
  <c r="E306" i="32"/>
  <c r="F306" i="32"/>
  <c r="G306" i="32"/>
  <c r="H306" i="32"/>
  <c r="I306" i="32"/>
  <c r="A307" i="32"/>
  <c r="B307" i="32"/>
  <c r="C307" i="32"/>
  <c r="D307" i="32"/>
  <c r="E307" i="32"/>
  <c r="F307" i="32"/>
  <c r="G307" i="32"/>
  <c r="H307" i="32"/>
  <c r="I307" i="32"/>
  <c r="A308" i="32"/>
  <c r="B308" i="32"/>
  <c r="C308" i="32"/>
  <c r="D308" i="32"/>
  <c r="E308" i="32"/>
  <c r="F308" i="32"/>
  <c r="G308" i="32"/>
  <c r="H308" i="32"/>
  <c r="I308" i="32"/>
  <c r="A309" i="32"/>
  <c r="B309" i="32"/>
  <c r="C309" i="32"/>
  <c r="D309" i="32"/>
  <c r="E309" i="32"/>
  <c r="F309" i="32"/>
  <c r="G309" i="32"/>
  <c r="H309" i="32"/>
  <c r="I309" i="32"/>
  <c r="A310" i="32"/>
  <c r="B310" i="32"/>
  <c r="C310" i="32"/>
  <c r="D310" i="32"/>
  <c r="E310" i="32"/>
  <c r="F310" i="32"/>
  <c r="G310" i="32"/>
  <c r="H310" i="32"/>
  <c r="I310" i="32"/>
  <c r="A311" i="32"/>
  <c r="B311" i="32"/>
  <c r="C311" i="32"/>
  <c r="D311" i="32"/>
  <c r="E311" i="32"/>
  <c r="F311" i="32"/>
  <c r="G311" i="32"/>
  <c r="H311" i="32"/>
  <c r="I311" i="32"/>
  <c r="A312" i="32"/>
  <c r="B312" i="32"/>
  <c r="C312" i="32"/>
  <c r="D312" i="32"/>
  <c r="E312" i="32"/>
  <c r="F312" i="32"/>
  <c r="G312" i="32"/>
  <c r="H312" i="32"/>
  <c r="I312" i="32"/>
  <c r="A313" i="32"/>
  <c r="B313" i="32"/>
  <c r="C313" i="32"/>
  <c r="D313" i="32"/>
  <c r="E313" i="32"/>
  <c r="F313" i="32"/>
  <c r="G313" i="32"/>
  <c r="H313" i="32"/>
  <c r="I313" i="32"/>
  <c r="A314" i="32"/>
  <c r="B314" i="32"/>
  <c r="C314" i="32"/>
  <c r="D314" i="32"/>
  <c r="E314" i="32"/>
  <c r="F314" i="32"/>
  <c r="G314" i="32"/>
  <c r="H314" i="32"/>
  <c r="I314" i="32"/>
  <c r="A315" i="32"/>
  <c r="B315" i="32"/>
  <c r="C315" i="32"/>
  <c r="D315" i="32"/>
  <c r="E315" i="32"/>
  <c r="F315" i="32"/>
  <c r="G315" i="32"/>
  <c r="H315" i="32"/>
  <c r="I315" i="32"/>
  <c r="A316" i="32"/>
  <c r="B316" i="32"/>
  <c r="C316" i="32"/>
  <c r="D316" i="32"/>
  <c r="E316" i="32"/>
  <c r="F316" i="32"/>
  <c r="G316" i="32"/>
  <c r="H316" i="32"/>
  <c r="I316" i="32"/>
  <c r="A317" i="32"/>
  <c r="B317" i="32"/>
  <c r="C317" i="32"/>
  <c r="D317" i="32"/>
  <c r="E317" i="32"/>
  <c r="F317" i="32"/>
  <c r="G317" i="32"/>
  <c r="H317" i="32"/>
  <c r="I317" i="32"/>
  <c r="A318" i="32"/>
  <c r="B318" i="32"/>
  <c r="C318" i="32"/>
  <c r="D318" i="32"/>
  <c r="E318" i="32"/>
  <c r="F318" i="32"/>
  <c r="G318" i="32"/>
  <c r="H318" i="32"/>
  <c r="I318" i="32"/>
  <c r="A319" i="32"/>
  <c r="B319" i="32"/>
  <c r="C319" i="32"/>
  <c r="D319" i="32"/>
  <c r="E319" i="32"/>
  <c r="F319" i="32"/>
  <c r="G319" i="32"/>
  <c r="H319" i="32"/>
  <c r="I319" i="32"/>
  <c r="A320" i="32"/>
  <c r="B320" i="32"/>
  <c r="C320" i="32"/>
  <c r="D320" i="32"/>
  <c r="E320" i="32"/>
  <c r="F320" i="32"/>
  <c r="G320" i="32"/>
  <c r="H320" i="32"/>
  <c r="I320" i="32"/>
  <c r="A321" i="32"/>
  <c r="B321" i="32"/>
  <c r="C321" i="32"/>
  <c r="D321" i="32"/>
  <c r="E321" i="32"/>
  <c r="F321" i="32"/>
  <c r="G321" i="32"/>
  <c r="H321" i="32"/>
  <c r="I321" i="32"/>
  <c r="A322" i="32"/>
  <c r="B322" i="32"/>
  <c r="C322" i="32"/>
  <c r="D322" i="32"/>
  <c r="E322" i="32"/>
  <c r="F322" i="32"/>
  <c r="G322" i="32"/>
  <c r="H322" i="32"/>
  <c r="I322" i="32"/>
  <c r="A323" i="32"/>
  <c r="B323" i="32"/>
  <c r="C323" i="32"/>
  <c r="D323" i="32"/>
  <c r="E323" i="32"/>
  <c r="F323" i="32"/>
  <c r="G323" i="32"/>
  <c r="H323" i="32"/>
  <c r="I323" i="32"/>
  <c r="A324" i="32"/>
  <c r="B324" i="32"/>
  <c r="C324" i="32"/>
  <c r="D324" i="32"/>
  <c r="E324" i="32"/>
  <c r="F324" i="32"/>
  <c r="G324" i="32"/>
  <c r="H324" i="32"/>
  <c r="I324" i="32"/>
  <c r="A325" i="32"/>
  <c r="B325" i="32"/>
  <c r="C325" i="32"/>
  <c r="D325" i="32"/>
  <c r="E325" i="32"/>
  <c r="F325" i="32"/>
  <c r="G325" i="32"/>
  <c r="H325" i="32"/>
  <c r="I325" i="32"/>
  <c r="A326" i="32"/>
  <c r="B326" i="32"/>
  <c r="C326" i="32"/>
  <c r="D326" i="32"/>
  <c r="E326" i="32"/>
  <c r="F326" i="32"/>
  <c r="G326" i="32"/>
  <c r="H326" i="32"/>
  <c r="I326" i="32"/>
  <c r="A327" i="32"/>
  <c r="B327" i="32"/>
  <c r="C327" i="32"/>
  <c r="D327" i="32"/>
  <c r="E327" i="32"/>
  <c r="F327" i="32"/>
  <c r="G327" i="32"/>
  <c r="H327" i="32"/>
  <c r="I327" i="32"/>
  <c r="A328" i="32"/>
  <c r="B328" i="32"/>
  <c r="C328" i="32"/>
  <c r="D328" i="32"/>
  <c r="E328" i="32"/>
  <c r="F328" i="32"/>
  <c r="G328" i="32"/>
  <c r="H328" i="32"/>
  <c r="I328" i="32"/>
  <c r="A329" i="32"/>
  <c r="B329" i="32"/>
  <c r="C329" i="32"/>
  <c r="D329" i="32"/>
  <c r="E329" i="32"/>
  <c r="F329" i="32"/>
  <c r="G329" i="32"/>
  <c r="H329" i="32"/>
  <c r="I329" i="32"/>
  <c r="A330" i="32"/>
  <c r="B330" i="32"/>
  <c r="C330" i="32"/>
  <c r="D330" i="32"/>
  <c r="E330" i="32"/>
  <c r="F330" i="32"/>
  <c r="G330" i="32"/>
  <c r="H330" i="32"/>
  <c r="I330" i="32"/>
  <c r="A331" i="32"/>
  <c r="B331" i="32"/>
  <c r="C331" i="32"/>
  <c r="D331" i="32"/>
  <c r="E331" i="32"/>
  <c r="F331" i="32"/>
  <c r="G331" i="32"/>
  <c r="H331" i="32"/>
  <c r="I331" i="32"/>
  <c r="A332" i="32"/>
  <c r="B332" i="32"/>
  <c r="C332" i="32"/>
  <c r="D332" i="32"/>
  <c r="E332" i="32"/>
  <c r="F332" i="32"/>
  <c r="G332" i="32"/>
  <c r="H332" i="32"/>
  <c r="I332" i="32"/>
  <c r="A333" i="32"/>
  <c r="B333" i="32"/>
  <c r="C333" i="32"/>
  <c r="D333" i="32"/>
  <c r="E333" i="32"/>
  <c r="F333" i="32"/>
  <c r="G333" i="32"/>
  <c r="H333" i="32"/>
  <c r="I333" i="32"/>
  <c r="A334" i="32"/>
  <c r="B334" i="32"/>
  <c r="C334" i="32"/>
  <c r="D334" i="32"/>
  <c r="E334" i="32"/>
  <c r="F334" i="32"/>
  <c r="G334" i="32"/>
  <c r="H334" i="32"/>
  <c r="I334" i="32"/>
  <c r="A335" i="32"/>
  <c r="B335" i="32"/>
  <c r="C335" i="32"/>
  <c r="D335" i="32"/>
  <c r="E335" i="32"/>
  <c r="F335" i="32"/>
  <c r="G335" i="32"/>
  <c r="H335" i="32"/>
  <c r="I335" i="32"/>
  <c r="A336" i="32"/>
  <c r="B336" i="32"/>
  <c r="C336" i="32"/>
  <c r="D336" i="32"/>
  <c r="E336" i="32"/>
  <c r="F336" i="32"/>
  <c r="G336" i="32"/>
  <c r="H336" i="32"/>
  <c r="I336" i="32"/>
  <c r="A337" i="32"/>
  <c r="B337" i="32"/>
  <c r="C337" i="32"/>
  <c r="D337" i="32"/>
  <c r="E337" i="32"/>
  <c r="F337" i="32"/>
  <c r="G337" i="32"/>
  <c r="H337" i="32"/>
  <c r="I337" i="32"/>
  <c r="A338" i="32"/>
  <c r="B338" i="32"/>
  <c r="C338" i="32"/>
  <c r="D338" i="32"/>
  <c r="E338" i="32"/>
  <c r="F338" i="32"/>
  <c r="G338" i="32"/>
  <c r="H338" i="32"/>
  <c r="I338" i="32"/>
  <c r="A339" i="32"/>
  <c r="B339" i="32"/>
  <c r="C339" i="32"/>
  <c r="D339" i="32"/>
  <c r="E339" i="32"/>
  <c r="F339" i="32"/>
  <c r="G339" i="32"/>
  <c r="H339" i="32"/>
  <c r="I339" i="32"/>
  <c r="A340" i="32"/>
  <c r="B340" i="32"/>
  <c r="C340" i="32"/>
  <c r="D340" i="32"/>
  <c r="E340" i="32"/>
  <c r="F340" i="32"/>
  <c r="G340" i="32"/>
  <c r="H340" i="32"/>
  <c r="I340" i="32"/>
  <c r="A341" i="32"/>
  <c r="B341" i="32"/>
  <c r="C341" i="32"/>
  <c r="D341" i="32"/>
  <c r="E341" i="32"/>
  <c r="F341" i="32"/>
  <c r="G341" i="32"/>
  <c r="H341" i="32"/>
  <c r="I341" i="32"/>
  <c r="A342" i="32"/>
  <c r="B342" i="32"/>
  <c r="C342" i="32"/>
  <c r="D342" i="32"/>
  <c r="E342" i="32"/>
  <c r="F342" i="32"/>
  <c r="G342" i="32"/>
  <c r="H342" i="32"/>
  <c r="I342" i="32"/>
  <c r="A343" i="32"/>
  <c r="B343" i="32"/>
  <c r="C343" i="32"/>
  <c r="D343" i="32"/>
  <c r="E343" i="32"/>
  <c r="F343" i="32"/>
  <c r="G343" i="32"/>
  <c r="H343" i="32"/>
  <c r="I343" i="32"/>
  <c r="A344" i="32"/>
  <c r="B344" i="32"/>
  <c r="C344" i="32"/>
  <c r="D344" i="32"/>
  <c r="E344" i="32"/>
  <c r="F344" i="32"/>
  <c r="G344" i="32"/>
  <c r="H344" i="32"/>
  <c r="I344" i="32"/>
  <c r="A345" i="32"/>
  <c r="B345" i="32"/>
  <c r="C345" i="32"/>
  <c r="D345" i="32"/>
  <c r="E345" i="32"/>
  <c r="F345" i="32"/>
  <c r="G345" i="32"/>
  <c r="H345" i="32"/>
  <c r="I345" i="32"/>
  <c r="A346" i="32"/>
  <c r="B346" i="32"/>
  <c r="C346" i="32"/>
  <c r="D346" i="32"/>
  <c r="E346" i="32"/>
  <c r="F346" i="32"/>
  <c r="G346" i="32"/>
  <c r="H346" i="32"/>
  <c r="I346" i="32"/>
  <c r="A347" i="32"/>
  <c r="B347" i="32"/>
  <c r="C347" i="32"/>
  <c r="D347" i="32"/>
  <c r="E347" i="32"/>
  <c r="F347" i="32"/>
  <c r="G347" i="32"/>
  <c r="H347" i="32"/>
  <c r="I347" i="32"/>
  <c r="A348" i="32"/>
  <c r="B348" i="32"/>
  <c r="C348" i="32"/>
  <c r="D348" i="32"/>
  <c r="E348" i="32"/>
  <c r="F348" i="32"/>
  <c r="G348" i="32"/>
  <c r="H348" i="32"/>
  <c r="I348" i="32"/>
  <c r="A349" i="32"/>
  <c r="B349" i="32"/>
  <c r="C349" i="32"/>
  <c r="D349" i="32"/>
  <c r="E349" i="32"/>
  <c r="F349" i="32"/>
  <c r="G349" i="32"/>
  <c r="H349" i="32"/>
  <c r="I349" i="32"/>
  <c r="A350" i="32"/>
  <c r="B350" i="32"/>
  <c r="C350" i="32"/>
  <c r="D350" i="32"/>
  <c r="E350" i="32"/>
  <c r="F350" i="32"/>
  <c r="G350" i="32"/>
  <c r="H350" i="32"/>
  <c r="I350" i="32"/>
  <c r="A351" i="32"/>
  <c r="B351" i="32"/>
  <c r="C351" i="32"/>
  <c r="D351" i="32"/>
  <c r="E351" i="32"/>
  <c r="F351" i="32"/>
  <c r="G351" i="32"/>
  <c r="H351" i="32"/>
  <c r="I351" i="32"/>
  <c r="A352" i="32"/>
  <c r="B352" i="32"/>
  <c r="C352" i="32"/>
  <c r="D352" i="32"/>
  <c r="E352" i="32"/>
  <c r="F352" i="32"/>
  <c r="G352" i="32"/>
  <c r="H352" i="32"/>
  <c r="I352" i="32"/>
  <c r="A353" i="32"/>
  <c r="B353" i="32"/>
  <c r="C353" i="32"/>
  <c r="D353" i="32"/>
  <c r="E353" i="32"/>
  <c r="F353" i="32"/>
  <c r="G353" i="32"/>
  <c r="H353" i="32"/>
  <c r="I353" i="32"/>
  <c r="A354" i="32"/>
  <c r="B354" i="32"/>
  <c r="C354" i="32"/>
  <c r="D354" i="32"/>
  <c r="E354" i="32"/>
  <c r="F354" i="32"/>
  <c r="G354" i="32"/>
  <c r="H354" i="32"/>
  <c r="I354" i="32"/>
  <c r="A355" i="32"/>
  <c r="B355" i="32"/>
  <c r="C355" i="32"/>
  <c r="D355" i="32"/>
  <c r="E355" i="32"/>
  <c r="F355" i="32"/>
  <c r="G355" i="32"/>
  <c r="H355" i="32"/>
  <c r="I355" i="32"/>
  <c r="A356" i="32"/>
  <c r="B356" i="32"/>
  <c r="C356" i="32"/>
  <c r="D356" i="32"/>
  <c r="E356" i="32"/>
  <c r="F356" i="32"/>
  <c r="G356" i="32"/>
  <c r="H356" i="32"/>
  <c r="I356" i="32"/>
  <c r="A357" i="32"/>
  <c r="B357" i="32"/>
  <c r="C357" i="32"/>
  <c r="D357" i="32"/>
  <c r="E357" i="32"/>
  <c r="F357" i="32"/>
  <c r="G357" i="32"/>
  <c r="H357" i="32"/>
  <c r="I357" i="32"/>
  <c r="A358" i="32"/>
  <c r="B358" i="32"/>
  <c r="C358" i="32"/>
  <c r="D358" i="32"/>
  <c r="E358" i="32"/>
  <c r="F358" i="32"/>
  <c r="G358" i="32"/>
  <c r="H358" i="32"/>
  <c r="I358" i="32"/>
  <c r="A359" i="32"/>
  <c r="B359" i="32"/>
  <c r="C359" i="32"/>
  <c r="D359" i="32"/>
  <c r="E359" i="32"/>
  <c r="F359" i="32"/>
  <c r="G359" i="32"/>
  <c r="H359" i="32"/>
  <c r="I359" i="32"/>
  <c r="A360" i="32"/>
  <c r="B360" i="32"/>
  <c r="C360" i="32"/>
  <c r="D360" i="32"/>
  <c r="E360" i="32"/>
  <c r="F360" i="32"/>
  <c r="G360" i="32"/>
  <c r="H360" i="32"/>
  <c r="I360" i="32"/>
  <c r="A361" i="32"/>
  <c r="B361" i="32"/>
  <c r="C361" i="32"/>
  <c r="D361" i="32"/>
  <c r="E361" i="32"/>
  <c r="F361" i="32"/>
  <c r="G361" i="32"/>
  <c r="H361" i="32"/>
  <c r="I361" i="32"/>
  <c r="A362" i="32"/>
  <c r="B362" i="32"/>
  <c r="C362" i="32"/>
  <c r="D362" i="32"/>
  <c r="E362" i="32"/>
  <c r="F362" i="32"/>
  <c r="G362" i="32"/>
  <c r="H362" i="32"/>
  <c r="I362" i="32"/>
  <c r="A363" i="32"/>
  <c r="B363" i="32"/>
  <c r="C363" i="32"/>
  <c r="D363" i="32"/>
  <c r="E363" i="32"/>
  <c r="F363" i="32"/>
  <c r="G363" i="32"/>
  <c r="H363" i="32"/>
  <c r="I363" i="32"/>
  <c r="A364" i="32"/>
  <c r="B364" i="32"/>
  <c r="C364" i="32"/>
  <c r="D364" i="32"/>
  <c r="E364" i="32"/>
  <c r="F364" i="32"/>
  <c r="G364" i="32"/>
  <c r="H364" i="32"/>
  <c r="I364" i="32"/>
  <c r="A365" i="32"/>
  <c r="B365" i="32"/>
  <c r="C365" i="32"/>
  <c r="D365" i="32"/>
  <c r="E365" i="32"/>
  <c r="F365" i="32"/>
  <c r="G365" i="32"/>
  <c r="H365" i="32"/>
  <c r="I365" i="32"/>
  <c r="A366" i="32"/>
  <c r="B366" i="32"/>
  <c r="C366" i="32"/>
  <c r="D366" i="32"/>
  <c r="E366" i="32"/>
  <c r="F366" i="32"/>
  <c r="G366" i="32"/>
  <c r="H366" i="32"/>
  <c r="I366" i="32"/>
  <c r="A367" i="32"/>
  <c r="B367" i="32"/>
  <c r="C367" i="32"/>
  <c r="D367" i="32"/>
  <c r="E367" i="32"/>
  <c r="F367" i="32"/>
  <c r="G367" i="32"/>
  <c r="H367" i="32"/>
  <c r="I367" i="32"/>
  <c r="A368" i="32"/>
  <c r="B368" i="32"/>
  <c r="C368" i="32"/>
  <c r="D368" i="32"/>
  <c r="E368" i="32"/>
  <c r="F368" i="32"/>
  <c r="G368" i="32"/>
  <c r="H368" i="32"/>
  <c r="I368" i="32"/>
  <c r="A369" i="32"/>
  <c r="B369" i="32"/>
  <c r="C369" i="32"/>
  <c r="D369" i="32"/>
  <c r="E369" i="32"/>
  <c r="F369" i="32"/>
  <c r="G369" i="32"/>
  <c r="H369" i="32"/>
  <c r="I369" i="32"/>
  <c r="A370" i="32"/>
  <c r="B370" i="32"/>
  <c r="C370" i="32"/>
  <c r="D370" i="32"/>
  <c r="E370" i="32"/>
  <c r="F370" i="32"/>
  <c r="G370" i="32"/>
  <c r="H370" i="32"/>
  <c r="I370" i="32"/>
  <c r="A371" i="32"/>
  <c r="B371" i="32"/>
  <c r="C371" i="32"/>
  <c r="D371" i="32"/>
  <c r="E371" i="32"/>
  <c r="F371" i="32"/>
  <c r="G371" i="32"/>
  <c r="H371" i="32"/>
  <c r="I371" i="32"/>
  <c r="A372" i="32"/>
  <c r="B372" i="32"/>
  <c r="C372" i="32"/>
  <c r="D372" i="32"/>
  <c r="E372" i="32"/>
  <c r="F372" i="32"/>
  <c r="G372" i="32"/>
  <c r="H372" i="32"/>
  <c r="I372" i="32"/>
  <c r="A373" i="32"/>
  <c r="B373" i="32"/>
  <c r="C373" i="32"/>
  <c r="D373" i="32"/>
  <c r="E373" i="32"/>
  <c r="F373" i="32"/>
  <c r="G373" i="32"/>
  <c r="H373" i="32"/>
  <c r="I373" i="32"/>
  <c r="A374" i="32"/>
  <c r="B374" i="32"/>
  <c r="C374" i="32"/>
  <c r="D374" i="32"/>
  <c r="E374" i="32"/>
  <c r="F374" i="32"/>
  <c r="G374" i="32"/>
  <c r="H374" i="32"/>
  <c r="I374" i="32"/>
  <c r="A375" i="32"/>
  <c r="B375" i="32"/>
  <c r="C375" i="32"/>
  <c r="D375" i="32"/>
  <c r="E375" i="32"/>
  <c r="F375" i="32"/>
  <c r="G375" i="32"/>
  <c r="H375" i="32"/>
  <c r="I375" i="32"/>
  <c r="A376" i="32"/>
  <c r="B376" i="32"/>
  <c r="C376" i="32"/>
  <c r="D376" i="32"/>
  <c r="E376" i="32"/>
  <c r="F376" i="32"/>
  <c r="G376" i="32"/>
  <c r="H376" i="32"/>
  <c r="I376" i="32"/>
  <c r="A377" i="32"/>
  <c r="B377" i="32"/>
  <c r="C377" i="32"/>
  <c r="D377" i="32"/>
  <c r="E377" i="32"/>
  <c r="F377" i="32"/>
  <c r="G377" i="32"/>
  <c r="H377" i="32"/>
  <c r="I377" i="32"/>
  <c r="A378" i="32"/>
  <c r="B378" i="32"/>
  <c r="C378" i="32"/>
  <c r="D378" i="32"/>
  <c r="E378" i="32"/>
  <c r="F378" i="32"/>
  <c r="G378" i="32"/>
  <c r="H378" i="32"/>
  <c r="I378" i="32"/>
  <c r="A379" i="32"/>
  <c r="B379" i="32"/>
  <c r="C379" i="32"/>
  <c r="D379" i="32"/>
  <c r="E379" i="32"/>
  <c r="F379" i="32"/>
  <c r="G379" i="32"/>
  <c r="H379" i="32"/>
  <c r="I379" i="32"/>
  <c r="A380" i="32"/>
  <c r="B380" i="32"/>
  <c r="C380" i="32"/>
  <c r="D380" i="32"/>
  <c r="E380" i="32"/>
  <c r="F380" i="32"/>
  <c r="G380" i="32"/>
  <c r="H380" i="32"/>
  <c r="I380" i="32"/>
  <c r="A381" i="32"/>
  <c r="B381" i="32"/>
  <c r="C381" i="32"/>
  <c r="D381" i="32"/>
  <c r="E381" i="32"/>
  <c r="F381" i="32"/>
  <c r="G381" i="32"/>
  <c r="H381" i="32"/>
  <c r="I381" i="32"/>
  <c r="A382" i="32"/>
  <c r="B382" i="32"/>
  <c r="C382" i="32"/>
  <c r="D382" i="32"/>
  <c r="E382" i="32"/>
  <c r="F382" i="32"/>
  <c r="G382" i="32"/>
  <c r="H382" i="32"/>
  <c r="I382" i="32"/>
  <c r="A383" i="32"/>
  <c r="B383" i="32"/>
  <c r="C383" i="32"/>
  <c r="D383" i="32"/>
  <c r="E383" i="32"/>
  <c r="F383" i="32"/>
  <c r="G383" i="32"/>
  <c r="H383" i="32"/>
  <c r="I383" i="32"/>
  <c r="A384" i="32"/>
  <c r="B384" i="32"/>
  <c r="C384" i="32"/>
  <c r="D384" i="32"/>
  <c r="E384" i="32"/>
  <c r="F384" i="32"/>
  <c r="G384" i="32"/>
  <c r="H384" i="32"/>
  <c r="I384" i="32"/>
  <c r="A385" i="32"/>
  <c r="B385" i="32"/>
  <c r="C385" i="32"/>
  <c r="D385" i="32"/>
  <c r="E385" i="32"/>
  <c r="F385" i="32"/>
  <c r="G385" i="32"/>
  <c r="H385" i="32"/>
  <c r="I385" i="32"/>
  <c r="A386" i="32"/>
  <c r="B386" i="32"/>
  <c r="C386" i="32"/>
  <c r="D386" i="32"/>
  <c r="E386" i="32"/>
  <c r="F386" i="32"/>
  <c r="G386" i="32"/>
  <c r="H386" i="32"/>
  <c r="I386" i="32"/>
  <c r="A387" i="32"/>
  <c r="B387" i="32"/>
  <c r="C387" i="32"/>
  <c r="D387" i="32"/>
  <c r="E387" i="32"/>
  <c r="F387" i="32"/>
  <c r="G387" i="32"/>
  <c r="H387" i="32"/>
  <c r="I387" i="32"/>
  <c r="A388" i="32"/>
  <c r="B388" i="32"/>
  <c r="C388" i="32"/>
  <c r="D388" i="32"/>
  <c r="E388" i="32"/>
  <c r="F388" i="32"/>
  <c r="G388" i="32"/>
  <c r="H388" i="32"/>
  <c r="I388" i="32"/>
  <c r="A389" i="32"/>
  <c r="B389" i="32"/>
  <c r="C389" i="32"/>
  <c r="D389" i="32"/>
  <c r="E389" i="32"/>
  <c r="F389" i="32"/>
  <c r="G389" i="32"/>
  <c r="H389" i="32"/>
  <c r="I389" i="32"/>
  <c r="A390" i="32"/>
  <c r="B390" i="32"/>
  <c r="C390" i="32"/>
  <c r="D390" i="32"/>
  <c r="E390" i="32"/>
  <c r="F390" i="32"/>
  <c r="G390" i="32"/>
  <c r="H390" i="32"/>
  <c r="I390" i="32"/>
  <c r="A391" i="32"/>
  <c r="B391" i="32"/>
  <c r="C391" i="32"/>
  <c r="D391" i="32"/>
  <c r="E391" i="32"/>
  <c r="F391" i="32"/>
  <c r="G391" i="32"/>
  <c r="H391" i="32"/>
  <c r="I391" i="32"/>
  <c r="A392" i="32"/>
  <c r="B392" i="32"/>
  <c r="C392" i="32"/>
  <c r="D392" i="32"/>
  <c r="E392" i="32"/>
  <c r="F392" i="32"/>
  <c r="G392" i="32"/>
  <c r="H392" i="32"/>
  <c r="I392" i="32"/>
  <c r="A393" i="32"/>
  <c r="B393" i="32"/>
  <c r="C393" i="32"/>
  <c r="D393" i="32"/>
  <c r="E393" i="32"/>
  <c r="F393" i="32"/>
  <c r="G393" i="32"/>
  <c r="H393" i="32"/>
  <c r="I393" i="32"/>
  <c r="A394" i="32"/>
  <c r="B394" i="32"/>
  <c r="C394" i="32"/>
  <c r="D394" i="32"/>
  <c r="E394" i="32"/>
  <c r="F394" i="32"/>
  <c r="G394" i="32"/>
  <c r="H394" i="32"/>
  <c r="I394" i="32"/>
  <c r="A395" i="32"/>
  <c r="B395" i="32"/>
  <c r="C395" i="32"/>
  <c r="D395" i="32"/>
  <c r="E395" i="32"/>
  <c r="F395" i="32"/>
  <c r="G395" i="32"/>
  <c r="H395" i="32"/>
  <c r="I395" i="32"/>
  <c r="A396" i="32"/>
  <c r="B396" i="32"/>
  <c r="C396" i="32"/>
  <c r="D396" i="32"/>
  <c r="E396" i="32"/>
  <c r="F396" i="32"/>
  <c r="G396" i="32"/>
  <c r="H396" i="32"/>
  <c r="I396" i="32"/>
  <c r="A397" i="32"/>
  <c r="B397" i="32"/>
  <c r="C397" i="32"/>
  <c r="D397" i="32"/>
  <c r="E397" i="32"/>
  <c r="F397" i="32"/>
  <c r="G397" i="32"/>
  <c r="H397" i="32"/>
  <c r="I397" i="32"/>
  <c r="A398" i="32"/>
  <c r="B398" i="32"/>
  <c r="C398" i="32"/>
  <c r="D398" i="32"/>
  <c r="E398" i="32"/>
  <c r="F398" i="32"/>
  <c r="G398" i="32"/>
  <c r="H398" i="32"/>
  <c r="I398" i="32"/>
  <c r="A399" i="32"/>
  <c r="B399" i="32"/>
  <c r="C399" i="32"/>
  <c r="D399" i="32"/>
  <c r="E399" i="32"/>
  <c r="F399" i="32"/>
  <c r="G399" i="32"/>
  <c r="H399" i="32"/>
  <c r="I399" i="32"/>
  <c r="A400" i="32"/>
  <c r="B400" i="32"/>
  <c r="C400" i="32"/>
  <c r="D400" i="32"/>
  <c r="E400" i="32"/>
  <c r="F400" i="32"/>
  <c r="G400" i="32"/>
  <c r="H400" i="32"/>
  <c r="I400" i="32"/>
  <c r="A401" i="32"/>
  <c r="B401" i="32"/>
  <c r="C401" i="32"/>
  <c r="D401" i="32"/>
  <c r="E401" i="32"/>
  <c r="F401" i="32"/>
  <c r="G401" i="32"/>
  <c r="H401" i="32"/>
  <c r="I401" i="32"/>
  <c r="A402" i="32"/>
  <c r="B402" i="32"/>
  <c r="C402" i="32"/>
  <c r="D402" i="32"/>
  <c r="E402" i="32"/>
  <c r="F402" i="32"/>
  <c r="G402" i="32"/>
  <c r="H402" i="32"/>
  <c r="I402" i="32"/>
  <c r="A403" i="32"/>
  <c r="B403" i="32"/>
  <c r="C403" i="32"/>
  <c r="D403" i="32"/>
  <c r="E403" i="32"/>
  <c r="F403" i="32"/>
  <c r="G403" i="32"/>
  <c r="H403" i="32"/>
  <c r="I403" i="32"/>
  <c r="A404" i="32"/>
  <c r="B404" i="32"/>
  <c r="C404" i="32"/>
  <c r="D404" i="32"/>
  <c r="E404" i="32"/>
  <c r="F404" i="32"/>
  <c r="G404" i="32"/>
  <c r="H404" i="32"/>
  <c r="I404" i="32"/>
  <c r="A405" i="32"/>
  <c r="B405" i="32"/>
  <c r="C405" i="32"/>
  <c r="D405" i="32"/>
  <c r="E405" i="32"/>
  <c r="F405" i="32"/>
  <c r="G405" i="32"/>
  <c r="H405" i="32"/>
  <c r="I405" i="32"/>
  <c r="A406" i="32"/>
  <c r="B406" i="32"/>
  <c r="C406" i="32"/>
  <c r="D406" i="32"/>
  <c r="E406" i="32"/>
  <c r="F406" i="32"/>
  <c r="G406" i="32"/>
  <c r="H406" i="32"/>
  <c r="I406" i="32"/>
  <c r="A407" i="32"/>
  <c r="B407" i="32"/>
  <c r="C407" i="32"/>
  <c r="D407" i="32"/>
  <c r="E407" i="32"/>
  <c r="F407" i="32"/>
  <c r="G407" i="32"/>
  <c r="H407" i="32"/>
  <c r="I407" i="32"/>
  <c r="A408" i="32"/>
  <c r="B408" i="32"/>
  <c r="C408" i="32"/>
  <c r="D408" i="32"/>
  <c r="E408" i="32"/>
  <c r="F408" i="32"/>
  <c r="G408" i="32"/>
  <c r="H408" i="32"/>
  <c r="I408" i="32"/>
  <c r="A409" i="32"/>
  <c r="B409" i="32"/>
  <c r="C409" i="32"/>
  <c r="D409" i="32"/>
  <c r="E409" i="32"/>
  <c r="F409" i="32"/>
  <c r="G409" i="32"/>
  <c r="H409" i="32"/>
  <c r="I409" i="32"/>
  <c r="A410" i="32"/>
  <c r="B410" i="32"/>
  <c r="C410" i="32"/>
  <c r="D410" i="32"/>
  <c r="E410" i="32"/>
  <c r="F410" i="32"/>
  <c r="G410" i="32"/>
  <c r="H410" i="32"/>
  <c r="I410" i="32"/>
  <c r="A411" i="32"/>
  <c r="B411" i="32"/>
  <c r="C411" i="32"/>
  <c r="D411" i="32"/>
  <c r="E411" i="32"/>
  <c r="F411" i="32"/>
  <c r="G411" i="32"/>
  <c r="H411" i="32"/>
  <c r="I411" i="32"/>
  <c r="A412" i="32"/>
  <c r="B412" i="32"/>
  <c r="C412" i="32"/>
  <c r="D412" i="32"/>
  <c r="E412" i="32"/>
  <c r="F412" i="32"/>
  <c r="G412" i="32"/>
  <c r="H412" i="32"/>
  <c r="I412" i="32"/>
  <c r="A413" i="32"/>
  <c r="B413" i="32"/>
  <c r="C413" i="32"/>
  <c r="D413" i="32"/>
  <c r="E413" i="32"/>
  <c r="F413" i="32"/>
  <c r="G413" i="32"/>
  <c r="H413" i="32"/>
  <c r="I413" i="32"/>
  <c r="A414" i="32"/>
  <c r="B414" i="32"/>
  <c r="C414" i="32"/>
  <c r="D414" i="32"/>
  <c r="E414" i="32"/>
  <c r="F414" i="32"/>
  <c r="G414" i="32"/>
  <c r="H414" i="32"/>
  <c r="I414" i="32"/>
  <c r="A415" i="32"/>
  <c r="B415" i="32"/>
  <c r="C415" i="32"/>
  <c r="D415" i="32"/>
  <c r="E415" i="32"/>
  <c r="F415" i="32"/>
  <c r="G415" i="32"/>
  <c r="H415" i="32"/>
  <c r="I415" i="32"/>
  <c r="A416" i="32"/>
  <c r="B416" i="32"/>
  <c r="C416" i="32"/>
  <c r="D416" i="32"/>
  <c r="E416" i="32"/>
  <c r="F416" i="32"/>
  <c r="G416" i="32"/>
  <c r="H416" i="32"/>
  <c r="I416" i="32"/>
  <c r="A417" i="32"/>
  <c r="B417" i="32"/>
  <c r="C417" i="32"/>
  <c r="D417" i="32"/>
  <c r="E417" i="32"/>
  <c r="F417" i="32"/>
  <c r="G417" i="32"/>
  <c r="H417" i="32"/>
  <c r="I417" i="32"/>
  <c r="A418" i="32"/>
  <c r="B418" i="32"/>
  <c r="C418" i="32"/>
  <c r="D418" i="32"/>
  <c r="E418" i="32"/>
  <c r="F418" i="32"/>
  <c r="G418" i="32"/>
  <c r="H418" i="32"/>
  <c r="I418" i="32"/>
  <c r="A419" i="32"/>
  <c r="B419" i="32"/>
  <c r="C419" i="32"/>
  <c r="D419" i="32"/>
  <c r="E419" i="32"/>
  <c r="F419" i="32"/>
  <c r="G419" i="32"/>
  <c r="H419" i="32"/>
  <c r="I419" i="32"/>
  <c r="A420" i="32"/>
  <c r="B420" i="32"/>
  <c r="C420" i="32"/>
  <c r="D420" i="32"/>
  <c r="E420" i="32"/>
  <c r="F420" i="32"/>
  <c r="G420" i="32"/>
  <c r="H420" i="32"/>
  <c r="I420" i="32"/>
  <c r="A421" i="32"/>
  <c r="B421" i="32"/>
  <c r="C421" i="32"/>
  <c r="D421" i="32"/>
  <c r="E421" i="32"/>
  <c r="F421" i="32"/>
  <c r="G421" i="32"/>
  <c r="H421" i="32"/>
  <c r="I421" i="32"/>
  <c r="A422" i="32"/>
  <c r="B422" i="32"/>
  <c r="C422" i="32"/>
  <c r="D422" i="32"/>
  <c r="E422" i="32"/>
  <c r="F422" i="32"/>
  <c r="G422" i="32"/>
  <c r="H422" i="32"/>
  <c r="I422" i="32"/>
  <c r="A423" i="32"/>
  <c r="B423" i="32"/>
  <c r="C423" i="32"/>
  <c r="D423" i="32"/>
  <c r="E423" i="32"/>
  <c r="F423" i="32"/>
  <c r="G423" i="32"/>
  <c r="H423" i="32"/>
  <c r="I423" i="32"/>
  <c r="A424" i="32"/>
  <c r="B424" i="32"/>
  <c r="C424" i="32"/>
  <c r="D424" i="32"/>
  <c r="E424" i="32"/>
  <c r="F424" i="32"/>
  <c r="G424" i="32"/>
  <c r="H424" i="32"/>
  <c r="I424" i="32"/>
  <c r="A425" i="32"/>
  <c r="B425" i="32"/>
  <c r="C425" i="32"/>
  <c r="D425" i="32"/>
  <c r="E425" i="32"/>
  <c r="F425" i="32"/>
  <c r="G425" i="32"/>
  <c r="H425" i="32"/>
  <c r="I425" i="32"/>
  <c r="A426" i="32"/>
  <c r="B426" i="32"/>
  <c r="C426" i="32"/>
  <c r="D426" i="32"/>
  <c r="E426" i="32"/>
  <c r="F426" i="32"/>
  <c r="G426" i="32"/>
  <c r="H426" i="32"/>
  <c r="I426" i="32"/>
  <c r="A427" i="32"/>
  <c r="B427" i="32"/>
  <c r="C427" i="32"/>
  <c r="D427" i="32"/>
  <c r="E427" i="32"/>
  <c r="F427" i="32"/>
  <c r="G427" i="32"/>
  <c r="H427" i="32"/>
  <c r="I427" i="32"/>
  <c r="A428" i="32"/>
  <c r="B428" i="32"/>
  <c r="C428" i="32"/>
  <c r="D428" i="32"/>
  <c r="E428" i="32"/>
  <c r="F428" i="32"/>
  <c r="G428" i="32"/>
  <c r="H428" i="32"/>
  <c r="I428" i="32"/>
  <c r="A429" i="32"/>
  <c r="B429" i="32"/>
  <c r="C429" i="32"/>
  <c r="D429" i="32"/>
  <c r="E429" i="32"/>
  <c r="F429" i="32"/>
  <c r="G429" i="32"/>
  <c r="H429" i="32"/>
  <c r="I429" i="32"/>
  <c r="A430" i="32"/>
  <c r="B430" i="32"/>
  <c r="C430" i="32"/>
  <c r="D430" i="32"/>
  <c r="E430" i="32"/>
  <c r="F430" i="32"/>
  <c r="G430" i="32"/>
  <c r="H430" i="32"/>
  <c r="I430" i="32"/>
  <c r="A431" i="32"/>
  <c r="B431" i="32"/>
  <c r="C431" i="32"/>
  <c r="D431" i="32"/>
  <c r="E431" i="32"/>
  <c r="F431" i="32"/>
  <c r="G431" i="32"/>
  <c r="H431" i="32"/>
  <c r="I431" i="32"/>
  <c r="A432" i="32"/>
  <c r="B432" i="32"/>
  <c r="C432" i="32"/>
  <c r="D432" i="32"/>
  <c r="E432" i="32"/>
  <c r="F432" i="32"/>
  <c r="G432" i="32"/>
  <c r="H432" i="32"/>
  <c r="I432" i="32"/>
  <c r="A433" i="32"/>
  <c r="B433" i="32"/>
  <c r="C433" i="32"/>
  <c r="D433" i="32"/>
  <c r="E433" i="32"/>
  <c r="F433" i="32"/>
  <c r="G433" i="32"/>
  <c r="H433" i="32"/>
  <c r="I433" i="32"/>
  <c r="A434" i="32"/>
  <c r="B434" i="32"/>
  <c r="C434" i="32"/>
  <c r="D434" i="32"/>
  <c r="E434" i="32"/>
  <c r="F434" i="32"/>
  <c r="G434" i="32"/>
  <c r="H434" i="32"/>
  <c r="I434" i="32"/>
  <c r="A435" i="32"/>
  <c r="B435" i="32"/>
  <c r="C435" i="32"/>
  <c r="D435" i="32"/>
  <c r="E435" i="32"/>
  <c r="F435" i="32"/>
  <c r="G435" i="32"/>
  <c r="H435" i="32"/>
  <c r="I435" i="32"/>
  <c r="A436" i="32"/>
  <c r="B436" i="32"/>
  <c r="C436" i="32"/>
  <c r="D436" i="32"/>
  <c r="E436" i="32"/>
  <c r="F436" i="32"/>
  <c r="G436" i="32"/>
  <c r="H436" i="32"/>
  <c r="I436" i="32"/>
  <c r="A437" i="32"/>
  <c r="B437" i="32"/>
  <c r="C437" i="32"/>
  <c r="D437" i="32"/>
  <c r="E437" i="32"/>
  <c r="F437" i="32"/>
  <c r="G437" i="32"/>
  <c r="H437" i="32"/>
  <c r="I437" i="32"/>
  <c r="A438" i="32"/>
  <c r="B438" i="32"/>
  <c r="C438" i="32"/>
  <c r="D438" i="32"/>
  <c r="E438" i="32"/>
  <c r="F438" i="32"/>
  <c r="G438" i="32"/>
  <c r="H438" i="32"/>
  <c r="I438" i="32"/>
  <c r="A439" i="32"/>
  <c r="B439" i="32"/>
  <c r="C439" i="32"/>
  <c r="D439" i="32"/>
  <c r="E439" i="32"/>
  <c r="F439" i="32"/>
  <c r="G439" i="32"/>
  <c r="H439" i="32"/>
  <c r="I439" i="32"/>
  <c r="A440" i="32"/>
  <c r="B440" i="32"/>
  <c r="C440" i="32"/>
  <c r="D440" i="32"/>
  <c r="E440" i="32"/>
  <c r="F440" i="32"/>
  <c r="G440" i="32"/>
  <c r="H440" i="32"/>
  <c r="I440" i="32"/>
  <c r="A441" i="32"/>
  <c r="B441" i="32"/>
  <c r="C441" i="32"/>
  <c r="D441" i="32"/>
  <c r="E441" i="32"/>
  <c r="F441" i="32"/>
  <c r="G441" i="32"/>
  <c r="H441" i="32"/>
  <c r="I441" i="32"/>
  <c r="A442" i="32"/>
  <c r="B442" i="32"/>
  <c r="C442" i="32"/>
  <c r="D442" i="32"/>
  <c r="E442" i="32"/>
  <c r="F442" i="32"/>
  <c r="G442" i="32"/>
  <c r="H442" i="32"/>
  <c r="I442" i="32"/>
  <c r="A443" i="32"/>
  <c r="B443" i="32"/>
  <c r="C443" i="32"/>
  <c r="D443" i="32"/>
  <c r="E443" i="32"/>
  <c r="F443" i="32"/>
  <c r="G443" i="32"/>
  <c r="H443" i="32"/>
  <c r="I443" i="32"/>
  <c r="A444" i="32"/>
  <c r="B444" i="32"/>
  <c r="C444" i="32"/>
  <c r="D444" i="32"/>
  <c r="E444" i="32"/>
  <c r="F444" i="32"/>
  <c r="G444" i="32"/>
  <c r="H444" i="32"/>
  <c r="I444" i="32"/>
  <c r="A445" i="32"/>
  <c r="B445" i="32"/>
  <c r="C445" i="32"/>
  <c r="D445" i="32"/>
  <c r="E445" i="32"/>
  <c r="F445" i="32"/>
  <c r="G445" i="32"/>
  <c r="H445" i="32"/>
  <c r="I445" i="32"/>
  <c r="A446" i="32"/>
  <c r="B446" i="32"/>
  <c r="C446" i="32"/>
  <c r="D446" i="32"/>
  <c r="E446" i="32"/>
  <c r="F446" i="32"/>
  <c r="G446" i="32"/>
  <c r="H446" i="32"/>
  <c r="I446" i="32"/>
  <c r="A447" i="32"/>
  <c r="B447" i="32"/>
  <c r="C447" i="32"/>
  <c r="D447" i="32"/>
  <c r="E447" i="32"/>
  <c r="F447" i="32"/>
  <c r="G447" i="32"/>
  <c r="H447" i="32"/>
  <c r="I447" i="32"/>
  <c r="A448" i="32"/>
  <c r="B448" i="32"/>
  <c r="C448" i="32"/>
  <c r="D448" i="32"/>
  <c r="E448" i="32"/>
  <c r="F448" i="32"/>
  <c r="G448" i="32"/>
  <c r="H448" i="32"/>
  <c r="I448" i="32"/>
  <c r="A449" i="32"/>
  <c r="B449" i="32"/>
  <c r="C449" i="32"/>
  <c r="D449" i="32"/>
  <c r="E449" i="32"/>
  <c r="F449" i="32"/>
  <c r="G449" i="32"/>
  <c r="H449" i="32"/>
  <c r="I449" i="32"/>
  <c r="A450" i="32"/>
  <c r="B450" i="32"/>
  <c r="C450" i="32"/>
  <c r="D450" i="32"/>
  <c r="E450" i="32"/>
  <c r="F450" i="32"/>
  <c r="G450" i="32"/>
  <c r="H450" i="32"/>
  <c r="I450" i="32"/>
  <c r="A451" i="32"/>
  <c r="B451" i="32"/>
  <c r="C451" i="32"/>
  <c r="D451" i="32"/>
  <c r="E451" i="32"/>
  <c r="F451" i="32"/>
  <c r="G451" i="32"/>
  <c r="H451" i="32"/>
  <c r="I451" i="32"/>
  <c r="A452" i="32"/>
  <c r="B452" i="32"/>
  <c r="C452" i="32"/>
  <c r="D452" i="32"/>
  <c r="E452" i="32"/>
  <c r="F452" i="32"/>
  <c r="G452" i="32"/>
  <c r="H452" i="32"/>
  <c r="I452" i="32"/>
  <c r="A453" i="32"/>
  <c r="B453" i="32"/>
  <c r="C453" i="32"/>
  <c r="D453" i="32"/>
  <c r="E453" i="32"/>
  <c r="F453" i="32"/>
  <c r="G453" i="32"/>
  <c r="H453" i="32"/>
  <c r="I453" i="32"/>
  <c r="A454" i="32"/>
  <c r="B454" i="32"/>
  <c r="C454" i="32"/>
  <c r="D454" i="32"/>
  <c r="E454" i="32"/>
  <c r="F454" i="32"/>
  <c r="G454" i="32"/>
  <c r="H454" i="32"/>
  <c r="I454" i="32"/>
  <c r="A455" i="32"/>
  <c r="B455" i="32"/>
  <c r="C455" i="32"/>
  <c r="D455" i="32"/>
  <c r="E455" i="32"/>
  <c r="F455" i="32"/>
  <c r="G455" i="32"/>
  <c r="H455" i="32"/>
  <c r="I455" i="32"/>
  <c r="A456" i="32"/>
  <c r="B456" i="32"/>
  <c r="C456" i="32"/>
  <c r="D456" i="32"/>
  <c r="E456" i="32"/>
  <c r="F456" i="32"/>
  <c r="G456" i="32"/>
  <c r="H456" i="32"/>
  <c r="I456" i="32"/>
  <c r="A457" i="32"/>
  <c r="B457" i="32"/>
  <c r="C457" i="32"/>
  <c r="D457" i="32"/>
  <c r="E457" i="32"/>
  <c r="F457" i="32"/>
  <c r="G457" i="32"/>
  <c r="H457" i="32"/>
  <c r="I457" i="32"/>
  <c r="A458" i="32"/>
  <c r="B458" i="32"/>
  <c r="C458" i="32"/>
  <c r="D458" i="32"/>
  <c r="E458" i="32"/>
  <c r="F458" i="32"/>
  <c r="G458" i="32"/>
  <c r="H458" i="32"/>
  <c r="I458" i="32"/>
  <c r="A459" i="32"/>
  <c r="B459" i="32"/>
  <c r="C459" i="32"/>
  <c r="D459" i="32"/>
  <c r="E459" i="32"/>
  <c r="F459" i="32"/>
  <c r="G459" i="32"/>
  <c r="H459" i="32"/>
  <c r="I459" i="32"/>
  <c r="A460" i="32"/>
  <c r="B460" i="32"/>
  <c r="C460" i="32"/>
  <c r="D460" i="32"/>
  <c r="E460" i="32"/>
  <c r="F460" i="32"/>
  <c r="G460" i="32"/>
  <c r="H460" i="32"/>
  <c r="I460" i="32"/>
  <c r="A461" i="32"/>
  <c r="B461" i="32"/>
  <c r="C461" i="32"/>
  <c r="D461" i="32"/>
  <c r="E461" i="32"/>
  <c r="F461" i="32"/>
  <c r="G461" i="32"/>
  <c r="H461" i="32"/>
  <c r="I461" i="32"/>
  <c r="A462" i="32"/>
  <c r="B462" i="32"/>
  <c r="C462" i="32"/>
  <c r="D462" i="32"/>
  <c r="E462" i="32"/>
  <c r="F462" i="32"/>
  <c r="G462" i="32"/>
  <c r="H462" i="32"/>
  <c r="I462" i="32"/>
  <c r="A463" i="32"/>
  <c r="B463" i="32"/>
  <c r="C463" i="32"/>
  <c r="D463" i="32"/>
  <c r="E463" i="32"/>
  <c r="F463" i="32"/>
  <c r="G463" i="32"/>
  <c r="H463" i="32"/>
  <c r="I463" i="32"/>
  <c r="A464" i="32"/>
  <c r="B464" i="32"/>
  <c r="C464" i="32"/>
  <c r="D464" i="32"/>
  <c r="E464" i="32"/>
  <c r="F464" i="32"/>
  <c r="G464" i="32"/>
  <c r="H464" i="32"/>
  <c r="I464" i="32"/>
  <c r="A465" i="32"/>
  <c r="B465" i="32"/>
  <c r="C465" i="32"/>
  <c r="D465" i="32"/>
  <c r="E465" i="32"/>
  <c r="F465" i="32"/>
  <c r="G465" i="32"/>
  <c r="H465" i="32"/>
  <c r="I465" i="32"/>
  <c r="A466" i="32"/>
  <c r="B466" i="32"/>
  <c r="C466" i="32"/>
  <c r="D466" i="32"/>
  <c r="E466" i="32"/>
  <c r="F466" i="32"/>
  <c r="G466" i="32"/>
  <c r="H466" i="32"/>
  <c r="I466" i="32"/>
  <c r="A467" i="32"/>
  <c r="B467" i="32"/>
  <c r="C467" i="32"/>
  <c r="D467" i="32"/>
  <c r="E467" i="32"/>
  <c r="F467" i="32"/>
  <c r="G467" i="32"/>
  <c r="H467" i="32"/>
  <c r="I467" i="32"/>
  <c r="A468" i="32"/>
  <c r="B468" i="32"/>
  <c r="C468" i="32"/>
  <c r="D468" i="32"/>
  <c r="E468" i="32"/>
  <c r="F468" i="32"/>
  <c r="G468" i="32"/>
  <c r="H468" i="32"/>
  <c r="I468" i="32"/>
  <c r="A469" i="32"/>
  <c r="B469" i="32"/>
  <c r="C469" i="32"/>
  <c r="D469" i="32"/>
  <c r="E469" i="32"/>
  <c r="F469" i="32"/>
  <c r="G469" i="32"/>
  <c r="H469" i="32"/>
  <c r="I469" i="32"/>
  <c r="A470" i="32"/>
  <c r="B470" i="32"/>
  <c r="C470" i="32"/>
  <c r="D470" i="32"/>
  <c r="E470" i="32"/>
  <c r="F470" i="32"/>
  <c r="G470" i="32"/>
  <c r="H470" i="32"/>
  <c r="I470" i="32"/>
  <c r="A471" i="32"/>
  <c r="B471" i="32"/>
  <c r="C471" i="32"/>
  <c r="D471" i="32"/>
  <c r="E471" i="32"/>
  <c r="F471" i="32"/>
  <c r="G471" i="32"/>
  <c r="H471" i="32"/>
  <c r="I471" i="32"/>
  <c r="A472" i="32"/>
  <c r="B472" i="32"/>
  <c r="C472" i="32"/>
  <c r="D472" i="32"/>
  <c r="E472" i="32"/>
  <c r="F472" i="32"/>
  <c r="G472" i="32"/>
  <c r="H472" i="32"/>
  <c r="I472" i="32"/>
  <c r="A473" i="32"/>
  <c r="B473" i="32"/>
  <c r="C473" i="32"/>
  <c r="D473" i="32"/>
  <c r="E473" i="32"/>
  <c r="F473" i="32"/>
  <c r="G473" i="32"/>
  <c r="H473" i="32"/>
  <c r="I473" i="32"/>
  <c r="A474" i="32"/>
  <c r="B474" i="32"/>
  <c r="C474" i="32"/>
  <c r="D474" i="32"/>
  <c r="E474" i="32"/>
  <c r="F474" i="32"/>
  <c r="G474" i="32"/>
  <c r="H474" i="32"/>
  <c r="I474" i="32"/>
  <c r="A475" i="32"/>
  <c r="B475" i="32"/>
  <c r="C475" i="32"/>
  <c r="D475" i="32"/>
  <c r="E475" i="32"/>
  <c r="F475" i="32"/>
  <c r="G475" i="32"/>
  <c r="H475" i="32"/>
  <c r="I475" i="32"/>
  <c r="A476" i="32"/>
  <c r="B476" i="32"/>
  <c r="C476" i="32"/>
  <c r="D476" i="32"/>
  <c r="E476" i="32"/>
  <c r="F476" i="32"/>
  <c r="G476" i="32"/>
  <c r="H476" i="32"/>
  <c r="I476" i="32"/>
  <c r="A477" i="32"/>
  <c r="B477" i="32"/>
  <c r="C477" i="32"/>
  <c r="D477" i="32"/>
  <c r="E477" i="32"/>
  <c r="F477" i="32"/>
  <c r="G477" i="32"/>
  <c r="H477" i="32"/>
  <c r="I477" i="32"/>
  <c r="A478" i="32"/>
  <c r="B478" i="32"/>
  <c r="C478" i="32"/>
  <c r="D478" i="32"/>
  <c r="E478" i="32"/>
  <c r="F478" i="32"/>
  <c r="G478" i="32"/>
  <c r="H478" i="32"/>
  <c r="I478" i="32"/>
  <c r="A479" i="32"/>
  <c r="B479" i="32"/>
  <c r="C479" i="32"/>
  <c r="D479" i="32"/>
  <c r="E479" i="32"/>
  <c r="F479" i="32"/>
  <c r="G479" i="32"/>
  <c r="H479" i="32"/>
  <c r="I479" i="32"/>
  <c r="A480" i="32"/>
  <c r="B480" i="32"/>
  <c r="C480" i="32"/>
  <c r="D480" i="32"/>
  <c r="E480" i="32"/>
  <c r="F480" i="32"/>
  <c r="G480" i="32"/>
  <c r="H480" i="32"/>
  <c r="I480" i="32"/>
  <c r="A481" i="32"/>
  <c r="B481" i="32"/>
  <c r="C481" i="32"/>
  <c r="D481" i="32"/>
  <c r="E481" i="32"/>
  <c r="F481" i="32"/>
  <c r="G481" i="32"/>
  <c r="H481" i="32"/>
  <c r="I481" i="32"/>
  <c r="A482" i="32"/>
  <c r="B482" i="32"/>
  <c r="C482" i="32"/>
  <c r="D482" i="32"/>
  <c r="E482" i="32"/>
  <c r="F482" i="32"/>
  <c r="G482" i="32"/>
  <c r="H482" i="32"/>
  <c r="I482" i="32"/>
  <c r="A483" i="32"/>
  <c r="B483" i="32"/>
  <c r="C483" i="32"/>
  <c r="D483" i="32"/>
  <c r="E483" i="32"/>
  <c r="F483" i="32"/>
  <c r="G483" i="32"/>
  <c r="H483" i="32"/>
  <c r="I483" i="32"/>
  <c r="A484" i="32"/>
  <c r="B484" i="32"/>
  <c r="C484" i="32"/>
  <c r="D484" i="32"/>
  <c r="E484" i="32"/>
  <c r="F484" i="32"/>
  <c r="G484" i="32"/>
  <c r="H484" i="32"/>
  <c r="I484" i="32"/>
  <c r="A485" i="32"/>
  <c r="B485" i="32"/>
  <c r="C485" i="32"/>
  <c r="D485" i="32"/>
  <c r="E485" i="32"/>
  <c r="F485" i="32"/>
  <c r="G485" i="32"/>
  <c r="H485" i="32"/>
  <c r="I485" i="32"/>
  <c r="A486" i="32"/>
  <c r="B486" i="32"/>
  <c r="C486" i="32"/>
  <c r="D486" i="32"/>
  <c r="E486" i="32"/>
  <c r="F486" i="32"/>
  <c r="G486" i="32"/>
  <c r="H486" i="32"/>
  <c r="I486" i="32"/>
  <c r="A487" i="32"/>
  <c r="B487" i="32"/>
  <c r="C487" i="32"/>
  <c r="D487" i="32"/>
  <c r="E487" i="32"/>
  <c r="F487" i="32"/>
  <c r="G487" i="32"/>
  <c r="H487" i="32"/>
  <c r="I487" i="32"/>
  <c r="A488" i="32"/>
  <c r="B488" i="32"/>
  <c r="C488" i="32"/>
  <c r="D488" i="32"/>
  <c r="E488" i="32"/>
  <c r="F488" i="32"/>
  <c r="G488" i="32"/>
  <c r="H488" i="32"/>
  <c r="I488" i="32"/>
  <c r="A489" i="32"/>
  <c r="B489" i="32"/>
  <c r="C489" i="32"/>
  <c r="D489" i="32"/>
  <c r="E489" i="32"/>
  <c r="F489" i="32"/>
  <c r="G489" i="32"/>
  <c r="H489" i="32"/>
  <c r="I489" i="32"/>
  <c r="A490" i="32"/>
  <c r="B490" i="32"/>
  <c r="C490" i="32"/>
  <c r="D490" i="32"/>
  <c r="E490" i="32"/>
  <c r="F490" i="32"/>
  <c r="G490" i="32"/>
  <c r="H490" i="32"/>
  <c r="I490" i="32"/>
  <c r="A491" i="32"/>
  <c r="B491" i="32"/>
  <c r="C491" i="32"/>
  <c r="D491" i="32"/>
  <c r="E491" i="32"/>
  <c r="F491" i="32"/>
  <c r="G491" i="32"/>
  <c r="H491" i="32"/>
  <c r="I491" i="32"/>
  <c r="A492" i="32"/>
  <c r="B492" i="32"/>
  <c r="C492" i="32"/>
  <c r="D492" i="32"/>
  <c r="E492" i="32"/>
  <c r="F492" i="32"/>
  <c r="G492" i="32"/>
  <c r="H492" i="32"/>
  <c r="I492" i="32"/>
  <c r="A493" i="32"/>
  <c r="B493" i="32"/>
  <c r="C493" i="32"/>
  <c r="D493" i="32"/>
  <c r="E493" i="32"/>
  <c r="F493" i="32"/>
  <c r="G493" i="32"/>
  <c r="H493" i="32"/>
  <c r="I493" i="32"/>
  <c r="A494" i="32"/>
  <c r="B494" i="32"/>
  <c r="C494" i="32"/>
  <c r="D494" i="32"/>
  <c r="E494" i="32"/>
  <c r="F494" i="32"/>
  <c r="G494" i="32"/>
  <c r="H494" i="32"/>
  <c r="I494" i="32"/>
  <c r="A495" i="32"/>
  <c r="B495" i="32"/>
  <c r="C495" i="32"/>
  <c r="D495" i="32"/>
  <c r="E495" i="32"/>
  <c r="F495" i="32"/>
  <c r="G495" i="32"/>
  <c r="H495" i="32"/>
  <c r="I495" i="32"/>
  <c r="A496" i="32"/>
  <c r="B496" i="32"/>
  <c r="C496" i="32"/>
  <c r="D496" i="32"/>
  <c r="E496" i="32"/>
  <c r="F496" i="32"/>
  <c r="G496" i="32"/>
  <c r="H496" i="32"/>
  <c r="I496" i="32"/>
  <c r="A497" i="32"/>
  <c r="B497" i="32"/>
  <c r="C497" i="32"/>
  <c r="D497" i="32"/>
  <c r="E497" i="32"/>
  <c r="F497" i="32"/>
  <c r="G497" i="32"/>
  <c r="H497" i="32"/>
  <c r="I497" i="32"/>
  <c r="A498" i="32"/>
  <c r="B498" i="32"/>
  <c r="C498" i="32"/>
  <c r="D498" i="32"/>
  <c r="E498" i="32"/>
  <c r="F498" i="32"/>
  <c r="G498" i="32"/>
  <c r="H498" i="32"/>
  <c r="I498" i="32"/>
  <c r="A499" i="32"/>
  <c r="B499" i="32"/>
  <c r="C499" i="32"/>
  <c r="D499" i="32"/>
  <c r="E499" i="32"/>
  <c r="F499" i="32"/>
  <c r="G499" i="32"/>
  <c r="H499" i="32"/>
  <c r="I499" i="32"/>
  <c r="A500" i="32"/>
  <c r="B500" i="32"/>
  <c r="C500" i="32"/>
  <c r="D500" i="32"/>
  <c r="E500" i="32"/>
  <c r="F500" i="32"/>
  <c r="G500" i="32"/>
  <c r="H500" i="32"/>
  <c r="I500" i="32"/>
  <c r="A501" i="32"/>
  <c r="B501" i="32"/>
  <c r="C501" i="32"/>
  <c r="D501" i="32"/>
  <c r="E501" i="32"/>
  <c r="F501" i="32"/>
  <c r="G501" i="32"/>
  <c r="H501" i="32"/>
  <c r="I501" i="32"/>
  <c r="A502" i="32"/>
  <c r="B502" i="32"/>
  <c r="C502" i="32"/>
  <c r="D502" i="32"/>
  <c r="E502" i="32"/>
  <c r="F502" i="32"/>
  <c r="G502" i="32"/>
  <c r="H502" i="32"/>
  <c r="I502" i="32"/>
  <c r="A503" i="32"/>
  <c r="B503" i="32"/>
  <c r="C503" i="32"/>
  <c r="D503" i="32"/>
  <c r="E503" i="32"/>
  <c r="F503" i="32"/>
  <c r="G503" i="32"/>
  <c r="H503" i="32"/>
  <c r="I503" i="32"/>
  <c r="A504" i="32"/>
  <c r="B504" i="32"/>
  <c r="C504" i="32"/>
  <c r="D504" i="32"/>
  <c r="E504" i="32"/>
  <c r="F504" i="32"/>
  <c r="G504" i="32"/>
  <c r="H504" i="32"/>
  <c r="I504" i="32"/>
  <c r="A505" i="32"/>
  <c r="B505" i="32"/>
  <c r="C505" i="32"/>
  <c r="D505" i="32"/>
  <c r="E505" i="32"/>
  <c r="F505" i="32"/>
  <c r="G505" i="32"/>
  <c r="H505" i="32"/>
  <c r="I505" i="32"/>
  <c r="A506" i="32"/>
  <c r="B506" i="32"/>
  <c r="C506" i="32"/>
  <c r="D506" i="32"/>
  <c r="E506" i="32"/>
  <c r="F506" i="32"/>
  <c r="G506" i="32"/>
  <c r="H506" i="32"/>
  <c r="I506" i="32"/>
  <c r="A507" i="32"/>
  <c r="B507" i="32"/>
  <c r="C507" i="32"/>
  <c r="D507" i="32"/>
  <c r="E507" i="32"/>
  <c r="F507" i="32"/>
  <c r="G507" i="32"/>
  <c r="H507" i="32"/>
  <c r="I507" i="32"/>
  <c r="A508" i="32"/>
  <c r="B508" i="32"/>
  <c r="C508" i="32"/>
  <c r="D508" i="32"/>
  <c r="E508" i="32"/>
  <c r="F508" i="32"/>
  <c r="G508" i="32"/>
  <c r="H508" i="32"/>
  <c r="I508" i="32"/>
  <c r="A509" i="32"/>
  <c r="B509" i="32"/>
  <c r="C509" i="32"/>
  <c r="D509" i="32"/>
  <c r="E509" i="32"/>
  <c r="F509" i="32"/>
  <c r="G509" i="32"/>
  <c r="H509" i="32"/>
  <c r="I509" i="32"/>
  <c r="A510" i="32"/>
  <c r="B510" i="32"/>
  <c r="C510" i="32"/>
  <c r="D510" i="32"/>
  <c r="E510" i="32"/>
  <c r="F510" i="32"/>
  <c r="G510" i="32"/>
  <c r="H510" i="32"/>
  <c r="I510" i="32"/>
  <c r="A511" i="32"/>
  <c r="B511" i="32"/>
  <c r="C511" i="32"/>
  <c r="D511" i="32"/>
  <c r="E511" i="32"/>
  <c r="F511" i="32"/>
  <c r="G511" i="32"/>
  <c r="H511" i="32"/>
  <c r="I511" i="32"/>
  <c r="A512" i="32"/>
  <c r="B512" i="32"/>
  <c r="C512" i="32"/>
  <c r="D512" i="32"/>
  <c r="E512" i="32"/>
  <c r="F512" i="32"/>
  <c r="G512" i="32"/>
  <c r="H512" i="32"/>
  <c r="I512" i="32"/>
  <c r="A513" i="32"/>
  <c r="B513" i="32"/>
  <c r="C513" i="32"/>
  <c r="D513" i="32"/>
  <c r="E513" i="32"/>
  <c r="F513" i="32"/>
  <c r="G513" i="32"/>
  <c r="H513" i="32"/>
  <c r="I513" i="32"/>
  <c r="A514" i="32"/>
  <c r="B514" i="32"/>
  <c r="C514" i="32"/>
  <c r="D514" i="32"/>
  <c r="E514" i="32"/>
  <c r="F514" i="32"/>
  <c r="G514" i="32"/>
  <c r="H514" i="32"/>
  <c r="I514" i="32"/>
  <c r="A515" i="32"/>
  <c r="B515" i="32"/>
  <c r="C515" i="32"/>
  <c r="D515" i="32"/>
  <c r="E515" i="32"/>
  <c r="F515" i="32"/>
  <c r="G515" i="32"/>
  <c r="H515" i="32"/>
  <c r="I515" i="32"/>
  <c r="A516" i="32"/>
  <c r="B516" i="32"/>
  <c r="C516" i="32"/>
  <c r="D516" i="32"/>
  <c r="E516" i="32"/>
  <c r="F516" i="32"/>
  <c r="G516" i="32"/>
  <c r="H516" i="32"/>
  <c r="I516" i="32"/>
  <c r="A517" i="32"/>
  <c r="B517" i="32"/>
  <c r="C517" i="32"/>
  <c r="D517" i="32"/>
  <c r="E517" i="32"/>
  <c r="F517" i="32"/>
  <c r="G517" i="32"/>
  <c r="H517" i="32"/>
  <c r="I517" i="32"/>
  <c r="A518" i="32"/>
  <c r="B518" i="32"/>
  <c r="C518" i="32"/>
  <c r="D518" i="32"/>
  <c r="E518" i="32"/>
  <c r="F518" i="32"/>
  <c r="G518" i="32"/>
  <c r="H518" i="32"/>
  <c r="I518" i="32"/>
  <c r="A519" i="32"/>
  <c r="B519" i="32"/>
  <c r="C519" i="32"/>
  <c r="D519" i="32"/>
  <c r="E519" i="32"/>
  <c r="F519" i="32"/>
  <c r="G519" i="32"/>
  <c r="H519" i="32"/>
  <c r="I519" i="32"/>
  <c r="A520" i="32"/>
  <c r="B520" i="32"/>
  <c r="C520" i="32"/>
  <c r="D520" i="32"/>
  <c r="E520" i="32"/>
  <c r="F520" i="32"/>
  <c r="G520" i="32"/>
  <c r="H520" i="32"/>
  <c r="I520" i="32"/>
  <c r="A521" i="32"/>
  <c r="B521" i="32"/>
  <c r="C521" i="32"/>
  <c r="D521" i="32"/>
  <c r="E521" i="32"/>
  <c r="F521" i="32"/>
  <c r="G521" i="32"/>
  <c r="H521" i="32"/>
  <c r="I521" i="32"/>
  <c r="A522" i="32"/>
  <c r="B522" i="32"/>
  <c r="C522" i="32"/>
  <c r="D522" i="32"/>
  <c r="E522" i="32"/>
  <c r="F522" i="32"/>
  <c r="G522" i="32"/>
  <c r="H522" i="32"/>
  <c r="I522" i="32"/>
  <c r="A523" i="32"/>
  <c r="B523" i="32"/>
  <c r="C523" i="32"/>
  <c r="D523" i="32"/>
  <c r="E523" i="32"/>
  <c r="F523" i="32"/>
  <c r="G523" i="32"/>
  <c r="H523" i="32"/>
  <c r="I523" i="32"/>
  <c r="A524" i="32"/>
  <c r="B524" i="32"/>
  <c r="C524" i="32"/>
  <c r="D524" i="32"/>
  <c r="E524" i="32"/>
  <c r="F524" i="32"/>
  <c r="G524" i="32"/>
  <c r="H524" i="32"/>
  <c r="I524" i="32"/>
  <c r="J524" i="32"/>
  <c r="A525" i="32"/>
  <c r="B525" i="32"/>
  <c r="C525" i="32"/>
  <c r="D525" i="32"/>
  <c r="E525" i="32"/>
  <c r="F525" i="32"/>
  <c r="G525" i="32"/>
  <c r="H525" i="32"/>
  <c r="I525" i="32"/>
  <c r="A526" i="32"/>
  <c r="B526" i="32"/>
  <c r="C526" i="32"/>
  <c r="D526" i="32"/>
  <c r="E526" i="32"/>
  <c r="F526" i="32"/>
  <c r="G526" i="32"/>
  <c r="H526" i="32"/>
  <c r="I526" i="32"/>
  <c r="A527" i="32"/>
  <c r="B527" i="32"/>
  <c r="C527" i="32"/>
  <c r="D527" i="32"/>
  <c r="E527" i="32"/>
  <c r="F527" i="32"/>
  <c r="G527" i="32"/>
  <c r="H527" i="32"/>
  <c r="I527" i="32"/>
  <c r="A528" i="32"/>
  <c r="B528" i="32"/>
  <c r="C528" i="32"/>
  <c r="D528" i="32"/>
  <c r="E528" i="32"/>
  <c r="F528" i="32"/>
  <c r="G528" i="32"/>
  <c r="H528" i="32"/>
  <c r="I528" i="32"/>
  <c r="A529" i="32"/>
  <c r="B529" i="32"/>
  <c r="C529" i="32"/>
  <c r="D529" i="32"/>
  <c r="E529" i="32"/>
  <c r="F529" i="32"/>
  <c r="G529" i="32"/>
  <c r="H529" i="32"/>
  <c r="I529" i="32"/>
  <c r="A530" i="32"/>
  <c r="B530" i="32"/>
  <c r="C530" i="32"/>
  <c r="D530" i="32"/>
  <c r="E530" i="32"/>
  <c r="F530" i="32"/>
  <c r="G530" i="32"/>
  <c r="H530" i="32"/>
  <c r="I530" i="32"/>
  <c r="A531" i="32"/>
  <c r="B531" i="32"/>
  <c r="C531" i="32"/>
  <c r="D531" i="32"/>
  <c r="E531" i="32"/>
  <c r="F531" i="32"/>
  <c r="G531" i="32"/>
  <c r="H531" i="32"/>
  <c r="I531" i="32"/>
  <c r="A532" i="32"/>
  <c r="B532" i="32"/>
  <c r="C532" i="32"/>
  <c r="D532" i="32"/>
  <c r="E532" i="32"/>
  <c r="F532" i="32"/>
  <c r="G532" i="32"/>
  <c r="H532" i="32"/>
  <c r="I532" i="32"/>
  <c r="J532" i="32" s="1"/>
  <c r="A533" i="32"/>
  <c r="B533" i="32"/>
  <c r="C533" i="32"/>
  <c r="D533" i="32"/>
  <c r="E533" i="32"/>
  <c r="F533" i="32"/>
  <c r="G533" i="32"/>
  <c r="H533" i="32"/>
  <c r="I533" i="32"/>
  <c r="A534" i="32"/>
  <c r="B534" i="32"/>
  <c r="C534" i="32"/>
  <c r="D534" i="32"/>
  <c r="E534" i="32"/>
  <c r="F534" i="32"/>
  <c r="G534" i="32"/>
  <c r="H534" i="32"/>
  <c r="I534" i="32"/>
  <c r="A535" i="32"/>
  <c r="B535" i="32"/>
  <c r="C535" i="32"/>
  <c r="D535" i="32"/>
  <c r="E535" i="32"/>
  <c r="F535" i="32"/>
  <c r="G535" i="32"/>
  <c r="H535" i="32"/>
  <c r="I535" i="32"/>
  <c r="A536" i="32"/>
  <c r="B536" i="32"/>
  <c r="C536" i="32"/>
  <c r="D536" i="32"/>
  <c r="E536" i="32"/>
  <c r="F536" i="32"/>
  <c r="G536" i="32"/>
  <c r="H536" i="32"/>
  <c r="I536" i="32"/>
  <c r="A537" i="32"/>
  <c r="B537" i="32"/>
  <c r="C537" i="32"/>
  <c r="D537" i="32"/>
  <c r="E537" i="32"/>
  <c r="F537" i="32"/>
  <c r="G537" i="32"/>
  <c r="H537" i="32"/>
  <c r="I537" i="32"/>
  <c r="A538" i="32"/>
  <c r="B538" i="32"/>
  <c r="C538" i="32"/>
  <c r="D538" i="32"/>
  <c r="E538" i="32"/>
  <c r="F538" i="32"/>
  <c r="G538" i="32"/>
  <c r="H538" i="32"/>
  <c r="I538" i="32"/>
  <c r="A539" i="32"/>
  <c r="B539" i="32"/>
  <c r="C539" i="32"/>
  <c r="D539" i="32"/>
  <c r="E539" i="32"/>
  <c r="F539" i="32"/>
  <c r="G539" i="32"/>
  <c r="H539" i="32"/>
  <c r="I539" i="32"/>
  <c r="A540" i="32"/>
  <c r="B540" i="32"/>
  <c r="C540" i="32"/>
  <c r="D540" i="32"/>
  <c r="E540" i="32"/>
  <c r="F540" i="32"/>
  <c r="G540" i="32"/>
  <c r="H540" i="32"/>
  <c r="I540" i="32"/>
  <c r="A541" i="32"/>
  <c r="B541" i="32"/>
  <c r="C541" i="32"/>
  <c r="D541" i="32"/>
  <c r="E541" i="32"/>
  <c r="F541" i="32"/>
  <c r="G541" i="32"/>
  <c r="H541" i="32"/>
  <c r="I541" i="32"/>
  <c r="A542" i="32"/>
  <c r="B542" i="32"/>
  <c r="C542" i="32"/>
  <c r="D542" i="32"/>
  <c r="E542" i="32"/>
  <c r="F542" i="32"/>
  <c r="G542" i="32"/>
  <c r="H542" i="32"/>
  <c r="I542" i="32"/>
  <c r="A543" i="32"/>
  <c r="B543" i="32"/>
  <c r="C543" i="32"/>
  <c r="D543" i="32"/>
  <c r="E543" i="32"/>
  <c r="F543" i="32"/>
  <c r="G543" i="32"/>
  <c r="H543" i="32"/>
  <c r="I543" i="32"/>
  <c r="A544" i="32"/>
  <c r="B544" i="32"/>
  <c r="C544" i="32"/>
  <c r="D544" i="32"/>
  <c r="E544" i="32"/>
  <c r="F544" i="32"/>
  <c r="G544" i="32"/>
  <c r="H544" i="32"/>
  <c r="I544" i="32"/>
  <c r="A545" i="32"/>
  <c r="B545" i="32"/>
  <c r="C545" i="32"/>
  <c r="D545" i="32"/>
  <c r="E545" i="32"/>
  <c r="F545" i="32"/>
  <c r="G545" i="32"/>
  <c r="H545" i="32"/>
  <c r="I545" i="32"/>
  <c r="A546" i="32"/>
  <c r="B546" i="32"/>
  <c r="C546" i="32"/>
  <c r="D546" i="32"/>
  <c r="E546" i="32"/>
  <c r="F546" i="32"/>
  <c r="G546" i="32"/>
  <c r="H546" i="32"/>
  <c r="I546" i="32"/>
  <c r="A547" i="32"/>
  <c r="B547" i="32"/>
  <c r="C547" i="32"/>
  <c r="D547" i="32"/>
  <c r="E547" i="32"/>
  <c r="F547" i="32"/>
  <c r="G547" i="32"/>
  <c r="H547" i="32"/>
  <c r="I547" i="32"/>
  <c r="A548" i="32"/>
  <c r="B548" i="32"/>
  <c r="C548" i="32"/>
  <c r="D548" i="32"/>
  <c r="E548" i="32"/>
  <c r="F548" i="32"/>
  <c r="G548" i="32"/>
  <c r="H548" i="32"/>
  <c r="I548" i="32"/>
  <c r="A549" i="32"/>
  <c r="B549" i="32"/>
  <c r="C549" i="32"/>
  <c r="D549" i="32"/>
  <c r="E549" i="32"/>
  <c r="F549" i="32"/>
  <c r="G549" i="32"/>
  <c r="H549" i="32"/>
  <c r="I549" i="32"/>
  <c r="A550" i="32"/>
  <c r="B550" i="32"/>
  <c r="C550" i="32"/>
  <c r="D550" i="32"/>
  <c r="E550" i="32"/>
  <c r="F550" i="32"/>
  <c r="G550" i="32"/>
  <c r="H550" i="32"/>
  <c r="I550" i="32"/>
  <c r="A551" i="32"/>
  <c r="B551" i="32"/>
  <c r="C551" i="32"/>
  <c r="D551" i="32"/>
  <c r="E551" i="32"/>
  <c r="F551" i="32"/>
  <c r="G551" i="32"/>
  <c r="H551" i="32"/>
  <c r="I551" i="32"/>
  <c r="A552" i="32"/>
  <c r="B552" i="32"/>
  <c r="C552" i="32"/>
  <c r="D552" i="32"/>
  <c r="E552" i="32"/>
  <c r="F552" i="32"/>
  <c r="G552" i="32"/>
  <c r="H552" i="32"/>
  <c r="I552" i="32"/>
  <c r="A553" i="32"/>
  <c r="B553" i="32"/>
  <c r="C553" i="32"/>
  <c r="D553" i="32"/>
  <c r="E553" i="32"/>
  <c r="F553" i="32"/>
  <c r="G553" i="32"/>
  <c r="H553" i="32"/>
  <c r="I553" i="32"/>
  <c r="A554" i="32"/>
  <c r="B554" i="32"/>
  <c r="C554" i="32"/>
  <c r="D554" i="32"/>
  <c r="E554" i="32"/>
  <c r="F554" i="32"/>
  <c r="G554" i="32"/>
  <c r="H554" i="32"/>
  <c r="I554" i="32"/>
  <c r="A555" i="32"/>
  <c r="B555" i="32"/>
  <c r="C555" i="32"/>
  <c r="D555" i="32"/>
  <c r="E555" i="32"/>
  <c r="F555" i="32"/>
  <c r="G555" i="32"/>
  <c r="H555" i="32"/>
  <c r="I555" i="32"/>
  <c r="A556" i="32"/>
  <c r="B556" i="32"/>
  <c r="C556" i="32"/>
  <c r="D556" i="32"/>
  <c r="E556" i="32"/>
  <c r="F556" i="32"/>
  <c r="G556" i="32"/>
  <c r="H556" i="32"/>
  <c r="I556" i="32"/>
  <c r="A557" i="32"/>
  <c r="B557" i="32"/>
  <c r="C557" i="32"/>
  <c r="D557" i="32"/>
  <c r="E557" i="32"/>
  <c r="F557" i="32"/>
  <c r="G557" i="32"/>
  <c r="H557" i="32"/>
  <c r="I557" i="32"/>
  <c r="A558" i="32"/>
  <c r="B558" i="32"/>
  <c r="C558" i="32"/>
  <c r="D558" i="32"/>
  <c r="E558" i="32"/>
  <c r="F558" i="32"/>
  <c r="G558" i="32"/>
  <c r="H558" i="32"/>
  <c r="I558" i="32"/>
  <c r="A559" i="32"/>
  <c r="B559" i="32"/>
  <c r="C559" i="32"/>
  <c r="D559" i="32"/>
  <c r="E559" i="32"/>
  <c r="F559" i="32"/>
  <c r="G559" i="32"/>
  <c r="H559" i="32"/>
  <c r="I559" i="32"/>
  <c r="A560" i="32"/>
  <c r="B560" i="32"/>
  <c r="C560" i="32"/>
  <c r="D560" i="32"/>
  <c r="E560" i="32"/>
  <c r="F560" i="32"/>
  <c r="G560" i="32"/>
  <c r="H560" i="32"/>
  <c r="I560" i="32"/>
  <c r="A561" i="32"/>
  <c r="B561" i="32"/>
  <c r="C561" i="32"/>
  <c r="D561" i="32"/>
  <c r="E561" i="32"/>
  <c r="F561" i="32"/>
  <c r="G561" i="32"/>
  <c r="H561" i="32"/>
  <c r="I561" i="32"/>
  <c r="A562" i="32"/>
  <c r="B562" i="32"/>
  <c r="C562" i="32"/>
  <c r="D562" i="32"/>
  <c r="E562" i="32"/>
  <c r="F562" i="32"/>
  <c r="G562" i="32"/>
  <c r="H562" i="32"/>
  <c r="I562" i="32"/>
  <c r="A563" i="32"/>
  <c r="B563" i="32"/>
  <c r="C563" i="32"/>
  <c r="D563" i="32"/>
  <c r="E563" i="32"/>
  <c r="F563" i="32"/>
  <c r="G563" i="32"/>
  <c r="H563" i="32"/>
  <c r="I563" i="32"/>
  <c r="A564" i="32"/>
  <c r="B564" i="32"/>
  <c r="C564" i="32"/>
  <c r="D564" i="32"/>
  <c r="E564" i="32"/>
  <c r="F564" i="32"/>
  <c r="G564" i="32"/>
  <c r="H564" i="32"/>
  <c r="I564" i="32"/>
  <c r="A565" i="32"/>
  <c r="B565" i="32"/>
  <c r="C565" i="32"/>
  <c r="D565" i="32"/>
  <c r="E565" i="32"/>
  <c r="F565" i="32"/>
  <c r="G565" i="32"/>
  <c r="H565" i="32"/>
  <c r="I565" i="32"/>
  <c r="A566" i="32"/>
  <c r="B566" i="32"/>
  <c r="C566" i="32"/>
  <c r="D566" i="32"/>
  <c r="E566" i="32"/>
  <c r="F566" i="32"/>
  <c r="G566" i="32"/>
  <c r="H566" i="32"/>
  <c r="I566" i="32"/>
  <c r="A567" i="32"/>
  <c r="B567" i="32"/>
  <c r="C567" i="32"/>
  <c r="D567" i="32"/>
  <c r="E567" i="32"/>
  <c r="F567" i="32"/>
  <c r="G567" i="32"/>
  <c r="H567" i="32"/>
  <c r="I567" i="32"/>
  <c r="A568" i="32"/>
  <c r="B568" i="32"/>
  <c r="C568" i="32"/>
  <c r="D568" i="32"/>
  <c r="E568" i="32"/>
  <c r="F568" i="32"/>
  <c r="G568" i="32"/>
  <c r="H568" i="32"/>
  <c r="I568" i="32"/>
  <c r="A569" i="32"/>
  <c r="B569" i="32"/>
  <c r="C569" i="32"/>
  <c r="D569" i="32"/>
  <c r="E569" i="32"/>
  <c r="F569" i="32"/>
  <c r="G569" i="32"/>
  <c r="H569" i="32"/>
  <c r="I569" i="32"/>
  <c r="A570" i="32"/>
  <c r="B570" i="32"/>
  <c r="C570" i="32"/>
  <c r="D570" i="32"/>
  <c r="E570" i="32"/>
  <c r="F570" i="32"/>
  <c r="G570" i="32"/>
  <c r="H570" i="32"/>
  <c r="I570" i="32"/>
  <c r="A571" i="32"/>
  <c r="B571" i="32"/>
  <c r="C571" i="32"/>
  <c r="D571" i="32"/>
  <c r="E571" i="32"/>
  <c r="F571" i="32"/>
  <c r="G571" i="32"/>
  <c r="H571" i="32"/>
  <c r="I571" i="32"/>
  <c r="A572" i="32"/>
  <c r="B572" i="32"/>
  <c r="C572" i="32"/>
  <c r="D572" i="32"/>
  <c r="E572" i="32"/>
  <c r="F572" i="32"/>
  <c r="G572" i="32"/>
  <c r="H572" i="32"/>
  <c r="I572" i="32"/>
  <c r="A573" i="32"/>
  <c r="B573" i="32"/>
  <c r="C573" i="32"/>
  <c r="D573" i="32"/>
  <c r="E573" i="32"/>
  <c r="F573" i="32"/>
  <c r="G573" i="32"/>
  <c r="H573" i="32"/>
  <c r="I573" i="32"/>
  <c r="A574" i="32"/>
  <c r="B574" i="32"/>
  <c r="C574" i="32"/>
  <c r="D574" i="32"/>
  <c r="E574" i="32"/>
  <c r="F574" i="32"/>
  <c r="G574" i="32"/>
  <c r="H574" i="32"/>
  <c r="I574" i="32"/>
  <c r="A575" i="32"/>
  <c r="B575" i="32"/>
  <c r="C575" i="32"/>
  <c r="D575" i="32"/>
  <c r="E575" i="32"/>
  <c r="F575" i="32"/>
  <c r="G575" i="32"/>
  <c r="H575" i="32"/>
  <c r="I575" i="32"/>
  <c r="A576" i="32"/>
  <c r="B576" i="32"/>
  <c r="C576" i="32"/>
  <c r="D576" i="32"/>
  <c r="E576" i="32"/>
  <c r="F576" i="32"/>
  <c r="G576" i="32"/>
  <c r="H576" i="32"/>
  <c r="I576" i="32"/>
  <c r="A577" i="32"/>
  <c r="B577" i="32"/>
  <c r="C577" i="32"/>
  <c r="D577" i="32"/>
  <c r="E577" i="32"/>
  <c r="F577" i="32"/>
  <c r="G577" i="32"/>
  <c r="H577" i="32"/>
  <c r="I577" i="32"/>
  <c r="A578" i="32"/>
  <c r="B578" i="32"/>
  <c r="C578" i="32"/>
  <c r="D578" i="32"/>
  <c r="E578" i="32"/>
  <c r="F578" i="32"/>
  <c r="G578" i="32"/>
  <c r="H578" i="32"/>
  <c r="I578" i="32"/>
  <c r="A579" i="32"/>
  <c r="B579" i="32"/>
  <c r="C579" i="32"/>
  <c r="D579" i="32"/>
  <c r="E579" i="32"/>
  <c r="F579" i="32"/>
  <c r="G579" i="32"/>
  <c r="H579" i="32"/>
  <c r="I579" i="32"/>
  <c r="A580" i="32"/>
  <c r="B580" i="32"/>
  <c r="C580" i="32"/>
  <c r="D580" i="32"/>
  <c r="E580" i="32"/>
  <c r="F580" i="32"/>
  <c r="G580" i="32"/>
  <c r="H580" i="32"/>
  <c r="I580" i="32"/>
  <c r="A581" i="32"/>
  <c r="B581" i="32"/>
  <c r="C581" i="32"/>
  <c r="D581" i="32"/>
  <c r="E581" i="32"/>
  <c r="F581" i="32"/>
  <c r="G581" i="32"/>
  <c r="H581" i="32"/>
  <c r="I581" i="32"/>
  <c r="A582" i="32"/>
  <c r="B582" i="32"/>
  <c r="C582" i="32"/>
  <c r="D582" i="32"/>
  <c r="E582" i="32"/>
  <c r="F582" i="32"/>
  <c r="G582" i="32"/>
  <c r="H582" i="32"/>
  <c r="I582" i="32"/>
  <c r="A583" i="32"/>
  <c r="B583" i="32"/>
  <c r="C583" i="32"/>
  <c r="D583" i="32"/>
  <c r="E583" i="32"/>
  <c r="F583" i="32"/>
  <c r="G583" i="32"/>
  <c r="H583" i="32"/>
  <c r="I583" i="32"/>
  <c r="A584" i="32"/>
  <c r="B584" i="32"/>
  <c r="C584" i="32"/>
  <c r="D584" i="32"/>
  <c r="E584" i="32"/>
  <c r="F584" i="32"/>
  <c r="G584" i="32"/>
  <c r="H584" i="32"/>
  <c r="I584" i="32"/>
  <c r="A585" i="32"/>
  <c r="B585" i="32"/>
  <c r="C585" i="32"/>
  <c r="D585" i="32"/>
  <c r="E585" i="32"/>
  <c r="F585" i="32"/>
  <c r="G585" i="32"/>
  <c r="H585" i="32"/>
  <c r="I585" i="32"/>
  <c r="A586" i="32"/>
  <c r="B586" i="32"/>
  <c r="C586" i="32"/>
  <c r="D586" i="32"/>
  <c r="E586" i="32"/>
  <c r="F586" i="32"/>
  <c r="G586" i="32"/>
  <c r="H586" i="32"/>
  <c r="I586" i="32"/>
  <c r="A587" i="32"/>
  <c r="B587" i="32"/>
  <c r="C587" i="32"/>
  <c r="D587" i="32"/>
  <c r="E587" i="32"/>
  <c r="F587" i="32"/>
  <c r="G587" i="32"/>
  <c r="H587" i="32"/>
  <c r="I587" i="32"/>
  <c r="A588" i="32"/>
  <c r="B588" i="32"/>
  <c r="C588" i="32"/>
  <c r="D588" i="32"/>
  <c r="E588" i="32"/>
  <c r="F588" i="32"/>
  <c r="G588" i="32"/>
  <c r="H588" i="32"/>
  <c r="I588" i="32"/>
  <c r="A589" i="32"/>
  <c r="B589" i="32"/>
  <c r="C589" i="32"/>
  <c r="D589" i="32"/>
  <c r="E589" i="32"/>
  <c r="F589" i="32"/>
  <c r="G589" i="32"/>
  <c r="H589" i="32"/>
  <c r="I589" i="32"/>
  <c r="A590" i="32"/>
  <c r="B590" i="32"/>
  <c r="C590" i="32"/>
  <c r="D590" i="32"/>
  <c r="E590" i="32"/>
  <c r="F590" i="32"/>
  <c r="G590" i="32"/>
  <c r="H590" i="32"/>
  <c r="I590" i="32"/>
  <c r="A591" i="32"/>
  <c r="B591" i="32"/>
  <c r="C591" i="32"/>
  <c r="D591" i="32"/>
  <c r="E591" i="32"/>
  <c r="F591" i="32"/>
  <c r="G591" i="32"/>
  <c r="H591" i="32"/>
  <c r="I591" i="32"/>
  <c r="A592" i="32"/>
  <c r="B592" i="32"/>
  <c r="C592" i="32"/>
  <c r="D592" i="32"/>
  <c r="E592" i="32"/>
  <c r="F592" i="32"/>
  <c r="G592" i="32"/>
  <c r="H592" i="32"/>
  <c r="I592" i="32"/>
  <c r="A593" i="32"/>
  <c r="B593" i="32"/>
  <c r="C593" i="32"/>
  <c r="D593" i="32"/>
  <c r="E593" i="32"/>
  <c r="F593" i="32"/>
  <c r="G593" i="32"/>
  <c r="H593" i="32"/>
  <c r="I593" i="32"/>
  <c r="A594" i="32"/>
  <c r="B594" i="32"/>
  <c r="C594" i="32"/>
  <c r="D594" i="32"/>
  <c r="E594" i="32"/>
  <c r="F594" i="32"/>
  <c r="G594" i="32"/>
  <c r="H594" i="32"/>
  <c r="I594" i="32"/>
  <c r="A595" i="32"/>
  <c r="B595" i="32"/>
  <c r="C595" i="32"/>
  <c r="D595" i="32"/>
  <c r="E595" i="32"/>
  <c r="F595" i="32"/>
  <c r="G595" i="32"/>
  <c r="H595" i="32"/>
  <c r="I595" i="32"/>
  <c r="A596" i="32"/>
  <c r="B596" i="32"/>
  <c r="C596" i="32"/>
  <c r="D596" i="32"/>
  <c r="E596" i="32"/>
  <c r="F596" i="32"/>
  <c r="G596" i="32"/>
  <c r="H596" i="32"/>
  <c r="I596" i="32"/>
  <c r="A597" i="32"/>
  <c r="B597" i="32"/>
  <c r="C597" i="32"/>
  <c r="D597" i="32"/>
  <c r="E597" i="32"/>
  <c r="F597" i="32"/>
  <c r="G597" i="32"/>
  <c r="H597" i="32"/>
  <c r="I597" i="32"/>
  <c r="A598" i="32"/>
  <c r="B598" i="32"/>
  <c r="C598" i="32"/>
  <c r="D598" i="32"/>
  <c r="E598" i="32"/>
  <c r="F598" i="32"/>
  <c r="G598" i="32"/>
  <c r="H598" i="32"/>
  <c r="I598" i="32"/>
  <c r="A599" i="32"/>
  <c r="B599" i="32"/>
  <c r="C599" i="32"/>
  <c r="D599" i="32"/>
  <c r="E599" i="32"/>
  <c r="F599" i="32"/>
  <c r="G599" i="32"/>
  <c r="H599" i="32"/>
  <c r="I599" i="32"/>
  <c r="A600" i="32"/>
  <c r="B600" i="32"/>
  <c r="C600" i="32"/>
  <c r="D600" i="32"/>
  <c r="E600" i="32"/>
  <c r="F600" i="32"/>
  <c r="G600" i="32"/>
  <c r="H600" i="32"/>
  <c r="I600" i="32"/>
  <c r="A601" i="32"/>
  <c r="B601" i="32"/>
  <c r="C601" i="32"/>
  <c r="D601" i="32"/>
  <c r="E601" i="32"/>
  <c r="F601" i="32"/>
  <c r="G601" i="32"/>
  <c r="H601" i="32"/>
  <c r="I601" i="32"/>
  <c r="A602" i="32"/>
  <c r="B602" i="32"/>
  <c r="C602" i="32"/>
  <c r="D602" i="32"/>
  <c r="E602" i="32"/>
  <c r="F602" i="32"/>
  <c r="G602" i="32"/>
  <c r="H602" i="32"/>
  <c r="I602" i="32"/>
  <c r="A603" i="32"/>
  <c r="B603" i="32"/>
  <c r="C603" i="32"/>
  <c r="D603" i="32"/>
  <c r="E603" i="32"/>
  <c r="F603" i="32"/>
  <c r="G603" i="32"/>
  <c r="H603" i="32"/>
  <c r="I603" i="32"/>
  <c r="A604" i="32"/>
  <c r="B604" i="32"/>
  <c r="C604" i="32"/>
  <c r="D604" i="32"/>
  <c r="E604" i="32"/>
  <c r="F604" i="32"/>
  <c r="G604" i="32"/>
  <c r="H604" i="32"/>
  <c r="I604" i="32"/>
  <c r="A605" i="32"/>
  <c r="B605" i="32"/>
  <c r="C605" i="32"/>
  <c r="D605" i="32"/>
  <c r="E605" i="32"/>
  <c r="F605" i="32"/>
  <c r="G605" i="32"/>
  <c r="H605" i="32"/>
  <c r="I605" i="32"/>
  <c r="A606" i="32"/>
  <c r="B606" i="32"/>
  <c r="C606" i="32"/>
  <c r="D606" i="32"/>
  <c r="E606" i="32"/>
  <c r="F606" i="32"/>
  <c r="G606" i="32"/>
  <c r="H606" i="32"/>
  <c r="I606" i="32"/>
  <c r="A607" i="32"/>
  <c r="B607" i="32"/>
  <c r="C607" i="32"/>
  <c r="D607" i="32"/>
  <c r="E607" i="32"/>
  <c r="F607" i="32"/>
  <c r="G607" i="32"/>
  <c r="H607" i="32"/>
  <c r="I607" i="32"/>
  <c r="A608" i="32"/>
  <c r="B608" i="32"/>
  <c r="C608" i="32"/>
  <c r="D608" i="32"/>
  <c r="E608" i="32"/>
  <c r="F608" i="32"/>
  <c r="G608" i="32"/>
  <c r="H608" i="32"/>
  <c r="I608" i="32"/>
  <c r="A609" i="32"/>
  <c r="B609" i="32"/>
  <c r="C609" i="32"/>
  <c r="D609" i="32"/>
  <c r="E609" i="32"/>
  <c r="F609" i="32"/>
  <c r="G609" i="32"/>
  <c r="H609" i="32"/>
  <c r="I609" i="32"/>
  <c r="A610" i="32"/>
  <c r="B610" i="32"/>
  <c r="C610" i="32"/>
  <c r="D610" i="32"/>
  <c r="E610" i="32"/>
  <c r="F610" i="32"/>
  <c r="G610" i="32"/>
  <c r="H610" i="32"/>
  <c r="I610" i="32"/>
  <c r="A611" i="32"/>
  <c r="B611" i="32"/>
  <c r="C611" i="32"/>
  <c r="D611" i="32"/>
  <c r="E611" i="32"/>
  <c r="F611" i="32"/>
  <c r="G611" i="32"/>
  <c r="H611" i="32"/>
  <c r="I611" i="32"/>
  <c r="A612" i="32"/>
  <c r="B612" i="32"/>
  <c r="C612" i="32"/>
  <c r="D612" i="32"/>
  <c r="E612" i="32"/>
  <c r="F612" i="32"/>
  <c r="G612" i="32"/>
  <c r="H612" i="32"/>
  <c r="I612" i="32"/>
  <c r="A613" i="32"/>
  <c r="B613" i="32"/>
  <c r="C613" i="32"/>
  <c r="D613" i="32"/>
  <c r="E613" i="32"/>
  <c r="F613" i="32"/>
  <c r="G613" i="32"/>
  <c r="H613" i="32"/>
  <c r="I613" i="32"/>
  <c r="A614" i="32"/>
  <c r="B614" i="32"/>
  <c r="C614" i="32"/>
  <c r="D614" i="32"/>
  <c r="E614" i="32"/>
  <c r="F614" i="32"/>
  <c r="G614" i="32"/>
  <c r="H614" i="32"/>
  <c r="I614" i="32"/>
  <c r="A615" i="32"/>
  <c r="B615" i="32"/>
  <c r="C615" i="32"/>
  <c r="D615" i="32"/>
  <c r="E615" i="32"/>
  <c r="F615" i="32"/>
  <c r="G615" i="32"/>
  <c r="H615" i="32"/>
  <c r="I615" i="32"/>
  <c r="A616" i="32"/>
  <c r="B616" i="32"/>
  <c r="C616" i="32"/>
  <c r="D616" i="32"/>
  <c r="E616" i="32"/>
  <c r="F616" i="32"/>
  <c r="G616" i="32"/>
  <c r="H616" i="32"/>
  <c r="I616" i="32"/>
  <c r="A617" i="32"/>
  <c r="B617" i="32"/>
  <c r="C617" i="32"/>
  <c r="D617" i="32"/>
  <c r="E617" i="32"/>
  <c r="F617" i="32"/>
  <c r="G617" i="32"/>
  <c r="H617" i="32"/>
  <c r="I617" i="32"/>
  <c r="A618" i="32"/>
  <c r="B618" i="32"/>
  <c r="C618" i="32"/>
  <c r="D618" i="32"/>
  <c r="E618" i="32"/>
  <c r="F618" i="32"/>
  <c r="G618" i="32"/>
  <c r="H618" i="32"/>
  <c r="I618" i="32"/>
  <c r="A619" i="32"/>
  <c r="B619" i="32"/>
  <c r="C619" i="32"/>
  <c r="D619" i="32"/>
  <c r="E619" i="32"/>
  <c r="F619" i="32"/>
  <c r="G619" i="32"/>
  <c r="H619" i="32"/>
  <c r="I619" i="32"/>
  <c r="A620" i="32"/>
  <c r="B620" i="32"/>
  <c r="C620" i="32"/>
  <c r="D620" i="32"/>
  <c r="E620" i="32"/>
  <c r="F620" i="32"/>
  <c r="G620" i="32"/>
  <c r="H620" i="32"/>
  <c r="I620" i="32"/>
  <c r="A621" i="32"/>
  <c r="B621" i="32"/>
  <c r="C621" i="32"/>
  <c r="D621" i="32"/>
  <c r="E621" i="32"/>
  <c r="F621" i="32"/>
  <c r="G621" i="32"/>
  <c r="H621" i="32"/>
  <c r="I621" i="32"/>
  <c r="A622" i="32"/>
  <c r="B622" i="32"/>
  <c r="C622" i="32"/>
  <c r="D622" i="32"/>
  <c r="E622" i="32"/>
  <c r="F622" i="32"/>
  <c r="G622" i="32"/>
  <c r="H622" i="32"/>
  <c r="I622" i="32"/>
  <c r="A623" i="32"/>
  <c r="B623" i="32"/>
  <c r="C623" i="32"/>
  <c r="D623" i="32"/>
  <c r="E623" i="32"/>
  <c r="F623" i="32"/>
  <c r="G623" i="32"/>
  <c r="H623" i="32"/>
  <c r="I623" i="32"/>
  <c r="A624" i="32"/>
  <c r="B624" i="32"/>
  <c r="C624" i="32"/>
  <c r="D624" i="32"/>
  <c r="E624" i="32"/>
  <c r="F624" i="32"/>
  <c r="G624" i="32"/>
  <c r="H624" i="32"/>
  <c r="I624" i="32"/>
  <c r="A625" i="32"/>
  <c r="B625" i="32"/>
  <c r="C625" i="32"/>
  <c r="D625" i="32"/>
  <c r="E625" i="32"/>
  <c r="F625" i="32"/>
  <c r="G625" i="32"/>
  <c r="H625" i="32"/>
  <c r="I625" i="32"/>
  <c r="A626" i="32"/>
  <c r="B626" i="32"/>
  <c r="C626" i="32"/>
  <c r="D626" i="32"/>
  <c r="E626" i="32"/>
  <c r="F626" i="32"/>
  <c r="G626" i="32"/>
  <c r="H626" i="32"/>
  <c r="I626" i="32"/>
  <c r="A627" i="32"/>
  <c r="B627" i="32"/>
  <c r="C627" i="32"/>
  <c r="D627" i="32"/>
  <c r="E627" i="32"/>
  <c r="F627" i="32"/>
  <c r="G627" i="32"/>
  <c r="H627" i="32"/>
  <c r="I627" i="32"/>
  <c r="A628" i="32"/>
  <c r="B628" i="32"/>
  <c r="C628" i="32"/>
  <c r="D628" i="32"/>
  <c r="E628" i="32"/>
  <c r="F628" i="32"/>
  <c r="G628" i="32"/>
  <c r="H628" i="32"/>
  <c r="I628" i="32"/>
  <c r="A629" i="32"/>
  <c r="B629" i="32"/>
  <c r="C629" i="32"/>
  <c r="D629" i="32"/>
  <c r="E629" i="32"/>
  <c r="F629" i="32"/>
  <c r="G629" i="32"/>
  <c r="H629" i="32"/>
  <c r="I629" i="32"/>
  <c r="A630" i="32"/>
  <c r="B630" i="32"/>
  <c r="C630" i="32"/>
  <c r="D630" i="32"/>
  <c r="E630" i="32"/>
  <c r="F630" i="32"/>
  <c r="G630" i="32"/>
  <c r="H630" i="32"/>
  <c r="I630" i="32"/>
  <c r="A631" i="32"/>
  <c r="B631" i="32"/>
  <c r="C631" i="32"/>
  <c r="D631" i="32"/>
  <c r="E631" i="32"/>
  <c r="F631" i="32"/>
  <c r="G631" i="32"/>
  <c r="H631" i="32"/>
  <c r="I631" i="32"/>
  <c r="A632" i="32"/>
  <c r="B632" i="32"/>
  <c r="C632" i="32"/>
  <c r="D632" i="32"/>
  <c r="E632" i="32"/>
  <c r="F632" i="32"/>
  <c r="G632" i="32"/>
  <c r="H632" i="32"/>
  <c r="I632" i="32"/>
  <c r="A633" i="32"/>
  <c r="B633" i="32"/>
  <c r="C633" i="32"/>
  <c r="D633" i="32"/>
  <c r="E633" i="32"/>
  <c r="F633" i="32"/>
  <c r="G633" i="32"/>
  <c r="H633" i="32"/>
  <c r="I633" i="32"/>
  <c r="A634" i="32"/>
  <c r="B634" i="32"/>
  <c r="C634" i="32"/>
  <c r="D634" i="32"/>
  <c r="E634" i="32"/>
  <c r="F634" i="32"/>
  <c r="G634" i="32"/>
  <c r="H634" i="32"/>
  <c r="I634" i="32"/>
  <c r="A635" i="32"/>
  <c r="B635" i="32"/>
  <c r="C635" i="32"/>
  <c r="D635" i="32"/>
  <c r="E635" i="32"/>
  <c r="F635" i="32"/>
  <c r="G635" i="32"/>
  <c r="H635" i="32"/>
  <c r="I635" i="32"/>
  <c r="A636" i="32"/>
  <c r="B636" i="32"/>
  <c r="C636" i="32"/>
  <c r="D636" i="32"/>
  <c r="E636" i="32"/>
  <c r="F636" i="32"/>
  <c r="G636" i="32"/>
  <c r="H636" i="32"/>
  <c r="I636" i="32"/>
  <c r="J636" i="32"/>
  <c r="A637" i="32"/>
  <c r="B637" i="32"/>
  <c r="C637" i="32"/>
  <c r="D637" i="32"/>
  <c r="E637" i="32"/>
  <c r="F637" i="32"/>
  <c r="G637" i="32"/>
  <c r="H637" i="32"/>
  <c r="I637" i="32"/>
  <c r="A638" i="32"/>
  <c r="B638" i="32"/>
  <c r="C638" i="32"/>
  <c r="D638" i="32"/>
  <c r="E638" i="32"/>
  <c r="F638" i="32"/>
  <c r="G638" i="32"/>
  <c r="H638" i="32"/>
  <c r="I638" i="32"/>
  <c r="A639" i="32"/>
  <c r="B639" i="32"/>
  <c r="C639" i="32"/>
  <c r="D639" i="32"/>
  <c r="E639" i="32"/>
  <c r="F639" i="32"/>
  <c r="G639" i="32"/>
  <c r="H639" i="32"/>
  <c r="I639" i="32"/>
  <c r="A640" i="32"/>
  <c r="B640" i="32"/>
  <c r="C640" i="32"/>
  <c r="D640" i="32"/>
  <c r="E640" i="32"/>
  <c r="F640" i="32"/>
  <c r="G640" i="32"/>
  <c r="H640" i="32"/>
  <c r="I640" i="32"/>
  <c r="A641" i="32"/>
  <c r="B641" i="32"/>
  <c r="C641" i="32"/>
  <c r="D641" i="32"/>
  <c r="E641" i="32"/>
  <c r="F641" i="32"/>
  <c r="G641" i="32"/>
  <c r="H641" i="32"/>
  <c r="I641" i="32"/>
  <c r="A642" i="32"/>
  <c r="B642" i="32"/>
  <c r="C642" i="32"/>
  <c r="D642" i="32"/>
  <c r="E642" i="32"/>
  <c r="F642" i="32"/>
  <c r="G642" i="32"/>
  <c r="H642" i="32"/>
  <c r="I642" i="32"/>
  <c r="A643" i="32"/>
  <c r="B643" i="32"/>
  <c r="C643" i="32"/>
  <c r="D643" i="32"/>
  <c r="E643" i="32"/>
  <c r="F643" i="32"/>
  <c r="G643" i="32"/>
  <c r="H643" i="32"/>
  <c r="I643" i="32"/>
  <c r="J643" i="32"/>
  <c r="A644" i="32"/>
  <c r="B644" i="32"/>
  <c r="C644" i="32"/>
  <c r="D644" i="32"/>
  <c r="E644" i="32"/>
  <c r="F644" i="32"/>
  <c r="G644" i="32"/>
  <c r="H644" i="32"/>
  <c r="I644" i="32"/>
  <c r="A645" i="32"/>
  <c r="B645" i="32"/>
  <c r="C645" i="32"/>
  <c r="D645" i="32"/>
  <c r="E645" i="32"/>
  <c r="F645" i="32"/>
  <c r="G645" i="32"/>
  <c r="H645" i="32"/>
  <c r="I645" i="32"/>
  <c r="A646" i="32"/>
  <c r="B646" i="32"/>
  <c r="C646" i="32"/>
  <c r="D646" i="32"/>
  <c r="E646" i="32"/>
  <c r="F646" i="32"/>
  <c r="G646" i="32"/>
  <c r="H646" i="32"/>
  <c r="I646" i="32"/>
  <c r="A647" i="32"/>
  <c r="B647" i="32"/>
  <c r="C647" i="32"/>
  <c r="D647" i="32"/>
  <c r="E647" i="32"/>
  <c r="F647" i="32"/>
  <c r="G647" i="32"/>
  <c r="H647" i="32"/>
  <c r="I647" i="32"/>
  <c r="J647" i="32"/>
  <c r="A648" i="32"/>
  <c r="B648" i="32"/>
  <c r="C648" i="32"/>
  <c r="D648" i="32"/>
  <c r="E648" i="32"/>
  <c r="F648" i="32"/>
  <c r="G648" i="32"/>
  <c r="H648" i="32"/>
  <c r="I648" i="32"/>
  <c r="J648" i="32"/>
  <c r="A649" i="32"/>
  <c r="B649" i="32"/>
  <c r="C649" i="32"/>
  <c r="D649" i="32"/>
  <c r="E649" i="32"/>
  <c r="F649" i="32"/>
  <c r="G649" i="32"/>
  <c r="H649" i="32"/>
  <c r="I649" i="32"/>
  <c r="A650" i="32"/>
  <c r="B650" i="32"/>
  <c r="C650" i="32"/>
  <c r="D650" i="32"/>
  <c r="E650" i="32"/>
  <c r="F650" i="32"/>
  <c r="G650" i="32"/>
  <c r="H650" i="32"/>
  <c r="I650" i="32"/>
  <c r="A651" i="32"/>
  <c r="B651" i="32"/>
  <c r="C651" i="32"/>
  <c r="D651" i="32"/>
  <c r="E651" i="32"/>
  <c r="F651" i="32"/>
  <c r="G651" i="32"/>
  <c r="H651" i="32"/>
  <c r="I651" i="32"/>
  <c r="A652" i="32"/>
  <c r="B652" i="32"/>
  <c r="C652" i="32"/>
  <c r="D652" i="32"/>
  <c r="E652" i="32"/>
  <c r="F652" i="32"/>
  <c r="G652" i="32"/>
  <c r="H652" i="32"/>
  <c r="I652" i="32"/>
  <c r="J652" i="32"/>
  <c r="A653" i="32"/>
  <c r="B653" i="32"/>
  <c r="C653" i="32"/>
  <c r="D653" i="32"/>
  <c r="E653" i="32"/>
  <c r="F653" i="32"/>
  <c r="G653" i="32"/>
  <c r="H653" i="32"/>
  <c r="I653" i="32"/>
  <c r="A654" i="32"/>
  <c r="B654" i="32"/>
  <c r="C654" i="32"/>
  <c r="D654" i="32"/>
  <c r="E654" i="32"/>
  <c r="F654" i="32"/>
  <c r="G654" i="32"/>
  <c r="H654" i="32"/>
  <c r="I654" i="32"/>
  <c r="A655" i="32"/>
  <c r="B655" i="32"/>
  <c r="C655" i="32"/>
  <c r="D655" i="32"/>
  <c r="E655" i="32"/>
  <c r="F655" i="32"/>
  <c r="G655" i="32"/>
  <c r="H655" i="32"/>
  <c r="I655" i="32"/>
  <c r="A656" i="32"/>
  <c r="B656" i="32"/>
  <c r="C656" i="32"/>
  <c r="D656" i="32"/>
  <c r="E656" i="32"/>
  <c r="F656" i="32"/>
  <c r="G656" i="32"/>
  <c r="H656" i="32"/>
  <c r="I656" i="32"/>
  <c r="A657" i="32"/>
  <c r="B657" i="32"/>
  <c r="C657" i="32"/>
  <c r="D657" i="32"/>
  <c r="E657" i="32"/>
  <c r="F657" i="32"/>
  <c r="G657" i="32"/>
  <c r="H657" i="32"/>
  <c r="I657" i="32"/>
  <c r="A658" i="32"/>
  <c r="B658" i="32"/>
  <c r="C658" i="32"/>
  <c r="D658" i="32"/>
  <c r="E658" i="32"/>
  <c r="F658" i="32"/>
  <c r="G658" i="32"/>
  <c r="H658" i="32"/>
  <c r="I658" i="32"/>
  <c r="A659" i="32"/>
  <c r="B659" i="32"/>
  <c r="C659" i="32"/>
  <c r="D659" i="32"/>
  <c r="E659" i="32"/>
  <c r="F659" i="32"/>
  <c r="G659" i="32"/>
  <c r="H659" i="32"/>
  <c r="I659" i="32"/>
  <c r="A660" i="32"/>
  <c r="B660" i="32"/>
  <c r="C660" i="32"/>
  <c r="D660" i="32"/>
  <c r="E660" i="32"/>
  <c r="F660" i="32"/>
  <c r="G660" i="32"/>
  <c r="H660" i="32"/>
  <c r="I660" i="32"/>
  <c r="A661" i="32"/>
  <c r="B661" i="32"/>
  <c r="C661" i="32"/>
  <c r="D661" i="32"/>
  <c r="E661" i="32"/>
  <c r="F661" i="32"/>
  <c r="G661" i="32"/>
  <c r="H661" i="32"/>
  <c r="I661" i="32"/>
  <c r="A662" i="32"/>
  <c r="B662" i="32"/>
  <c r="C662" i="32"/>
  <c r="D662" i="32"/>
  <c r="E662" i="32"/>
  <c r="F662" i="32"/>
  <c r="G662" i="32"/>
  <c r="H662" i="32"/>
  <c r="I662" i="32"/>
  <c r="A663" i="32"/>
  <c r="B663" i="32"/>
  <c r="C663" i="32"/>
  <c r="D663" i="32"/>
  <c r="E663" i="32"/>
  <c r="F663" i="32"/>
  <c r="G663" i="32"/>
  <c r="H663" i="32"/>
  <c r="I663" i="32"/>
  <c r="A664" i="32"/>
  <c r="B664" i="32"/>
  <c r="C664" i="32"/>
  <c r="D664" i="32"/>
  <c r="E664" i="32"/>
  <c r="F664" i="32"/>
  <c r="G664" i="32"/>
  <c r="H664" i="32"/>
  <c r="I664" i="32"/>
  <c r="A665" i="32"/>
  <c r="B665" i="32"/>
  <c r="C665" i="32"/>
  <c r="D665" i="32"/>
  <c r="E665" i="32"/>
  <c r="F665" i="32"/>
  <c r="G665" i="32"/>
  <c r="H665" i="32"/>
  <c r="I665" i="32"/>
  <c r="A666" i="32"/>
  <c r="B666" i="32"/>
  <c r="C666" i="32"/>
  <c r="D666" i="32"/>
  <c r="E666" i="32"/>
  <c r="F666" i="32"/>
  <c r="G666" i="32"/>
  <c r="H666" i="32"/>
  <c r="I666" i="32"/>
  <c r="A667" i="32"/>
  <c r="B667" i="32"/>
  <c r="C667" i="32"/>
  <c r="D667" i="32"/>
  <c r="E667" i="32"/>
  <c r="F667" i="32"/>
  <c r="G667" i="32"/>
  <c r="H667" i="32"/>
  <c r="I667" i="32"/>
  <c r="A668" i="32"/>
  <c r="B668" i="32"/>
  <c r="C668" i="32"/>
  <c r="D668" i="32"/>
  <c r="E668" i="32"/>
  <c r="F668" i="32"/>
  <c r="G668" i="32"/>
  <c r="H668" i="32"/>
  <c r="I668" i="32"/>
  <c r="A669" i="32"/>
  <c r="B669" i="32"/>
  <c r="C669" i="32"/>
  <c r="D669" i="32"/>
  <c r="E669" i="32"/>
  <c r="F669" i="32"/>
  <c r="G669" i="32"/>
  <c r="H669" i="32"/>
  <c r="I669" i="32"/>
  <c r="A670" i="32"/>
  <c r="B670" i="32"/>
  <c r="C670" i="32"/>
  <c r="D670" i="32"/>
  <c r="E670" i="32"/>
  <c r="F670" i="32"/>
  <c r="G670" i="32"/>
  <c r="H670" i="32"/>
  <c r="I670" i="32"/>
  <c r="A671" i="32"/>
  <c r="B671" i="32"/>
  <c r="C671" i="32"/>
  <c r="D671" i="32"/>
  <c r="E671" i="32"/>
  <c r="F671" i="32"/>
  <c r="G671" i="32"/>
  <c r="H671" i="32"/>
  <c r="I671" i="32"/>
  <c r="A672" i="32"/>
  <c r="B672" i="32"/>
  <c r="C672" i="32"/>
  <c r="D672" i="32"/>
  <c r="E672" i="32"/>
  <c r="F672" i="32"/>
  <c r="G672" i="32"/>
  <c r="H672" i="32"/>
  <c r="I672" i="32"/>
  <c r="A673" i="32"/>
  <c r="B673" i="32"/>
  <c r="C673" i="32"/>
  <c r="D673" i="32"/>
  <c r="E673" i="32"/>
  <c r="F673" i="32"/>
  <c r="G673" i="32"/>
  <c r="H673" i="32"/>
  <c r="I673" i="32"/>
  <c r="A674" i="32"/>
  <c r="B674" i="32"/>
  <c r="C674" i="32"/>
  <c r="D674" i="32"/>
  <c r="E674" i="32"/>
  <c r="F674" i="32"/>
  <c r="G674" i="32"/>
  <c r="H674" i="32"/>
  <c r="I674" i="32"/>
  <c r="A675" i="32"/>
  <c r="B675" i="32"/>
  <c r="C675" i="32"/>
  <c r="D675" i="32"/>
  <c r="E675" i="32"/>
  <c r="F675" i="32"/>
  <c r="G675" i="32"/>
  <c r="H675" i="32"/>
  <c r="I675" i="32"/>
  <c r="A676" i="32"/>
  <c r="B676" i="32"/>
  <c r="C676" i="32"/>
  <c r="D676" i="32"/>
  <c r="E676" i="32"/>
  <c r="F676" i="32"/>
  <c r="G676" i="32"/>
  <c r="H676" i="32"/>
  <c r="I676" i="32"/>
  <c r="A677" i="32"/>
  <c r="B677" i="32"/>
  <c r="C677" i="32"/>
  <c r="D677" i="32"/>
  <c r="E677" i="32"/>
  <c r="F677" i="32"/>
  <c r="G677" i="32"/>
  <c r="H677" i="32"/>
  <c r="I677" i="32"/>
  <c r="A678" i="32"/>
  <c r="B678" i="32"/>
  <c r="C678" i="32"/>
  <c r="D678" i="32"/>
  <c r="E678" i="32"/>
  <c r="F678" i="32"/>
  <c r="G678" i="32"/>
  <c r="H678" i="32"/>
  <c r="I678" i="32"/>
  <c r="A679" i="32"/>
  <c r="B679" i="32"/>
  <c r="C679" i="32"/>
  <c r="D679" i="32"/>
  <c r="E679" i="32"/>
  <c r="F679" i="32"/>
  <c r="G679" i="32"/>
  <c r="H679" i="32"/>
  <c r="I679" i="32"/>
  <c r="A680" i="32"/>
  <c r="B680" i="32"/>
  <c r="C680" i="32"/>
  <c r="D680" i="32"/>
  <c r="E680" i="32"/>
  <c r="F680" i="32"/>
  <c r="G680" i="32"/>
  <c r="H680" i="32"/>
  <c r="I680" i="32"/>
  <c r="A681" i="32"/>
  <c r="B681" i="32"/>
  <c r="C681" i="32"/>
  <c r="D681" i="32"/>
  <c r="E681" i="32"/>
  <c r="F681" i="32"/>
  <c r="G681" i="32"/>
  <c r="H681" i="32"/>
  <c r="I681" i="32"/>
  <c r="A682" i="32"/>
  <c r="B682" i="32"/>
  <c r="C682" i="32"/>
  <c r="D682" i="32"/>
  <c r="E682" i="32"/>
  <c r="F682" i="32"/>
  <c r="G682" i="32"/>
  <c r="H682" i="32"/>
  <c r="I682" i="32"/>
  <c r="A683" i="32"/>
  <c r="B683" i="32"/>
  <c r="C683" i="32"/>
  <c r="D683" i="32"/>
  <c r="E683" i="32"/>
  <c r="F683" i="32"/>
  <c r="G683" i="32"/>
  <c r="H683" i="32"/>
  <c r="I683" i="32"/>
  <c r="A684" i="32"/>
  <c r="B684" i="32"/>
  <c r="C684" i="32"/>
  <c r="D684" i="32"/>
  <c r="E684" i="32"/>
  <c r="F684" i="32"/>
  <c r="G684" i="32"/>
  <c r="H684" i="32"/>
  <c r="I684" i="32"/>
  <c r="A685" i="32"/>
  <c r="B685" i="32"/>
  <c r="C685" i="32"/>
  <c r="D685" i="32"/>
  <c r="E685" i="32"/>
  <c r="F685" i="32"/>
  <c r="G685" i="32"/>
  <c r="H685" i="32"/>
  <c r="I685" i="32"/>
  <c r="A686" i="32"/>
  <c r="B686" i="32"/>
  <c r="C686" i="32"/>
  <c r="D686" i="32"/>
  <c r="E686" i="32"/>
  <c r="F686" i="32"/>
  <c r="G686" i="32"/>
  <c r="H686" i="32"/>
  <c r="I686" i="32"/>
  <c r="A687" i="32"/>
  <c r="B687" i="32"/>
  <c r="C687" i="32"/>
  <c r="D687" i="32"/>
  <c r="E687" i="32"/>
  <c r="F687" i="32"/>
  <c r="G687" i="32"/>
  <c r="H687" i="32"/>
  <c r="I687" i="32"/>
  <c r="A688" i="32"/>
  <c r="B688" i="32"/>
  <c r="C688" i="32"/>
  <c r="D688" i="32"/>
  <c r="E688" i="32"/>
  <c r="F688" i="32"/>
  <c r="G688" i="32"/>
  <c r="H688" i="32"/>
  <c r="I688" i="32"/>
  <c r="A689" i="32"/>
  <c r="B689" i="32"/>
  <c r="C689" i="32"/>
  <c r="D689" i="32"/>
  <c r="E689" i="32"/>
  <c r="F689" i="32"/>
  <c r="G689" i="32"/>
  <c r="H689" i="32"/>
  <c r="I689" i="32"/>
  <c r="A690" i="32"/>
  <c r="B690" i="32"/>
  <c r="C690" i="32"/>
  <c r="D690" i="32"/>
  <c r="E690" i="32"/>
  <c r="F690" i="32"/>
  <c r="G690" i="32"/>
  <c r="H690" i="32"/>
  <c r="I690" i="32"/>
  <c r="A691" i="32"/>
  <c r="B691" i="32"/>
  <c r="C691" i="32"/>
  <c r="D691" i="32"/>
  <c r="E691" i="32"/>
  <c r="F691" i="32"/>
  <c r="G691" i="32"/>
  <c r="H691" i="32"/>
  <c r="I691" i="32"/>
  <c r="A692" i="32"/>
  <c r="B692" i="32"/>
  <c r="C692" i="32"/>
  <c r="D692" i="32"/>
  <c r="E692" i="32"/>
  <c r="F692" i="32"/>
  <c r="G692" i="32"/>
  <c r="H692" i="32"/>
  <c r="I692" i="32"/>
  <c r="A693" i="32"/>
  <c r="B693" i="32"/>
  <c r="C693" i="32"/>
  <c r="D693" i="32"/>
  <c r="E693" i="32"/>
  <c r="F693" i="32"/>
  <c r="G693" i="32"/>
  <c r="H693" i="32"/>
  <c r="I693" i="32"/>
  <c r="A694" i="32"/>
  <c r="B694" i="32"/>
  <c r="C694" i="32"/>
  <c r="D694" i="32"/>
  <c r="E694" i="32"/>
  <c r="F694" i="32"/>
  <c r="G694" i="32"/>
  <c r="H694" i="32"/>
  <c r="I694" i="32"/>
  <c r="A695" i="32"/>
  <c r="B695" i="32"/>
  <c r="C695" i="32"/>
  <c r="D695" i="32"/>
  <c r="E695" i="32"/>
  <c r="F695" i="32"/>
  <c r="G695" i="32"/>
  <c r="H695" i="32"/>
  <c r="I695" i="32"/>
  <c r="A696" i="32"/>
  <c r="B696" i="32"/>
  <c r="C696" i="32"/>
  <c r="D696" i="32"/>
  <c r="E696" i="32"/>
  <c r="F696" i="32"/>
  <c r="G696" i="32"/>
  <c r="H696" i="32"/>
  <c r="I696" i="32"/>
  <c r="A697" i="32"/>
  <c r="B697" i="32"/>
  <c r="C697" i="32"/>
  <c r="D697" i="32"/>
  <c r="E697" i="32"/>
  <c r="F697" i="32"/>
  <c r="G697" i="32"/>
  <c r="H697" i="32"/>
  <c r="I697" i="32"/>
  <c r="A698" i="32"/>
  <c r="B698" i="32"/>
  <c r="C698" i="32"/>
  <c r="D698" i="32"/>
  <c r="E698" i="32"/>
  <c r="F698" i="32"/>
  <c r="G698" i="32"/>
  <c r="H698" i="32"/>
  <c r="I698" i="32"/>
  <c r="A699" i="32"/>
  <c r="B699" i="32"/>
  <c r="C699" i="32"/>
  <c r="D699" i="32"/>
  <c r="E699" i="32"/>
  <c r="F699" i="32"/>
  <c r="G699" i="32"/>
  <c r="H699" i="32"/>
  <c r="I699" i="32"/>
  <c r="A700" i="32"/>
  <c r="B700" i="32"/>
  <c r="C700" i="32"/>
  <c r="D700" i="32"/>
  <c r="E700" i="32"/>
  <c r="F700" i="32"/>
  <c r="G700" i="32"/>
  <c r="H700" i="32"/>
  <c r="I700" i="32"/>
  <c r="A701" i="32"/>
  <c r="B701" i="32"/>
  <c r="C701" i="32"/>
  <c r="D701" i="32"/>
  <c r="E701" i="32"/>
  <c r="F701" i="32"/>
  <c r="G701" i="32"/>
  <c r="H701" i="32"/>
  <c r="I701" i="32"/>
  <c r="A702" i="32"/>
  <c r="B702" i="32"/>
  <c r="C702" i="32"/>
  <c r="D702" i="32"/>
  <c r="E702" i="32"/>
  <c r="F702" i="32"/>
  <c r="G702" i="32"/>
  <c r="H702" i="32"/>
  <c r="I702" i="32"/>
  <c r="A703" i="32"/>
  <c r="B703" i="32"/>
  <c r="C703" i="32"/>
  <c r="D703" i="32"/>
  <c r="E703" i="32"/>
  <c r="F703" i="32"/>
  <c r="G703" i="32"/>
  <c r="H703" i="32"/>
  <c r="I703" i="32"/>
  <c r="A704" i="32"/>
  <c r="B704" i="32"/>
  <c r="C704" i="32"/>
  <c r="D704" i="32"/>
  <c r="E704" i="32"/>
  <c r="F704" i="32"/>
  <c r="G704" i="32"/>
  <c r="H704" i="32"/>
  <c r="I704" i="32"/>
  <c r="A705" i="32"/>
  <c r="B705" i="32"/>
  <c r="C705" i="32"/>
  <c r="D705" i="32"/>
  <c r="E705" i="32"/>
  <c r="F705" i="32"/>
  <c r="G705" i="32"/>
  <c r="H705" i="32"/>
  <c r="I705" i="32"/>
  <c r="A706" i="32"/>
  <c r="B706" i="32"/>
  <c r="C706" i="32"/>
  <c r="D706" i="32"/>
  <c r="E706" i="32"/>
  <c r="F706" i="32"/>
  <c r="G706" i="32"/>
  <c r="H706" i="32"/>
  <c r="I706" i="32"/>
  <c r="A707" i="32"/>
  <c r="B707" i="32"/>
  <c r="C707" i="32"/>
  <c r="D707" i="32"/>
  <c r="E707" i="32"/>
  <c r="F707" i="32"/>
  <c r="G707" i="32"/>
  <c r="H707" i="32"/>
  <c r="I707" i="32"/>
  <c r="A708" i="32"/>
  <c r="B708" i="32"/>
  <c r="C708" i="32"/>
  <c r="D708" i="32"/>
  <c r="E708" i="32"/>
  <c r="F708" i="32"/>
  <c r="G708" i="32"/>
  <c r="H708" i="32"/>
  <c r="I708" i="32"/>
  <c r="A709" i="32"/>
  <c r="B709" i="32"/>
  <c r="C709" i="32"/>
  <c r="D709" i="32"/>
  <c r="E709" i="32"/>
  <c r="F709" i="32"/>
  <c r="G709" i="32"/>
  <c r="H709" i="32"/>
  <c r="I709" i="32"/>
  <c r="A710" i="32"/>
  <c r="B710" i="32"/>
  <c r="C710" i="32"/>
  <c r="D710" i="32"/>
  <c r="E710" i="32"/>
  <c r="F710" i="32"/>
  <c r="G710" i="32"/>
  <c r="H710" i="32"/>
  <c r="I710" i="32"/>
  <c r="A711" i="32"/>
  <c r="B711" i="32"/>
  <c r="C711" i="32"/>
  <c r="D711" i="32"/>
  <c r="E711" i="32"/>
  <c r="F711" i="32"/>
  <c r="G711" i="32"/>
  <c r="H711" i="32"/>
  <c r="I711" i="32"/>
  <c r="A712" i="32"/>
  <c r="B712" i="32"/>
  <c r="C712" i="32"/>
  <c r="D712" i="32"/>
  <c r="E712" i="32"/>
  <c r="F712" i="32"/>
  <c r="G712" i="32"/>
  <c r="H712" i="32"/>
  <c r="I712" i="32"/>
  <c r="A713" i="32"/>
  <c r="B713" i="32"/>
  <c r="C713" i="32"/>
  <c r="D713" i="32"/>
  <c r="E713" i="32"/>
  <c r="F713" i="32"/>
  <c r="G713" i="32"/>
  <c r="H713" i="32"/>
  <c r="I713" i="32"/>
  <c r="A714" i="32"/>
  <c r="B714" i="32"/>
  <c r="C714" i="32"/>
  <c r="D714" i="32"/>
  <c r="E714" i="32"/>
  <c r="F714" i="32"/>
  <c r="G714" i="32"/>
  <c r="H714" i="32"/>
  <c r="I714" i="32"/>
  <c r="A715" i="32"/>
  <c r="B715" i="32"/>
  <c r="C715" i="32"/>
  <c r="D715" i="32"/>
  <c r="E715" i="32"/>
  <c r="F715" i="32"/>
  <c r="G715" i="32"/>
  <c r="H715" i="32"/>
  <c r="I715" i="32"/>
  <c r="A716" i="32"/>
  <c r="B716" i="32"/>
  <c r="C716" i="32"/>
  <c r="D716" i="32"/>
  <c r="E716" i="32"/>
  <c r="F716" i="32"/>
  <c r="G716" i="32"/>
  <c r="H716" i="32"/>
  <c r="I716" i="32"/>
  <c r="A717" i="32"/>
  <c r="B717" i="32"/>
  <c r="C717" i="32"/>
  <c r="D717" i="32"/>
  <c r="E717" i="32"/>
  <c r="F717" i="32"/>
  <c r="G717" i="32"/>
  <c r="H717" i="32"/>
  <c r="I717" i="32"/>
  <c r="A718" i="32"/>
  <c r="B718" i="32"/>
  <c r="C718" i="32"/>
  <c r="D718" i="32"/>
  <c r="E718" i="32"/>
  <c r="F718" i="32"/>
  <c r="G718" i="32"/>
  <c r="H718" i="32"/>
  <c r="I718" i="32"/>
  <c r="A719" i="32"/>
  <c r="B719" i="32"/>
  <c r="C719" i="32"/>
  <c r="D719" i="32"/>
  <c r="E719" i="32"/>
  <c r="F719" i="32"/>
  <c r="G719" i="32"/>
  <c r="H719" i="32"/>
  <c r="I719" i="32"/>
  <c r="A720" i="32"/>
  <c r="B720" i="32"/>
  <c r="C720" i="32"/>
  <c r="D720" i="32"/>
  <c r="E720" i="32"/>
  <c r="F720" i="32"/>
  <c r="G720" i="32"/>
  <c r="H720" i="32"/>
  <c r="I720" i="32"/>
  <c r="A721" i="32"/>
  <c r="B721" i="32"/>
  <c r="C721" i="32"/>
  <c r="D721" i="32"/>
  <c r="E721" i="32"/>
  <c r="F721" i="32"/>
  <c r="G721" i="32"/>
  <c r="H721" i="32"/>
  <c r="I721" i="32"/>
  <c r="A722" i="32"/>
  <c r="B722" i="32"/>
  <c r="C722" i="32"/>
  <c r="D722" i="32"/>
  <c r="E722" i="32"/>
  <c r="F722" i="32"/>
  <c r="G722" i="32"/>
  <c r="H722" i="32"/>
  <c r="I722" i="32"/>
  <c r="A723" i="32"/>
  <c r="B723" i="32"/>
  <c r="C723" i="32"/>
  <c r="D723" i="32"/>
  <c r="E723" i="32"/>
  <c r="F723" i="32"/>
  <c r="G723" i="32"/>
  <c r="H723" i="32"/>
  <c r="I723" i="32"/>
  <c r="A724" i="32"/>
  <c r="B724" i="32"/>
  <c r="C724" i="32"/>
  <c r="D724" i="32"/>
  <c r="E724" i="32"/>
  <c r="F724" i="32"/>
  <c r="G724" i="32"/>
  <c r="H724" i="32"/>
  <c r="I724" i="32"/>
  <c r="A725" i="32"/>
  <c r="B725" i="32"/>
  <c r="C725" i="32"/>
  <c r="D725" i="32"/>
  <c r="E725" i="32"/>
  <c r="F725" i="32"/>
  <c r="G725" i="32"/>
  <c r="H725" i="32"/>
  <c r="I725" i="32"/>
  <c r="A726" i="32"/>
  <c r="B726" i="32"/>
  <c r="C726" i="32"/>
  <c r="D726" i="32"/>
  <c r="E726" i="32"/>
  <c r="F726" i="32"/>
  <c r="G726" i="32"/>
  <c r="H726" i="32"/>
  <c r="I726" i="32"/>
  <c r="A727" i="32"/>
  <c r="B727" i="32"/>
  <c r="C727" i="32"/>
  <c r="D727" i="32"/>
  <c r="E727" i="32"/>
  <c r="F727" i="32"/>
  <c r="G727" i="32"/>
  <c r="H727" i="32"/>
  <c r="I727" i="32"/>
  <c r="A728" i="32"/>
  <c r="B728" i="32"/>
  <c r="C728" i="32"/>
  <c r="D728" i="32"/>
  <c r="E728" i="32"/>
  <c r="F728" i="32"/>
  <c r="G728" i="32"/>
  <c r="H728" i="32"/>
  <c r="I728" i="32"/>
  <c r="A729" i="32"/>
  <c r="B729" i="32"/>
  <c r="C729" i="32"/>
  <c r="D729" i="32"/>
  <c r="E729" i="32"/>
  <c r="F729" i="32"/>
  <c r="G729" i="32"/>
  <c r="H729" i="32"/>
  <c r="I729" i="32"/>
  <c r="A730" i="32"/>
  <c r="B730" i="32"/>
  <c r="C730" i="32"/>
  <c r="D730" i="32"/>
  <c r="E730" i="32"/>
  <c r="F730" i="32"/>
  <c r="G730" i="32"/>
  <c r="H730" i="32"/>
  <c r="I730" i="32"/>
  <c r="A731" i="32"/>
  <c r="B731" i="32"/>
  <c r="C731" i="32"/>
  <c r="D731" i="32"/>
  <c r="E731" i="32"/>
  <c r="F731" i="32"/>
  <c r="G731" i="32"/>
  <c r="H731" i="32"/>
  <c r="I731" i="32"/>
  <c r="A732" i="32"/>
  <c r="B732" i="32"/>
  <c r="C732" i="32"/>
  <c r="D732" i="32"/>
  <c r="E732" i="32"/>
  <c r="F732" i="32"/>
  <c r="G732" i="32"/>
  <c r="H732" i="32"/>
  <c r="I732" i="32"/>
  <c r="A733" i="32"/>
  <c r="B733" i="32"/>
  <c r="C733" i="32"/>
  <c r="D733" i="32"/>
  <c r="E733" i="32"/>
  <c r="F733" i="32"/>
  <c r="G733" i="32"/>
  <c r="H733" i="32"/>
  <c r="I733" i="32"/>
  <c r="A734" i="32"/>
  <c r="B734" i="32"/>
  <c r="C734" i="32"/>
  <c r="D734" i="32"/>
  <c r="E734" i="32"/>
  <c r="F734" i="32"/>
  <c r="G734" i="32"/>
  <c r="H734" i="32"/>
  <c r="I734" i="32"/>
  <c r="J734" i="32"/>
  <c r="A735" i="32"/>
  <c r="B735" i="32"/>
  <c r="C735" i="32"/>
  <c r="D735" i="32"/>
  <c r="E735" i="32"/>
  <c r="F735" i="32"/>
  <c r="G735" i="32"/>
  <c r="H735" i="32"/>
  <c r="I735" i="32"/>
  <c r="A736" i="32"/>
  <c r="B736" i="32"/>
  <c r="C736" i="32"/>
  <c r="D736" i="32"/>
  <c r="E736" i="32"/>
  <c r="F736" i="32"/>
  <c r="G736" i="32"/>
  <c r="H736" i="32"/>
  <c r="I736" i="32"/>
  <c r="A737" i="32"/>
  <c r="B737" i="32"/>
  <c r="C737" i="32"/>
  <c r="D737" i="32"/>
  <c r="E737" i="32"/>
  <c r="F737" i="32"/>
  <c r="G737" i="32"/>
  <c r="H737" i="32"/>
  <c r="I737" i="32"/>
  <c r="A738" i="32"/>
  <c r="B738" i="32"/>
  <c r="C738" i="32"/>
  <c r="D738" i="32"/>
  <c r="E738" i="32"/>
  <c r="F738" i="32"/>
  <c r="G738" i="32"/>
  <c r="H738" i="32"/>
  <c r="I738" i="32"/>
  <c r="J738" i="32" s="1"/>
  <c r="A739" i="32"/>
  <c r="B739" i="32"/>
  <c r="C739" i="32"/>
  <c r="D739" i="32"/>
  <c r="E739" i="32"/>
  <c r="F739" i="32"/>
  <c r="G739" i="32"/>
  <c r="H739" i="32"/>
  <c r="I739" i="32"/>
  <c r="A740" i="32"/>
  <c r="B740" i="32"/>
  <c r="C740" i="32"/>
  <c r="D740" i="32"/>
  <c r="E740" i="32"/>
  <c r="F740" i="32"/>
  <c r="G740" i="32"/>
  <c r="H740" i="32"/>
  <c r="I740" i="32"/>
  <c r="J740" i="32"/>
  <c r="A741" i="32"/>
  <c r="B741" i="32"/>
  <c r="C741" i="32"/>
  <c r="D741" i="32"/>
  <c r="E741" i="32"/>
  <c r="F741" i="32"/>
  <c r="G741" i="32"/>
  <c r="H741" i="32"/>
  <c r="I741" i="32"/>
  <c r="A742" i="32"/>
  <c r="B742" i="32"/>
  <c r="C742" i="32"/>
  <c r="D742" i="32"/>
  <c r="E742" i="32"/>
  <c r="F742" i="32"/>
  <c r="G742" i="32"/>
  <c r="H742" i="32"/>
  <c r="I742" i="32"/>
  <c r="A743" i="32"/>
  <c r="B743" i="32"/>
  <c r="C743" i="32"/>
  <c r="D743" i="32"/>
  <c r="E743" i="32"/>
  <c r="F743" i="32"/>
  <c r="G743" i="32"/>
  <c r="H743" i="32"/>
  <c r="I743" i="32"/>
  <c r="J743" i="32"/>
  <c r="A744" i="32"/>
  <c r="B744" i="32"/>
  <c r="C744" i="32"/>
  <c r="D744" i="32"/>
  <c r="E744" i="32"/>
  <c r="F744" i="32"/>
  <c r="G744" i="32"/>
  <c r="H744" i="32"/>
  <c r="I744" i="32"/>
  <c r="A745" i="32"/>
  <c r="B745" i="32"/>
  <c r="C745" i="32"/>
  <c r="D745" i="32"/>
  <c r="E745" i="32"/>
  <c r="F745" i="32"/>
  <c r="G745" i="32"/>
  <c r="H745" i="32"/>
  <c r="I745" i="32"/>
  <c r="A746" i="32"/>
  <c r="B746" i="32"/>
  <c r="C746" i="32"/>
  <c r="D746" i="32"/>
  <c r="E746" i="32"/>
  <c r="F746" i="32"/>
  <c r="G746" i="32"/>
  <c r="H746" i="32"/>
  <c r="I746" i="32"/>
  <c r="A747" i="32"/>
  <c r="B747" i="32"/>
  <c r="C747" i="32"/>
  <c r="D747" i="32"/>
  <c r="E747" i="32"/>
  <c r="F747" i="32"/>
  <c r="G747" i="32"/>
  <c r="H747" i="32"/>
  <c r="I747" i="32"/>
  <c r="A748" i="32"/>
  <c r="B748" i="32"/>
  <c r="C748" i="32"/>
  <c r="D748" i="32"/>
  <c r="E748" i="32"/>
  <c r="F748" i="32"/>
  <c r="G748" i="32"/>
  <c r="H748" i="32"/>
  <c r="I748" i="32"/>
  <c r="A749" i="32"/>
  <c r="B749" i="32"/>
  <c r="C749" i="32"/>
  <c r="D749" i="32"/>
  <c r="E749" i="32"/>
  <c r="F749" i="32"/>
  <c r="G749" i="32"/>
  <c r="H749" i="32"/>
  <c r="I749" i="32"/>
  <c r="A750" i="32"/>
  <c r="B750" i="32"/>
  <c r="C750" i="32"/>
  <c r="D750" i="32"/>
  <c r="E750" i="32"/>
  <c r="F750" i="32"/>
  <c r="G750" i="32"/>
  <c r="H750" i="32"/>
  <c r="I750" i="32"/>
  <c r="A751" i="32"/>
  <c r="B751" i="32"/>
  <c r="C751" i="32"/>
  <c r="D751" i="32"/>
  <c r="E751" i="32"/>
  <c r="F751" i="32"/>
  <c r="G751" i="32"/>
  <c r="H751" i="32"/>
  <c r="I751" i="32"/>
  <c r="A752" i="32"/>
  <c r="B752" i="32"/>
  <c r="C752" i="32"/>
  <c r="D752" i="32"/>
  <c r="E752" i="32"/>
  <c r="F752" i="32"/>
  <c r="G752" i="32"/>
  <c r="H752" i="32"/>
  <c r="I752" i="32"/>
  <c r="A753" i="32"/>
  <c r="B753" i="32"/>
  <c r="C753" i="32"/>
  <c r="D753" i="32"/>
  <c r="E753" i="32"/>
  <c r="F753" i="32"/>
  <c r="G753" i="32"/>
  <c r="H753" i="32"/>
  <c r="I753" i="32"/>
  <c r="A754" i="32"/>
  <c r="B754" i="32"/>
  <c r="C754" i="32"/>
  <c r="D754" i="32"/>
  <c r="E754" i="32"/>
  <c r="F754" i="32"/>
  <c r="G754" i="32"/>
  <c r="H754" i="32"/>
  <c r="I754" i="32"/>
  <c r="A755" i="32"/>
  <c r="B755" i="32"/>
  <c r="C755" i="32"/>
  <c r="D755" i="32"/>
  <c r="E755" i="32"/>
  <c r="F755" i="32"/>
  <c r="G755" i="32"/>
  <c r="H755" i="32"/>
  <c r="I755" i="32"/>
  <c r="J755" i="32"/>
  <c r="A756" i="32"/>
  <c r="B756" i="32"/>
  <c r="C756" i="32"/>
  <c r="D756" i="32"/>
  <c r="E756" i="32"/>
  <c r="F756" i="32"/>
  <c r="G756" i="32"/>
  <c r="H756" i="32"/>
  <c r="I756" i="32"/>
  <c r="A757" i="32"/>
  <c r="B757" i="32"/>
  <c r="C757" i="32"/>
  <c r="D757" i="32"/>
  <c r="E757" i="32"/>
  <c r="F757" i="32"/>
  <c r="G757" i="32"/>
  <c r="H757" i="32"/>
  <c r="I757" i="32"/>
  <c r="A758" i="32"/>
  <c r="B758" i="32"/>
  <c r="C758" i="32"/>
  <c r="D758" i="32"/>
  <c r="E758" i="32"/>
  <c r="F758" i="32"/>
  <c r="G758" i="32"/>
  <c r="H758" i="32"/>
  <c r="I758" i="32"/>
  <c r="A759" i="32"/>
  <c r="B759" i="32"/>
  <c r="C759" i="32"/>
  <c r="D759" i="32"/>
  <c r="E759" i="32"/>
  <c r="F759" i="32"/>
  <c r="G759" i="32"/>
  <c r="H759" i="32"/>
  <c r="I759" i="32"/>
  <c r="A760" i="32"/>
  <c r="B760" i="32"/>
  <c r="C760" i="32"/>
  <c r="D760" i="32"/>
  <c r="E760" i="32"/>
  <c r="F760" i="32"/>
  <c r="G760" i="32"/>
  <c r="H760" i="32"/>
  <c r="I760" i="32"/>
  <c r="J760" i="32"/>
  <c r="A761" i="32"/>
  <c r="B761" i="32"/>
  <c r="C761" i="32"/>
  <c r="D761" i="32"/>
  <c r="E761" i="32"/>
  <c r="F761" i="32"/>
  <c r="G761" i="32"/>
  <c r="H761" i="32"/>
  <c r="I761" i="32"/>
  <c r="J761" i="32" s="1"/>
  <c r="A762" i="32"/>
  <c r="B762" i="32"/>
  <c r="C762" i="32"/>
  <c r="D762" i="32"/>
  <c r="E762" i="32"/>
  <c r="F762" i="32"/>
  <c r="G762" i="32"/>
  <c r="H762" i="32"/>
  <c r="I762" i="32"/>
  <c r="A763" i="32"/>
  <c r="B763" i="32"/>
  <c r="C763" i="32"/>
  <c r="D763" i="32"/>
  <c r="E763" i="32"/>
  <c r="F763" i="32"/>
  <c r="G763" i="32"/>
  <c r="H763" i="32"/>
  <c r="I763" i="32"/>
  <c r="A764" i="32"/>
  <c r="B764" i="32"/>
  <c r="C764" i="32"/>
  <c r="D764" i="32"/>
  <c r="E764" i="32"/>
  <c r="F764" i="32"/>
  <c r="G764" i="32"/>
  <c r="H764" i="32"/>
  <c r="I764" i="32"/>
  <c r="A765" i="32"/>
  <c r="B765" i="32"/>
  <c r="C765" i="32"/>
  <c r="D765" i="32"/>
  <c r="E765" i="32"/>
  <c r="F765" i="32"/>
  <c r="G765" i="32"/>
  <c r="H765" i="32"/>
  <c r="I765" i="32"/>
  <c r="A766" i="32"/>
  <c r="B766" i="32"/>
  <c r="C766" i="32"/>
  <c r="D766" i="32"/>
  <c r="E766" i="32"/>
  <c r="F766" i="32"/>
  <c r="G766" i="32"/>
  <c r="H766" i="32"/>
  <c r="I766" i="32"/>
  <c r="J766" i="32"/>
  <c r="A767" i="32"/>
  <c r="B767" i="32"/>
  <c r="C767" i="32"/>
  <c r="D767" i="32"/>
  <c r="E767" i="32"/>
  <c r="F767" i="32"/>
  <c r="G767" i="32"/>
  <c r="H767" i="32"/>
  <c r="I767" i="32"/>
  <c r="J767" i="32" s="1"/>
  <c r="A768" i="32"/>
  <c r="B768" i="32"/>
  <c r="C768" i="32"/>
  <c r="D768" i="32"/>
  <c r="E768" i="32"/>
  <c r="F768" i="32"/>
  <c r="G768" i="32"/>
  <c r="H768" i="32"/>
  <c r="I768" i="32"/>
  <c r="A769" i="32"/>
  <c r="B769" i="32"/>
  <c r="C769" i="32"/>
  <c r="D769" i="32"/>
  <c r="E769" i="32"/>
  <c r="F769" i="32"/>
  <c r="G769" i="32"/>
  <c r="H769" i="32"/>
  <c r="I769" i="32"/>
  <c r="A770" i="32"/>
  <c r="B770" i="32"/>
  <c r="C770" i="32"/>
  <c r="D770" i="32"/>
  <c r="E770" i="32"/>
  <c r="F770" i="32"/>
  <c r="G770" i="32"/>
  <c r="H770" i="32"/>
  <c r="I770" i="32"/>
  <c r="J770" i="32" s="1"/>
  <c r="A771" i="32"/>
  <c r="B771" i="32"/>
  <c r="C771" i="32"/>
  <c r="D771" i="32"/>
  <c r="E771" i="32"/>
  <c r="F771" i="32"/>
  <c r="G771" i="32"/>
  <c r="H771" i="32"/>
  <c r="I771" i="32"/>
  <c r="A772" i="32"/>
  <c r="B772" i="32"/>
  <c r="C772" i="32"/>
  <c r="D772" i="32"/>
  <c r="E772" i="32"/>
  <c r="F772" i="32"/>
  <c r="G772" i="32"/>
  <c r="H772" i="32"/>
  <c r="I772" i="32"/>
  <c r="A773" i="32"/>
  <c r="B773" i="32"/>
  <c r="C773" i="32"/>
  <c r="D773" i="32"/>
  <c r="E773" i="32"/>
  <c r="F773" i="32"/>
  <c r="G773" i="32"/>
  <c r="H773" i="32"/>
  <c r="I773" i="32"/>
  <c r="A774" i="32"/>
  <c r="B774" i="32"/>
  <c r="C774" i="32"/>
  <c r="D774" i="32"/>
  <c r="E774" i="32"/>
  <c r="F774" i="32"/>
  <c r="G774" i="32"/>
  <c r="H774" i="32"/>
  <c r="I774" i="32"/>
  <c r="A775" i="32"/>
  <c r="B775" i="32"/>
  <c r="C775" i="32"/>
  <c r="D775" i="32"/>
  <c r="E775" i="32"/>
  <c r="F775" i="32"/>
  <c r="G775" i="32"/>
  <c r="H775" i="32"/>
  <c r="I775" i="32"/>
  <c r="A776" i="32"/>
  <c r="B776" i="32"/>
  <c r="C776" i="32"/>
  <c r="D776" i="32"/>
  <c r="E776" i="32"/>
  <c r="F776" i="32"/>
  <c r="G776" i="32"/>
  <c r="H776" i="32"/>
  <c r="I776" i="32"/>
  <c r="A777" i="32"/>
  <c r="B777" i="32"/>
  <c r="C777" i="32"/>
  <c r="D777" i="32"/>
  <c r="E777" i="32"/>
  <c r="F777" i="32"/>
  <c r="G777" i="32"/>
  <c r="H777" i="32"/>
  <c r="I777" i="32"/>
  <c r="A778" i="32"/>
  <c r="B778" i="32"/>
  <c r="C778" i="32"/>
  <c r="D778" i="32"/>
  <c r="E778" i="32"/>
  <c r="F778" i="32"/>
  <c r="G778" i="32"/>
  <c r="H778" i="32"/>
  <c r="I778" i="32"/>
  <c r="A779" i="32"/>
  <c r="B779" i="32"/>
  <c r="C779" i="32"/>
  <c r="D779" i="32"/>
  <c r="E779" i="32"/>
  <c r="F779" i="32"/>
  <c r="G779" i="32"/>
  <c r="H779" i="32"/>
  <c r="I779" i="32"/>
  <c r="A780" i="32"/>
  <c r="B780" i="32"/>
  <c r="C780" i="32"/>
  <c r="D780" i="32"/>
  <c r="E780" i="32"/>
  <c r="F780" i="32"/>
  <c r="G780" i="32"/>
  <c r="H780" i="32"/>
  <c r="I780" i="32"/>
  <c r="A781" i="32"/>
  <c r="B781" i="32"/>
  <c r="C781" i="32"/>
  <c r="D781" i="32"/>
  <c r="E781" i="32"/>
  <c r="F781" i="32"/>
  <c r="G781" i="32"/>
  <c r="H781" i="32"/>
  <c r="I781" i="32"/>
  <c r="A782" i="32"/>
  <c r="B782" i="32"/>
  <c r="C782" i="32"/>
  <c r="D782" i="32"/>
  <c r="E782" i="32"/>
  <c r="F782" i="32"/>
  <c r="G782" i="32"/>
  <c r="H782" i="32"/>
  <c r="I782" i="32"/>
  <c r="J782" i="32"/>
  <c r="A783" i="32"/>
  <c r="B783" i="32"/>
  <c r="C783" i="32"/>
  <c r="D783" i="32"/>
  <c r="E783" i="32"/>
  <c r="F783" i="32"/>
  <c r="G783" i="32"/>
  <c r="H783" i="32"/>
  <c r="I783" i="32"/>
  <c r="J783" i="32" s="1"/>
  <c r="A784" i="32"/>
  <c r="B784" i="32"/>
  <c r="C784" i="32"/>
  <c r="D784" i="32"/>
  <c r="E784" i="32"/>
  <c r="F784" i="32"/>
  <c r="G784" i="32"/>
  <c r="H784" i="32"/>
  <c r="I784" i="32"/>
  <c r="A785" i="32"/>
  <c r="B785" i="32"/>
  <c r="C785" i="32"/>
  <c r="D785" i="32"/>
  <c r="E785" i="32"/>
  <c r="F785" i="32"/>
  <c r="G785" i="32"/>
  <c r="H785" i="32"/>
  <c r="I785" i="32"/>
  <c r="A786" i="32"/>
  <c r="B786" i="32"/>
  <c r="C786" i="32"/>
  <c r="D786" i="32"/>
  <c r="E786" i="32"/>
  <c r="F786" i="32"/>
  <c r="G786" i="32"/>
  <c r="H786" i="32"/>
  <c r="I786" i="32"/>
  <c r="A787" i="32"/>
  <c r="B787" i="32"/>
  <c r="C787" i="32"/>
  <c r="D787" i="32"/>
  <c r="E787" i="32"/>
  <c r="F787" i="32"/>
  <c r="G787" i="32"/>
  <c r="H787" i="32"/>
  <c r="I787" i="32"/>
  <c r="J787" i="32"/>
  <c r="A788" i="32"/>
  <c r="B788" i="32"/>
  <c r="C788" i="32"/>
  <c r="D788" i="32"/>
  <c r="E788" i="32"/>
  <c r="F788" i="32"/>
  <c r="G788" i="32"/>
  <c r="H788" i="32"/>
  <c r="I788" i="32"/>
  <c r="A789" i="32"/>
  <c r="B789" i="32"/>
  <c r="C789" i="32"/>
  <c r="D789" i="32"/>
  <c r="E789" i="32"/>
  <c r="F789" i="32"/>
  <c r="G789" i="32"/>
  <c r="H789" i="32"/>
  <c r="I789" i="32"/>
  <c r="A790" i="32"/>
  <c r="B790" i="32"/>
  <c r="C790" i="32"/>
  <c r="D790" i="32"/>
  <c r="E790" i="32"/>
  <c r="F790" i="32"/>
  <c r="G790" i="32"/>
  <c r="H790" i="32"/>
  <c r="I790" i="32"/>
  <c r="A791" i="32"/>
  <c r="B791" i="32"/>
  <c r="C791" i="32"/>
  <c r="D791" i="32"/>
  <c r="E791" i="32"/>
  <c r="F791" i="32"/>
  <c r="G791" i="32"/>
  <c r="H791" i="32"/>
  <c r="I791" i="32"/>
  <c r="A792" i="32"/>
  <c r="B792" i="32"/>
  <c r="C792" i="32"/>
  <c r="D792" i="32"/>
  <c r="E792" i="32"/>
  <c r="F792" i="32"/>
  <c r="G792" i="32"/>
  <c r="H792" i="32"/>
  <c r="I792" i="32"/>
  <c r="A793" i="32"/>
  <c r="B793" i="32"/>
  <c r="C793" i="32"/>
  <c r="D793" i="32"/>
  <c r="E793" i="32"/>
  <c r="F793" i="32"/>
  <c r="G793" i="32"/>
  <c r="H793" i="32"/>
  <c r="I793" i="32"/>
  <c r="A794" i="32"/>
  <c r="B794" i="32"/>
  <c r="C794" i="32"/>
  <c r="D794" i="32"/>
  <c r="E794" i="32"/>
  <c r="F794" i="32"/>
  <c r="G794" i="32"/>
  <c r="H794" i="32"/>
  <c r="I794" i="32"/>
  <c r="A795" i="32"/>
  <c r="B795" i="32"/>
  <c r="C795" i="32"/>
  <c r="D795" i="32"/>
  <c r="E795" i="32"/>
  <c r="F795" i="32"/>
  <c r="G795" i="32"/>
  <c r="H795" i="32"/>
  <c r="I795" i="32"/>
  <c r="A796" i="32"/>
  <c r="B796" i="32"/>
  <c r="C796" i="32"/>
  <c r="D796" i="32"/>
  <c r="E796" i="32"/>
  <c r="F796" i="32"/>
  <c r="G796" i="32"/>
  <c r="H796" i="32"/>
  <c r="I796" i="32"/>
  <c r="A797" i="32"/>
  <c r="B797" i="32"/>
  <c r="C797" i="32"/>
  <c r="D797" i="32"/>
  <c r="E797" i="32"/>
  <c r="F797" i="32"/>
  <c r="G797" i="32"/>
  <c r="H797" i="32"/>
  <c r="I797" i="32"/>
  <c r="J797" i="32" s="1"/>
  <c r="A798" i="32"/>
  <c r="B798" i="32"/>
  <c r="C798" i="32"/>
  <c r="D798" i="32"/>
  <c r="E798" i="32"/>
  <c r="F798" i="32"/>
  <c r="G798" i="32"/>
  <c r="H798" i="32"/>
  <c r="I798" i="32"/>
  <c r="A799" i="32"/>
  <c r="B799" i="32"/>
  <c r="C799" i="32"/>
  <c r="D799" i="32"/>
  <c r="E799" i="32"/>
  <c r="F799" i="32"/>
  <c r="G799" i="32"/>
  <c r="H799" i="32"/>
  <c r="I799" i="32"/>
  <c r="J799" i="32" s="1"/>
  <c r="A800" i="32"/>
  <c r="B800" i="32"/>
  <c r="C800" i="32"/>
  <c r="D800" i="32"/>
  <c r="E800" i="32"/>
  <c r="F800" i="32"/>
  <c r="G800" i="32"/>
  <c r="H800" i="32"/>
  <c r="I800" i="32"/>
  <c r="A801" i="32"/>
  <c r="B801" i="32"/>
  <c r="C801" i="32"/>
  <c r="D801" i="32"/>
  <c r="E801" i="32"/>
  <c r="F801" i="32"/>
  <c r="G801" i="32"/>
  <c r="H801" i="32"/>
  <c r="I801" i="32"/>
  <c r="A802" i="32"/>
  <c r="B802" i="32"/>
  <c r="C802" i="32"/>
  <c r="D802" i="32"/>
  <c r="E802" i="32"/>
  <c r="F802" i="32"/>
  <c r="G802" i="32"/>
  <c r="H802" i="32"/>
  <c r="I802" i="32"/>
  <c r="A803" i="32"/>
  <c r="B803" i="32"/>
  <c r="C803" i="32"/>
  <c r="D803" i="32"/>
  <c r="E803" i="32"/>
  <c r="F803" i="32"/>
  <c r="G803" i="32"/>
  <c r="H803" i="32"/>
  <c r="I803" i="32"/>
  <c r="J803" i="32"/>
  <c r="A804" i="32"/>
  <c r="B804" i="32"/>
  <c r="C804" i="32"/>
  <c r="D804" i="32"/>
  <c r="E804" i="32"/>
  <c r="F804" i="32"/>
  <c r="G804" i="32"/>
  <c r="H804" i="32"/>
  <c r="I804" i="32"/>
  <c r="A805" i="32"/>
  <c r="B805" i="32"/>
  <c r="C805" i="32"/>
  <c r="D805" i="32"/>
  <c r="E805" i="32"/>
  <c r="F805" i="32"/>
  <c r="G805" i="32"/>
  <c r="H805" i="32"/>
  <c r="I805" i="32"/>
  <c r="A806" i="32"/>
  <c r="B806" i="32"/>
  <c r="C806" i="32"/>
  <c r="D806" i="32"/>
  <c r="E806" i="32"/>
  <c r="F806" i="32"/>
  <c r="G806" i="32"/>
  <c r="H806" i="32"/>
  <c r="I806" i="32"/>
  <c r="A807" i="32"/>
  <c r="B807" i="32"/>
  <c r="C807" i="32"/>
  <c r="D807" i="32"/>
  <c r="E807" i="32"/>
  <c r="F807" i="32"/>
  <c r="G807" i="32"/>
  <c r="H807" i="32"/>
  <c r="I807" i="32"/>
  <c r="A808" i="32"/>
  <c r="B808" i="32"/>
  <c r="C808" i="32"/>
  <c r="D808" i="32"/>
  <c r="E808" i="32"/>
  <c r="F808" i="32"/>
  <c r="G808" i="32"/>
  <c r="H808" i="32"/>
  <c r="I808" i="32"/>
  <c r="A809" i="32"/>
  <c r="B809" i="32"/>
  <c r="C809" i="32"/>
  <c r="D809" i="32"/>
  <c r="E809" i="32"/>
  <c r="F809" i="32"/>
  <c r="G809" i="32"/>
  <c r="H809" i="32"/>
  <c r="I809" i="32"/>
  <c r="A810" i="32"/>
  <c r="B810" i="32"/>
  <c r="C810" i="32"/>
  <c r="D810" i="32"/>
  <c r="E810" i="32"/>
  <c r="F810" i="32"/>
  <c r="G810" i="32"/>
  <c r="H810" i="32"/>
  <c r="I810" i="32"/>
  <c r="A811" i="32"/>
  <c r="B811" i="32"/>
  <c r="C811" i="32"/>
  <c r="D811" i="32"/>
  <c r="E811" i="32"/>
  <c r="F811" i="32"/>
  <c r="G811" i="32"/>
  <c r="H811" i="32"/>
  <c r="I811" i="32"/>
  <c r="A812" i="32"/>
  <c r="B812" i="32"/>
  <c r="C812" i="32"/>
  <c r="D812" i="32"/>
  <c r="E812" i="32"/>
  <c r="F812" i="32"/>
  <c r="G812" i="32"/>
  <c r="H812" i="32"/>
  <c r="I812" i="32"/>
  <c r="A813" i="32"/>
  <c r="B813" i="32"/>
  <c r="C813" i="32"/>
  <c r="D813" i="32"/>
  <c r="E813" i="32"/>
  <c r="F813" i="32"/>
  <c r="G813" i="32"/>
  <c r="H813" i="32"/>
  <c r="I813" i="32"/>
  <c r="A814" i="32"/>
  <c r="B814" i="32"/>
  <c r="C814" i="32"/>
  <c r="D814" i="32"/>
  <c r="E814" i="32"/>
  <c r="F814" i="32"/>
  <c r="G814" i="32"/>
  <c r="H814" i="32"/>
  <c r="I814" i="32"/>
  <c r="A815" i="32"/>
  <c r="B815" i="32"/>
  <c r="C815" i="32"/>
  <c r="D815" i="32"/>
  <c r="E815" i="32"/>
  <c r="F815" i="32"/>
  <c r="G815" i="32"/>
  <c r="H815" i="32"/>
  <c r="I815" i="32"/>
  <c r="J815" i="32" s="1"/>
  <c r="A816" i="32"/>
  <c r="B816" i="32"/>
  <c r="C816" i="32"/>
  <c r="D816" i="32"/>
  <c r="E816" i="32"/>
  <c r="F816" i="32"/>
  <c r="G816" i="32"/>
  <c r="H816" i="32"/>
  <c r="I816" i="32"/>
  <c r="A817" i="32"/>
  <c r="B817" i="32"/>
  <c r="C817" i="32"/>
  <c r="D817" i="32"/>
  <c r="E817" i="32"/>
  <c r="F817" i="32"/>
  <c r="G817" i="32"/>
  <c r="H817" i="32"/>
  <c r="I817" i="32"/>
  <c r="A818" i="32"/>
  <c r="B818" i="32"/>
  <c r="C818" i="32"/>
  <c r="D818" i="32"/>
  <c r="E818" i="32"/>
  <c r="F818" i="32"/>
  <c r="G818" i="32"/>
  <c r="H818" i="32"/>
  <c r="I818" i="32"/>
  <c r="A819" i="32"/>
  <c r="B819" i="32"/>
  <c r="C819" i="32"/>
  <c r="D819" i="32"/>
  <c r="E819" i="32"/>
  <c r="F819" i="32"/>
  <c r="G819" i="32"/>
  <c r="H819" i="32"/>
  <c r="I819" i="32"/>
  <c r="A820" i="32"/>
  <c r="B820" i="32"/>
  <c r="C820" i="32"/>
  <c r="D820" i="32"/>
  <c r="E820" i="32"/>
  <c r="F820" i="32"/>
  <c r="G820" i="32"/>
  <c r="H820" i="32"/>
  <c r="I820" i="32"/>
  <c r="A821" i="32"/>
  <c r="B821" i="32"/>
  <c r="C821" i="32"/>
  <c r="D821" i="32"/>
  <c r="E821" i="32"/>
  <c r="F821" i="32"/>
  <c r="G821" i="32"/>
  <c r="H821" i="32"/>
  <c r="I821" i="32"/>
  <c r="A822" i="32"/>
  <c r="B822" i="32"/>
  <c r="C822" i="32"/>
  <c r="D822" i="32"/>
  <c r="E822" i="32"/>
  <c r="F822" i="32"/>
  <c r="G822" i="32"/>
  <c r="H822" i="32"/>
  <c r="I822" i="32"/>
  <c r="A823" i="32"/>
  <c r="B823" i="32"/>
  <c r="C823" i="32"/>
  <c r="D823" i="32"/>
  <c r="E823" i="32"/>
  <c r="F823" i="32"/>
  <c r="G823" i="32"/>
  <c r="H823" i="32"/>
  <c r="I823" i="32"/>
  <c r="A824" i="32"/>
  <c r="B824" i="32"/>
  <c r="C824" i="32"/>
  <c r="D824" i="32"/>
  <c r="E824" i="32"/>
  <c r="F824" i="32"/>
  <c r="G824" i="32"/>
  <c r="H824" i="32"/>
  <c r="I824" i="32"/>
  <c r="A825" i="32"/>
  <c r="B825" i="32"/>
  <c r="C825" i="32"/>
  <c r="D825" i="32"/>
  <c r="E825" i="32"/>
  <c r="F825" i="32"/>
  <c r="G825" i="32"/>
  <c r="H825" i="32"/>
  <c r="I825" i="32"/>
  <c r="A826" i="32"/>
  <c r="B826" i="32"/>
  <c r="C826" i="32"/>
  <c r="D826" i="32"/>
  <c r="E826" i="32"/>
  <c r="F826" i="32"/>
  <c r="G826" i="32"/>
  <c r="H826" i="32"/>
  <c r="I826" i="32"/>
  <c r="A827" i="32"/>
  <c r="B827" i="32"/>
  <c r="C827" i="32"/>
  <c r="D827" i="32"/>
  <c r="E827" i="32"/>
  <c r="F827" i="32"/>
  <c r="G827" i="32"/>
  <c r="H827" i="32"/>
  <c r="I827" i="32"/>
  <c r="A828" i="32"/>
  <c r="B828" i="32"/>
  <c r="C828" i="32"/>
  <c r="D828" i="32"/>
  <c r="E828" i="32"/>
  <c r="F828" i="32"/>
  <c r="G828" i="32"/>
  <c r="H828" i="32"/>
  <c r="I828" i="32"/>
  <c r="A829" i="32"/>
  <c r="B829" i="32"/>
  <c r="C829" i="32"/>
  <c r="D829" i="32"/>
  <c r="E829" i="32"/>
  <c r="F829" i="32"/>
  <c r="G829" i="32"/>
  <c r="H829" i="32"/>
  <c r="I829" i="32"/>
  <c r="A830" i="32"/>
  <c r="B830" i="32"/>
  <c r="C830" i="32"/>
  <c r="D830" i="32"/>
  <c r="E830" i="32"/>
  <c r="F830" i="32"/>
  <c r="G830" i="32"/>
  <c r="H830" i="32"/>
  <c r="I830" i="32"/>
  <c r="A831" i="32"/>
  <c r="B831" i="32"/>
  <c r="C831" i="32"/>
  <c r="D831" i="32"/>
  <c r="E831" i="32"/>
  <c r="F831" i="32"/>
  <c r="G831" i="32"/>
  <c r="H831" i="32"/>
  <c r="I831" i="32"/>
  <c r="A832" i="32"/>
  <c r="B832" i="32"/>
  <c r="C832" i="32"/>
  <c r="D832" i="32"/>
  <c r="E832" i="32"/>
  <c r="F832" i="32"/>
  <c r="G832" i="32"/>
  <c r="H832" i="32"/>
  <c r="I832" i="32"/>
  <c r="A833" i="32"/>
  <c r="B833" i="32"/>
  <c r="C833" i="32"/>
  <c r="D833" i="32"/>
  <c r="E833" i="32"/>
  <c r="F833" i="32"/>
  <c r="G833" i="32"/>
  <c r="H833" i="32"/>
  <c r="I833" i="32"/>
  <c r="A834" i="32"/>
  <c r="B834" i="32"/>
  <c r="C834" i="32"/>
  <c r="D834" i="32"/>
  <c r="E834" i="32"/>
  <c r="F834" i="32"/>
  <c r="G834" i="32"/>
  <c r="H834" i="32"/>
  <c r="I834" i="32"/>
  <c r="A835" i="32"/>
  <c r="B835" i="32"/>
  <c r="C835" i="32"/>
  <c r="D835" i="32"/>
  <c r="E835" i="32"/>
  <c r="F835" i="32"/>
  <c r="G835" i="32"/>
  <c r="H835" i="32"/>
  <c r="I835" i="32"/>
  <c r="J835" i="32"/>
  <c r="A836" i="32"/>
  <c r="B836" i="32"/>
  <c r="C836" i="32"/>
  <c r="D836" i="32"/>
  <c r="E836" i="32"/>
  <c r="F836" i="32"/>
  <c r="G836" i="32"/>
  <c r="H836" i="32"/>
  <c r="I836" i="32"/>
  <c r="A837" i="32"/>
  <c r="B837" i="32"/>
  <c r="C837" i="32"/>
  <c r="D837" i="32"/>
  <c r="E837" i="32"/>
  <c r="F837" i="32"/>
  <c r="G837" i="32"/>
  <c r="H837" i="32"/>
  <c r="I837" i="32"/>
  <c r="A838" i="32"/>
  <c r="B838" i="32"/>
  <c r="C838" i="32"/>
  <c r="D838" i="32"/>
  <c r="E838" i="32"/>
  <c r="F838" i="32"/>
  <c r="G838" i="32"/>
  <c r="H838" i="32"/>
  <c r="I838" i="32"/>
  <c r="A839" i="32"/>
  <c r="B839" i="32"/>
  <c r="C839" i="32"/>
  <c r="D839" i="32"/>
  <c r="E839" i="32"/>
  <c r="F839" i="32"/>
  <c r="G839" i="32"/>
  <c r="H839" i="32"/>
  <c r="I839" i="32"/>
  <c r="A840" i="32"/>
  <c r="B840" i="32"/>
  <c r="C840" i="32"/>
  <c r="D840" i="32"/>
  <c r="E840" i="32"/>
  <c r="F840" i="32"/>
  <c r="G840" i="32"/>
  <c r="H840" i="32"/>
  <c r="I840" i="32"/>
  <c r="A841" i="32"/>
  <c r="B841" i="32"/>
  <c r="C841" i="32"/>
  <c r="D841" i="32"/>
  <c r="E841" i="32"/>
  <c r="F841" i="32"/>
  <c r="G841" i="32"/>
  <c r="H841" i="32"/>
  <c r="I841" i="32"/>
  <c r="J841" i="32"/>
  <c r="A842" i="32"/>
  <c r="B842" i="32"/>
  <c r="C842" i="32"/>
  <c r="D842" i="32"/>
  <c r="E842" i="32"/>
  <c r="F842" i="32"/>
  <c r="G842" i="32"/>
  <c r="H842" i="32"/>
  <c r="I842" i="32"/>
  <c r="A843" i="32"/>
  <c r="B843" i="32"/>
  <c r="C843" i="32"/>
  <c r="D843" i="32"/>
  <c r="E843" i="32"/>
  <c r="F843" i="32"/>
  <c r="G843" i="32"/>
  <c r="H843" i="32"/>
  <c r="I843" i="32"/>
  <c r="A844" i="32"/>
  <c r="B844" i="32"/>
  <c r="C844" i="32"/>
  <c r="D844" i="32"/>
  <c r="E844" i="32"/>
  <c r="F844" i="32"/>
  <c r="G844" i="32"/>
  <c r="H844" i="32"/>
  <c r="I844" i="32"/>
  <c r="J844" i="32"/>
  <c r="A845" i="32"/>
  <c r="B845" i="32"/>
  <c r="C845" i="32"/>
  <c r="D845" i="32"/>
  <c r="E845" i="32"/>
  <c r="F845" i="32"/>
  <c r="G845" i="32"/>
  <c r="H845" i="32"/>
  <c r="I845" i="32"/>
  <c r="J845" i="32" s="1"/>
  <c r="A846" i="32"/>
  <c r="B846" i="32"/>
  <c r="C846" i="32"/>
  <c r="D846" i="32"/>
  <c r="E846" i="32"/>
  <c r="F846" i="32"/>
  <c r="G846" i="32"/>
  <c r="H846" i="32"/>
  <c r="I846" i="32"/>
  <c r="A847" i="32"/>
  <c r="B847" i="32"/>
  <c r="C847" i="32"/>
  <c r="D847" i="32"/>
  <c r="E847" i="32"/>
  <c r="F847" i="32"/>
  <c r="G847" i="32"/>
  <c r="H847" i="32"/>
  <c r="I847" i="32"/>
  <c r="A848" i="32"/>
  <c r="B848" i="32"/>
  <c r="C848" i="32"/>
  <c r="D848" i="32"/>
  <c r="E848" i="32"/>
  <c r="F848" i="32"/>
  <c r="G848" i="32"/>
  <c r="H848" i="32"/>
  <c r="I848" i="32"/>
  <c r="A849" i="32"/>
  <c r="B849" i="32"/>
  <c r="C849" i="32"/>
  <c r="D849" i="32"/>
  <c r="E849" i="32"/>
  <c r="F849" i="32"/>
  <c r="G849" i="32"/>
  <c r="H849" i="32"/>
  <c r="I849" i="32"/>
  <c r="J849" i="32"/>
  <c r="A850" i="32"/>
  <c r="B850" i="32"/>
  <c r="C850" i="32"/>
  <c r="D850" i="32"/>
  <c r="E850" i="32"/>
  <c r="F850" i="32"/>
  <c r="G850" i="32"/>
  <c r="H850" i="32"/>
  <c r="I850" i="32"/>
  <c r="A851" i="32"/>
  <c r="B851" i="32"/>
  <c r="C851" i="32"/>
  <c r="D851" i="32"/>
  <c r="E851" i="32"/>
  <c r="F851" i="32"/>
  <c r="G851" i="32"/>
  <c r="H851" i="32"/>
  <c r="I851" i="32"/>
  <c r="A852" i="32"/>
  <c r="B852" i="32"/>
  <c r="C852" i="32"/>
  <c r="D852" i="32"/>
  <c r="E852" i="32"/>
  <c r="F852" i="32"/>
  <c r="G852" i="32"/>
  <c r="H852" i="32"/>
  <c r="I852" i="32"/>
  <c r="J852" i="32"/>
  <c r="A853" i="32"/>
  <c r="B853" i="32"/>
  <c r="C853" i="32"/>
  <c r="D853" i="32"/>
  <c r="E853" i="32"/>
  <c r="F853" i="32"/>
  <c r="G853" i="32"/>
  <c r="H853" i="32"/>
  <c r="I853" i="32"/>
  <c r="A854" i="32"/>
  <c r="B854" i="32"/>
  <c r="C854" i="32"/>
  <c r="D854" i="32"/>
  <c r="E854" i="32"/>
  <c r="F854" i="32"/>
  <c r="G854" i="32"/>
  <c r="H854" i="32"/>
  <c r="I854" i="32"/>
  <c r="A855" i="32"/>
  <c r="B855" i="32"/>
  <c r="C855" i="32"/>
  <c r="D855" i="32"/>
  <c r="E855" i="32"/>
  <c r="F855" i="32"/>
  <c r="G855" i="32"/>
  <c r="H855" i="32"/>
  <c r="I855" i="32"/>
  <c r="A856" i="32"/>
  <c r="B856" i="32"/>
  <c r="C856" i="32"/>
  <c r="D856" i="32"/>
  <c r="E856" i="32"/>
  <c r="F856" i="32"/>
  <c r="G856" i="32"/>
  <c r="H856" i="32"/>
  <c r="I856" i="32"/>
  <c r="A857" i="32"/>
  <c r="B857" i="32"/>
  <c r="C857" i="32"/>
  <c r="D857" i="32"/>
  <c r="E857" i="32"/>
  <c r="F857" i="32"/>
  <c r="G857" i="32"/>
  <c r="H857" i="32"/>
  <c r="I857" i="32"/>
  <c r="A858" i="32"/>
  <c r="B858" i="32"/>
  <c r="C858" i="32"/>
  <c r="D858" i="32"/>
  <c r="E858" i="32"/>
  <c r="F858" i="32"/>
  <c r="G858" i="32"/>
  <c r="H858" i="32"/>
  <c r="I858" i="32"/>
  <c r="A859" i="32"/>
  <c r="B859" i="32"/>
  <c r="C859" i="32"/>
  <c r="D859" i="32"/>
  <c r="E859" i="32"/>
  <c r="F859" i="32"/>
  <c r="G859" i="32"/>
  <c r="H859" i="32"/>
  <c r="I859" i="32"/>
  <c r="J859" i="32"/>
  <c r="A860" i="32"/>
  <c r="B860" i="32"/>
  <c r="C860" i="32"/>
  <c r="D860" i="32"/>
  <c r="E860" i="32"/>
  <c r="F860" i="32"/>
  <c r="G860" i="32"/>
  <c r="H860" i="32"/>
  <c r="I860" i="32"/>
  <c r="A861" i="32"/>
  <c r="B861" i="32"/>
  <c r="C861" i="32"/>
  <c r="D861" i="32"/>
  <c r="E861" i="32"/>
  <c r="F861" i="32"/>
  <c r="G861" i="32"/>
  <c r="H861" i="32"/>
  <c r="I861" i="32"/>
  <c r="A862" i="32"/>
  <c r="B862" i="32"/>
  <c r="C862" i="32"/>
  <c r="D862" i="32"/>
  <c r="E862" i="32"/>
  <c r="F862" i="32"/>
  <c r="G862" i="32"/>
  <c r="H862" i="32"/>
  <c r="I862" i="32"/>
  <c r="A863" i="32"/>
  <c r="B863" i="32"/>
  <c r="C863" i="32"/>
  <c r="D863" i="32"/>
  <c r="E863" i="32"/>
  <c r="F863" i="32"/>
  <c r="G863" i="32"/>
  <c r="H863" i="32"/>
  <c r="I863" i="32"/>
  <c r="A864" i="32"/>
  <c r="B864" i="32"/>
  <c r="C864" i="32"/>
  <c r="D864" i="32"/>
  <c r="E864" i="32"/>
  <c r="F864" i="32"/>
  <c r="G864" i="32"/>
  <c r="H864" i="32"/>
  <c r="I864" i="32"/>
  <c r="J864" i="32"/>
  <c r="A865" i="32"/>
  <c r="B865" i="32"/>
  <c r="C865" i="32"/>
  <c r="D865" i="32"/>
  <c r="E865" i="32"/>
  <c r="F865" i="32"/>
  <c r="G865" i="32"/>
  <c r="H865" i="32"/>
  <c r="I865" i="32"/>
  <c r="A866" i="32"/>
  <c r="B866" i="32"/>
  <c r="C866" i="32"/>
  <c r="D866" i="32"/>
  <c r="E866" i="32"/>
  <c r="F866" i="32"/>
  <c r="G866" i="32"/>
  <c r="H866" i="32"/>
  <c r="I866" i="32"/>
  <c r="A867" i="32"/>
  <c r="B867" i="32"/>
  <c r="C867" i="32"/>
  <c r="D867" i="32"/>
  <c r="E867" i="32"/>
  <c r="F867" i="32"/>
  <c r="G867" i="32"/>
  <c r="H867" i="32"/>
  <c r="I867" i="32"/>
  <c r="A868" i="32"/>
  <c r="B868" i="32"/>
  <c r="C868" i="32"/>
  <c r="D868" i="32"/>
  <c r="E868" i="32"/>
  <c r="F868" i="32"/>
  <c r="G868" i="32"/>
  <c r="H868" i="32"/>
  <c r="I868" i="32"/>
  <c r="J868" i="32"/>
  <c r="A869" i="32"/>
  <c r="B869" i="32"/>
  <c r="C869" i="32"/>
  <c r="D869" i="32"/>
  <c r="E869" i="32"/>
  <c r="F869" i="32"/>
  <c r="G869" i="32"/>
  <c r="H869" i="32"/>
  <c r="I869" i="32"/>
  <c r="J869" i="32" s="1"/>
  <c r="A870" i="32"/>
  <c r="B870" i="32"/>
  <c r="C870" i="32"/>
  <c r="D870" i="32"/>
  <c r="E870" i="32"/>
  <c r="F870" i="32"/>
  <c r="G870" i="32"/>
  <c r="H870" i="32"/>
  <c r="I870" i="32"/>
  <c r="A871" i="32"/>
  <c r="B871" i="32"/>
  <c r="C871" i="32"/>
  <c r="D871" i="32"/>
  <c r="E871" i="32"/>
  <c r="F871" i="32"/>
  <c r="G871" i="32"/>
  <c r="H871" i="32"/>
  <c r="I871" i="32"/>
  <c r="A872" i="32"/>
  <c r="B872" i="32"/>
  <c r="C872" i="32"/>
  <c r="D872" i="32"/>
  <c r="E872" i="32"/>
  <c r="F872" i="32"/>
  <c r="G872" i="32"/>
  <c r="H872" i="32"/>
  <c r="I872" i="32"/>
  <c r="A873" i="32"/>
  <c r="B873" i="32"/>
  <c r="C873" i="32"/>
  <c r="D873" i="32"/>
  <c r="E873" i="32"/>
  <c r="F873" i="32"/>
  <c r="G873" i="32"/>
  <c r="H873" i="32"/>
  <c r="I873" i="32"/>
  <c r="J873" i="32"/>
  <c r="A874" i="32"/>
  <c r="B874" i="32"/>
  <c r="C874" i="32"/>
  <c r="D874" i="32"/>
  <c r="E874" i="32"/>
  <c r="F874" i="32"/>
  <c r="G874" i="32"/>
  <c r="H874" i="32"/>
  <c r="I874" i="32"/>
  <c r="A875" i="32"/>
  <c r="B875" i="32"/>
  <c r="C875" i="32"/>
  <c r="D875" i="32"/>
  <c r="E875" i="32"/>
  <c r="F875" i="32"/>
  <c r="G875" i="32"/>
  <c r="H875" i="32"/>
  <c r="I875" i="32"/>
  <c r="A876" i="32"/>
  <c r="B876" i="32"/>
  <c r="C876" i="32"/>
  <c r="D876" i="32"/>
  <c r="E876" i="32"/>
  <c r="F876" i="32"/>
  <c r="G876" i="32"/>
  <c r="H876" i="32"/>
  <c r="I876" i="32"/>
  <c r="A877" i="32"/>
  <c r="B877" i="32"/>
  <c r="C877" i="32"/>
  <c r="D877" i="32"/>
  <c r="E877" i="32"/>
  <c r="F877" i="32"/>
  <c r="G877" i="32"/>
  <c r="H877" i="32"/>
  <c r="I877" i="32"/>
  <c r="A878" i="32"/>
  <c r="B878" i="32"/>
  <c r="C878" i="32"/>
  <c r="D878" i="32"/>
  <c r="E878" i="32"/>
  <c r="F878" i="32"/>
  <c r="G878" i="32"/>
  <c r="H878" i="32"/>
  <c r="I878" i="32"/>
  <c r="A879" i="32"/>
  <c r="B879" i="32"/>
  <c r="C879" i="32"/>
  <c r="D879" i="32"/>
  <c r="E879" i="32"/>
  <c r="F879" i="32"/>
  <c r="G879" i="32"/>
  <c r="H879" i="32"/>
  <c r="I879" i="32"/>
  <c r="A880" i="32"/>
  <c r="B880" i="32"/>
  <c r="C880" i="32"/>
  <c r="D880" i="32"/>
  <c r="E880" i="32"/>
  <c r="F880" i="32"/>
  <c r="G880" i="32"/>
  <c r="H880" i="32"/>
  <c r="I880" i="32"/>
  <c r="A881" i="32"/>
  <c r="B881" i="32"/>
  <c r="C881" i="32"/>
  <c r="D881" i="32"/>
  <c r="E881" i="32"/>
  <c r="F881" i="32"/>
  <c r="G881" i="32"/>
  <c r="H881" i="32"/>
  <c r="I881" i="32"/>
  <c r="A882" i="32"/>
  <c r="B882" i="32"/>
  <c r="C882" i="32"/>
  <c r="D882" i="32"/>
  <c r="E882" i="32"/>
  <c r="F882" i="32"/>
  <c r="G882" i="32"/>
  <c r="H882" i="32"/>
  <c r="I882" i="32"/>
  <c r="A883" i="32"/>
  <c r="B883" i="32"/>
  <c r="C883" i="32"/>
  <c r="D883" i="32"/>
  <c r="E883" i="32"/>
  <c r="F883" i="32"/>
  <c r="G883" i="32"/>
  <c r="H883" i="32"/>
  <c r="I883" i="32"/>
  <c r="A884" i="32"/>
  <c r="B884" i="32"/>
  <c r="C884" i="32"/>
  <c r="D884" i="32"/>
  <c r="E884" i="32"/>
  <c r="F884" i="32"/>
  <c r="G884" i="32"/>
  <c r="H884" i="32"/>
  <c r="I884" i="32"/>
  <c r="A885" i="32"/>
  <c r="B885" i="32"/>
  <c r="C885" i="32"/>
  <c r="D885" i="32"/>
  <c r="E885" i="32"/>
  <c r="F885" i="32"/>
  <c r="G885" i="32"/>
  <c r="H885" i="32"/>
  <c r="I885" i="32"/>
  <c r="A886" i="32"/>
  <c r="B886" i="32"/>
  <c r="C886" i="32"/>
  <c r="D886" i="32"/>
  <c r="E886" i="32"/>
  <c r="F886" i="32"/>
  <c r="G886" i="32"/>
  <c r="H886" i="32"/>
  <c r="I886" i="32"/>
  <c r="A887" i="32"/>
  <c r="B887" i="32"/>
  <c r="C887" i="32"/>
  <c r="D887" i="32"/>
  <c r="E887" i="32"/>
  <c r="F887" i="32"/>
  <c r="G887" i="32"/>
  <c r="H887" i="32"/>
  <c r="I887" i="32"/>
  <c r="A888" i="32"/>
  <c r="B888" i="32"/>
  <c r="C888" i="32"/>
  <c r="D888" i="32"/>
  <c r="E888" i="32"/>
  <c r="F888" i="32"/>
  <c r="G888" i="32"/>
  <c r="H888" i="32"/>
  <c r="I888" i="32"/>
  <c r="J888" i="32"/>
  <c r="A889" i="32"/>
  <c r="B889" i="32"/>
  <c r="C889" i="32"/>
  <c r="D889" i="32"/>
  <c r="E889" i="32"/>
  <c r="F889" i="32"/>
  <c r="G889" i="32"/>
  <c r="H889" i="32"/>
  <c r="I889" i="32"/>
  <c r="A890" i="32"/>
  <c r="B890" i="32"/>
  <c r="C890" i="32"/>
  <c r="D890" i="32"/>
  <c r="E890" i="32"/>
  <c r="F890" i="32"/>
  <c r="G890" i="32"/>
  <c r="H890" i="32"/>
  <c r="I890" i="32"/>
  <c r="A891" i="32"/>
  <c r="B891" i="32"/>
  <c r="C891" i="32"/>
  <c r="D891" i="32"/>
  <c r="E891" i="32"/>
  <c r="F891" i="32"/>
  <c r="G891" i="32"/>
  <c r="H891" i="32"/>
  <c r="I891" i="32"/>
  <c r="A892" i="32"/>
  <c r="B892" i="32"/>
  <c r="C892" i="32"/>
  <c r="D892" i="32"/>
  <c r="E892" i="32"/>
  <c r="F892" i="32"/>
  <c r="G892" i="32"/>
  <c r="H892" i="32"/>
  <c r="I892" i="32"/>
  <c r="J892" i="32"/>
  <c r="A893" i="32"/>
  <c r="B893" i="32"/>
  <c r="C893" i="32"/>
  <c r="D893" i="32"/>
  <c r="E893" i="32"/>
  <c r="F893" i="32"/>
  <c r="G893" i="32"/>
  <c r="H893" i="32"/>
  <c r="I893" i="32"/>
  <c r="A894" i="32"/>
  <c r="B894" i="32"/>
  <c r="C894" i="32"/>
  <c r="D894" i="32"/>
  <c r="E894" i="32"/>
  <c r="F894" i="32"/>
  <c r="G894" i="32"/>
  <c r="H894" i="32"/>
  <c r="I894" i="32"/>
  <c r="A895" i="32"/>
  <c r="B895" i="32"/>
  <c r="C895" i="32"/>
  <c r="D895" i="32"/>
  <c r="E895" i="32"/>
  <c r="F895" i="32"/>
  <c r="G895" i="32"/>
  <c r="H895" i="32"/>
  <c r="I895" i="32"/>
  <c r="A896" i="32"/>
  <c r="B896" i="32"/>
  <c r="C896" i="32"/>
  <c r="D896" i="32"/>
  <c r="E896" i="32"/>
  <c r="F896" i="32"/>
  <c r="G896" i="32"/>
  <c r="H896" i="32"/>
  <c r="I896" i="32"/>
  <c r="J896" i="32" s="1"/>
  <c r="A897" i="32"/>
  <c r="B897" i="32"/>
  <c r="C897" i="32"/>
  <c r="D897" i="32"/>
  <c r="E897" i="32"/>
  <c r="F897" i="32"/>
  <c r="G897" i="32"/>
  <c r="H897" i="32"/>
  <c r="I897" i="32"/>
  <c r="A898" i="32"/>
  <c r="B898" i="32"/>
  <c r="C898" i="32"/>
  <c r="D898" i="32"/>
  <c r="E898" i="32"/>
  <c r="F898" i="32"/>
  <c r="G898" i="32"/>
  <c r="H898" i="32"/>
  <c r="I898" i="32"/>
  <c r="A899" i="32"/>
  <c r="B899" i="32"/>
  <c r="C899" i="32"/>
  <c r="D899" i="32"/>
  <c r="E899" i="32"/>
  <c r="F899" i="32"/>
  <c r="G899" i="32"/>
  <c r="H899" i="32"/>
  <c r="I899" i="32"/>
  <c r="A900" i="32"/>
  <c r="B900" i="32"/>
  <c r="C900" i="32"/>
  <c r="D900" i="32"/>
  <c r="E900" i="32"/>
  <c r="F900" i="32"/>
  <c r="G900" i="32"/>
  <c r="H900" i="32"/>
  <c r="I900" i="32"/>
  <c r="J900" i="32"/>
  <c r="A901" i="32"/>
  <c r="B901" i="32"/>
  <c r="C901" i="32"/>
  <c r="D901" i="32"/>
  <c r="E901" i="32"/>
  <c r="F901" i="32"/>
  <c r="G901" i="32"/>
  <c r="H901" i="32"/>
  <c r="I901" i="32"/>
  <c r="A902" i="32"/>
  <c r="B902" i="32"/>
  <c r="C902" i="32"/>
  <c r="D902" i="32"/>
  <c r="E902" i="32"/>
  <c r="F902" i="32"/>
  <c r="G902" i="32"/>
  <c r="H902" i="32"/>
  <c r="I902" i="32"/>
  <c r="A903" i="32"/>
  <c r="B903" i="32"/>
  <c r="C903" i="32"/>
  <c r="D903" i="32"/>
  <c r="E903" i="32"/>
  <c r="F903" i="32"/>
  <c r="G903" i="32"/>
  <c r="H903" i="32"/>
  <c r="I903" i="32"/>
  <c r="A904" i="32"/>
  <c r="B904" i="32"/>
  <c r="C904" i="32"/>
  <c r="D904" i="32"/>
  <c r="E904" i="32"/>
  <c r="F904" i="32"/>
  <c r="G904" i="32"/>
  <c r="H904" i="32"/>
  <c r="I904" i="32"/>
  <c r="A905" i="32"/>
  <c r="B905" i="32"/>
  <c r="C905" i="32"/>
  <c r="D905" i="32"/>
  <c r="E905" i="32"/>
  <c r="F905" i="32"/>
  <c r="G905" i="32"/>
  <c r="H905" i="32"/>
  <c r="I905" i="32"/>
  <c r="A906" i="32"/>
  <c r="B906" i="32"/>
  <c r="C906" i="32"/>
  <c r="D906" i="32"/>
  <c r="E906" i="32"/>
  <c r="F906" i="32"/>
  <c r="G906" i="32"/>
  <c r="H906" i="32"/>
  <c r="I906" i="32"/>
  <c r="J906" i="32"/>
  <c r="A907" i="32"/>
  <c r="B907" i="32"/>
  <c r="C907" i="32"/>
  <c r="D907" i="32"/>
  <c r="E907" i="32"/>
  <c r="F907" i="32"/>
  <c r="G907" i="32"/>
  <c r="H907" i="32"/>
  <c r="I907" i="32"/>
  <c r="A908" i="32"/>
  <c r="B908" i="32"/>
  <c r="C908" i="32"/>
  <c r="D908" i="32"/>
  <c r="E908" i="32"/>
  <c r="F908" i="32"/>
  <c r="G908" i="32"/>
  <c r="H908" i="32"/>
  <c r="I908" i="32"/>
  <c r="A909" i="32"/>
  <c r="B909" i="32"/>
  <c r="C909" i="32"/>
  <c r="D909" i="32"/>
  <c r="E909" i="32"/>
  <c r="F909" i="32"/>
  <c r="G909" i="32"/>
  <c r="H909" i="32"/>
  <c r="I909" i="32"/>
  <c r="A910" i="32"/>
  <c r="B910" i="32"/>
  <c r="C910" i="32"/>
  <c r="D910" i="32"/>
  <c r="E910" i="32"/>
  <c r="F910" i="32"/>
  <c r="G910" i="32"/>
  <c r="H910" i="32"/>
  <c r="I910" i="32"/>
  <c r="J910" i="32" s="1"/>
  <c r="A911" i="32"/>
  <c r="B911" i="32"/>
  <c r="C911" i="32"/>
  <c r="D911" i="32"/>
  <c r="E911" i="32"/>
  <c r="F911" i="32"/>
  <c r="G911" i="32"/>
  <c r="H911" i="32"/>
  <c r="I911" i="32"/>
  <c r="A912" i="32"/>
  <c r="B912" i="32"/>
  <c r="C912" i="32"/>
  <c r="D912" i="32"/>
  <c r="E912" i="32"/>
  <c r="F912" i="32"/>
  <c r="G912" i="32"/>
  <c r="H912" i="32"/>
  <c r="I912" i="32"/>
  <c r="A913" i="32"/>
  <c r="B913" i="32"/>
  <c r="C913" i="32"/>
  <c r="D913" i="32"/>
  <c r="E913" i="32"/>
  <c r="F913" i="32"/>
  <c r="G913" i="32"/>
  <c r="H913" i="32"/>
  <c r="I913" i="32"/>
  <c r="A914" i="32"/>
  <c r="B914" i="32"/>
  <c r="C914" i="32"/>
  <c r="D914" i="32"/>
  <c r="E914" i="32"/>
  <c r="F914" i="32"/>
  <c r="G914" i="32"/>
  <c r="H914" i="32"/>
  <c r="I914" i="32"/>
  <c r="J914" i="32"/>
  <c r="A915" i="32"/>
  <c r="B915" i="32"/>
  <c r="C915" i="32"/>
  <c r="D915" i="32"/>
  <c r="E915" i="32"/>
  <c r="F915" i="32"/>
  <c r="G915" i="32"/>
  <c r="H915" i="32"/>
  <c r="I915" i="32"/>
  <c r="A916" i="32"/>
  <c r="B916" i="32"/>
  <c r="C916" i="32"/>
  <c r="D916" i="32"/>
  <c r="E916" i="32"/>
  <c r="F916" i="32"/>
  <c r="G916" i="32"/>
  <c r="H916" i="32"/>
  <c r="I916" i="32"/>
  <c r="A917" i="32"/>
  <c r="B917" i="32"/>
  <c r="C917" i="32"/>
  <c r="D917" i="32"/>
  <c r="E917" i="32"/>
  <c r="F917" i="32"/>
  <c r="G917" i="32"/>
  <c r="H917" i="32"/>
  <c r="I917" i="32"/>
  <c r="A918" i="32"/>
  <c r="B918" i="32"/>
  <c r="C918" i="32"/>
  <c r="D918" i="32"/>
  <c r="E918" i="32"/>
  <c r="F918" i="32"/>
  <c r="G918" i="32"/>
  <c r="H918" i="32"/>
  <c r="I918" i="32"/>
  <c r="A919" i="32"/>
  <c r="B919" i="32"/>
  <c r="C919" i="32"/>
  <c r="D919" i="32"/>
  <c r="E919" i="32"/>
  <c r="F919" i="32"/>
  <c r="G919" i="32"/>
  <c r="H919" i="32"/>
  <c r="I919" i="32"/>
  <c r="A920" i="32"/>
  <c r="B920" i="32"/>
  <c r="C920" i="32"/>
  <c r="D920" i="32"/>
  <c r="E920" i="32"/>
  <c r="F920" i="32"/>
  <c r="G920" i="32"/>
  <c r="H920" i="32"/>
  <c r="I920" i="32"/>
  <c r="A921" i="32"/>
  <c r="B921" i="32"/>
  <c r="C921" i="32"/>
  <c r="D921" i="32"/>
  <c r="E921" i="32"/>
  <c r="F921" i="32"/>
  <c r="G921" i="32"/>
  <c r="H921" i="32"/>
  <c r="I921" i="32"/>
  <c r="A922" i="32"/>
  <c r="B922" i="32"/>
  <c r="C922" i="32"/>
  <c r="D922" i="32"/>
  <c r="E922" i="32"/>
  <c r="F922" i="32"/>
  <c r="G922" i="32"/>
  <c r="H922" i="32"/>
  <c r="I922" i="32"/>
  <c r="A923" i="32"/>
  <c r="B923" i="32"/>
  <c r="C923" i="32"/>
  <c r="D923" i="32"/>
  <c r="E923" i="32"/>
  <c r="F923" i="32"/>
  <c r="G923" i="32"/>
  <c r="H923" i="32"/>
  <c r="I923" i="32"/>
  <c r="J923" i="32"/>
  <c r="A924" i="32"/>
  <c r="B924" i="32"/>
  <c r="C924" i="32"/>
  <c r="D924" i="32"/>
  <c r="E924" i="32"/>
  <c r="F924" i="32"/>
  <c r="G924" i="32"/>
  <c r="H924" i="32"/>
  <c r="I924" i="32"/>
  <c r="A925" i="32"/>
  <c r="B925" i="32"/>
  <c r="C925" i="32"/>
  <c r="D925" i="32"/>
  <c r="E925" i="32"/>
  <c r="F925" i="32"/>
  <c r="G925" i="32"/>
  <c r="H925" i="32"/>
  <c r="I925" i="32"/>
  <c r="A926" i="32"/>
  <c r="B926" i="32"/>
  <c r="C926" i="32"/>
  <c r="D926" i="32"/>
  <c r="E926" i="32"/>
  <c r="F926" i="32"/>
  <c r="G926" i="32"/>
  <c r="H926" i="32"/>
  <c r="I926" i="32"/>
  <c r="A927" i="32"/>
  <c r="B927" i="32"/>
  <c r="C927" i="32"/>
  <c r="D927" i="32"/>
  <c r="E927" i="32"/>
  <c r="F927" i="32"/>
  <c r="G927" i="32"/>
  <c r="H927" i="32"/>
  <c r="I927" i="32"/>
  <c r="A928" i="32"/>
  <c r="B928" i="32"/>
  <c r="C928" i="32"/>
  <c r="D928" i="32"/>
  <c r="E928" i="32"/>
  <c r="F928" i="32"/>
  <c r="G928" i="32"/>
  <c r="H928" i="32"/>
  <c r="I928" i="32"/>
  <c r="J928" i="32"/>
  <c r="A929" i="32"/>
  <c r="B929" i="32"/>
  <c r="C929" i="32"/>
  <c r="D929" i="32"/>
  <c r="E929" i="32"/>
  <c r="F929" i="32"/>
  <c r="G929" i="32"/>
  <c r="H929" i="32"/>
  <c r="I929" i="32"/>
  <c r="A930" i="32"/>
  <c r="B930" i="32"/>
  <c r="C930" i="32"/>
  <c r="D930" i="32"/>
  <c r="E930" i="32"/>
  <c r="F930" i="32"/>
  <c r="G930" i="32"/>
  <c r="H930" i="32"/>
  <c r="I930" i="32"/>
  <c r="A931" i="32"/>
  <c r="B931" i="32"/>
  <c r="C931" i="32"/>
  <c r="D931" i="32"/>
  <c r="E931" i="32"/>
  <c r="F931" i="32"/>
  <c r="G931" i="32"/>
  <c r="H931" i="32"/>
  <c r="I931" i="32"/>
  <c r="A932" i="32"/>
  <c r="B932" i="32"/>
  <c r="C932" i="32"/>
  <c r="D932" i="32"/>
  <c r="E932" i="32"/>
  <c r="F932" i="32"/>
  <c r="G932" i="32"/>
  <c r="H932" i="32"/>
  <c r="I932" i="32"/>
  <c r="A933" i="32"/>
  <c r="B933" i="32"/>
  <c r="C933" i="32"/>
  <c r="D933" i="32"/>
  <c r="E933" i="32"/>
  <c r="F933" i="32"/>
  <c r="G933" i="32"/>
  <c r="H933" i="32"/>
  <c r="I933" i="32"/>
  <c r="A934" i="32"/>
  <c r="B934" i="32"/>
  <c r="C934" i="32"/>
  <c r="D934" i="32"/>
  <c r="E934" i="32"/>
  <c r="F934" i="32"/>
  <c r="G934" i="32"/>
  <c r="H934" i="32"/>
  <c r="I934" i="32"/>
  <c r="A935" i="32"/>
  <c r="B935" i="32"/>
  <c r="C935" i="32"/>
  <c r="D935" i="32"/>
  <c r="E935" i="32"/>
  <c r="F935" i="32"/>
  <c r="G935" i="32"/>
  <c r="H935" i="32"/>
  <c r="I935" i="32"/>
  <c r="A936" i="32"/>
  <c r="B936" i="32"/>
  <c r="C936" i="32"/>
  <c r="D936" i="32"/>
  <c r="E936" i="32"/>
  <c r="F936" i="32"/>
  <c r="G936" i="32"/>
  <c r="H936" i="32"/>
  <c r="I936" i="32"/>
  <c r="A937" i="32"/>
  <c r="B937" i="32"/>
  <c r="C937" i="32"/>
  <c r="D937" i="32"/>
  <c r="E937" i="32"/>
  <c r="F937" i="32"/>
  <c r="G937" i="32"/>
  <c r="H937" i="32"/>
  <c r="I937" i="32"/>
  <c r="A938" i="32"/>
  <c r="B938" i="32"/>
  <c r="C938" i="32"/>
  <c r="D938" i="32"/>
  <c r="E938" i="32"/>
  <c r="F938" i="32"/>
  <c r="G938" i="32"/>
  <c r="H938" i="32"/>
  <c r="I938" i="32"/>
  <c r="J938" i="32"/>
  <c r="A939" i="32"/>
  <c r="B939" i="32"/>
  <c r="C939" i="32"/>
  <c r="D939" i="32"/>
  <c r="E939" i="32"/>
  <c r="F939" i="32"/>
  <c r="G939" i="32"/>
  <c r="H939" i="32"/>
  <c r="I939" i="32"/>
  <c r="A940" i="32"/>
  <c r="B940" i="32"/>
  <c r="C940" i="32"/>
  <c r="D940" i="32"/>
  <c r="E940" i="32"/>
  <c r="F940" i="32"/>
  <c r="G940" i="32"/>
  <c r="H940" i="32"/>
  <c r="I940" i="32"/>
  <c r="A941" i="32"/>
  <c r="B941" i="32"/>
  <c r="C941" i="32"/>
  <c r="D941" i="32"/>
  <c r="E941" i="32"/>
  <c r="F941" i="32"/>
  <c r="G941" i="32"/>
  <c r="H941" i="32"/>
  <c r="I941" i="32"/>
  <c r="A942" i="32"/>
  <c r="B942" i="32"/>
  <c r="C942" i="32"/>
  <c r="D942" i="32"/>
  <c r="E942" i="32"/>
  <c r="F942" i="32"/>
  <c r="G942" i="32"/>
  <c r="H942" i="32"/>
  <c r="I942" i="32"/>
  <c r="J942" i="32"/>
  <c r="A943" i="32"/>
  <c r="B943" i="32"/>
  <c r="C943" i="32"/>
  <c r="D943" i="32"/>
  <c r="E943" i="32"/>
  <c r="F943" i="32"/>
  <c r="G943" i="32"/>
  <c r="H943" i="32"/>
  <c r="I943" i="32"/>
  <c r="A944" i="32"/>
  <c r="B944" i="32"/>
  <c r="C944" i="32"/>
  <c r="D944" i="32"/>
  <c r="E944" i="32"/>
  <c r="F944" i="32"/>
  <c r="G944" i="32"/>
  <c r="H944" i="32"/>
  <c r="I944" i="32"/>
  <c r="A945" i="32"/>
  <c r="B945" i="32"/>
  <c r="C945" i="32"/>
  <c r="D945" i="32"/>
  <c r="E945" i="32"/>
  <c r="F945" i="32"/>
  <c r="G945" i="32"/>
  <c r="H945" i="32"/>
  <c r="I945" i="32"/>
  <c r="A946" i="32"/>
  <c r="B946" i="32"/>
  <c r="C946" i="32"/>
  <c r="D946" i="32"/>
  <c r="E946" i="32"/>
  <c r="F946" i="32"/>
  <c r="G946" i="32"/>
  <c r="H946" i="32"/>
  <c r="I946" i="32"/>
  <c r="J946" i="32" s="1"/>
  <c r="A947" i="32"/>
  <c r="B947" i="32"/>
  <c r="C947" i="32"/>
  <c r="D947" i="32"/>
  <c r="E947" i="32"/>
  <c r="F947" i="32"/>
  <c r="G947" i="32"/>
  <c r="H947" i="32"/>
  <c r="I947" i="32"/>
  <c r="A948" i="32"/>
  <c r="B948" i="32"/>
  <c r="C948" i="32"/>
  <c r="D948" i="32"/>
  <c r="E948" i="32"/>
  <c r="F948" i="32"/>
  <c r="G948" i="32"/>
  <c r="H948" i="32"/>
  <c r="I948" i="32"/>
  <c r="A949" i="32"/>
  <c r="B949" i="32"/>
  <c r="C949" i="32"/>
  <c r="D949" i="32"/>
  <c r="E949" i="32"/>
  <c r="F949" i="32"/>
  <c r="G949" i="32"/>
  <c r="H949" i="32"/>
  <c r="I949" i="32"/>
  <c r="A950" i="32"/>
  <c r="B950" i="32"/>
  <c r="C950" i="32"/>
  <c r="D950" i="32"/>
  <c r="E950" i="32"/>
  <c r="F950" i="32"/>
  <c r="G950" i="32"/>
  <c r="H950" i="32"/>
  <c r="I950" i="32"/>
  <c r="A951" i="32"/>
  <c r="B951" i="32"/>
  <c r="C951" i="32"/>
  <c r="D951" i="32"/>
  <c r="E951" i="32"/>
  <c r="F951" i="32"/>
  <c r="G951" i="32"/>
  <c r="H951" i="32"/>
  <c r="I951" i="32"/>
  <c r="J951" i="32" s="1"/>
  <c r="A952" i="32"/>
  <c r="B952" i="32"/>
  <c r="C952" i="32"/>
  <c r="D952" i="32"/>
  <c r="E952" i="32"/>
  <c r="F952" i="32"/>
  <c r="G952" i="32"/>
  <c r="H952" i="32"/>
  <c r="I952" i="32"/>
  <c r="J952" i="32"/>
  <c r="A953" i="32"/>
  <c r="B953" i="32"/>
  <c r="C953" i="32"/>
  <c r="D953" i="32"/>
  <c r="E953" i="32"/>
  <c r="F953" i="32"/>
  <c r="G953" i="32"/>
  <c r="H953" i="32"/>
  <c r="I953" i="32"/>
  <c r="A954" i="32"/>
  <c r="B954" i="32"/>
  <c r="C954" i="32"/>
  <c r="D954" i="32"/>
  <c r="E954" i="32"/>
  <c r="F954" i="32"/>
  <c r="G954" i="32"/>
  <c r="H954" i="32"/>
  <c r="I954" i="32"/>
  <c r="A955" i="32"/>
  <c r="B955" i="32"/>
  <c r="C955" i="32"/>
  <c r="D955" i="32"/>
  <c r="E955" i="32"/>
  <c r="F955" i="32"/>
  <c r="G955" i="32"/>
  <c r="H955" i="32"/>
  <c r="I955" i="32"/>
  <c r="A956" i="32"/>
  <c r="B956" i="32"/>
  <c r="C956" i="32"/>
  <c r="D956" i="32"/>
  <c r="E956" i="32"/>
  <c r="F956" i="32"/>
  <c r="G956" i="32"/>
  <c r="H956" i="32"/>
  <c r="I956" i="32"/>
  <c r="A957" i="32"/>
  <c r="B957" i="32"/>
  <c r="C957" i="32"/>
  <c r="D957" i="32"/>
  <c r="E957" i="32"/>
  <c r="F957" i="32"/>
  <c r="G957" i="32"/>
  <c r="H957" i="32"/>
  <c r="I957" i="32"/>
  <c r="A958" i="32"/>
  <c r="B958" i="32"/>
  <c r="C958" i="32"/>
  <c r="D958" i="32"/>
  <c r="E958" i="32"/>
  <c r="F958" i="32"/>
  <c r="G958" i="32"/>
  <c r="H958" i="32"/>
  <c r="I958" i="32"/>
  <c r="J958" i="32" s="1"/>
  <c r="A959" i="32"/>
  <c r="B959" i="32"/>
  <c r="C959" i="32"/>
  <c r="D959" i="32"/>
  <c r="E959" i="32"/>
  <c r="F959" i="32"/>
  <c r="G959" i="32"/>
  <c r="H959" i="32"/>
  <c r="I959" i="32"/>
  <c r="A960" i="32"/>
  <c r="B960" i="32"/>
  <c r="C960" i="32"/>
  <c r="D960" i="32"/>
  <c r="E960" i="32"/>
  <c r="F960" i="32"/>
  <c r="G960" i="32"/>
  <c r="H960" i="32"/>
  <c r="I960" i="32"/>
  <c r="A17" i="32"/>
  <c r="B17" i="32"/>
  <c r="C17" i="32"/>
  <c r="D17" i="32"/>
  <c r="E17" i="32"/>
  <c r="F17" i="32"/>
  <c r="G17" i="32"/>
  <c r="H17" i="32"/>
  <c r="I17" i="32"/>
  <c r="A18" i="32"/>
  <c r="B18" i="32"/>
  <c r="C18" i="32"/>
  <c r="D18" i="32"/>
  <c r="E18" i="32"/>
  <c r="F18" i="32"/>
  <c r="G18" i="32"/>
  <c r="H18" i="32"/>
  <c r="I18" i="32"/>
  <c r="A19" i="32"/>
  <c r="B19" i="32"/>
  <c r="C19" i="32"/>
  <c r="D19" i="32"/>
  <c r="E19" i="32"/>
  <c r="F19" i="32"/>
  <c r="G19" i="32"/>
  <c r="H19" i="32"/>
  <c r="I19" i="32"/>
  <c r="A20" i="32"/>
  <c r="B20" i="32"/>
  <c r="C20" i="32"/>
  <c r="D20" i="32"/>
  <c r="E20" i="32"/>
  <c r="F20" i="32"/>
  <c r="G20" i="32"/>
  <c r="H20" i="32"/>
  <c r="I20" i="32"/>
  <c r="A21" i="32"/>
  <c r="B21" i="32"/>
  <c r="C21" i="32"/>
  <c r="D21" i="32"/>
  <c r="E21" i="32"/>
  <c r="F21" i="32"/>
  <c r="G21" i="32"/>
  <c r="H21" i="32"/>
  <c r="I21" i="32"/>
  <c r="A22" i="32"/>
  <c r="B22" i="32"/>
  <c r="C22" i="32"/>
  <c r="D22" i="32"/>
  <c r="E22" i="32"/>
  <c r="F22" i="32"/>
  <c r="G22" i="32"/>
  <c r="H22" i="32"/>
  <c r="I22" i="32"/>
  <c r="A23" i="32"/>
  <c r="B23" i="32"/>
  <c r="C23" i="32"/>
  <c r="D23" i="32"/>
  <c r="E23" i="32"/>
  <c r="F23" i="32"/>
  <c r="G23" i="32"/>
  <c r="H23" i="32"/>
  <c r="I23" i="32"/>
  <c r="A24" i="32"/>
  <c r="B24" i="32"/>
  <c r="C24" i="32"/>
  <c r="D24" i="32"/>
  <c r="E24" i="32"/>
  <c r="F24" i="32"/>
  <c r="G24" i="32"/>
  <c r="H24" i="32"/>
  <c r="I24" i="32"/>
  <c r="A25" i="32"/>
  <c r="B25" i="32"/>
  <c r="C25" i="32"/>
  <c r="D25" i="32"/>
  <c r="E25" i="32"/>
  <c r="F25" i="32"/>
  <c r="G25" i="32"/>
  <c r="H25" i="32"/>
  <c r="I25" i="32"/>
  <c r="A26" i="32"/>
  <c r="B26" i="32"/>
  <c r="C26" i="32"/>
  <c r="D26" i="32"/>
  <c r="E26" i="32"/>
  <c r="F26" i="32"/>
  <c r="G26" i="32"/>
  <c r="H26" i="32"/>
  <c r="I26" i="32"/>
  <c r="A27" i="32"/>
  <c r="B27" i="32"/>
  <c r="C27" i="32"/>
  <c r="D27" i="32"/>
  <c r="E27" i="32"/>
  <c r="F27" i="32"/>
  <c r="G27" i="32"/>
  <c r="H27" i="32"/>
  <c r="I27" i="32"/>
  <c r="A28" i="32"/>
  <c r="B28" i="32"/>
  <c r="C28" i="32"/>
  <c r="D28" i="32"/>
  <c r="E28" i="32"/>
  <c r="F28" i="32"/>
  <c r="G28" i="32"/>
  <c r="H28" i="32"/>
  <c r="I28" i="32"/>
  <c r="A29" i="32"/>
  <c r="B29" i="32"/>
  <c r="C29" i="32"/>
  <c r="D29" i="32"/>
  <c r="E29" i="32"/>
  <c r="F29" i="32"/>
  <c r="G29" i="32"/>
  <c r="H29" i="32"/>
  <c r="I29" i="32"/>
  <c r="A30" i="32"/>
  <c r="B30" i="32"/>
  <c r="C30" i="32"/>
  <c r="D30" i="32"/>
  <c r="E30" i="32"/>
  <c r="F30" i="32"/>
  <c r="G30" i="32"/>
  <c r="H30" i="32"/>
  <c r="I30" i="32"/>
  <c r="A31" i="32"/>
  <c r="B31" i="32"/>
  <c r="C31" i="32"/>
  <c r="D31" i="32"/>
  <c r="E31" i="32"/>
  <c r="F31" i="32"/>
  <c r="G31" i="32"/>
  <c r="H31" i="32"/>
  <c r="I31" i="32"/>
  <c r="A32" i="32"/>
  <c r="B32" i="32"/>
  <c r="C32" i="32"/>
  <c r="D32" i="32"/>
  <c r="E32" i="32"/>
  <c r="F32" i="32"/>
  <c r="G32" i="32"/>
  <c r="H32" i="32"/>
  <c r="I32" i="32"/>
  <c r="A33" i="32"/>
  <c r="B33" i="32"/>
  <c r="C33" i="32"/>
  <c r="D33" i="32"/>
  <c r="E33" i="32"/>
  <c r="F33" i="32"/>
  <c r="G33" i="32"/>
  <c r="H33" i="32"/>
  <c r="I33" i="32"/>
  <c r="A34" i="32"/>
  <c r="B34" i="32"/>
  <c r="C34" i="32"/>
  <c r="D34" i="32"/>
  <c r="E34" i="32"/>
  <c r="F34" i="32"/>
  <c r="G34" i="32"/>
  <c r="H34" i="32"/>
  <c r="I34" i="32"/>
  <c r="A35" i="32"/>
  <c r="B35" i="32"/>
  <c r="C35" i="32"/>
  <c r="D35" i="32"/>
  <c r="E35" i="32"/>
  <c r="F35" i="32"/>
  <c r="G35" i="32"/>
  <c r="H35" i="32"/>
  <c r="I35" i="32"/>
  <c r="A36" i="32"/>
  <c r="B36" i="32"/>
  <c r="C36" i="32"/>
  <c r="D36" i="32"/>
  <c r="E36" i="32"/>
  <c r="F36" i="32"/>
  <c r="G36" i="32"/>
  <c r="H36" i="32"/>
  <c r="I36" i="32"/>
  <c r="A37" i="32"/>
  <c r="B37" i="32"/>
  <c r="C37" i="32"/>
  <c r="D37" i="32"/>
  <c r="E37" i="32"/>
  <c r="F37" i="32"/>
  <c r="G37" i="32"/>
  <c r="H37" i="32"/>
  <c r="I37" i="32"/>
  <c r="A38" i="32"/>
  <c r="B38" i="32"/>
  <c r="C38" i="32"/>
  <c r="D38" i="32"/>
  <c r="E38" i="32"/>
  <c r="F38" i="32"/>
  <c r="G38" i="32"/>
  <c r="H38" i="32"/>
  <c r="I38" i="32"/>
  <c r="A39" i="32"/>
  <c r="B39" i="32"/>
  <c r="C39" i="32"/>
  <c r="D39" i="32"/>
  <c r="E39" i="32"/>
  <c r="F39" i="32"/>
  <c r="G39" i="32"/>
  <c r="H39" i="32"/>
  <c r="I39" i="32"/>
  <c r="A40" i="32"/>
  <c r="B40" i="32"/>
  <c r="C40" i="32"/>
  <c r="D40" i="32"/>
  <c r="E40" i="32"/>
  <c r="F40" i="32"/>
  <c r="G40" i="32"/>
  <c r="H40" i="32"/>
  <c r="I40" i="32"/>
  <c r="A41" i="32"/>
  <c r="B41" i="32"/>
  <c r="C41" i="32"/>
  <c r="D41" i="32"/>
  <c r="E41" i="32"/>
  <c r="F41" i="32"/>
  <c r="G41" i="32"/>
  <c r="H41" i="32"/>
  <c r="I41" i="32"/>
  <c r="A42" i="32"/>
  <c r="B42" i="32"/>
  <c r="C42" i="32"/>
  <c r="D42" i="32"/>
  <c r="E42" i="32"/>
  <c r="F42" i="32"/>
  <c r="G42" i="32"/>
  <c r="H42" i="32"/>
  <c r="I42" i="32"/>
  <c r="A43" i="32"/>
  <c r="B43" i="32"/>
  <c r="C43" i="32"/>
  <c r="D43" i="32"/>
  <c r="E43" i="32"/>
  <c r="F43" i="32"/>
  <c r="G43" i="32"/>
  <c r="H43" i="32"/>
  <c r="I43" i="32"/>
  <c r="A44" i="32"/>
  <c r="B44" i="32"/>
  <c r="C44" i="32"/>
  <c r="D44" i="32"/>
  <c r="E44" i="32"/>
  <c r="F44" i="32"/>
  <c r="G44" i="32"/>
  <c r="H44" i="32"/>
  <c r="I44" i="32"/>
  <c r="A45" i="32"/>
  <c r="B45" i="32"/>
  <c r="C45" i="32"/>
  <c r="D45" i="32"/>
  <c r="E45" i="32"/>
  <c r="F45" i="32"/>
  <c r="G45" i="32"/>
  <c r="H45" i="32"/>
  <c r="I45" i="32"/>
  <c r="A46" i="32"/>
  <c r="B46" i="32"/>
  <c r="C46" i="32"/>
  <c r="D46" i="32"/>
  <c r="E46" i="32"/>
  <c r="F46" i="32"/>
  <c r="G46" i="32"/>
  <c r="H46" i="32"/>
  <c r="I46" i="32"/>
  <c r="A47" i="32"/>
  <c r="B47" i="32"/>
  <c r="C47" i="32"/>
  <c r="D47" i="32"/>
  <c r="E47" i="32"/>
  <c r="F47" i="32"/>
  <c r="G47" i="32"/>
  <c r="H47" i="32"/>
  <c r="I47" i="32"/>
  <c r="A48" i="32"/>
  <c r="B48" i="32"/>
  <c r="C48" i="32"/>
  <c r="D48" i="32"/>
  <c r="E48" i="32"/>
  <c r="F48" i="32"/>
  <c r="G48" i="32"/>
  <c r="H48" i="32"/>
  <c r="I48" i="32"/>
  <c r="A49" i="32"/>
  <c r="B49" i="32"/>
  <c r="C49" i="32"/>
  <c r="D49" i="32"/>
  <c r="E49" i="32"/>
  <c r="F49" i="32"/>
  <c r="G49" i="32"/>
  <c r="H49" i="32"/>
  <c r="I49" i="32"/>
  <c r="A50" i="32"/>
  <c r="B50" i="32"/>
  <c r="C50" i="32"/>
  <c r="D50" i="32"/>
  <c r="E50" i="32"/>
  <c r="F50" i="32"/>
  <c r="G50" i="32"/>
  <c r="H50" i="32"/>
  <c r="I50" i="32"/>
  <c r="A51" i="32"/>
  <c r="B51" i="32"/>
  <c r="C51" i="32"/>
  <c r="D51" i="32"/>
  <c r="E51" i="32"/>
  <c r="F51" i="32"/>
  <c r="G51" i="32"/>
  <c r="H51" i="32"/>
  <c r="I51" i="32"/>
  <c r="A52" i="32"/>
  <c r="B52" i="32"/>
  <c r="C52" i="32"/>
  <c r="D52" i="32"/>
  <c r="E52" i="32"/>
  <c r="F52" i="32"/>
  <c r="G52" i="32"/>
  <c r="H52" i="32"/>
  <c r="I52" i="32"/>
  <c r="A53" i="32"/>
  <c r="B53" i="32"/>
  <c r="C53" i="32"/>
  <c r="D53" i="32"/>
  <c r="E53" i="32"/>
  <c r="F53" i="32"/>
  <c r="G53" i="32"/>
  <c r="H53" i="32"/>
  <c r="I53" i="32"/>
  <c r="A54" i="32"/>
  <c r="B54" i="32"/>
  <c r="C54" i="32"/>
  <c r="D54" i="32"/>
  <c r="E54" i="32"/>
  <c r="F54" i="32"/>
  <c r="G54" i="32"/>
  <c r="H54" i="32"/>
  <c r="I54" i="32"/>
  <c r="A55" i="32"/>
  <c r="B55" i="32"/>
  <c r="C55" i="32"/>
  <c r="D55" i="32"/>
  <c r="E55" i="32"/>
  <c r="F55" i="32"/>
  <c r="G55" i="32"/>
  <c r="H55" i="32"/>
  <c r="I55" i="32"/>
  <c r="A56" i="32"/>
  <c r="B56" i="32"/>
  <c r="C56" i="32"/>
  <c r="D56" i="32"/>
  <c r="E56" i="32"/>
  <c r="F56" i="32"/>
  <c r="G56" i="32"/>
  <c r="H56" i="32"/>
  <c r="I56" i="32"/>
  <c r="A57" i="32"/>
  <c r="B57" i="32"/>
  <c r="C57" i="32"/>
  <c r="D57" i="32"/>
  <c r="E57" i="32"/>
  <c r="F57" i="32"/>
  <c r="G57" i="32"/>
  <c r="H57" i="32"/>
  <c r="I57" i="32"/>
  <c r="A58" i="32"/>
  <c r="B58" i="32"/>
  <c r="C58" i="32"/>
  <c r="D58" i="32"/>
  <c r="E58" i="32"/>
  <c r="F58" i="32"/>
  <c r="G58" i="32"/>
  <c r="H58" i="32"/>
  <c r="I58" i="32"/>
  <c r="A59" i="32"/>
  <c r="B59" i="32"/>
  <c r="C59" i="32"/>
  <c r="D59" i="32"/>
  <c r="E59" i="32"/>
  <c r="F59" i="32"/>
  <c r="G59" i="32"/>
  <c r="H59" i="32"/>
  <c r="I59" i="32"/>
  <c r="A60" i="32"/>
  <c r="B60" i="32"/>
  <c r="C60" i="32"/>
  <c r="D60" i="32"/>
  <c r="E60" i="32"/>
  <c r="F60" i="32"/>
  <c r="G60" i="32"/>
  <c r="H60" i="32"/>
  <c r="I60" i="32"/>
  <c r="A61" i="32"/>
  <c r="B61" i="32"/>
  <c r="C61" i="32"/>
  <c r="D61" i="32"/>
  <c r="E61" i="32"/>
  <c r="F61" i="32"/>
  <c r="G61" i="32"/>
  <c r="H61" i="32"/>
  <c r="I61" i="32"/>
  <c r="A62" i="32"/>
  <c r="B62" i="32"/>
  <c r="C62" i="32"/>
  <c r="D62" i="32"/>
  <c r="E62" i="32"/>
  <c r="F62" i="32"/>
  <c r="G62" i="32"/>
  <c r="H62" i="32"/>
  <c r="I62" i="32"/>
  <c r="A63" i="32"/>
  <c r="B63" i="32"/>
  <c r="C63" i="32"/>
  <c r="D63" i="32"/>
  <c r="E63" i="32"/>
  <c r="F63" i="32"/>
  <c r="G63" i="32"/>
  <c r="H63" i="32"/>
  <c r="I63" i="32"/>
  <c r="A64" i="32"/>
  <c r="B64" i="32"/>
  <c r="C64" i="32"/>
  <c r="D64" i="32"/>
  <c r="E64" i="32"/>
  <c r="F64" i="32"/>
  <c r="G64" i="32"/>
  <c r="H64" i="32"/>
  <c r="I64" i="32"/>
  <c r="A65" i="32"/>
  <c r="B65" i="32"/>
  <c r="C65" i="32"/>
  <c r="D65" i="32"/>
  <c r="E65" i="32"/>
  <c r="F65" i="32"/>
  <c r="G65" i="32"/>
  <c r="H65" i="32"/>
  <c r="I65" i="32"/>
  <c r="A66" i="32"/>
  <c r="B66" i="32"/>
  <c r="C66" i="32"/>
  <c r="D66" i="32"/>
  <c r="E66" i="32"/>
  <c r="F66" i="32"/>
  <c r="G66" i="32"/>
  <c r="H66" i="32"/>
  <c r="I66" i="32"/>
  <c r="A67" i="32"/>
  <c r="B67" i="32"/>
  <c r="C67" i="32"/>
  <c r="D67" i="32"/>
  <c r="E67" i="32"/>
  <c r="F67" i="32"/>
  <c r="G67" i="32"/>
  <c r="H67" i="32"/>
  <c r="I67" i="32"/>
  <c r="A68" i="32"/>
  <c r="B68" i="32"/>
  <c r="C68" i="32"/>
  <c r="D68" i="32"/>
  <c r="E68" i="32"/>
  <c r="F68" i="32"/>
  <c r="G68" i="32"/>
  <c r="H68" i="32"/>
  <c r="I68" i="32"/>
  <c r="A69" i="32"/>
  <c r="B69" i="32"/>
  <c r="C69" i="32"/>
  <c r="D69" i="32"/>
  <c r="E69" i="32"/>
  <c r="F69" i="32"/>
  <c r="G69" i="32"/>
  <c r="H69" i="32"/>
  <c r="I69" i="32"/>
  <c r="A70" i="32"/>
  <c r="B70" i="32"/>
  <c r="C70" i="32"/>
  <c r="D70" i="32"/>
  <c r="E70" i="32"/>
  <c r="F70" i="32"/>
  <c r="G70" i="32"/>
  <c r="H70" i="32"/>
  <c r="I70" i="32"/>
  <c r="A71" i="32"/>
  <c r="B71" i="32"/>
  <c r="C71" i="32"/>
  <c r="D71" i="32"/>
  <c r="E71" i="32"/>
  <c r="F71" i="32"/>
  <c r="G71" i="32"/>
  <c r="H71" i="32"/>
  <c r="I71" i="32"/>
  <c r="A72" i="32"/>
  <c r="B72" i="32"/>
  <c r="C72" i="32"/>
  <c r="D72" i="32"/>
  <c r="E72" i="32"/>
  <c r="F72" i="32"/>
  <c r="G72" i="32"/>
  <c r="H72" i="32"/>
  <c r="I72" i="32"/>
  <c r="A73" i="32"/>
  <c r="B73" i="32"/>
  <c r="C73" i="32"/>
  <c r="D73" i="32"/>
  <c r="E73" i="32"/>
  <c r="F73" i="32"/>
  <c r="G73" i="32"/>
  <c r="H73" i="32"/>
  <c r="I73" i="32"/>
  <c r="A74" i="32"/>
  <c r="B74" i="32"/>
  <c r="C74" i="32"/>
  <c r="D74" i="32"/>
  <c r="E74" i="32"/>
  <c r="F74" i="32"/>
  <c r="G74" i="32"/>
  <c r="H74" i="32"/>
  <c r="I74" i="32"/>
  <c r="A75" i="32"/>
  <c r="B75" i="32"/>
  <c r="C75" i="32"/>
  <c r="D75" i="32"/>
  <c r="E75" i="32"/>
  <c r="F75" i="32"/>
  <c r="G75" i="32"/>
  <c r="H75" i="32"/>
  <c r="I75" i="32"/>
  <c r="A76" i="32"/>
  <c r="B76" i="32"/>
  <c r="C76" i="32"/>
  <c r="D76" i="32"/>
  <c r="E76" i="32"/>
  <c r="F76" i="32"/>
  <c r="G76" i="32"/>
  <c r="H76" i="32"/>
  <c r="I76" i="32"/>
  <c r="A77" i="32"/>
  <c r="B77" i="32"/>
  <c r="C77" i="32"/>
  <c r="D77" i="32"/>
  <c r="E77" i="32"/>
  <c r="F77" i="32"/>
  <c r="G77" i="32"/>
  <c r="H77" i="32"/>
  <c r="I77" i="32"/>
  <c r="A78" i="32"/>
  <c r="B78" i="32"/>
  <c r="C78" i="32"/>
  <c r="D78" i="32"/>
  <c r="E78" i="32"/>
  <c r="F78" i="32"/>
  <c r="G78" i="32"/>
  <c r="H78" i="32"/>
  <c r="I78" i="32"/>
  <c r="A79" i="32"/>
  <c r="B79" i="32"/>
  <c r="C79" i="32"/>
  <c r="D79" i="32"/>
  <c r="E79" i="32"/>
  <c r="F79" i="32"/>
  <c r="G79" i="32"/>
  <c r="H79" i="32"/>
  <c r="I79" i="32"/>
  <c r="A80" i="32"/>
  <c r="B80" i="32"/>
  <c r="C80" i="32"/>
  <c r="D80" i="32"/>
  <c r="E80" i="32"/>
  <c r="F80" i="32"/>
  <c r="G80" i="32"/>
  <c r="H80" i="32"/>
  <c r="I80" i="32"/>
  <c r="A81" i="32"/>
  <c r="B81" i="32"/>
  <c r="C81" i="32"/>
  <c r="D81" i="32"/>
  <c r="E81" i="32"/>
  <c r="F81" i="32"/>
  <c r="G81" i="32"/>
  <c r="H81" i="32"/>
  <c r="I81" i="32"/>
  <c r="A82" i="32"/>
  <c r="B82" i="32"/>
  <c r="C82" i="32"/>
  <c r="D82" i="32"/>
  <c r="E82" i="32"/>
  <c r="F82" i="32"/>
  <c r="G82" i="32"/>
  <c r="H82" i="32"/>
  <c r="I82" i="32"/>
  <c r="A83" i="32"/>
  <c r="B83" i="32"/>
  <c r="C83" i="32"/>
  <c r="D83" i="32"/>
  <c r="E83" i="32"/>
  <c r="F83" i="32"/>
  <c r="G83" i="32"/>
  <c r="H83" i="32"/>
  <c r="I83" i="32"/>
  <c r="A84" i="32"/>
  <c r="B84" i="32"/>
  <c r="C84" i="32"/>
  <c r="D84" i="32"/>
  <c r="E84" i="32"/>
  <c r="F84" i="32"/>
  <c r="G84" i="32"/>
  <c r="H84" i="32"/>
  <c r="I84" i="32"/>
  <c r="A85" i="32"/>
  <c r="B85" i="32"/>
  <c r="C85" i="32"/>
  <c r="D85" i="32"/>
  <c r="E85" i="32"/>
  <c r="F85" i="32"/>
  <c r="G85" i="32"/>
  <c r="H85" i="32"/>
  <c r="I85" i="32"/>
  <c r="A86" i="32"/>
  <c r="B86" i="32"/>
  <c r="C86" i="32"/>
  <c r="D86" i="32"/>
  <c r="E86" i="32"/>
  <c r="F86" i="32"/>
  <c r="G86" i="32"/>
  <c r="H86" i="32"/>
  <c r="I86" i="32"/>
  <c r="A87" i="32"/>
  <c r="B87" i="32"/>
  <c r="C87" i="32"/>
  <c r="D87" i="32"/>
  <c r="E87" i="32"/>
  <c r="F87" i="32"/>
  <c r="G87" i="32"/>
  <c r="H87" i="32"/>
  <c r="I87" i="32"/>
  <c r="A88" i="32"/>
  <c r="B88" i="32"/>
  <c r="C88" i="32"/>
  <c r="D88" i="32"/>
  <c r="E88" i="32"/>
  <c r="F88" i="32"/>
  <c r="G88" i="32"/>
  <c r="H88" i="32"/>
  <c r="I88" i="32"/>
  <c r="A89" i="32"/>
  <c r="B89" i="32"/>
  <c r="C89" i="32"/>
  <c r="D89" i="32"/>
  <c r="E89" i="32"/>
  <c r="F89" i="32"/>
  <c r="G89" i="32"/>
  <c r="H89" i="32"/>
  <c r="I89" i="32"/>
  <c r="A90" i="32"/>
  <c r="B90" i="32"/>
  <c r="C90" i="32"/>
  <c r="D90" i="32"/>
  <c r="E90" i="32"/>
  <c r="F90" i="32"/>
  <c r="G90" i="32"/>
  <c r="H90" i="32"/>
  <c r="I90" i="32"/>
  <c r="A91" i="32"/>
  <c r="B91" i="32"/>
  <c r="C91" i="32"/>
  <c r="D91" i="32"/>
  <c r="E91" i="32"/>
  <c r="F91" i="32"/>
  <c r="G91" i="32"/>
  <c r="H91" i="32"/>
  <c r="I91" i="32"/>
  <c r="A92" i="32"/>
  <c r="B92" i="32"/>
  <c r="C92" i="32"/>
  <c r="D92" i="32"/>
  <c r="E92" i="32"/>
  <c r="F92" i="32"/>
  <c r="G92" i="32"/>
  <c r="H92" i="32"/>
  <c r="I92" i="32"/>
  <c r="A93" i="32"/>
  <c r="B93" i="32"/>
  <c r="C93" i="32"/>
  <c r="D93" i="32"/>
  <c r="E93" i="32"/>
  <c r="F93" i="32"/>
  <c r="G93" i="32"/>
  <c r="H93" i="32"/>
  <c r="I93" i="32"/>
  <c r="A94" i="32"/>
  <c r="B94" i="32"/>
  <c r="C94" i="32"/>
  <c r="D94" i="32"/>
  <c r="E94" i="32"/>
  <c r="F94" i="32"/>
  <c r="G94" i="32"/>
  <c r="H94" i="32"/>
  <c r="I94" i="32"/>
  <c r="A95" i="32"/>
  <c r="B95" i="32"/>
  <c r="C95" i="32"/>
  <c r="D95" i="32"/>
  <c r="E95" i="32"/>
  <c r="F95" i="32"/>
  <c r="G95" i="32"/>
  <c r="H95" i="32"/>
  <c r="I95" i="32"/>
  <c r="A96" i="32"/>
  <c r="B96" i="32"/>
  <c r="C96" i="32"/>
  <c r="D96" i="32"/>
  <c r="E96" i="32"/>
  <c r="F96" i="32"/>
  <c r="G96" i="32"/>
  <c r="H96" i="32"/>
  <c r="I96" i="32"/>
  <c r="A97" i="32"/>
  <c r="B97" i="32"/>
  <c r="C97" i="32"/>
  <c r="D97" i="32"/>
  <c r="E97" i="32"/>
  <c r="F97" i="32"/>
  <c r="G97" i="32"/>
  <c r="H97" i="32"/>
  <c r="I97" i="32"/>
  <c r="A98" i="32"/>
  <c r="B98" i="32"/>
  <c r="C98" i="32"/>
  <c r="D98" i="32"/>
  <c r="E98" i="32"/>
  <c r="F98" i="32"/>
  <c r="G98" i="32"/>
  <c r="H98" i="32"/>
  <c r="I98" i="32"/>
  <c r="A99" i="32"/>
  <c r="B99" i="32"/>
  <c r="C99" i="32"/>
  <c r="D99" i="32"/>
  <c r="E99" i="32"/>
  <c r="F99" i="32"/>
  <c r="G99" i="32"/>
  <c r="H99" i="32"/>
  <c r="I99" i="32"/>
  <c r="A100" i="32"/>
  <c r="B100" i="32"/>
  <c r="C100" i="32"/>
  <c r="D100" i="32"/>
  <c r="E100" i="32"/>
  <c r="F100" i="32"/>
  <c r="G100" i="32"/>
  <c r="H100" i="32"/>
  <c r="I100" i="32"/>
  <c r="A101" i="32"/>
  <c r="B101" i="32"/>
  <c r="C101" i="32"/>
  <c r="D101" i="32"/>
  <c r="E101" i="32"/>
  <c r="F101" i="32"/>
  <c r="G101" i="32"/>
  <c r="H101" i="32"/>
  <c r="I101" i="32"/>
  <c r="A102" i="32"/>
  <c r="B102" i="32"/>
  <c r="C102" i="32"/>
  <c r="D102" i="32"/>
  <c r="E102" i="32"/>
  <c r="F102" i="32"/>
  <c r="G102" i="32"/>
  <c r="H102" i="32"/>
  <c r="I102" i="32"/>
  <c r="A103" i="32"/>
  <c r="B103" i="32"/>
  <c r="C103" i="32"/>
  <c r="D103" i="32"/>
  <c r="E103" i="32"/>
  <c r="F103" i="32"/>
  <c r="G103" i="32"/>
  <c r="H103" i="32"/>
  <c r="I103" i="32"/>
  <c r="A104" i="32"/>
  <c r="B104" i="32"/>
  <c r="C104" i="32"/>
  <c r="D104" i="32"/>
  <c r="E104" i="32"/>
  <c r="F104" i="32"/>
  <c r="G104" i="32"/>
  <c r="H104" i="32"/>
  <c r="I104" i="32"/>
  <c r="A105" i="32"/>
  <c r="B105" i="32"/>
  <c r="C105" i="32"/>
  <c r="D105" i="32"/>
  <c r="E105" i="32"/>
  <c r="F105" i="32"/>
  <c r="G105" i="32"/>
  <c r="H105" i="32"/>
  <c r="I105" i="32"/>
  <c r="A106" i="32"/>
  <c r="B106" i="32"/>
  <c r="C106" i="32"/>
  <c r="D106" i="32"/>
  <c r="E106" i="32"/>
  <c r="F106" i="32"/>
  <c r="G106" i="32"/>
  <c r="H106" i="32"/>
  <c r="I106" i="32"/>
  <c r="A107" i="32"/>
  <c r="B107" i="32"/>
  <c r="C107" i="32"/>
  <c r="D107" i="32"/>
  <c r="E107" i="32"/>
  <c r="F107" i="32"/>
  <c r="G107" i="32"/>
  <c r="H107" i="32"/>
  <c r="I107" i="32"/>
  <c r="A108" i="32"/>
  <c r="B108" i="32"/>
  <c r="C108" i="32"/>
  <c r="D108" i="32"/>
  <c r="E108" i="32"/>
  <c r="F108" i="32"/>
  <c r="G108" i="32"/>
  <c r="H108" i="32"/>
  <c r="I108" i="32"/>
  <c r="A109" i="32"/>
  <c r="B109" i="32"/>
  <c r="C109" i="32"/>
  <c r="D109" i="32"/>
  <c r="E109" i="32"/>
  <c r="F109" i="32"/>
  <c r="G109" i="32"/>
  <c r="H109" i="32"/>
  <c r="I109" i="32"/>
  <c r="A110" i="32"/>
  <c r="B110" i="32"/>
  <c r="C110" i="32"/>
  <c r="D110" i="32"/>
  <c r="E110" i="32"/>
  <c r="F110" i="32"/>
  <c r="G110" i="32"/>
  <c r="H110" i="32"/>
  <c r="I110" i="32"/>
  <c r="A111" i="32"/>
  <c r="B111" i="32"/>
  <c r="C111" i="32"/>
  <c r="D111" i="32"/>
  <c r="E111" i="32"/>
  <c r="F111" i="32"/>
  <c r="G111" i="32"/>
  <c r="H111" i="32"/>
  <c r="I111" i="32"/>
  <c r="A112" i="32"/>
  <c r="B112" i="32"/>
  <c r="C112" i="32"/>
  <c r="D112" i="32"/>
  <c r="E112" i="32"/>
  <c r="F112" i="32"/>
  <c r="G112" i="32"/>
  <c r="H112" i="32"/>
  <c r="I112" i="32"/>
  <c r="A113" i="32"/>
  <c r="B113" i="32"/>
  <c r="C113" i="32"/>
  <c r="D113" i="32"/>
  <c r="E113" i="32"/>
  <c r="F113" i="32"/>
  <c r="G113" i="32"/>
  <c r="H113" i="32"/>
  <c r="I113" i="32"/>
  <c r="A114" i="32"/>
  <c r="B114" i="32"/>
  <c r="C114" i="32"/>
  <c r="D114" i="32"/>
  <c r="E114" i="32"/>
  <c r="F114" i="32"/>
  <c r="G114" i="32"/>
  <c r="H114" i="32"/>
  <c r="I114" i="32"/>
  <c r="A115" i="32"/>
  <c r="B115" i="32"/>
  <c r="C115" i="32"/>
  <c r="D115" i="32"/>
  <c r="E115" i="32"/>
  <c r="F115" i="32"/>
  <c r="G115" i="32"/>
  <c r="H115" i="32"/>
  <c r="I115" i="32"/>
  <c r="A116" i="32"/>
  <c r="B116" i="32"/>
  <c r="C116" i="32"/>
  <c r="D116" i="32"/>
  <c r="E116" i="32"/>
  <c r="F116" i="32"/>
  <c r="G116" i="32"/>
  <c r="H116" i="32"/>
  <c r="I116" i="32"/>
  <c r="A117" i="32"/>
  <c r="B117" i="32"/>
  <c r="C117" i="32"/>
  <c r="D117" i="32"/>
  <c r="E117" i="32"/>
  <c r="F117" i="32"/>
  <c r="G117" i="32"/>
  <c r="H117" i="32"/>
  <c r="I117" i="32"/>
  <c r="A118" i="32"/>
  <c r="B118" i="32"/>
  <c r="C118" i="32"/>
  <c r="D118" i="32"/>
  <c r="E118" i="32"/>
  <c r="F118" i="32"/>
  <c r="G118" i="32"/>
  <c r="H118" i="32"/>
  <c r="I118" i="32"/>
  <c r="A119" i="32"/>
  <c r="B119" i="32"/>
  <c r="C119" i="32"/>
  <c r="D119" i="32"/>
  <c r="E119" i="32"/>
  <c r="F119" i="32"/>
  <c r="G119" i="32"/>
  <c r="H119" i="32"/>
  <c r="I119" i="32"/>
  <c r="A120" i="32"/>
  <c r="B120" i="32"/>
  <c r="C120" i="32"/>
  <c r="D120" i="32"/>
  <c r="E120" i="32"/>
  <c r="F120" i="32"/>
  <c r="G120" i="32"/>
  <c r="H120" i="32"/>
  <c r="I120" i="32"/>
  <c r="A121" i="32"/>
  <c r="B121" i="32"/>
  <c r="C121" i="32"/>
  <c r="D121" i="32"/>
  <c r="E121" i="32"/>
  <c r="F121" i="32"/>
  <c r="G121" i="32"/>
  <c r="H121" i="32"/>
  <c r="I121" i="32"/>
  <c r="A122" i="32"/>
  <c r="B122" i="32"/>
  <c r="C122" i="32"/>
  <c r="D122" i="32"/>
  <c r="E122" i="32"/>
  <c r="F122" i="32"/>
  <c r="G122" i="32"/>
  <c r="H122" i="32"/>
  <c r="I122" i="32"/>
  <c r="A123" i="32"/>
  <c r="B123" i="32"/>
  <c r="C123" i="32"/>
  <c r="D123" i="32"/>
  <c r="E123" i="32"/>
  <c r="F123" i="32"/>
  <c r="G123" i="32"/>
  <c r="H123" i="32"/>
  <c r="I123" i="32"/>
  <c r="A124" i="32"/>
  <c r="B124" i="32"/>
  <c r="C124" i="32"/>
  <c r="D124" i="32"/>
  <c r="E124" i="32"/>
  <c r="F124" i="32"/>
  <c r="G124" i="32"/>
  <c r="H124" i="32"/>
  <c r="I124" i="32"/>
  <c r="A125" i="32"/>
  <c r="B125" i="32"/>
  <c r="C125" i="32"/>
  <c r="D125" i="32"/>
  <c r="E125" i="32"/>
  <c r="F125" i="32"/>
  <c r="G125" i="32"/>
  <c r="H125" i="32"/>
  <c r="I125" i="32"/>
  <c r="A126" i="32"/>
  <c r="B126" i="32"/>
  <c r="C126" i="32"/>
  <c r="D126" i="32"/>
  <c r="E126" i="32"/>
  <c r="F126" i="32"/>
  <c r="G126" i="32"/>
  <c r="H126" i="32"/>
  <c r="I126" i="32"/>
  <c r="A127" i="32"/>
  <c r="B127" i="32"/>
  <c r="C127" i="32"/>
  <c r="D127" i="32"/>
  <c r="E127" i="32"/>
  <c r="F127" i="32"/>
  <c r="G127" i="32"/>
  <c r="H127" i="32"/>
  <c r="I127" i="32"/>
  <c r="A128" i="32"/>
  <c r="B128" i="32"/>
  <c r="C128" i="32"/>
  <c r="D128" i="32"/>
  <c r="E128" i="32"/>
  <c r="F128" i="32"/>
  <c r="G128" i="32"/>
  <c r="H128" i="32"/>
  <c r="I128" i="32"/>
  <c r="A129" i="32"/>
  <c r="B129" i="32"/>
  <c r="C129" i="32"/>
  <c r="D129" i="32"/>
  <c r="E129" i="32"/>
  <c r="F129" i="32"/>
  <c r="G129" i="32"/>
  <c r="H129" i="32"/>
  <c r="I129" i="32"/>
  <c r="A130" i="32"/>
  <c r="B130" i="32"/>
  <c r="C130" i="32"/>
  <c r="D130" i="32"/>
  <c r="E130" i="32"/>
  <c r="F130" i="32"/>
  <c r="G130" i="32"/>
  <c r="H130" i="32"/>
  <c r="I130" i="32"/>
  <c r="A131" i="32"/>
  <c r="B131" i="32"/>
  <c r="C131" i="32"/>
  <c r="D131" i="32"/>
  <c r="E131" i="32"/>
  <c r="F131" i="32"/>
  <c r="G131" i="32"/>
  <c r="H131" i="32"/>
  <c r="I131" i="32"/>
  <c r="A132" i="32"/>
  <c r="B132" i="32"/>
  <c r="C132" i="32"/>
  <c r="D132" i="32"/>
  <c r="E132" i="32"/>
  <c r="F132" i="32"/>
  <c r="G132" i="32"/>
  <c r="H132" i="32"/>
  <c r="I132" i="32"/>
  <c r="A133" i="32"/>
  <c r="B133" i="32"/>
  <c r="C133" i="32"/>
  <c r="D133" i="32"/>
  <c r="E133" i="32"/>
  <c r="F133" i="32"/>
  <c r="G133" i="32"/>
  <c r="H133" i="32"/>
  <c r="I133" i="32"/>
  <c r="A134" i="32"/>
  <c r="B134" i="32"/>
  <c r="C134" i="32"/>
  <c r="D134" i="32"/>
  <c r="E134" i="32"/>
  <c r="F134" i="32"/>
  <c r="G134" i="32"/>
  <c r="H134" i="32"/>
  <c r="I134" i="32"/>
  <c r="A135" i="32"/>
  <c r="B135" i="32"/>
  <c r="C135" i="32"/>
  <c r="D135" i="32"/>
  <c r="E135" i="32"/>
  <c r="F135" i="32"/>
  <c r="G135" i="32"/>
  <c r="H135" i="32"/>
  <c r="I135" i="32"/>
  <c r="A136" i="32"/>
  <c r="B136" i="32"/>
  <c r="C136" i="32"/>
  <c r="D136" i="32"/>
  <c r="E136" i="32"/>
  <c r="F136" i="32"/>
  <c r="G136" i="32"/>
  <c r="H136" i="32"/>
  <c r="I136" i="32"/>
  <c r="A137" i="32"/>
  <c r="B137" i="32"/>
  <c r="C137" i="32"/>
  <c r="D137" i="32"/>
  <c r="E137" i="32"/>
  <c r="F137" i="32"/>
  <c r="G137" i="32"/>
  <c r="H137" i="32"/>
  <c r="I137" i="32"/>
  <c r="A138" i="32"/>
  <c r="B138" i="32"/>
  <c r="C138" i="32"/>
  <c r="D138" i="32"/>
  <c r="E138" i="32"/>
  <c r="F138" i="32"/>
  <c r="G138" i="32"/>
  <c r="H138" i="32"/>
  <c r="I138" i="32"/>
  <c r="A139" i="32"/>
  <c r="B139" i="32"/>
  <c r="C139" i="32"/>
  <c r="D139" i="32"/>
  <c r="E139" i="32"/>
  <c r="F139" i="32"/>
  <c r="G139" i="32"/>
  <c r="H139" i="32"/>
  <c r="I139" i="32"/>
  <c r="A140" i="32"/>
  <c r="B140" i="32"/>
  <c r="C140" i="32"/>
  <c r="D140" i="32"/>
  <c r="E140" i="32"/>
  <c r="F140" i="32"/>
  <c r="G140" i="32"/>
  <c r="H140" i="32"/>
  <c r="I140" i="32"/>
  <c r="A141" i="32"/>
  <c r="B141" i="32"/>
  <c r="C141" i="32"/>
  <c r="D141" i="32"/>
  <c r="E141" i="32"/>
  <c r="F141" i="32"/>
  <c r="G141" i="32"/>
  <c r="H141" i="32"/>
  <c r="I141" i="32"/>
  <c r="A142" i="32"/>
  <c r="B142" i="32"/>
  <c r="C142" i="32"/>
  <c r="D142" i="32"/>
  <c r="E142" i="32"/>
  <c r="F142" i="32"/>
  <c r="G142" i="32"/>
  <c r="H142" i="32"/>
  <c r="I142" i="32"/>
  <c r="A143" i="32"/>
  <c r="B143" i="32"/>
  <c r="C143" i="32"/>
  <c r="D143" i="32"/>
  <c r="E143" i="32"/>
  <c r="F143" i="32"/>
  <c r="G143" i="32"/>
  <c r="H143" i="32"/>
  <c r="I143" i="32"/>
  <c r="A144" i="32"/>
  <c r="B144" i="32"/>
  <c r="C144" i="32"/>
  <c r="D144" i="32"/>
  <c r="E144" i="32"/>
  <c r="F144" i="32"/>
  <c r="G144" i="32"/>
  <c r="H144" i="32"/>
  <c r="I144" i="32"/>
  <c r="A145" i="32"/>
  <c r="B145" i="32"/>
  <c r="C145" i="32"/>
  <c r="D145" i="32"/>
  <c r="E145" i="32"/>
  <c r="F145" i="32"/>
  <c r="G145" i="32"/>
  <c r="H145" i="32"/>
  <c r="I145" i="32"/>
  <c r="A146" i="32"/>
  <c r="B146" i="32"/>
  <c r="C146" i="32"/>
  <c r="D146" i="32"/>
  <c r="E146" i="32"/>
  <c r="F146" i="32"/>
  <c r="G146" i="32"/>
  <c r="H146" i="32"/>
  <c r="I146" i="32"/>
  <c r="A147" i="32"/>
  <c r="B147" i="32"/>
  <c r="C147" i="32"/>
  <c r="D147" i="32"/>
  <c r="E147" i="32"/>
  <c r="F147" i="32"/>
  <c r="G147" i="32"/>
  <c r="H147" i="32"/>
  <c r="I147" i="32"/>
  <c r="A148" i="32"/>
  <c r="B148" i="32"/>
  <c r="C148" i="32"/>
  <c r="D148" i="32"/>
  <c r="E148" i="32"/>
  <c r="F148" i="32"/>
  <c r="G148" i="32"/>
  <c r="H148" i="32"/>
  <c r="I148" i="32"/>
  <c r="A149" i="32"/>
  <c r="B149" i="32"/>
  <c r="C149" i="32"/>
  <c r="D149" i="32"/>
  <c r="E149" i="32"/>
  <c r="F149" i="32"/>
  <c r="G149" i="32"/>
  <c r="H149" i="32"/>
  <c r="I149" i="32"/>
  <c r="A150" i="32"/>
  <c r="B150" i="32"/>
  <c r="C150" i="32"/>
  <c r="D150" i="32"/>
  <c r="E150" i="32"/>
  <c r="F150" i="32"/>
  <c r="G150" i="32"/>
  <c r="H150" i="32"/>
  <c r="I150" i="32"/>
  <c r="A151" i="32"/>
  <c r="B151" i="32"/>
  <c r="C151" i="32"/>
  <c r="D151" i="32"/>
  <c r="E151" i="32"/>
  <c r="F151" i="32"/>
  <c r="G151" i="32"/>
  <c r="H151" i="32"/>
  <c r="I151" i="32"/>
  <c r="A152" i="32"/>
  <c r="B152" i="32"/>
  <c r="C152" i="32"/>
  <c r="D152" i="32"/>
  <c r="E152" i="32"/>
  <c r="F152" i="32"/>
  <c r="G152" i="32"/>
  <c r="H152" i="32"/>
  <c r="I152" i="32"/>
  <c r="A153" i="32"/>
  <c r="B153" i="32"/>
  <c r="C153" i="32"/>
  <c r="D153" i="32"/>
  <c r="E153" i="32"/>
  <c r="F153" i="32"/>
  <c r="G153" i="32"/>
  <c r="H153" i="32"/>
  <c r="I153" i="32"/>
  <c r="A154" i="32"/>
  <c r="B154" i="32"/>
  <c r="C154" i="32"/>
  <c r="D154" i="32"/>
  <c r="E154" i="32"/>
  <c r="F154" i="32"/>
  <c r="G154" i="32"/>
  <c r="H154" i="32"/>
  <c r="I154" i="32"/>
  <c r="A155" i="32"/>
  <c r="B155" i="32"/>
  <c r="C155" i="32"/>
  <c r="D155" i="32"/>
  <c r="E155" i="32"/>
  <c r="F155" i="32"/>
  <c r="G155" i="32"/>
  <c r="H155" i="32"/>
  <c r="I155" i="32"/>
  <c r="A156" i="32"/>
  <c r="B156" i="32"/>
  <c r="C156" i="32"/>
  <c r="D156" i="32"/>
  <c r="E156" i="32"/>
  <c r="F156" i="32"/>
  <c r="G156" i="32"/>
  <c r="H156" i="32"/>
  <c r="I156" i="32"/>
  <c r="A157" i="32"/>
  <c r="B157" i="32"/>
  <c r="C157" i="32"/>
  <c r="D157" i="32"/>
  <c r="E157" i="32"/>
  <c r="F157" i="32"/>
  <c r="G157" i="32"/>
  <c r="H157" i="32"/>
  <c r="I157" i="32"/>
  <c r="A158" i="32"/>
  <c r="B158" i="32"/>
  <c r="C158" i="32"/>
  <c r="D158" i="32"/>
  <c r="E158" i="32"/>
  <c r="F158" i="32"/>
  <c r="G158" i="32"/>
  <c r="H158" i="32"/>
  <c r="I158" i="32"/>
  <c r="A159" i="32"/>
  <c r="B159" i="32"/>
  <c r="C159" i="32"/>
  <c r="D159" i="32"/>
  <c r="E159" i="32"/>
  <c r="F159" i="32"/>
  <c r="G159" i="32"/>
  <c r="H159" i="32"/>
  <c r="I159" i="32"/>
  <c r="A160" i="32"/>
  <c r="B160" i="32"/>
  <c r="C160" i="32"/>
  <c r="D160" i="32"/>
  <c r="E160" i="32"/>
  <c r="F160" i="32"/>
  <c r="G160" i="32"/>
  <c r="H160" i="32"/>
  <c r="I160" i="32"/>
  <c r="A161" i="32"/>
  <c r="B161" i="32"/>
  <c r="C161" i="32"/>
  <c r="D161" i="32"/>
  <c r="E161" i="32"/>
  <c r="F161" i="32"/>
  <c r="G161" i="32"/>
  <c r="H161" i="32"/>
  <c r="I161" i="32"/>
  <c r="A162" i="32"/>
  <c r="B162" i="32"/>
  <c r="C162" i="32"/>
  <c r="D162" i="32"/>
  <c r="E162" i="32"/>
  <c r="F162" i="32"/>
  <c r="G162" i="32"/>
  <c r="H162" i="32"/>
  <c r="I162" i="32"/>
  <c r="A163" i="32"/>
  <c r="B163" i="32"/>
  <c r="C163" i="32"/>
  <c r="D163" i="32"/>
  <c r="E163" i="32"/>
  <c r="F163" i="32"/>
  <c r="G163" i="32"/>
  <c r="H163" i="32"/>
  <c r="I163" i="32"/>
  <c r="A164" i="32"/>
  <c r="B164" i="32"/>
  <c r="C164" i="32"/>
  <c r="D164" i="32"/>
  <c r="E164" i="32"/>
  <c r="F164" i="32"/>
  <c r="G164" i="32"/>
  <c r="H164" i="32"/>
  <c r="I164" i="32"/>
  <c r="A165" i="32"/>
  <c r="B165" i="32"/>
  <c r="C165" i="32"/>
  <c r="D165" i="32"/>
  <c r="E165" i="32"/>
  <c r="F165" i="32"/>
  <c r="G165" i="32"/>
  <c r="H165" i="32"/>
  <c r="I165" i="32"/>
  <c r="A166" i="32"/>
  <c r="B166" i="32"/>
  <c r="C166" i="32"/>
  <c r="D166" i="32"/>
  <c r="E166" i="32"/>
  <c r="F166" i="32"/>
  <c r="G166" i="32"/>
  <c r="H166" i="32"/>
  <c r="I166" i="32"/>
  <c r="A167" i="32"/>
  <c r="B167" i="32"/>
  <c r="C167" i="32"/>
  <c r="D167" i="32"/>
  <c r="E167" i="32"/>
  <c r="F167" i="32"/>
  <c r="G167" i="32"/>
  <c r="H167" i="32"/>
  <c r="I167" i="32"/>
  <c r="A168" i="32"/>
  <c r="B168" i="32"/>
  <c r="C168" i="32"/>
  <c r="D168" i="32"/>
  <c r="E168" i="32"/>
  <c r="F168" i="32"/>
  <c r="G168" i="32"/>
  <c r="H168" i="32"/>
  <c r="I168" i="32"/>
  <c r="A169" i="32"/>
  <c r="B169" i="32"/>
  <c r="C169" i="32"/>
  <c r="D169" i="32"/>
  <c r="E169" i="32"/>
  <c r="F169" i="32"/>
  <c r="G169" i="32"/>
  <c r="H169" i="32"/>
  <c r="I169" i="32"/>
  <c r="A170" i="32"/>
  <c r="B170" i="32"/>
  <c r="C170" i="32"/>
  <c r="D170" i="32"/>
  <c r="E170" i="32"/>
  <c r="F170" i="32"/>
  <c r="G170" i="32"/>
  <c r="H170" i="32"/>
  <c r="I170" i="32"/>
  <c r="A171" i="32"/>
  <c r="B171" i="32"/>
  <c r="C171" i="32"/>
  <c r="D171" i="32"/>
  <c r="E171" i="32"/>
  <c r="F171" i="32"/>
  <c r="G171" i="32"/>
  <c r="H171" i="32"/>
  <c r="I171" i="32"/>
  <c r="A172" i="32"/>
  <c r="B172" i="32"/>
  <c r="C172" i="32"/>
  <c r="D172" i="32"/>
  <c r="E172" i="32"/>
  <c r="F172" i="32"/>
  <c r="G172" i="32"/>
  <c r="H172" i="32"/>
  <c r="I172" i="32"/>
  <c r="A173" i="32"/>
  <c r="B173" i="32"/>
  <c r="C173" i="32"/>
  <c r="D173" i="32"/>
  <c r="E173" i="32"/>
  <c r="F173" i="32"/>
  <c r="G173" i="32"/>
  <c r="H173" i="32"/>
  <c r="I173" i="32"/>
  <c r="A174" i="32"/>
  <c r="B174" i="32"/>
  <c r="C174" i="32"/>
  <c r="D174" i="32"/>
  <c r="E174" i="32"/>
  <c r="F174" i="32"/>
  <c r="G174" i="32"/>
  <c r="H174" i="32"/>
  <c r="I174" i="32"/>
  <c r="A175" i="32"/>
  <c r="B175" i="32"/>
  <c r="C175" i="32"/>
  <c r="D175" i="32"/>
  <c r="E175" i="32"/>
  <c r="F175" i="32"/>
  <c r="G175" i="32"/>
  <c r="H175" i="32"/>
  <c r="I175" i="32"/>
  <c r="A176" i="32"/>
  <c r="B176" i="32"/>
  <c r="C176" i="32"/>
  <c r="D176" i="32"/>
  <c r="E176" i="32"/>
  <c r="F176" i="32"/>
  <c r="G176" i="32"/>
  <c r="H176" i="32"/>
  <c r="I176" i="32"/>
  <c r="A177" i="32"/>
  <c r="B177" i="32"/>
  <c r="C177" i="32"/>
  <c r="D177" i="32"/>
  <c r="E177" i="32"/>
  <c r="F177" i="32"/>
  <c r="G177" i="32"/>
  <c r="H177" i="32"/>
  <c r="I177" i="32"/>
  <c r="A178" i="32"/>
  <c r="B178" i="32"/>
  <c r="C178" i="32"/>
  <c r="D178" i="32"/>
  <c r="E178" i="32"/>
  <c r="F178" i="32"/>
  <c r="G178" i="32"/>
  <c r="H178" i="32"/>
  <c r="I178" i="32"/>
  <c r="A179" i="32"/>
  <c r="B179" i="32"/>
  <c r="C179" i="32"/>
  <c r="D179" i="32"/>
  <c r="E179" i="32"/>
  <c r="F179" i="32"/>
  <c r="G179" i="32"/>
  <c r="H179" i="32"/>
  <c r="I179" i="32"/>
  <c r="A180" i="32"/>
  <c r="B180" i="32"/>
  <c r="C180" i="32"/>
  <c r="D180" i="32"/>
  <c r="E180" i="32"/>
  <c r="F180" i="32"/>
  <c r="G180" i="32"/>
  <c r="H180" i="32"/>
  <c r="I180" i="32"/>
  <c r="A181" i="32"/>
  <c r="B181" i="32"/>
  <c r="C181" i="32"/>
  <c r="D181" i="32"/>
  <c r="E181" i="32"/>
  <c r="F181" i="32"/>
  <c r="G181" i="32"/>
  <c r="H181" i="32"/>
  <c r="I181" i="32"/>
  <c r="A182" i="32"/>
  <c r="B182" i="32"/>
  <c r="C182" i="32"/>
  <c r="D182" i="32"/>
  <c r="E182" i="32"/>
  <c r="F182" i="32"/>
  <c r="G182" i="32"/>
  <c r="H182" i="32"/>
  <c r="I182" i="32"/>
  <c r="A183" i="32"/>
  <c r="B183" i="32"/>
  <c r="C183" i="32"/>
  <c r="D183" i="32"/>
  <c r="E183" i="32"/>
  <c r="F183" i="32"/>
  <c r="G183" i="32"/>
  <c r="H183" i="32"/>
  <c r="I183" i="32"/>
  <c r="A184" i="32"/>
  <c r="B184" i="32"/>
  <c r="C184" i="32"/>
  <c r="D184" i="32"/>
  <c r="E184" i="32"/>
  <c r="F184" i="32"/>
  <c r="G184" i="32"/>
  <c r="H184" i="32"/>
  <c r="I184" i="32"/>
  <c r="A185" i="32"/>
  <c r="B185" i="32"/>
  <c r="C185" i="32"/>
  <c r="D185" i="32"/>
  <c r="E185" i="32"/>
  <c r="F185" i="32"/>
  <c r="G185" i="32"/>
  <c r="H185" i="32"/>
  <c r="I185" i="32"/>
  <c r="A186" i="32"/>
  <c r="B186" i="32"/>
  <c r="C186" i="32"/>
  <c r="D186" i="32"/>
  <c r="E186" i="32"/>
  <c r="F186" i="32"/>
  <c r="G186" i="32"/>
  <c r="H186" i="32"/>
  <c r="I186" i="32"/>
  <c r="A187" i="32"/>
  <c r="B187" i="32"/>
  <c r="C187" i="32"/>
  <c r="D187" i="32"/>
  <c r="E187" i="32"/>
  <c r="F187" i="32"/>
  <c r="G187" i="32"/>
  <c r="H187" i="32"/>
  <c r="I187" i="32"/>
  <c r="A188" i="32"/>
  <c r="B188" i="32"/>
  <c r="C188" i="32"/>
  <c r="D188" i="32"/>
  <c r="E188" i="32"/>
  <c r="F188" i="32"/>
  <c r="G188" i="32"/>
  <c r="H188" i="32"/>
  <c r="I188" i="32"/>
  <c r="A189" i="32"/>
  <c r="B189" i="32"/>
  <c r="C189" i="32"/>
  <c r="D189" i="32"/>
  <c r="E189" i="32"/>
  <c r="F189" i="32"/>
  <c r="G189" i="32"/>
  <c r="H189" i="32"/>
  <c r="I189" i="32"/>
  <c r="A190" i="32"/>
  <c r="B190" i="32"/>
  <c r="C190" i="32"/>
  <c r="D190" i="32"/>
  <c r="E190" i="32"/>
  <c r="F190" i="32"/>
  <c r="G190" i="32"/>
  <c r="H190" i="32"/>
  <c r="I190" i="32"/>
  <c r="A191" i="32"/>
  <c r="B191" i="32"/>
  <c r="C191" i="32"/>
  <c r="D191" i="32"/>
  <c r="E191" i="32"/>
  <c r="F191" i="32"/>
  <c r="G191" i="32"/>
  <c r="H191" i="32"/>
  <c r="I191" i="32"/>
  <c r="A192" i="32"/>
  <c r="B192" i="32"/>
  <c r="C192" i="32"/>
  <c r="D192" i="32"/>
  <c r="E192" i="32"/>
  <c r="F192" i="32"/>
  <c r="G192" i="32"/>
  <c r="H192" i="32"/>
  <c r="I192" i="32"/>
  <c r="A193" i="32"/>
  <c r="B193" i="32"/>
  <c r="C193" i="32"/>
  <c r="D193" i="32"/>
  <c r="E193" i="32"/>
  <c r="F193" i="32"/>
  <c r="G193" i="32"/>
  <c r="H193" i="32"/>
  <c r="I193" i="32"/>
  <c r="A194" i="32"/>
  <c r="B194" i="32"/>
  <c r="C194" i="32"/>
  <c r="D194" i="32"/>
  <c r="E194" i="32"/>
  <c r="F194" i="32"/>
  <c r="G194" i="32"/>
  <c r="H194" i="32"/>
  <c r="I194" i="32"/>
  <c r="A195" i="32"/>
  <c r="B195" i="32"/>
  <c r="C195" i="32"/>
  <c r="D195" i="32"/>
  <c r="E195" i="32"/>
  <c r="F195" i="32"/>
  <c r="G195" i="32"/>
  <c r="H195" i="32"/>
  <c r="I195" i="32"/>
  <c r="A196" i="32"/>
  <c r="B196" i="32"/>
  <c r="C196" i="32"/>
  <c r="D196" i="32"/>
  <c r="E196" i="32"/>
  <c r="F196" i="32"/>
  <c r="G196" i="32"/>
  <c r="H196" i="32"/>
  <c r="I196" i="32"/>
  <c r="A197" i="32"/>
  <c r="B197" i="32"/>
  <c r="C197" i="32"/>
  <c r="D197" i="32"/>
  <c r="E197" i="32"/>
  <c r="F197" i="32"/>
  <c r="G197" i="32"/>
  <c r="H197" i="32"/>
  <c r="I197" i="32"/>
  <c r="A198" i="32"/>
  <c r="B198" i="32"/>
  <c r="C198" i="32"/>
  <c r="D198" i="32"/>
  <c r="E198" i="32"/>
  <c r="F198" i="32"/>
  <c r="G198" i="32"/>
  <c r="H198" i="32"/>
  <c r="I198" i="32"/>
  <c r="A199" i="32"/>
  <c r="B199" i="32"/>
  <c r="C199" i="32"/>
  <c r="D199" i="32"/>
  <c r="E199" i="32"/>
  <c r="F199" i="32"/>
  <c r="G199" i="32"/>
  <c r="H199" i="32"/>
  <c r="I199" i="32"/>
  <c r="A200" i="32"/>
  <c r="B200" i="32"/>
  <c r="C200" i="32"/>
  <c r="D200" i="32"/>
  <c r="E200" i="32"/>
  <c r="F200" i="32"/>
  <c r="G200" i="32"/>
  <c r="H200" i="32"/>
  <c r="I200" i="32"/>
  <c r="A201" i="32"/>
  <c r="B201" i="32"/>
  <c r="C201" i="32"/>
  <c r="D201" i="32"/>
  <c r="E201" i="32"/>
  <c r="F201" i="32"/>
  <c r="G201" i="32"/>
  <c r="H201" i="32"/>
  <c r="I201" i="32"/>
  <c r="A202" i="32"/>
  <c r="B202" i="32"/>
  <c r="C202" i="32"/>
  <c r="D202" i="32"/>
  <c r="E202" i="32"/>
  <c r="F202" i="32"/>
  <c r="G202" i="32"/>
  <c r="H202" i="32"/>
  <c r="I202" i="32"/>
  <c r="A203" i="32"/>
  <c r="B203" i="32"/>
  <c r="C203" i="32"/>
  <c r="D203" i="32"/>
  <c r="E203" i="32"/>
  <c r="F203" i="32"/>
  <c r="G203" i="32"/>
  <c r="H203" i="32"/>
  <c r="I203" i="32"/>
  <c r="I16" i="32"/>
  <c r="H16" i="32"/>
  <c r="G16" i="32"/>
  <c r="B16" i="32"/>
  <c r="F16" i="32"/>
  <c r="D16" i="32"/>
  <c r="E16" i="32"/>
  <c r="C16" i="32"/>
  <c r="A16" i="32"/>
  <c r="J12" i="32"/>
  <c r="K12" i="32"/>
  <c r="M12" i="32" s="1"/>
  <c r="L12" i="32"/>
  <c r="Q12" i="32"/>
  <c r="L9" i="32"/>
  <c r="Q9" i="32"/>
  <c r="L10" i="32"/>
  <c r="Q10" i="32"/>
  <c r="L11" i="32"/>
  <c r="Q11" i="32"/>
  <c r="K8" i="32"/>
  <c r="K9" i="32"/>
  <c r="K10" i="32"/>
  <c r="J8" i="32"/>
  <c r="J9" i="32"/>
  <c r="J752" i="32" s="1"/>
  <c r="J10" i="32"/>
  <c r="J576" i="32" s="1"/>
  <c r="J916" i="32" l="1"/>
  <c r="J772" i="32"/>
  <c r="J915" i="32"/>
  <c r="J836" i="32"/>
  <c r="J800" i="32"/>
  <c r="J771" i="32"/>
  <c r="J921" i="32"/>
  <c r="J820" i="32"/>
  <c r="J778" i="32"/>
  <c r="J728" i="32"/>
  <c r="J932" i="32"/>
  <c r="J854" i="32"/>
  <c r="J696" i="32"/>
  <c r="J519" i="32"/>
  <c r="J960" i="32"/>
  <c r="J505" i="32"/>
  <c r="J119" i="32"/>
  <c r="J826" i="32"/>
  <c r="J804" i="32"/>
  <c r="J695" i="32"/>
  <c r="J533" i="32"/>
  <c r="J924" i="32"/>
  <c r="J702" i="32"/>
  <c r="J955" i="32"/>
  <c r="J865" i="32"/>
  <c r="J832" i="32"/>
  <c r="J795" i="32"/>
  <c r="J788" i="32"/>
  <c r="J716" i="32"/>
  <c r="J627" i="32"/>
  <c r="J596" i="32"/>
  <c r="J630" i="32"/>
  <c r="J592" i="32"/>
  <c r="J693" i="32"/>
  <c r="J711" i="32"/>
  <c r="J718" i="32"/>
  <c r="J733" i="32"/>
  <c r="J744" i="32"/>
  <c r="J631" i="32"/>
  <c r="J720" i="32"/>
  <c r="J632" i="32"/>
  <c r="J598" i="32"/>
  <c r="J638" i="32"/>
  <c r="J653" i="32"/>
  <c r="J741" i="32"/>
  <c r="J628" i="32"/>
  <c r="J742" i="32"/>
  <c r="J777" i="32"/>
  <c r="J595" i="32"/>
  <c r="J640" i="32"/>
  <c r="J668" i="32"/>
  <c r="J694" i="32"/>
  <c r="J739" i="32"/>
  <c r="J798" i="32"/>
  <c r="J802" i="32"/>
  <c r="J810" i="32"/>
  <c r="J779" i="32"/>
  <c r="J809" i="32"/>
  <c r="J954" i="32"/>
  <c r="J950" i="32"/>
  <c r="J936" i="32"/>
  <c r="J931" i="32"/>
  <c r="J927" i="32"/>
  <c r="J909" i="32"/>
  <c r="J904" i="32"/>
  <c r="J891" i="32"/>
  <c r="J882" i="32"/>
  <c r="J877" i="32"/>
  <c r="J848" i="32"/>
  <c r="J843" i="32"/>
  <c r="J834" i="32"/>
  <c r="J813" i="32"/>
  <c r="J793" i="32"/>
  <c r="J775" i="32"/>
  <c r="J765" i="32"/>
  <c r="J686" i="32"/>
  <c r="J659" i="32"/>
  <c r="J584" i="32"/>
  <c r="J569" i="32"/>
  <c r="J489" i="32"/>
  <c r="J937" i="32"/>
  <c r="J905" i="32"/>
  <c r="J858" i="32"/>
  <c r="J830" i="32"/>
  <c r="J825" i="32"/>
  <c r="J819" i="32"/>
  <c r="J754" i="32"/>
  <c r="J749" i="32"/>
  <c r="J714" i="32"/>
  <c r="J680" i="32"/>
  <c r="J660" i="32"/>
  <c r="J570" i="32"/>
  <c r="J556" i="32"/>
  <c r="J949" i="32"/>
  <c r="J922" i="32"/>
  <c r="J913" i="32"/>
  <c r="J903" i="32"/>
  <c r="J899" i="32"/>
  <c r="J876" i="32"/>
  <c r="J872" i="32"/>
  <c r="J862" i="32"/>
  <c r="J829" i="32"/>
  <c r="J824" i="32"/>
  <c r="J812" i="32"/>
  <c r="J792" i="32"/>
  <c r="J780" i="32"/>
  <c r="J732" i="32"/>
  <c r="J672" i="32"/>
  <c r="J605" i="32"/>
  <c r="J590" i="32"/>
  <c r="J583" i="32"/>
  <c r="J508" i="32"/>
  <c r="J704" i="32"/>
  <c r="J708" i="32"/>
  <c r="J723" i="32"/>
  <c r="J747" i="32"/>
  <c r="J710" i="32"/>
  <c r="J726" i="32"/>
  <c r="J746" i="32"/>
  <c r="J850" i="32"/>
  <c r="J894" i="32"/>
  <c r="J764" i="32"/>
  <c r="J769" i="32"/>
  <c r="J814" i="32"/>
  <c r="J822" i="32"/>
  <c r="J875" i="32"/>
  <c r="J898" i="32"/>
  <c r="J908" i="32"/>
  <c r="J930" i="32"/>
  <c r="J947" i="32"/>
  <c r="J709" i="32"/>
  <c r="J725" i="32"/>
  <c r="J857" i="32"/>
  <c r="J878" i="32"/>
  <c r="J907" i="32"/>
  <c r="J918" i="32"/>
  <c r="J895" i="32"/>
  <c r="J890" i="32"/>
  <c r="J886" i="32"/>
  <c r="J881" i="32"/>
  <c r="J856" i="32"/>
  <c r="J851" i="32"/>
  <c r="J842" i="32"/>
  <c r="J833" i="32"/>
  <c r="J828" i="32"/>
  <c r="J823" i="32"/>
  <c r="J811" i="32"/>
  <c r="J807" i="32"/>
  <c r="J801" i="32"/>
  <c r="J791" i="32"/>
  <c r="J786" i="32"/>
  <c r="J774" i="32"/>
  <c r="J748" i="32"/>
  <c r="J724" i="32"/>
  <c r="J712" i="32"/>
  <c r="J684" i="32"/>
  <c r="J664" i="32"/>
  <c r="J604" i="32"/>
  <c r="J545" i="32"/>
  <c r="J944" i="32"/>
  <c r="J939" i="32"/>
  <c r="J934" i="32"/>
  <c r="J929" i="32"/>
  <c r="J912" i="32"/>
  <c r="J902" i="32"/>
  <c r="J889" i="32"/>
  <c r="J885" i="32"/>
  <c r="J880" i="32"/>
  <c r="J866" i="32"/>
  <c r="J861" i="32"/>
  <c r="J846" i="32"/>
  <c r="J838" i="32"/>
  <c r="J817" i="32"/>
  <c r="J806" i="32"/>
  <c r="J790" i="32"/>
  <c r="J785" i="32"/>
  <c r="J763" i="32"/>
  <c r="J736" i="32"/>
  <c r="J691" i="32"/>
  <c r="J670" i="32"/>
  <c r="J644" i="32"/>
  <c r="J567" i="32"/>
  <c r="J495" i="32"/>
  <c r="J499" i="32"/>
  <c r="J549" i="32"/>
  <c r="J572" i="32"/>
  <c r="J581" i="32"/>
  <c r="J557" i="32"/>
  <c r="J501" i="32"/>
  <c r="J548" i="32"/>
  <c r="J516" i="32"/>
  <c r="J517" i="32"/>
  <c r="J550" i="32"/>
  <c r="J568" i="32"/>
  <c r="J566" i="32"/>
  <c r="J565" i="32"/>
  <c r="J104" i="32"/>
  <c r="J945" i="32"/>
  <c r="J935" i="32"/>
  <c r="J953" i="32"/>
  <c r="J948" i="32"/>
  <c r="J940" i="32"/>
  <c r="J529" i="32"/>
  <c r="J622" i="32"/>
  <c r="J509" i="32"/>
  <c r="J611" i="32"/>
  <c r="J606" i="32"/>
  <c r="J511" i="32"/>
  <c r="J528" i="32"/>
  <c r="J599" i="32"/>
  <c r="J544" i="32"/>
  <c r="J526" i="32"/>
  <c r="J621" i="32"/>
  <c r="J613" i="32"/>
  <c r="J620" i="32"/>
  <c r="J150" i="32"/>
  <c r="J24" i="32"/>
  <c r="J956" i="32"/>
  <c r="J917" i="32"/>
  <c r="J884" i="32"/>
  <c r="J860" i="32"/>
  <c r="J837" i="32"/>
  <c r="J827" i="32"/>
  <c r="J821" i="32"/>
  <c r="J756" i="32"/>
  <c r="J751" i="32"/>
  <c r="J730" i="32"/>
  <c r="J697" i="32"/>
  <c r="J669" i="32"/>
  <c r="J637" i="32"/>
  <c r="J625" i="32"/>
  <c r="J512" i="32"/>
  <c r="J959" i="32"/>
  <c r="J943" i="32"/>
  <c r="J925" i="32"/>
  <c r="J911" i="32"/>
  <c r="J897" i="32"/>
  <c r="J893" i="32"/>
  <c r="J874" i="32"/>
  <c r="J870" i="32"/>
  <c r="J805" i="32"/>
  <c r="J796" i="32"/>
  <c r="J768" i="32"/>
  <c r="J731" i="32"/>
  <c r="J692" i="32"/>
  <c r="J685" i="32"/>
  <c r="J679" i="32"/>
  <c r="J673" i="32"/>
  <c r="J654" i="32"/>
  <c r="J578" i="32"/>
  <c r="J500" i="32"/>
  <c r="J957" i="32"/>
  <c r="J941" i="32"/>
  <c r="J920" i="32"/>
  <c r="J867" i="32"/>
  <c r="J863" i="32"/>
  <c r="J855" i="32"/>
  <c r="J831" i="32"/>
  <c r="J794" i="32"/>
  <c r="J789" i="32"/>
  <c r="J781" i="32"/>
  <c r="J727" i="32"/>
  <c r="J717" i="32"/>
  <c r="J707" i="32"/>
  <c r="J701" i="32"/>
  <c r="J688" i="32"/>
  <c r="J657" i="32"/>
  <c r="J646" i="32"/>
  <c r="J635" i="32"/>
  <c r="J629" i="32"/>
  <c r="J616" i="32"/>
  <c r="J588" i="32"/>
  <c r="J547" i="32"/>
  <c r="J539" i="32"/>
  <c r="J531" i="32"/>
  <c r="J469" i="32"/>
  <c r="J926" i="32"/>
  <c r="J919" i="32"/>
  <c r="J901" i="32"/>
  <c r="J883" i="32"/>
  <c r="J879" i="32"/>
  <c r="J847" i="32"/>
  <c r="J839" i="32"/>
  <c r="J818" i="32"/>
  <c r="J773" i="32"/>
  <c r="J759" i="32"/>
  <c r="J722" i="32"/>
  <c r="J706" i="32"/>
  <c r="J700" i="32"/>
  <c r="J675" i="32"/>
  <c r="J663" i="32"/>
  <c r="J609" i="32"/>
  <c r="J580" i="32"/>
  <c r="J573" i="32"/>
  <c r="J538" i="32"/>
  <c r="J933" i="32"/>
  <c r="J887" i="32"/>
  <c r="J853" i="32"/>
  <c r="J840" i="32"/>
  <c r="J808" i="32"/>
  <c r="J776" i="32"/>
  <c r="J745" i="32"/>
  <c r="J713" i="32"/>
  <c r="J698" i="32"/>
  <c r="J681" i="32"/>
  <c r="J676" i="32"/>
  <c r="J665" i="32"/>
  <c r="J624" i="32"/>
  <c r="J560" i="32"/>
  <c r="J554" i="32"/>
  <c r="J521" i="32"/>
  <c r="J496" i="32"/>
  <c r="J678" i="32"/>
  <c r="J662" i="32"/>
  <c r="J656" i="32"/>
  <c r="J651" i="32"/>
  <c r="J641" i="32"/>
  <c r="J614" i="32"/>
  <c r="J602" i="32"/>
  <c r="J589" i="32"/>
  <c r="J564" i="32"/>
  <c r="J297" i="32"/>
  <c r="J871" i="32"/>
  <c r="J816" i="32"/>
  <c r="J784" i="32"/>
  <c r="J762" i="32"/>
  <c r="J757" i="32"/>
  <c r="J753" i="32"/>
  <c r="J677" i="32"/>
  <c r="J661" i="32"/>
  <c r="J645" i="32"/>
  <c r="J600" i="32"/>
  <c r="J574" i="32"/>
  <c r="J562" i="32"/>
  <c r="J354" i="32"/>
  <c r="J721" i="32"/>
  <c r="J699" i="32"/>
  <c r="J674" i="32"/>
  <c r="J666" i="32"/>
  <c r="J615" i="32"/>
  <c r="J610" i="32"/>
  <c r="J561" i="32"/>
  <c r="J513" i="32"/>
  <c r="J313" i="32"/>
  <c r="J705" i="32"/>
  <c r="J683" i="32"/>
  <c r="J658" i="32"/>
  <c r="J650" i="32"/>
  <c r="J608" i="32"/>
  <c r="J603" i="32"/>
  <c r="J579" i="32"/>
  <c r="J558" i="32"/>
  <c r="J507" i="32"/>
  <c r="J737" i="32"/>
  <c r="J715" i="32"/>
  <c r="J690" i="32"/>
  <c r="J682" i="32"/>
  <c r="J649" i="32"/>
  <c r="J612" i="32"/>
  <c r="J597" i="32"/>
  <c r="J587" i="32"/>
  <c r="J582" i="32"/>
  <c r="J552" i="32"/>
  <c r="J535" i="32"/>
  <c r="J530" i="32"/>
  <c r="J520" i="32"/>
  <c r="J481" i="32"/>
  <c r="J246" i="32"/>
  <c r="J729" i="32"/>
  <c r="J689" i="32"/>
  <c r="J667" i="32"/>
  <c r="J642" i="32"/>
  <c r="J634" i="32"/>
  <c r="J626" i="32"/>
  <c r="J601" i="32"/>
  <c r="J563" i="32"/>
  <c r="J541" i="32"/>
  <c r="J525" i="32"/>
  <c r="J617" i="32"/>
  <c r="J577" i="32"/>
  <c r="J555" i="32"/>
  <c r="J506" i="32"/>
  <c r="J497" i="32"/>
  <c r="J482" i="32"/>
  <c r="J619" i="32"/>
  <c r="J594" i="32"/>
  <c r="J586" i="32"/>
  <c r="J553" i="32"/>
  <c r="J542" i="32"/>
  <c r="J523" i="32"/>
  <c r="J515" i="32"/>
  <c r="J274" i="32"/>
  <c r="J633" i="32"/>
  <c r="J593" i="32"/>
  <c r="J571" i="32"/>
  <c r="J546" i="32"/>
  <c r="J518" i="32"/>
  <c r="J514" i="32"/>
  <c r="J315" i="32"/>
  <c r="J618" i="32"/>
  <c r="J585" i="32"/>
  <c r="J522" i="32"/>
  <c r="J498" i="32"/>
  <c r="J289" i="32"/>
  <c r="J534" i="32"/>
  <c r="J735" i="32"/>
  <c r="J719" i="32"/>
  <c r="J703" i="32"/>
  <c r="J687" i="32"/>
  <c r="J671" i="32"/>
  <c r="J655" i="32"/>
  <c r="J639" i="32"/>
  <c r="J623" i="32"/>
  <c r="J607" i="32"/>
  <c r="J591" i="32"/>
  <c r="J575" i="32"/>
  <c r="J559" i="32"/>
  <c r="J750" i="32"/>
  <c r="J527" i="32"/>
  <c r="J504" i="32"/>
  <c r="J537" i="32"/>
  <c r="J503" i="32"/>
  <c r="J551" i="32"/>
  <c r="J540" i="32"/>
  <c r="J414" i="32"/>
  <c r="J363" i="32"/>
  <c r="J494" i="32"/>
  <c r="J758" i="32"/>
  <c r="J536" i="32"/>
  <c r="J510" i="32"/>
  <c r="J502" i="32"/>
  <c r="J351" i="32"/>
  <c r="J543" i="32"/>
  <c r="J279" i="32"/>
  <c r="J255" i="32"/>
  <c r="J214" i="32"/>
  <c r="M10" i="32"/>
  <c r="M9" i="32"/>
  <c r="K11" i="32"/>
  <c r="M11" i="32" s="1"/>
  <c r="J11" i="32"/>
  <c r="J115" i="32" s="1"/>
  <c r="K2404" i="44"/>
  <c r="K2403" i="44"/>
  <c r="K2402" i="44"/>
  <c r="K2401" i="44"/>
  <c r="K2400" i="44"/>
  <c r="K2399" i="44"/>
  <c r="K2398" i="44"/>
  <c r="K2397" i="44"/>
  <c r="K2396" i="44"/>
  <c r="K2395" i="44"/>
  <c r="K2394" i="44"/>
  <c r="K2393" i="44"/>
  <c r="K2392" i="44"/>
  <c r="K2391" i="44"/>
  <c r="K2390" i="44"/>
  <c r="K2389" i="44"/>
  <c r="K2388" i="44"/>
  <c r="K2387" i="44"/>
  <c r="K2386" i="44"/>
  <c r="K2385" i="44"/>
  <c r="K2384" i="44"/>
  <c r="K2383" i="44"/>
  <c r="K2382" i="44"/>
  <c r="K2381" i="44"/>
  <c r="K2380" i="44"/>
  <c r="K2379" i="44"/>
  <c r="K2378" i="44"/>
  <c r="K2377" i="44"/>
  <c r="K2376" i="44"/>
  <c r="K2375" i="44"/>
  <c r="K2374" i="44"/>
  <c r="K2373" i="44"/>
  <c r="K2372" i="44"/>
  <c r="K2371" i="44"/>
  <c r="K2370" i="44"/>
  <c r="K2369" i="44"/>
  <c r="K2368" i="44"/>
  <c r="K2367" i="44"/>
  <c r="K2366" i="44"/>
  <c r="K2365" i="44"/>
  <c r="K2364" i="44"/>
  <c r="K2363" i="44"/>
  <c r="K2362" i="44"/>
  <c r="K2361" i="44"/>
  <c r="K2360" i="44"/>
  <c r="K2359" i="44"/>
  <c r="K2358" i="44"/>
  <c r="K2357" i="44"/>
  <c r="K2356" i="44"/>
  <c r="K2355" i="44"/>
  <c r="K2354" i="44"/>
  <c r="K2353" i="44"/>
  <c r="K2352" i="44"/>
  <c r="K2351" i="44"/>
  <c r="K2350" i="44"/>
  <c r="K2349" i="44"/>
  <c r="K2348" i="44"/>
  <c r="K2347" i="44"/>
  <c r="K2346" i="44"/>
  <c r="K2345" i="44"/>
  <c r="K2344" i="44"/>
  <c r="K2343" i="44"/>
  <c r="K2342" i="44"/>
  <c r="K2341" i="44"/>
  <c r="K2340" i="44"/>
  <c r="K2339" i="44"/>
  <c r="K2338" i="44"/>
  <c r="K2337" i="44"/>
  <c r="K2336" i="44"/>
  <c r="K2335" i="44"/>
  <c r="K2334" i="44"/>
  <c r="K2333" i="44"/>
  <c r="K2332" i="44"/>
  <c r="K2331" i="44"/>
  <c r="K2330" i="44"/>
  <c r="K2329" i="44"/>
  <c r="K2328" i="44"/>
  <c r="K2327" i="44"/>
  <c r="K2326" i="44"/>
  <c r="K2325" i="44"/>
  <c r="K2324" i="44"/>
  <c r="K2323" i="44"/>
  <c r="K2322" i="44"/>
  <c r="K2321" i="44"/>
  <c r="K2320" i="44"/>
  <c r="K2319" i="44"/>
  <c r="K2318" i="44"/>
  <c r="K2317" i="44"/>
  <c r="K2316" i="44"/>
  <c r="K2315" i="44"/>
  <c r="K2314" i="44"/>
  <c r="K2313" i="44"/>
  <c r="K2312" i="44"/>
  <c r="K2311" i="44"/>
  <c r="K2310" i="44"/>
  <c r="K2309" i="44"/>
  <c r="K2308" i="44"/>
  <c r="K2307" i="44"/>
  <c r="K2306" i="44"/>
  <c r="K2305" i="44"/>
  <c r="K2304" i="44"/>
  <c r="K2303" i="44"/>
  <c r="K2302" i="44"/>
  <c r="K2301" i="44"/>
  <c r="K2300" i="44"/>
  <c r="K2299" i="44"/>
  <c r="K2298" i="44"/>
  <c r="K2297" i="44"/>
  <c r="K2296" i="44"/>
  <c r="K2295" i="44"/>
  <c r="K2294" i="44"/>
  <c r="K2293" i="44"/>
  <c r="K2292" i="44"/>
  <c r="K2291" i="44"/>
  <c r="K2290" i="44"/>
  <c r="K2289" i="44"/>
  <c r="K2288" i="44"/>
  <c r="K2287" i="44"/>
  <c r="K2286" i="44"/>
  <c r="K2285" i="44"/>
  <c r="K2284" i="44"/>
  <c r="K2283" i="44"/>
  <c r="K2282" i="44"/>
  <c r="K2281" i="44"/>
  <c r="K2280" i="44"/>
  <c r="K2279" i="44"/>
  <c r="K2278" i="44"/>
  <c r="K2277" i="44"/>
  <c r="K2276" i="44"/>
  <c r="K2275" i="44"/>
  <c r="K2274" i="44"/>
  <c r="K2273" i="44"/>
  <c r="K2272" i="44"/>
  <c r="K2271" i="44"/>
  <c r="K2270" i="44"/>
  <c r="K2269" i="44"/>
  <c r="K2268" i="44"/>
  <c r="K2267" i="44"/>
  <c r="K2266" i="44"/>
  <c r="K2265" i="44"/>
  <c r="K2264" i="44"/>
  <c r="K2263" i="44"/>
  <c r="K2262" i="44"/>
  <c r="K2261" i="44"/>
  <c r="K2260" i="44"/>
  <c r="K2259" i="44"/>
  <c r="K2258" i="44"/>
  <c r="K2257" i="44"/>
  <c r="K2256" i="44"/>
  <c r="K2255" i="44"/>
  <c r="K2254" i="44"/>
  <c r="K2253" i="44"/>
  <c r="K2252" i="44"/>
  <c r="K2251" i="44"/>
  <c r="K2250" i="44"/>
  <c r="K2249" i="44"/>
  <c r="K2248" i="44"/>
  <c r="K2247" i="44"/>
  <c r="K2246" i="44"/>
  <c r="K2245" i="44"/>
  <c r="K2244" i="44"/>
  <c r="K2243" i="44"/>
  <c r="K2242" i="44"/>
  <c r="K2241" i="44"/>
  <c r="K2240" i="44"/>
  <c r="K2239" i="44"/>
  <c r="K2238" i="44"/>
  <c r="K2237" i="44"/>
  <c r="K2236" i="44"/>
  <c r="K2235" i="44"/>
  <c r="K2234" i="44"/>
  <c r="K2233" i="44"/>
  <c r="K2232" i="44"/>
  <c r="K2231" i="44"/>
  <c r="K2230" i="44"/>
  <c r="K2229" i="44"/>
  <c r="K2228" i="44"/>
  <c r="K2227" i="44"/>
  <c r="K2226" i="44"/>
  <c r="K2225" i="44"/>
  <c r="K2224" i="44"/>
  <c r="K2223" i="44"/>
  <c r="K2222" i="44"/>
  <c r="K2221" i="44"/>
  <c r="K2220" i="44"/>
  <c r="K2219" i="44"/>
  <c r="K2218" i="44"/>
  <c r="K2217" i="44"/>
  <c r="K2216" i="44"/>
  <c r="K2215" i="44"/>
  <c r="K2214" i="44"/>
  <c r="K2213" i="44"/>
  <c r="K2212" i="44"/>
  <c r="K2211" i="44"/>
  <c r="K2210" i="44"/>
  <c r="K2209" i="44"/>
  <c r="K2208" i="44"/>
  <c r="K2207" i="44"/>
  <c r="K2206" i="44"/>
  <c r="K2205" i="44"/>
  <c r="K2204" i="44"/>
  <c r="K2203" i="44"/>
  <c r="K2202" i="44"/>
  <c r="K2201" i="44"/>
  <c r="K2200" i="44"/>
  <c r="K2199" i="44"/>
  <c r="K2198" i="44"/>
  <c r="K2197" i="44"/>
  <c r="K2196" i="44"/>
  <c r="K2195" i="44"/>
  <c r="K2194" i="44"/>
  <c r="K2193" i="44"/>
  <c r="K2192" i="44"/>
  <c r="K2191" i="44"/>
  <c r="K2190" i="44"/>
  <c r="K2189" i="44"/>
  <c r="K2188" i="44"/>
  <c r="K2187" i="44"/>
  <c r="K2186" i="44"/>
  <c r="K2185" i="44"/>
  <c r="K2184" i="44"/>
  <c r="K2183" i="44"/>
  <c r="K2182" i="44"/>
  <c r="K2181" i="44"/>
  <c r="K2180" i="44"/>
  <c r="K2179" i="44"/>
  <c r="K2178" i="44"/>
  <c r="K2177" i="44"/>
  <c r="K2176" i="44"/>
  <c r="K2175" i="44"/>
  <c r="K2174" i="44"/>
  <c r="K2173" i="44"/>
  <c r="K2172" i="44"/>
  <c r="K2171" i="44"/>
  <c r="K2170" i="44"/>
  <c r="K2169" i="44"/>
  <c r="K2168" i="44"/>
  <c r="K2167" i="44"/>
  <c r="K2166" i="44"/>
  <c r="K2165" i="44"/>
  <c r="K2164" i="44"/>
  <c r="K2163" i="44"/>
  <c r="K2162" i="44"/>
  <c r="K2161" i="44"/>
  <c r="K2160" i="44"/>
  <c r="K2159" i="44"/>
  <c r="K2158" i="44"/>
  <c r="K2157" i="44"/>
  <c r="K2156" i="44"/>
  <c r="K2155" i="44"/>
  <c r="K2154" i="44"/>
  <c r="K2153" i="44"/>
  <c r="K2152" i="44"/>
  <c r="K2151" i="44"/>
  <c r="K2150" i="44"/>
  <c r="K2149" i="44"/>
  <c r="K2148" i="44"/>
  <c r="K2147" i="44"/>
  <c r="K2146" i="44"/>
  <c r="K2145" i="44"/>
  <c r="K2144" i="44"/>
  <c r="K2143" i="44"/>
  <c r="K2142" i="44"/>
  <c r="K2141" i="44"/>
  <c r="K2140" i="44"/>
  <c r="K2139" i="44"/>
  <c r="K2138" i="44"/>
  <c r="K2137" i="44"/>
  <c r="K2136" i="44"/>
  <c r="K2135" i="44"/>
  <c r="K2134" i="44"/>
  <c r="K2133" i="44"/>
  <c r="K2132" i="44"/>
  <c r="K2131" i="44"/>
  <c r="K2130" i="44"/>
  <c r="K2129" i="44"/>
  <c r="K2128" i="44"/>
  <c r="K2127" i="44"/>
  <c r="K2126" i="44"/>
  <c r="K2125" i="44"/>
  <c r="K2124" i="44"/>
  <c r="K2123" i="44"/>
  <c r="K2122" i="44"/>
  <c r="K2121" i="44"/>
  <c r="K2120" i="44"/>
  <c r="K2119" i="44"/>
  <c r="K2118" i="44"/>
  <c r="K2117" i="44"/>
  <c r="K2116" i="44"/>
  <c r="K2115" i="44"/>
  <c r="K2114" i="44"/>
  <c r="K2113" i="44"/>
  <c r="K2112" i="44"/>
  <c r="K2111" i="44"/>
  <c r="K2110" i="44"/>
  <c r="K2109" i="44"/>
  <c r="K2108" i="44"/>
  <c r="K2107" i="44"/>
  <c r="K2106" i="44"/>
  <c r="K2105" i="44"/>
  <c r="K2104" i="44"/>
  <c r="K2103" i="44"/>
  <c r="K2102" i="44"/>
  <c r="K2101" i="44"/>
  <c r="K2100" i="44"/>
  <c r="K2099" i="44"/>
  <c r="K2098" i="44"/>
  <c r="K2097" i="44"/>
  <c r="K2096" i="44"/>
  <c r="K2095" i="44"/>
  <c r="K2094" i="44"/>
  <c r="K2093" i="44"/>
  <c r="K2092" i="44"/>
  <c r="K2091" i="44"/>
  <c r="K2090" i="44"/>
  <c r="K2089" i="44"/>
  <c r="K2088" i="44"/>
  <c r="K2087" i="44"/>
  <c r="K2086" i="44"/>
  <c r="K2085" i="44"/>
  <c r="K2084" i="44"/>
  <c r="K2083" i="44"/>
  <c r="K2082" i="44"/>
  <c r="K2081" i="44"/>
  <c r="K2080" i="44"/>
  <c r="K2079" i="44"/>
  <c r="K2078" i="44"/>
  <c r="K2077" i="44"/>
  <c r="K2076" i="44"/>
  <c r="K2075" i="44"/>
  <c r="K2074" i="44"/>
  <c r="K2073" i="44"/>
  <c r="K2072" i="44"/>
  <c r="K2071" i="44"/>
  <c r="K2070" i="44"/>
  <c r="K2069" i="44"/>
  <c r="K2068" i="44"/>
  <c r="K2067" i="44"/>
  <c r="K2066" i="44"/>
  <c r="K2065" i="44"/>
  <c r="K2064" i="44"/>
  <c r="K2063" i="44"/>
  <c r="K2062" i="44"/>
  <c r="K2061" i="44"/>
  <c r="K2060" i="44"/>
  <c r="K2059" i="44"/>
  <c r="K2058" i="44"/>
  <c r="K2057" i="44"/>
  <c r="K2056" i="44"/>
  <c r="K2055" i="44"/>
  <c r="K2054" i="44"/>
  <c r="K2053" i="44"/>
  <c r="K2052" i="44"/>
  <c r="K2051" i="44"/>
  <c r="K2050" i="44"/>
  <c r="K2049" i="44"/>
  <c r="K2048" i="44"/>
  <c r="K2047" i="44"/>
  <c r="K2046" i="44"/>
  <c r="K2045" i="44"/>
  <c r="K2044" i="44"/>
  <c r="K2043" i="44"/>
  <c r="K2042" i="44"/>
  <c r="K2041" i="44"/>
  <c r="K2040" i="44"/>
  <c r="K2039" i="44"/>
  <c r="K2038" i="44"/>
  <c r="K2037" i="44"/>
  <c r="K2036" i="44"/>
  <c r="K2035" i="44"/>
  <c r="K2034" i="44"/>
  <c r="K2033" i="44"/>
  <c r="K2032" i="44"/>
  <c r="K2031" i="44"/>
  <c r="K2030" i="44"/>
  <c r="K2029" i="44"/>
  <c r="K2028" i="44"/>
  <c r="K2027" i="44"/>
  <c r="K2026" i="44"/>
  <c r="K2025" i="44"/>
  <c r="K2024" i="44"/>
  <c r="K2023" i="44"/>
  <c r="K2022" i="44"/>
  <c r="K2021" i="44"/>
  <c r="K2020" i="44"/>
  <c r="K2019" i="44"/>
  <c r="K2018" i="44"/>
  <c r="K2017" i="44"/>
  <c r="K2016" i="44"/>
  <c r="K2015" i="44"/>
  <c r="K2014" i="44"/>
  <c r="K2013" i="44"/>
  <c r="K2012" i="44"/>
  <c r="K2011" i="44"/>
  <c r="K2010" i="44"/>
  <c r="K2009" i="44"/>
  <c r="K2008" i="44"/>
  <c r="K2007" i="44"/>
  <c r="K2006" i="44"/>
  <c r="K2005" i="44"/>
  <c r="K2004" i="44"/>
  <c r="K2003" i="44"/>
  <c r="K2002" i="44"/>
  <c r="K2001" i="44"/>
  <c r="K2000" i="44"/>
  <c r="K1999" i="44"/>
  <c r="K1998" i="44"/>
  <c r="K1997" i="44"/>
  <c r="K1996" i="44"/>
  <c r="K1995" i="44"/>
  <c r="K1994" i="44"/>
  <c r="K1993" i="44"/>
  <c r="K1992" i="44"/>
  <c r="K1991" i="44"/>
  <c r="K1990" i="44"/>
  <c r="K1989" i="44"/>
  <c r="K1988" i="44"/>
  <c r="K1987" i="44"/>
  <c r="K1986" i="44"/>
  <c r="K1985" i="44"/>
  <c r="K1984" i="44"/>
  <c r="K1983" i="44"/>
  <c r="K1982" i="44"/>
  <c r="K1981" i="44"/>
  <c r="K1980" i="44"/>
  <c r="K1979" i="44"/>
  <c r="K1978" i="44"/>
  <c r="K1977" i="44"/>
  <c r="K1976" i="44"/>
  <c r="K1975" i="44"/>
  <c r="K1974" i="44"/>
  <c r="K1973" i="44"/>
  <c r="K1972" i="44"/>
  <c r="K1971" i="44"/>
  <c r="K1970" i="44"/>
  <c r="K1969" i="44"/>
  <c r="K1968" i="44"/>
  <c r="K1967" i="44"/>
  <c r="K1966" i="44"/>
  <c r="K1965" i="44"/>
  <c r="K1964" i="44"/>
  <c r="K1963" i="44"/>
  <c r="K1962" i="44"/>
  <c r="K1961" i="44"/>
  <c r="K1960" i="44"/>
  <c r="K1959" i="44"/>
  <c r="K1958" i="44"/>
  <c r="K1957" i="44"/>
  <c r="K1956" i="44"/>
  <c r="K1955" i="44"/>
  <c r="K1954" i="44"/>
  <c r="K1953" i="44"/>
  <c r="K1952" i="44"/>
  <c r="K1951" i="44"/>
  <c r="K1950" i="44"/>
  <c r="K1949" i="44"/>
  <c r="K1948" i="44"/>
  <c r="K1947" i="44"/>
  <c r="K1946" i="44"/>
  <c r="K1945" i="44"/>
  <c r="K1944" i="44"/>
  <c r="K1943" i="44"/>
  <c r="K1942" i="44"/>
  <c r="K1941" i="44"/>
  <c r="K1940" i="44"/>
  <c r="K1939" i="44"/>
  <c r="K1938" i="44"/>
  <c r="K1937" i="44"/>
  <c r="K1936" i="44"/>
  <c r="K1935" i="44"/>
  <c r="K1934" i="44"/>
  <c r="K1933" i="44"/>
  <c r="K1932" i="44"/>
  <c r="K1931" i="44"/>
  <c r="K1930" i="44"/>
  <c r="K1929" i="44"/>
  <c r="K1928" i="44"/>
  <c r="K1927" i="44"/>
  <c r="K1926" i="44"/>
  <c r="K1925" i="44"/>
  <c r="K1924" i="44"/>
  <c r="K1923" i="44"/>
  <c r="K1922" i="44"/>
  <c r="K1921" i="44"/>
  <c r="K1920" i="44"/>
  <c r="K1919" i="44"/>
  <c r="K1918" i="44"/>
  <c r="K1917" i="44"/>
  <c r="K1916" i="44"/>
  <c r="K1915" i="44"/>
  <c r="K1914" i="44"/>
  <c r="K1913" i="44"/>
  <c r="K1912" i="44"/>
  <c r="K1911" i="44"/>
  <c r="K1910" i="44"/>
  <c r="K1909" i="44"/>
  <c r="K1908" i="44"/>
  <c r="K1907" i="44"/>
  <c r="K1906" i="44"/>
  <c r="K1905" i="44"/>
  <c r="K1904" i="44"/>
  <c r="K1903" i="44"/>
  <c r="K1902" i="44"/>
  <c r="K1901" i="44"/>
  <c r="K1900" i="44"/>
  <c r="K1899" i="44"/>
  <c r="K1898" i="44"/>
  <c r="K1897" i="44"/>
  <c r="K1896" i="44"/>
  <c r="K1895" i="44"/>
  <c r="K1894" i="44"/>
  <c r="K1893" i="44"/>
  <c r="K1892" i="44"/>
  <c r="K1891" i="44"/>
  <c r="K1890" i="44"/>
  <c r="K1889" i="44"/>
  <c r="K1888" i="44"/>
  <c r="K1887" i="44"/>
  <c r="K1886" i="44"/>
  <c r="K1885" i="44"/>
  <c r="K1884" i="44"/>
  <c r="K1883" i="44"/>
  <c r="K1882" i="44"/>
  <c r="K1881" i="44"/>
  <c r="K1880" i="44"/>
  <c r="K1879" i="44"/>
  <c r="K1878" i="44"/>
  <c r="K1877" i="44"/>
  <c r="K1876" i="44"/>
  <c r="K1875" i="44"/>
  <c r="K1874" i="44"/>
  <c r="K1873" i="44"/>
  <c r="K1872" i="44"/>
  <c r="K1871" i="44"/>
  <c r="K1870" i="44"/>
  <c r="K1869" i="44"/>
  <c r="K1868" i="44"/>
  <c r="K1867" i="44"/>
  <c r="K1866" i="44"/>
  <c r="K1865" i="44"/>
  <c r="K1864" i="44"/>
  <c r="K1863" i="44"/>
  <c r="K1862" i="44"/>
  <c r="K1861" i="44"/>
  <c r="K1860" i="44"/>
  <c r="K1859" i="44"/>
  <c r="K1858" i="44"/>
  <c r="K1857" i="44"/>
  <c r="K1856" i="44"/>
  <c r="K1855" i="44"/>
  <c r="K1854" i="44"/>
  <c r="K1853" i="44"/>
  <c r="K1852" i="44"/>
  <c r="K1851" i="44"/>
  <c r="K1850" i="44"/>
  <c r="K1849" i="44"/>
  <c r="K1848" i="44"/>
  <c r="K1847" i="44"/>
  <c r="K1846" i="44"/>
  <c r="K1845" i="44"/>
  <c r="K1844" i="44"/>
  <c r="K1843" i="44"/>
  <c r="K1842" i="44"/>
  <c r="K1841" i="44"/>
  <c r="K1840" i="44"/>
  <c r="K1839" i="44"/>
  <c r="K1838" i="44"/>
  <c r="K1837" i="44"/>
  <c r="K1836" i="44"/>
  <c r="K1835" i="44"/>
  <c r="K1834" i="44"/>
  <c r="K1833" i="44"/>
  <c r="K1832" i="44"/>
  <c r="K1831" i="44"/>
  <c r="K1830" i="44"/>
  <c r="K1829" i="44"/>
  <c r="K1828" i="44"/>
  <c r="K1827" i="44"/>
  <c r="K1826" i="44"/>
  <c r="K1825" i="44"/>
  <c r="K1824" i="44"/>
  <c r="K1823" i="44"/>
  <c r="K1822" i="44"/>
  <c r="K1821" i="44"/>
  <c r="K1820" i="44"/>
  <c r="K1819" i="44"/>
  <c r="K1818" i="44"/>
  <c r="K1817" i="44"/>
  <c r="K1816" i="44"/>
  <c r="K1815" i="44"/>
  <c r="K1814" i="44"/>
  <c r="K1813" i="44"/>
  <c r="K1812" i="44"/>
  <c r="K1811" i="44"/>
  <c r="K1810" i="44"/>
  <c r="K1809" i="44"/>
  <c r="K1808" i="44"/>
  <c r="K1807" i="44"/>
  <c r="K1806" i="44"/>
  <c r="K1805" i="44"/>
  <c r="K1804" i="44"/>
  <c r="K1803" i="44"/>
  <c r="K1802" i="44"/>
  <c r="K1801" i="44"/>
  <c r="K1800" i="44"/>
  <c r="K1799" i="44"/>
  <c r="K1798" i="44"/>
  <c r="K1797" i="44"/>
  <c r="K1796" i="44"/>
  <c r="K1795" i="44"/>
  <c r="K1794" i="44"/>
  <c r="K1793" i="44"/>
  <c r="K1792" i="44"/>
  <c r="K1791" i="44"/>
  <c r="K1790" i="44"/>
  <c r="K1789" i="44"/>
  <c r="K1788" i="44"/>
  <c r="K1787" i="44"/>
  <c r="K1786" i="44"/>
  <c r="K1785" i="44"/>
  <c r="K1784" i="44"/>
  <c r="K1783" i="44"/>
  <c r="K1782" i="44"/>
  <c r="K1781" i="44"/>
  <c r="K1780" i="44"/>
  <c r="K1779" i="44"/>
  <c r="K1778" i="44"/>
  <c r="K1777" i="44"/>
  <c r="K1776" i="44"/>
  <c r="K1775" i="44"/>
  <c r="K1774" i="44"/>
  <c r="K1773" i="44"/>
  <c r="K1772" i="44"/>
  <c r="K1771" i="44"/>
  <c r="K1770" i="44"/>
  <c r="K1769" i="44"/>
  <c r="K1768" i="44"/>
  <c r="K1767" i="44"/>
  <c r="K1766" i="44"/>
  <c r="K1765" i="44"/>
  <c r="K1764" i="44"/>
  <c r="K1763" i="44"/>
  <c r="K1762" i="44"/>
  <c r="K1761" i="44"/>
  <c r="K1760" i="44"/>
  <c r="K1759" i="44"/>
  <c r="K1758" i="44"/>
  <c r="K1757" i="44"/>
  <c r="K1756" i="44"/>
  <c r="K1755" i="44"/>
  <c r="K1754" i="44"/>
  <c r="K1753" i="44"/>
  <c r="K1752" i="44"/>
  <c r="K1751" i="44"/>
  <c r="K1750" i="44"/>
  <c r="K1749" i="44"/>
  <c r="K1748" i="44"/>
  <c r="K1747" i="44"/>
  <c r="K1746" i="44"/>
  <c r="K1745" i="44"/>
  <c r="K1744" i="44"/>
  <c r="K1743" i="44"/>
  <c r="K1742" i="44"/>
  <c r="K1741" i="44"/>
  <c r="K1740" i="44"/>
  <c r="K1739" i="44"/>
  <c r="K1738" i="44"/>
  <c r="K1737" i="44"/>
  <c r="K1736" i="44"/>
  <c r="K1735" i="44"/>
  <c r="K1734" i="44"/>
  <c r="K1733" i="44"/>
  <c r="K1732" i="44"/>
  <c r="K1731" i="44"/>
  <c r="K1730" i="44"/>
  <c r="K1729" i="44"/>
  <c r="K1728" i="44"/>
  <c r="K1727" i="44"/>
  <c r="K1726" i="44"/>
  <c r="K1725" i="44"/>
  <c r="K1724" i="44"/>
  <c r="K1723" i="44"/>
  <c r="K1722" i="44"/>
  <c r="K1721" i="44"/>
  <c r="K1720" i="44"/>
  <c r="K1719" i="44"/>
  <c r="K1718" i="44"/>
  <c r="K1717" i="44"/>
  <c r="K1716" i="44"/>
  <c r="K1715" i="44"/>
  <c r="K1714" i="44"/>
  <c r="K1713" i="44"/>
  <c r="K1712" i="44"/>
  <c r="K1711" i="44"/>
  <c r="K1710" i="44"/>
  <c r="K1709" i="44"/>
  <c r="K1708" i="44"/>
  <c r="K1707" i="44"/>
  <c r="K1706" i="44"/>
  <c r="K1705" i="44"/>
  <c r="K1704" i="44"/>
  <c r="K1703" i="44"/>
  <c r="K1702" i="44"/>
  <c r="K1701" i="44"/>
  <c r="K1700" i="44"/>
  <c r="K1699" i="44"/>
  <c r="K1698" i="44"/>
  <c r="K1697" i="44"/>
  <c r="K1696" i="44"/>
  <c r="K1695" i="44"/>
  <c r="K1694" i="44"/>
  <c r="K1693" i="44"/>
  <c r="K1692" i="44"/>
  <c r="K1691" i="44"/>
  <c r="K1690" i="44"/>
  <c r="K1689" i="44"/>
  <c r="K1688" i="44"/>
  <c r="K1687" i="44"/>
  <c r="K1686" i="44"/>
  <c r="K1685" i="44"/>
  <c r="K1684" i="44"/>
  <c r="K1683" i="44"/>
  <c r="K1682" i="44"/>
  <c r="K1681" i="44"/>
  <c r="K1680" i="44"/>
  <c r="K1679" i="44"/>
  <c r="K1678" i="44"/>
  <c r="K1677" i="44"/>
  <c r="K1676" i="44"/>
  <c r="K1675" i="44"/>
  <c r="K1674" i="44"/>
  <c r="K1673" i="44"/>
  <c r="K1672" i="44"/>
  <c r="K1671" i="44"/>
  <c r="K1670" i="44"/>
  <c r="K1669" i="44"/>
  <c r="K1668" i="44"/>
  <c r="K1667" i="44"/>
  <c r="K1666" i="44"/>
  <c r="K1665" i="44"/>
  <c r="K1664" i="44"/>
  <c r="K1663" i="44"/>
  <c r="K1662" i="44"/>
  <c r="K1661" i="44"/>
  <c r="K1660" i="44"/>
  <c r="K1659" i="44"/>
  <c r="K1658" i="44"/>
  <c r="K1657" i="44"/>
  <c r="K1656" i="44"/>
  <c r="K1655" i="44"/>
  <c r="K1654" i="44"/>
  <c r="K1653" i="44"/>
  <c r="K1652" i="44"/>
  <c r="K1651" i="44"/>
  <c r="K1650" i="44"/>
  <c r="K1649" i="44"/>
  <c r="K1648" i="44"/>
  <c r="K1647" i="44"/>
  <c r="K1646" i="44"/>
  <c r="K1645" i="44"/>
  <c r="K1644" i="44"/>
  <c r="K1643" i="44"/>
  <c r="K1642" i="44"/>
  <c r="K1641" i="44"/>
  <c r="K1640" i="44"/>
  <c r="K1639" i="44"/>
  <c r="K1638" i="44"/>
  <c r="K1637" i="44"/>
  <c r="K1636" i="44"/>
  <c r="K1635" i="44"/>
  <c r="K1634" i="44"/>
  <c r="K1633" i="44"/>
  <c r="K1632" i="44"/>
  <c r="K1631" i="44"/>
  <c r="K1630" i="44"/>
  <c r="K1629" i="44"/>
  <c r="K1628" i="44"/>
  <c r="K1627" i="44"/>
  <c r="K1626" i="44"/>
  <c r="K1625" i="44"/>
  <c r="K1624" i="44"/>
  <c r="K1623" i="44"/>
  <c r="K1622" i="44"/>
  <c r="K1621" i="44"/>
  <c r="K1620" i="44"/>
  <c r="K1619" i="44"/>
  <c r="K1618" i="44"/>
  <c r="K1617" i="44"/>
  <c r="K1616" i="44"/>
  <c r="K1615" i="44"/>
  <c r="K1614" i="44"/>
  <c r="K1613" i="44"/>
  <c r="K1612" i="44"/>
  <c r="K1611" i="44"/>
  <c r="K1610" i="44"/>
  <c r="K1609" i="44"/>
  <c r="K1608" i="44"/>
  <c r="K1607" i="44"/>
  <c r="K1606" i="44"/>
  <c r="K1605" i="44"/>
  <c r="K1604" i="44"/>
  <c r="K1603" i="44"/>
  <c r="K1602" i="44"/>
  <c r="K1601" i="44"/>
  <c r="K1600" i="44"/>
  <c r="K1599" i="44"/>
  <c r="K1598" i="44"/>
  <c r="K1597" i="44"/>
  <c r="K1596" i="44"/>
  <c r="K1595" i="44"/>
  <c r="K1594" i="44"/>
  <c r="K1593" i="44"/>
  <c r="K1592" i="44"/>
  <c r="K1591" i="44"/>
  <c r="K1590" i="44"/>
  <c r="K1589" i="44"/>
  <c r="K1588" i="44"/>
  <c r="K1587" i="44"/>
  <c r="K1586" i="44"/>
  <c r="K1585" i="44"/>
  <c r="K1584" i="44"/>
  <c r="K1583" i="44"/>
  <c r="K1582" i="44"/>
  <c r="K1581" i="44"/>
  <c r="K1580" i="44"/>
  <c r="K1579" i="44"/>
  <c r="K1578" i="44"/>
  <c r="K1577" i="44"/>
  <c r="K1576" i="44"/>
  <c r="K1575" i="44"/>
  <c r="K1574" i="44"/>
  <c r="K1573" i="44"/>
  <c r="K1572" i="44"/>
  <c r="K1571" i="44"/>
  <c r="K1570" i="44"/>
  <c r="K1569" i="44"/>
  <c r="K1568" i="44"/>
  <c r="K1567" i="44"/>
  <c r="K1566" i="44"/>
  <c r="K1565" i="44"/>
  <c r="K1564" i="44"/>
  <c r="K1563" i="44"/>
  <c r="K1562" i="44"/>
  <c r="K1561" i="44"/>
  <c r="K1560" i="44"/>
  <c r="K1559" i="44"/>
  <c r="K1558" i="44"/>
  <c r="K1557" i="44"/>
  <c r="K1556" i="44"/>
  <c r="K1555" i="44"/>
  <c r="K1554" i="44"/>
  <c r="K1553" i="44"/>
  <c r="K1552" i="44"/>
  <c r="K1551" i="44"/>
  <c r="K1550" i="44"/>
  <c r="K1549" i="44"/>
  <c r="K1548" i="44"/>
  <c r="K1547" i="44"/>
  <c r="K1546" i="44"/>
  <c r="K1545" i="44"/>
  <c r="K1544" i="44"/>
  <c r="K1543" i="44"/>
  <c r="K1542" i="44"/>
  <c r="K1541" i="44"/>
  <c r="K1540" i="44"/>
  <c r="K1539" i="44"/>
  <c r="K1538" i="44"/>
  <c r="K1537" i="44"/>
  <c r="K1536" i="44"/>
  <c r="K1535" i="44"/>
  <c r="K1534" i="44"/>
  <c r="K1533" i="44"/>
  <c r="K1532" i="44"/>
  <c r="K1531" i="44"/>
  <c r="K1530" i="44"/>
  <c r="K1529" i="44"/>
  <c r="K1528" i="44"/>
  <c r="K1527" i="44"/>
  <c r="K1526" i="44"/>
  <c r="K1525" i="44"/>
  <c r="K1524" i="44"/>
  <c r="K1523" i="44"/>
  <c r="K1522" i="44"/>
  <c r="K1521" i="44"/>
  <c r="K1520" i="44"/>
  <c r="K1519" i="44"/>
  <c r="K1518" i="44"/>
  <c r="K1517" i="44"/>
  <c r="K1516" i="44"/>
  <c r="K1515" i="44"/>
  <c r="K1514" i="44"/>
  <c r="K1513" i="44"/>
  <c r="K1512" i="44"/>
  <c r="K1511" i="44"/>
  <c r="K1510" i="44"/>
  <c r="K1509" i="44"/>
  <c r="K1508" i="44"/>
  <c r="K1507" i="44"/>
  <c r="K1506" i="44"/>
  <c r="K1505" i="44"/>
  <c r="K1504" i="44"/>
  <c r="K1503" i="44"/>
  <c r="K1502" i="44"/>
  <c r="K1501" i="44"/>
  <c r="K1500" i="44"/>
  <c r="K1499" i="44"/>
  <c r="K1498" i="44"/>
  <c r="K1497" i="44"/>
  <c r="K1496" i="44"/>
  <c r="K1495" i="44"/>
  <c r="K1494" i="44"/>
  <c r="K1493" i="44"/>
  <c r="K1492" i="44"/>
  <c r="K1491" i="44"/>
  <c r="K1490" i="44"/>
  <c r="K1489" i="44"/>
  <c r="K1488" i="44"/>
  <c r="K1487" i="44"/>
  <c r="K1486" i="44"/>
  <c r="K1485" i="44"/>
  <c r="K1484" i="44"/>
  <c r="K1483" i="44"/>
  <c r="K1482" i="44"/>
  <c r="K1481" i="44"/>
  <c r="K1480" i="44"/>
  <c r="K1479" i="44"/>
  <c r="K1478" i="44"/>
  <c r="K1477" i="44"/>
  <c r="K1476" i="44"/>
  <c r="K1475" i="44"/>
  <c r="K1474" i="44"/>
  <c r="K1473" i="44"/>
  <c r="K1472" i="44"/>
  <c r="K1471" i="44"/>
  <c r="K1470" i="44"/>
  <c r="K1469" i="44"/>
  <c r="K1468" i="44"/>
  <c r="K1467" i="44"/>
  <c r="K1466" i="44"/>
  <c r="K1465" i="44"/>
  <c r="K1464" i="44"/>
  <c r="K1463" i="44"/>
  <c r="K1462" i="44"/>
  <c r="K1461" i="44"/>
  <c r="K1460" i="44"/>
  <c r="K1459" i="44"/>
  <c r="K1458" i="44"/>
  <c r="K1457" i="44"/>
  <c r="K1456" i="44"/>
  <c r="K1455" i="44"/>
  <c r="K1454" i="44"/>
  <c r="K1453" i="44"/>
  <c r="K1452" i="44"/>
  <c r="K1451" i="44"/>
  <c r="K1450" i="44"/>
  <c r="K1449" i="44"/>
  <c r="K1448" i="44"/>
  <c r="K1447" i="44"/>
  <c r="K1446" i="44"/>
  <c r="K1445" i="44"/>
  <c r="K1444" i="44"/>
  <c r="K1443" i="44"/>
  <c r="K1442" i="44"/>
  <c r="K1441" i="44"/>
  <c r="K1440" i="44"/>
  <c r="K1439" i="44"/>
  <c r="K1438" i="44"/>
  <c r="K1437" i="44"/>
  <c r="K1436" i="44"/>
  <c r="K1435" i="44"/>
  <c r="K1434" i="44"/>
  <c r="K1433" i="44"/>
  <c r="K1432" i="44"/>
  <c r="K1431" i="44"/>
  <c r="K1430" i="44"/>
  <c r="K1429" i="44"/>
  <c r="K1428" i="44"/>
  <c r="K1427" i="44"/>
  <c r="K1426" i="44"/>
  <c r="K1425" i="44"/>
  <c r="K1424" i="44"/>
  <c r="K1423" i="44"/>
  <c r="K1422" i="44"/>
  <c r="K1421" i="44"/>
  <c r="K1420" i="44"/>
  <c r="K1419" i="44"/>
  <c r="K1418" i="44"/>
  <c r="K1417" i="44"/>
  <c r="K1416" i="44"/>
  <c r="K1415" i="44"/>
  <c r="K1414" i="44"/>
  <c r="K1413" i="44"/>
  <c r="K1412" i="44"/>
  <c r="K1411" i="44"/>
  <c r="K1410" i="44"/>
  <c r="K1409" i="44"/>
  <c r="K1408" i="44"/>
  <c r="K1407" i="44"/>
  <c r="K1406" i="44"/>
  <c r="K1405" i="44"/>
  <c r="K1404" i="44"/>
  <c r="K1403" i="44"/>
  <c r="K1402" i="44"/>
  <c r="K1401" i="44"/>
  <c r="K1400" i="44"/>
  <c r="K1399" i="44"/>
  <c r="K1398" i="44"/>
  <c r="K1397" i="44"/>
  <c r="K1396" i="44"/>
  <c r="K1395" i="44"/>
  <c r="K1394" i="44"/>
  <c r="K1393" i="44"/>
  <c r="K1392" i="44"/>
  <c r="K1391" i="44"/>
  <c r="K1390" i="44"/>
  <c r="K1389" i="44"/>
  <c r="K1388" i="44"/>
  <c r="K1387" i="44"/>
  <c r="K1386" i="44"/>
  <c r="K1385" i="44"/>
  <c r="K1384" i="44"/>
  <c r="K1383" i="44"/>
  <c r="K1382" i="44"/>
  <c r="K1381" i="44"/>
  <c r="K1380" i="44"/>
  <c r="K1379" i="44"/>
  <c r="K1378" i="44"/>
  <c r="K1377" i="44"/>
  <c r="K1376" i="44"/>
  <c r="K1375" i="44"/>
  <c r="K1374" i="44"/>
  <c r="K1373" i="44"/>
  <c r="K1372" i="44"/>
  <c r="K1371" i="44"/>
  <c r="K1370" i="44"/>
  <c r="K1369" i="44"/>
  <c r="K1368" i="44"/>
  <c r="K1367" i="44"/>
  <c r="K1366" i="44"/>
  <c r="K1365" i="44"/>
  <c r="K1364" i="44"/>
  <c r="K1363" i="44"/>
  <c r="K1362" i="44"/>
  <c r="K1361" i="44"/>
  <c r="K1360" i="44"/>
  <c r="K1359" i="44"/>
  <c r="K1358" i="44"/>
  <c r="K1357" i="44"/>
  <c r="K1356" i="44"/>
  <c r="K1355" i="44"/>
  <c r="K1354" i="44"/>
  <c r="K1353" i="44"/>
  <c r="K1352" i="44"/>
  <c r="K1351" i="44"/>
  <c r="K1350" i="44"/>
  <c r="K1349" i="44"/>
  <c r="K1348" i="44"/>
  <c r="K1347" i="44"/>
  <c r="K1346" i="44"/>
  <c r="K1345" i="44"/>
  <c r="K1344" i="44"/>
  <c r="K1343" i="44"/>
  <c r="K1342" i="44"/>
  <c r="K1341" i="44"/>
  <c r="K1340" i="44"/>
  <c r="K1339" i="44"/>
  <c r="K1338" i="44"/>
  <c r="K1337" i="44"/>
  <c r="K1336" i="44"/>
  <c r="K1335" i="44"/>
  <c r="K1334" i="44"/>
  <c r="K1333" i="44"/>
  <c r="K1332" i="44"/>
  <c r="K1331" i="44"/>
  <c r="K1330" i="44"/>
  <c r="K1329" i="44"/>
  <c r="K1328" i="44"/>
  <c r="K1327" i="44"/>
  <c r="K1326" i="44"/>
  <c r="K1325" i="44"/>
  <c r="K1324" i="44"/>
  <c r="K1323" i="44"/>
  <c r="K1322" i="44"/>
  <c r="K1321" i="44"/>
  <c r="K1320" i="44"/>
  <c r="K1319" i="44"/>
  <c r="K1318" i="44"/>
  <c r="K1317" i="44"/>
  <c r="K1316" i="44"/>
  <c r="K1315" i="44"/>
  <c r="K1314" i="44"/>
  <c r="K1313" i="44"/>
  <c r="K1312" i="44"/>
  <c r="K1311" i="44"/>
  <c r="K1310" i="44"/>
  <c r="K1309" i="44"/>
  <c r="K1308" i="44"/>
  <c r="K1307" i="44"/>
  <c r="K1306" i="44"/>
  <c r="K1305" i="44"/>
  <c r="K1304" i="44"/>
  <c r="K1303" i="44"/>
  <c r="K1302" i="44"/>
  <c r="K1301" i="44"/>
  <c r="K1300" i="44"/>
  <c r="K1299" i="44"/>
  <c r="K1298" i="44"/>
  <c r="K1297" i="44"/>
  <c r="K1296" i="44"/>
  <c r="K1295" i="44"/>
  <c r="K1294" i="44"/>
  <c r="K1293" i="44"/>
  <c r="K1292" i="44"/>
  <c r="K1291" i="44"/>
  <c r="K1290" i="44"/>
  <c r="K1289" i="44"/>
  <c r="K1288" i="44"/>
  <c r="K1287" i="44"/>
  <c r="K1286" i="44"/>
  <c r="K1285" i="44"/>
  <c r="K1284" i="44"/>
  <c r="K1283" i="44"/>
  <c r="K1282" i="44"/>
  <c r="K1281" i="44"/>
  <c r="K1280" i="44"/>
  <c r="K1279" i="44"/>
  <c r="K1278" i="44"/>
  <c r="K1277" i="44"/>
  <c r="K1276" i="44"/>
  <c r="K1275" i="44"/>
  <c r="K1274" i="44"/>
  <c r="K1273" i="44"/>
  <c r="K1272" i="44"/>
  <c r="K1271" i="44"/>
  <c r="K1270" i="44"/>
  <c r="K1269" i="44"/>
  <c r="K1268" i="44"/>
  <c r="K1267" i="44"/>
  <c r="K1266" i="44"/>
  <c r="K1265" i="44"/>
  <c r="K1264" i="44"/>
  <c r="K1263" i="44"/>
  <c r="K1262" i="44"/>
  <c r="K1261" i="44"/>
  <c r="K1260" i="44"/>
  <c r="K1259" i="44"/>
  <c r="K1258" i="44"/>
  <c r="K1257" i="44"/>
  <c r="K1256" i="44"/>
  <c r="K1255" i="44"/>
  <c r="K1254" i="44"/>
  <c r="K1253" i="44"/>
  <c r="K1252" i="44"/>
  <c r="K1251" i="44"/>
  <c r="K1250" i="44"/>
  <c r="K1249" i="44"/>
  <c r="K1248" i="44"/>
  <c r="K1247" i="44"/>
  <c r="K1246" i="44"/>
  <c r="K1245" i="44"/>
  <c r="K1244" i="44"/>
  <c r="K1243" i="44"/>
  <c r="K1242" i="44"/>
  <c r="K1241" i="44"/>
  <c r="K1240" i="44"/>
  <c r="K1239" i="44"/>
  <c r="K1238" i="44"/>
  <c r="K1237" i="44"/>
  <c r="K1236" i="44"/>
  <c r="K1235" i="44"/>
  <c r="K1234" i="44"/>
  <c r="K1233" i="44"/>
  <c r="K1232" i="44"/>
  <c r="K1231" i="44"/>
  <c r="K1230" i="44"/>
  <c r="K1229" i="44"/>
  <c r="K1228" i="44"/>
  <c r="K1227" i="44"/>
  <c r="K1226" i="44"/>
  <c r="K1225" i="44"/>
  <c r="K1224" i="44"/>
  <c r="K1223" i="44"/>
  <c r="K1222" i="44"/>
  <c r="K1221" i="44"/>
  <c r="K1220" i="44"/>
  <c r="K1219" i="44"/>
  <c r="K1218" i="44"/>
  <c r="K1217" i="44"/>
  <c r="K1216" i="44"/>
  <c r="K1215" i="44"/>
  <c r="K1214" i="44"/>
  <c r="K1213" i="44"/>
  <c r="K1212" i="44"/>
  <c r="K1211" i="44"/>
  <c r="K1210" i="44"/>
  <c r="K1209" i="44"/>
  <c r="K1208" i="44"/>
  <c r="K1207" i="44"/>
  <c r="K1206" i="44"/>
  <c r="K1205" i="44"/>
  <c r="K1204" i="44"/>
  <c r="K1203" i="44"/>
  <c r="K1202" i="44"/>
  <c r="K1201" i="44"/>
  <c r="K1200" i="44"/>
  <c r="K1199" i="44"/>
  <c r="K1198" i="44"/>
  <c r="K1197" i="44"/>
  <c r="K1196" i="44"/>
  <c r="K1195" i="44"/>
  <c r="K1194" i="44"/>
  <c r="K1193" i="44"/>
  <c r="K1192" i="44"/>
  <c r="K1191" i="44"/>
  <c r="K1190" i="44"/>
  <c r="K1189" i="44"/>
  <c r="K1188" i="44"/>
  <c r="K1187" i="44"/>
  <c r="K1186" i="44"/>
  <c r="K1185" i="44"/>
  <c r="K1184" i="44"/>
  <c r="K1183" i="44"/>
  <c r="K1182" i="44"/>
  <c r="K1181" i="44"/>
  <c r="K1180" i="44"/>
  <c r="K1179" i="44"/>
  <c r="K1178" i="44"/>
  <c r="K1177" i="44"/>
  <c r="K1176" i="44"/>
  <c r="K1175" i="44"/>
  <c r="K1174" i="44"/>
  <c r="K1173" i="44"/>
  <c r="K1172" i="44"/>
  <c r="K1171" i="44"/>
  <c r="K1170" i="44"/>
  <c r="K1169" i="44"/>
  <c r="K1168" i="44"/>
  <c r="K1167" i="44"/>
  <c r="K1166" i="44"/>
  <c r="K1165" i="44"/>
  <c r="K1164" i="44"/>
  <c r="K1163" i="44"/>
  <c r="K1162" i="44"/>
  <c r="K1161" i="44"/>
  <c r="K1160" i="44"/>
  <c r="K1159" i="44"/>
  <c r="K1158" i="44"/>
  <c r="K1157" i="44"/>
  <c r="K1156" i="44"/>
  <c r="K1155" i="44"/>
  <c r="K1154" i="44"/>
  <c r="K1153" i="44"/>
  <c r="K1152" i="44"/>
  <c r="K1151" i="44"/>
  <c r="K1150" i="44"/>
  <c r="K1149" i="44"/>
  <c r="K1148" i="44"/>
  <c r="K1147" i="44"/>
  <c r="K1146" i="44"/>
  <c r="K1145" i="44"/>
  <c r="K1144" i="44"/>
  <c r="K1143" i="44"/>
  <c r="K1142" i="44"/>
  <c r="K1141" i="44"/>
  <c r="K1140" i="44"/>
  <c r="K1139" i="44"/>
  <c r="K1138" i="44"/>
  <c r="K1137" i="44"/>
  <c r="K1136" i="44"/>
  <c r="K1135" i="44"/>
  <c r="K1134" i="44"/>
  <c r="K1133" i="44"/>
  <c r="K1132" i="44"/>
  <c r="K1131" i="44"/>
  <c r="K1130" i="44"/>
  <c r="K1129" i="44"/>
  <c r="K1128" i="44"/>
  <c r="K1127" i="44"/>
  <c r="K1126" i="44"/>
  <c r="K1125" i="44"/>
  <c r="K1124" i="44"/>
  <c r="K1123" i="44"/>
  <c r="K1122" i="44"/>
  <c r="K1121" i="44"/>
  <c r="K1120" i="44"/>
  <c r="K1119" i="44"/>
  <c r="K1118" i="44"/>
  <c r="K1117" i="44"/>
  <c r="K1116" i="44"/>
  <c r="K1115" i="44"/>
  <c r="K1114" i="44"/>
  <c r="K1113" i="44"/>
  <c r="K1112" i="44"/>
  <c r="K1111" i="44"/>
  <c r="K1110" i="44"/>
  <c r="K1109" i="44"/>
  <c r="K1108" i="44"/>
  <c r="K1107" i="44"/>
  <c r="K1106" i="44"/>
  <c r="K1105" i="44"/>
  <c r="K1104" i="44"/>
  <c r="K1103" i="44"/>
  <c r="K1102" i="44"/>
  <c r="K1101" i="44"/>
  <c r="K1100" i="44"/>
  <c r="K1099" i="44"/>
  <c r="K1098" i="44"/>
  <c r="K1097" i="44"/>
  <c r="K1096" i="44"/>
  <c r="K1095" i="44"/>
  <c r="K1094" i="44"/>
  <c r="K1093" i="44"/>
  <c r="K1092" i="44"/>
  <c r="K1091" i="44"/>
  <c r="K1090" i="44"/>
  <c r="K1089" i="44"/>
  <c r="K1088" i="44"/>
  <c r="K1087" i="44"/>
  <c r="K1086" i="44"/>
  <c r="K1085" i="44"/>
  <c r="K1084" i="44"/>
  <c r="K1083" i="44"/>
  <c r="K1082" i="44"/>
  <c r="K1081" i="44"/>
  <c r="K1080" i="44"/>
  <c r="K1079" i="44"/>
  <c r="K1078" i="44"/>
  <c r="K1077" i="44"/>
  <c r="K1076" i="44"/>
  <c r="K1075" i="44"/>
  <c r="K1074" i="44"/>
  <c r="K1073" i="44"/>
  <c r="K1072" i="44"/>
  <c r="K1071" i="44"/>
  <c r="K1070" i="44"/>
  <c r="K1069" i="44"/>
  <c r="K1068" i="44"/>
  <c r="K1067" i="44"/>
  <c r="K1066" i="44"/>
  <c r="K1065" i="44"/>
  <c r="K1064" i="44"/>
  <c r="K1063" i="44"/>
  <c r="K1062" i="44"/>
  <c r="K1061" i="44"/>
  <c r="K1060" i="44"/>
  <c r="K1059" i="44"/>
  <c r="K1058" i="44"/>
  <c r="K1057" i="44"/>
  <c r="K1056" i="44"/>
  <c r="K1055" i="44"/>
  <c r="K1054" i="44"/>
  <c r="K1053" i="44"/>
  <c r="K1052" i="44"/>
  <c r="K1051" i="44"/>
  <c r="K1050" i="44"/>
  <c r="K1049" i="44"/>
  <c r="K1048" i="44"/>
  <c r="K1047" i="44"/>
  <c r="K1046" i="44"/>
  <c r="K1045" i="44"/>
  <c r="K1044" i="44"/>
  <c r="K1043" i="44"/>
  <c r="K1042" i="44"/>
  <c r="K1041" i="44"/>
  <c r="K1040" i="44"/>
  <c r="K1039" i="44"/>
  <c r="K1038" i="44"/>
  <c r="K1037" i="44"/>
  <c r="K1036" i="44"/>
  <c r="K1035" i="44"/>
  <c r="K1034" i="44"/>
  <c r="K1033" i="44"/>
  <c r="K1032" i="44"/>
  <c r="K1031" i="44"/>
  <c r="K1030" i="44"/>
  <c r="K1029" i="44"/>
  <c r="K1028" i="44"/>
  <c r="K1027" i="44"/>
  <c r="K1026" i="44"/>
  <c r="K1025" i="44"/>
  <c r="K1024" i="44"/>
  <c r="K1023" i="44"/>
  <c r="K1022" i="44"/>
  <c r="K1021" i="44"/>
  <c r="K1020" i="44"/>
  <c r="K1019" i="44"/>
  <c r="K1018" i="44"/>
  <c r="K1017" i="44"/>
  <c r="K1016" i="44"/>
  <c r="K1015" i="44"/>
  <c r="K1014" i="44"/>
  <c r="K1013" i="44"/>
  <c r="K1012" i="44"/>
  <c r="K1011" i="44"/>
  <c r="K1010" i="44"/>
  <c r="K1009" i="44"/>
  <c r="K1008" i="44"/>
  <c r="K1007" i="44"/>
  <c r="K1006" i="44"/>
  <c r="K1005" i="44"/>
  <c r="K1004" i="44"/>
  <c r="K1003" i="44"/>
  <c r="K1002" i="44"/>
  <c r="K1001" i="44"/>
  <c r="K1000" i="44"/>
  <c r="K999" i="44"/>
  <c r="K998" i="44"/>
  <c r="K997" i="44"/>
  <c r="K996" i="44"/>
  <c r="K995" i="44"/>
  <c r="K994" i="44"/>
  <c r="K993" i="44"/>
  <c r="K992" i="44"/>
  <c r="K991" i="44"/>
  <c r="K990" i="44"/>
  <c r="K989" i="44"/>
  <c r="K988" i="44"/>
  <c r="K987" i="44"/>
  <c r="K986" i="44"/>
  <c r="K985" i="44"/>
  <c r="K984" i="44"/>
  <c r="K983" i="44"/>
  <c r="K982" i="44"/>
  <c r="K981" i="44"/>
  <c r="K980" i="44"/>
  <c r="K979" i="44"/>
  <c r="K978" i="44"/>
  <c r="K977" i="44"/>
  <c r="K976" i="44"/>
  <c r="K975" i="44"/>
  <c r="K974" i="44"/>
  <c r="K973" i="44"/>
  <c r="K972" i="44"/>
  <c r="K971" i="44"/>
  <c r="K970" i="44"/>
  <c r="K969" i="44"/>
  <c r="K968" i="44"/>
  <c r="K967" i="44"/>
  <c r="K966" i="44"/>
  <c r="K965" i="44"/>
  <c r="K964" i="44"/>
  <c r="K963" i="44"/>
  <c r="K962" i="44"/>
  <c r="K961" i="44"/>
  <c r="K960" i="44"/>
  <c r="K959" i="44"/>
  <c r="K958" i="44"/>
  <c r="K957" i="44"/>
  <c r="K956" i="44"/>
  <c r="K955" i="44"/>
  <c r="K954" i="44"/>
  <c r="K953" i="44"/>
  <c r="K952" i="44"/>
  <c r="K951" i="44"/>
  <c r="K950" i="44"/>
  <c r="K949" i="44"/>
  <c r="K948" i="44"/>
  <c r="K947" i="44"/>
  <c r="K946" i="44"/>
  <c r="K945" i="44"/>
  <c r="K944" i="44"/>
  <c r="K943" i="44"/>
  <c r="K942" i="44"/>
  <c r="K941" i="44"/>
  <c r="K940" i="44"/>
  <c r="K939" i="44"/>
  <c r="K938" i="44"/>
  <c r="K937" i="44"/>
  <c r="K936" i="44"/>
  <c r="K935" i="44"/>
  <c r="K934" i="44"/>
  <c r="K933" i="44"/>
  <c r="K932" i="44"/>
  <c r="K931" i="44"/>
  <c r="K930" i="44"/>
  <c r="K929" i="44"/>
  <c r="K928" i="44"/>
  <c r="K927" i="44"/>
  <c r="K926" i="44"/>
  <c r="K925" i="44"/>
  <c r="K924" i="44"/>
  <c r="K923" i="44"/>
  <c r="K922" i="44"/>
  <c r="K921" i="44"/>
  <c r="K920" i="44"/>
  <c r="K919" i="44"/>
  <c r="K918" i="44"/>
  <c r="K917" i="44"/>
  <c r="K916" i="44"/>
  <c r="K915" i="44"/>
  <c r="K914" i="44"/>
  <c r="K913" i="44"/>
  <c r="K912" i="44"/>
  <c r="K911" i="44"/>
  <c r="K910" i="44"/>
  <c r="K909" i="44"/>
  <c r="K908" i="44"/>
  <c r="K907" i="44"/>
  <c r="K906" i="44"/>
  <c r="K905" i="44"/>
  <c r="K904" i="44"/>
  <c r="K903" i="44"/>
  <c r="K902" i="44"/>
  <c r="K901" i="44"/>
  <c r="K900" i="44"/>
  <c r="K899" i="44"/>
  <c r="K898" i="44"/>
  <c r="K897" i="44"/>
  <c r="K896" i="44"/>
  <c r="K895" i="44"/>
  <c r="K894" i="44"/>
  <c r="K893" i="44"/>
  <c r="K892" i="44"/>
  <c r="K891" i="44"/>
  <c r="K890" i="44"/>
  <c r="K889" i="44"/>
  <c r="K888" i="44"/>
  <c r="K887" i="44"/>
  <c r="K886" i="44"/>
  <c r="K885" i="44"/>
  <c r="K884" i="44"/>
  <c r="K883" i="44"/>
  <c r="K882" i="44"/>
  <c r="K881" i="44"/>
  <c r="K880" i="44"/>
  <c r="K879" i="44"/>
  <c r="K878" i="44"/>
  <c r="K877" i="44"/>
  <c r="K876" i="44"/>
  <c r="K875" i="44"/>
  <c r="K874" i="44"/>
  <c r="K873" i="44"/>
  <c r="K872" i="44"/>
  <c r="K871" i="44"/>
  <c r="K870" i="44"/>
  <c r="K869" i="44"/>
  <c r="K868" i="44"/>
  <c r="K867" i="44"/>
  <c r="K866" i="44"/>
  <c r="K865" i="44"/>
  <c r="K864" i="44"/>
  <c r="K863" i="44"/>
  <c r="K862" i="44"/>
  <c r="K861" i="44"/>
  <c r="K860" i="44"/>
  <c r="K859" i="44"/>
  <c r="K858" i="44"/>
  <c r="K857" i="44"/>
  <c r="K856" i="44"/>
  <c r="K855" i="44"/>
  <c r="K854" i="44"/>
  <c r="K853" i="44"/>
  <c r="K852" i="44"/>
  <c r="K851" i="44"/>
  <c r="K850" i="44"/>
  <c r="K849" i="44"/>
  <c r="K848" i="44"/>
  <c r="K847" i="44"/>
  <c r="K846" i="44"/>
  <c r="K845" i="44"/>
  <c r="K844" i="44"/>
  <c r="K843" i="44"/>
  <c r="K842" i="44"/>
  <c r="K841" i="44"/>
  <c r="K840" i="44"/>
  <c r="K839" i="44"/>
  <c r="K838" i="44"/>
  <c r="K837" i="44"/>
  <c r="K836" i="44"/>
  <c r="K835" i="44"/>
  <c r="K834" i="44"/>
  <c r="K833" i="44"/>
  <c r="K832" i="44"/>
  <c r="K831" i="44"/>
  <c r="K830" i="44"/>
  <c r="K829" i="44"/>
  <c r="K828" i="44"/>
  <c r="K827" i="44"/>
  <c r="K826" i="44"/>
  <c r="K825" i="44"/>
  <c r="K824" i="44"/>
  <c r="K823" i="44"/>
  <c r="K822" i="44"/>
  <c r="K821" i="44"/>
  <c r="K820" i="44"/>
  <c r="K819" i="44"/>
  <c r="K818" i="44"/>
  <c r="K817" i="44"/>
  <c r="K816" i="44"/>
  <c r="K815" i="44"/>
  <c r="K814" i="44"/>
  <c r="K813" i="44"/>
  <c r="K812" i="44"/>
  <c r="K811" i="44"/>
  <c r="K810" i="44"/>
  <c r="K809" i="44"/>
  <c r="K808" i="44"/>
  <c r="K807" i="44"/>
  <c r="K806" i="44"/>
  <c r="K805" i="44"/>
  <c r="K804" i="44"/>
  <c r="K803" i="44"/>
  <c r="K802" i="44"/>
  <c r="K801" i="44"/>
  <c r="K800" i="44"/>
  <c r="K799" i="44"/>
  <c r="K798" i="44"/>
  <c r="K797" i="44"/>
  <c r="K796" i="44"/>
  <c r="K795" i="44"/>
  <c r="K794" i="44"/>
  <c r="K793" i="44"/>
  <c r="K792" i="44"/>
  <c r="K791" i="44"/>
  <c r="K790" i="44"/>
  <c r="K789" i="44"/>
  <c r="K788" i="44"/>
  <c r="K787" i="44"/>
  <c r="K786" i="44"/>
  <c r="K785" i="44"/>
  <c r="K784" i="44"/>
  <c r="K783" i="44"/>
  <c r="K782" i="44"/>
  <c r="K781" i="44"/>
  <c r="K780" i="44"/>
  <c r="K779" i="44"/>
  <c r="K778" i="44"/>
  <c r="K777" i="44"/>
  <c r="K776" i="44"/>
  <c r="K775" i="44"/>
  <c r="K774" i="44"/>
  <c r="K773" i="44"/>
  <c r="K772" i="44"/>
  <c r="K771" i="44"/>
  <c r="K770" i="44"/>
  <c r="K769" i="44"/>
  <c r="K768" i="44"/>
  <c r="K767" i="44"/>
  <c r="K766" i="44"/>
  <c r="K765" i="44"/>
  <c r="K764" i="44"/>
  <c r="K763" i="44"/>
  <c r="K762" i="44"/>
  <c r="K761" i="44"/>
  <c r="K760" i="44"/>
  <c r="K759" i="44"/>
  <c r="K758" i="44"/>
  <c r="K757" i="44"/>
  <c r="K756" i="44"/>
  <c r="K755" i="44"/>
  <c r="K754" i="44"/>
  <c r="K753" i="44"/>
  <c r="K752" i="44"/>
  <c r="K751" i="44"/>
  <c r="K750" i="44"/>
  <c r="K749" i="44"/>
  <c r="K748" i="44"/>
  <c r="K747" i="44"/>
  <c r="K746" i="44"/>
  <c r="K745" i="44"/>
  <c r="K744" i="44"/>
  <c r="K743" i="44"/>
  <c r="K742" i="44"/>
  <c r="K741" i="44"/>
  <c r="K740" i="44"/>
  <c r="K739" i="44"/>
  <c r="K738" i="44"/>
  <c r="K737" i="44"/>
  <c r="K736" i="44"/>
  <c r="K735" i="44"/>
  <c r="K734" i="44"/>
  <c r="K733" i="44"/>
  <c r="K732" i="44"/>
  <c r="K731" i="44"/>
  <c r="K730" i="44"/>
  <c r="K729" i="44"/>
  <c r="K728" i="44"/>
  <c r="K727" i="44"/>
  <c r="K726" i="44"/>
  <c r="K725" i="44"/>
  <c r="K724" i="44"/>
  <c r="K723" i="44"/>
  <c r="K722" i="44"/>
  <c r="K721" i="44"/>
  <c r="K720" i="44"/>
  <c r="K719" i="44"/>
  <c r="K718" i="44"/>
  <c r="K717" i="44"/>
  <c r="K716" i="44"/>
  <c r="K715" i="44"/>
  <c r="K714" i="44"/>
  <c r="K713" i="44"/>
  <c r="K712" i="44"/>
  <c r="K711" i="44"/>
  <c r="K710" i="44"/>
  <c r="K709" i="44"/>
  <c r="K708" i="44"/>
  <c r="K707" i="44"/>
  <c r="K706" i="44"/>
  <c r="K705" i="44"/>
  <c r="K704" i="44"/>
  <c r="K703" i="44"/>
  <c r="K702" i="44"/>
  <c r="K701" i="44"/>
  <c r="K700" i="44"/>
  <c r="K699" i="44"/>
  <c r="K698" i="44"/>
  <c r="K697" i="44"/>
  <c r="K696" i="44"/>
  <c r="K695" i="44"/>
  <c r="K694" i="44"/>
  <c r="K693" i="44"/>
  <c r="K692" i="44"/>
  <c r="K691" i="44"/>
  <c r="K690" i="44"/>
  <c r="K689" i="44"/>
  <c r="K688" i="44"/>
  <c r="K687" i="44"/>
  <c r="K686" i="44"/>
  <c r="K685" i="44"/>
  <c r="K684" i="44"/>
  <c r="K683" i="44"/>
  <c r="K682" i="44"/>
  <c r="K681" i="44"/>
  <c r="K680" i="44"/>
  <c r="K679" i="44"/>
  <c r="K678" i="44"/>
  <c r="K677" i="44"/>
  <c r="K676" i="44"/>
  <c r="K675" i="44"/>
  <c r="K674" i="44"/>
  <c r="K673" i="44"/>
  <c r="K672" i="44"/>
  <c r="K671" i="44"/>
  <c r="K670" i="44"/>
  <c r="K669" i="44"/>
  <c r="K668" i="44"/>
  <c r="K667" i="44"/>
  <c r="K666" i="44"/>
  <c r="K665" i="44"/>
  <c r="K664" i="44"/>
  <c r="K663" i="44"/>
  <c r="K662" i="44"/>
  <c r="K661" i="44"/>
  <c r="K660" i="44"/>
  <c r="K659" i="44"/>
  <c r="K658" i="44"/>
  <c r="K657" i="44"/>
  <c r="K656" i="44"/>
  <c r="K655" i="44"/>
  <c r="K654" i="44"/>
  <c r="K653" i="44"/>
  <c r="K652" i="44"/>
  <c r="K651" i="44"/>
  <c r="K650" i="44"/>
  <c r="K649" i="44"/>
  <c r="K648" i="44"/>
  <c r="K647" i="44"/>
  <c r="K646" i="44"/>
  <c r="K645" i="44"/>
  <c r="K644" i="44"/>
  <c r="K643" i="44"/>
  <c r="K642" i="44"/>
  <c r="K641" i="44"/>
  <c r="K640" i="44"/>
  <c r="K639" i="44"/>
  <c r="K638" i="44"/>
  <c r="K637" i="44"/>
  <c r="K636" i="44"/>
  <c r="K635" i="44"/>
  <c r="K634" i="44"/>
  <c r="K633" i="44"/>
  <c r="K632" i="44"/>
  <c r="K631" i="44"/>
  <c r="K630" i="44"/>
  <c r="K629" i="44"/>
  <c r="K628" i="44"/>
  <c r="K627" i="44"/>
  <c r="K626" i="44"/>
  <c r="K625" i="44"/>
  <c r="K624" i="44"/>
  <c r="K623" i="44"/>
  <c r="K622" i="44"/>
  <c r="K621" i="44"/>
  <c r="K620" i="44"/>
  <c r="K619" i="44"/>
  <c r="K618" i="44"/>
  <c r="K617" i="44"/>
  <c r="K616" i="44"/>
  <c r="K615" i="44"/>
  <c r="K614" i="44"/>
  <c r="K613" i="44"/>
  <c r="K612" i="44"/>
  <c r="K611" i="44"/>
  <c r="K610" i="44"/>
  <c r="K609" i="44"/>
  <c r="K608" i="44"/>
  <c r="K607" i="44"/>
  <c r="K606" i="44"/>
  <c r="K605" i="44"/>
  <c r="K604" i="44"/>
  <c r="K603" i="44"/>
  <c r="K602" i="44"/>
  <c r="K601" i="44"/>
  <c r="K600" i="44"/>
  <c r="K599" i="44"/>
  <c r="K598" i="44"/>
  <c r="K597" i="44"/>
  <c r="K596" i="44"/>
  <c r="K595" i="44"/>
  <c r="K594" i="44"/>
  <c r="K593" i="44"/>
  <c r="K592" i="44"/>
  <c r="K591" i="44"/>
  <c r="K590" i="44"/>
  <c r="K589" i="44"/>
  <c r="K588" i="44"/>
  <c r="K587" i="44"/>
  <c r="K586" i="44"/>
  <c r="K585" i="44"/>
  <c r="K584" i="44"/>
  <c r="K583" i="44"/>
  <c r="K582" i="44"/>
  <c r="K581" i="44"/>
  <c r="K580" i="44"/>
  <c r="K579" i="44"/>
  <c r="K578" i="44"/>
  <c r="K577" i="44"/>
  <c r="K576" i="44"/>
  <c r="K575" i="44"/>
  <c r="K574" i="44"/>
  <c r="K573" i="44"/>
  <c r="K572" i="44"/>
  <c r="K571" i="44"/>
  <c r="K570" i="44"/>
  <c r="K569" i="44"/>
  <c r="K568" i="44"/>
  <c r="K567" i="44"/>
  <c r="K566" i="44"/>
  <c r="K565" i="44"/>
  <c r="K564" i="44"/>
  <c r="K563" i="44"/>
  <c r="K562" i="44"/>
  <c r="K561" i="44"/>
  <c r="K560" i="44"/>
  <c r="K559" i="44"/>
  <c r="K558" i="44"/>
  <c r="K557" i="44"/>
  <c r="K556" i="44"/>
  <c r="K555" i="44"/>
  <c r="K554" i="44"/>
  <c r="K553" i="44"/>
  <c r="K552" i="44"/>
  <c r="K551" i="44"/>
  <c r="K550" i="44"/>
  <c r="K549" i="44"/>
  <c r="K548" i="44"/>
  <c r="K547" i="44"/>
  <c r="K546" i="44"/>
  <c r="K545" i="44"/>
  <c r="K544" i="44"/>
  <c r="K543" i="44"/>
  <c r="K542" i="44"/>
  <c r="K541" i="44"/>
  <c r="K540" i="44"/>
  <c r="K539" i="44"/>
  <c r="K538" i="44"/>
  <c r="K537" i="44"/>
  <c r="K536" i="44"/>
  <c r="K535" i="44"/>
  <c r="K534" i="44"/>
  <c r="K533" i="44"/>
  <c r="K532" i="44"/>
  <c r="K531" i="44"/>
  <c r="K530" i="44"/>
  <c r="K529" i="44"/>
  <c r="K528" i="44"/>
  <c r="K527" i="44"/>
  <c r="K526" i="44"/>
  <c r="K525" i="44"/>
  <c r="K524" i="44"/>
  <c r="K523" i="44"/>
  <c r="K522" i="44"/>
  <c r="K521" i="44"/>
  <c r="K520" i="44"/>
  <c r="K519" i="44"/>
  <c r="K518" i="44"/>
  <c r="K517" i="44"/>
  <c r="K516" i="44"/>
  <c r="K515" i="44"/>
  <c r="K514" i="44"/>
  <c r="K513" i="44"/>
  <c r="K512" i="44"/>
  <c r="K511" i="44"/>
  <c r="K510" i="44"/>
  <c r="K509" i="44"/>
  <c r="K508" i="44"/>
  <c r="K507" i="44"/>
  <c r="K506" i="44"/>
  <c r="K505" i="44"/>
  <c r="K504" i="44"/>
  <c r="K503" i="44"/>
  <c r="K502" i="44"/>
  <c r="K501" i="44"/>
  <c r="K500" i="44"/>
  <c r="K499" i="44"/>
  <c r="K498" i="44"/>
  <c r="K497" i="44"/>
  <c r="K496" i="44"/>
  <c r="K495" i="44"/>
  <c r="K494" i="44"/>
  <c r="K493" i="44"/>
  <c r="K492" i="44"/>
  <c r="K491" i="44"/>
  <c r="K490" i="44"/>
  <c r="K489" i="44"/>
  <c r="K488" i="44"/>
  <c r="K487" i="44"/>
  <c r="K486" i="44"/>
  <c r="K485" i="44"/>
  <c r="K484" i="44"/>
  <c r="K483" i="44"/>
  <c r="K482" i="44"/>
  <c r="K481" i="44"/>
  <c r="K480" i="44"/>
  <c r="K479" i="44"/>
  <c r="K478" i="44"/>
  <c r="K477" i="44"/>
  <c r="K476" i="44"/>
  <c r="K475" i="44"/>
  <c r="K474" i="44"/>
  <c r="K473" i="44"/>
  <c r="K472" i="44"/>
  <c r="K471" i="44"/>
  <c r="K470" i="44"/>
  <c r="K469" i="44"/>
  <c r="K468" i="44"/>
  <c r="K467" i="44"/>
  <c r="K466" i="44"/>
  <c r="K465" i="44"/>
  <c r="K464" i="44"/>
  <c r="K463" i="44"/>
  <c r="K462" i="44"/>
  <c r="K461" i="44"/>
  <c r="K460" i="44"/>
  <c r="K459" i="44"/>
  <c r="K458" i="44"/>
  <c r="K457" i="44"/>
  <c r="K456" i="44"/>
  <c r="K455" i="44"/>
  <c r="K454" i="44"/>
  <c r="K453" i="44"/>
  <c r="K452" i="44"/>
  <c r="K451" i="44"/>
  <c r="K450" i="44"/>
  <c r="K449" i="44"/>
  <c r="K448" i="44"/>
  <c r="K447" i="44"/>
  <c r="K446" i="44"/>
  <c r="K445" i="44"/>
  <c r="K444" i="44"/>
  <c r="K443" i="44"/>
  <c r="K442" i="44"/>
  <c r="K441" i="44"/>
  <c r="K440" i="44"/>
  <c r="K439" i="44"/>
  <c r="K438" i="44"/>
  <c r="K437" i="44"/>
  <c r="K436" i="44"/>
  <c r="K435" i="44"/>
  <c r="K434" i="44"/>
  <c r="K433" i="44"/>
  <c r="K432" i="44"/>
  <c r="K431" i="44"/>
  <c r="K430" i="44"/>
  <c r="K429" i="44"/>
  <c r="K428" i="44"/>
  <c r="K427" i="44"/>
  <c r="K426" i="44"/>
  <c r="K425" i="44"/>
  <c r="K424" i="44"/>
  <c r="K423" i="44"/>
  <c r="K422" i="44"/>
  <c r="K421" i="44"/>
  <c r="K420" i="44"/>
  <c r="K419" i="44"/>
  <c r="K418" i="44"/>
  <c r="K417" i="44"/>
  <c r="K416" i="44"/>
  <c r="K415" i="44"/>
  <c r="K414" i="44"/>
  <c r="K413" i="44"/>
  <c r="K412" i="44"/>
  <c r="K411" i="44"/>
  <c r="K410" i="44"/>
  <c r="K409" i="44"/>
  <c r="K408" i="44"/>
  <c r="K407" i="44"/>
  <c r="K406" i="44"/>
  <c r="K405" i="44"/>
  <c r="K404" i="44"/>
  <c r="K403" i="44"/>
  <c r="K402" i="44"/>
  <c r="K401" i="44"/>
  <c r="K400" i="44"/>
  <c r="K399" i="44"/>
  <c r="K398" i="44"/>
  <c r="K397" i="44"/>
  <c r="K396" i="44"/>
  <c r="K395" i="44"/>
  <c r="K394" i="44"/>
  <c r="K393" i="44"/>
  <c r="K392" i="44"/>
  <c r="K391" i="44"/>
  <c r="K390" i="44"/>
  <c r="K389" i="44"/>
  <c r="K388" i="44"/>
  <c r="K387" i="44"/>
  <c r="K386" i="44"/>
  <c r="K385" i="44"/>
  <c r="K384" i="44"/>
  <c r="K383" i="44"/>
  <c r="K382" i="44"/>
  <c r="K381" i="44"/>
  <c r="K380" i="44"/>
  <c r="K379" i="44"/>
  <c r="K378" i="44"/>
  <c r="K377" i="44"/>
  <c r="K376" i="44"/>
  <c r="K375" i="44"/>
  <c r="K374" i="44"/>
  <c r="K373" i="44"/>
  <c r="K372" i="44"/>
  <c r="K371" i="44"/>
  <c r="K370" i="44"/>
  <c r="K369" i="44"/>
  <c r="K368" i="44"/>
  <c r="K367" i="44"/>
  <c r="K366" i="44"/>
  <c r="K365" i="44"/>
  <c r="K364" i="44"/>
  <c r="K363" i="44"/>
  <c r="K362" i="44"/>
  <c r="K361" i="44"/>
  <c r="K360" i="44"/>
  <c r="K359" i="44"/>
  <c r="K358" i="44"/>
  <c r="K357" i="44"/>
  <c r="K356" i="44"/>
  <c r="K355" i="44"/>
  <c r="K354" i="44"/>
  <c r="K353" i="44"/>
  <c r="K352" i="44"/>
  <c r="K351" i="44"/>
  <c r="K350" i="44"/>
  <c r="K349" i="44"/>
  <c r="K348" i="44"/>
  <c r="K347" i="44"/>
  <c r="K346" i="44"/>
  <c r="K345" i="44"/>
  <c r="K344" i="44"/>
  <c r="K343" i="44"/>
  <c r="K342" i="44"/>
  <c r="K341" i="44"/>
  <c r="K340" i="44"/>
  <c r="K339" i="44"/>
  <c r="K338" i="44"/>
  <c r="K337" i="44"/>
  <c r="K336" i="44"/>
  <c r="K335" i="44"/>
  <c r="K334" i="44"/>
  <c r="K333" i="44"/>
  <c r="K332" i="44"/>
  <c r="K331" i="44"/>
  <c r="K330" i="44"/>
  <c r="K329" i="44"/>
  <c r="K328" i="44"/>
  <c r="K327" i="44"/>
  <c r="K326" i="44"/>
  <c r="K325" i="44"/>
  <c r="K324" i="44"/>
  <c r="K323" i="44"/>
  <c r="K322" i="44"/>
  <c r="K321" i="44"/>
  <c r="K320" i="44"/>
  <c r="K319" i="44"/>
  <c r="K318" i="44"/>
  <c r="K317" i="44"/>
  <c r="K316" i="44"/>
  <c r="K315" i="44"/>
  <c r="K314" i="44"/>
  <c r="K313" i="44"/>
  <c r="K312" i="44"/>
  <c r="K311" i="44"/>
  <c r="K310" i="44"/>
  <c r="K309" i="44"/>
  <c r="K308" i="44"/>
  <c r="K307" i="44"/>
  <c r="K306" i="44"/>
  <c r="K305" i="44"/>
  <c r="K304" i="44"/>
  <c r="K303" i="44"/>
  <c r="K302" i="44"/>
  <c r="K301" i="44"/>
  <c r="K300" i="44"/>
  <c r="K299" i="44"/>
  <c r="K298" i="44"/>
  <c r="K297" i="44"/>
  <c r="K296" i="44"/>
  <c r="K295" i="44"/>
  <c r="K294" i="44"/>
  <c r="K293" i="44"/>
  <c r="K292" i="44"/>
  <c r="K291" i="44"/>
  <c r="K290" i="44"/>
  <c r="K289" i="44"/>
  <c r="K288" i="44"/>
  <c r="K287" i="44"/>
  <c r="K286" i="44"/>
  <c r="K285" i="44"/>
  <c r="K284" i="44"/>
  <c r="K283" i="44"/>
  <c r="K282" i="44"/>
  <c r="K281" i="44"/>
  <c r="K280" i="44"/>
  <c r="K279" i="44"/>
  <c r="K278" i="44"/>
  <c r="K277" i="44"/>
  <c r="K276" i="44"/>
  <c r="K275" i="44"/>
  <c r="K274" i="44"/>
  <c r="K273" i="44"/>
  <c r="K272" i="44"/>
  <c r="K271" i="44"/>
  <c r="K270" i="44"/>
  <c r="K269" i="44"/>
  <c r="K268" i="44"/>
  <c r="K267" i="44"/>
  <c r="K266" i="44"/>
  <c r="K265" i="44"/>
  <c r="K264" i="44"/>
  <c r="K263" i="44"/>
  <c r="K262" i="44"/>
  <c r="K261" i="44"/>
  <c r="K260" i="44"/>
  <c r="K259" i="44"/>
  <c r="K258" i="44"/>
  <c r="K257" i="44"/>
  <c r="K256" i="44"/>
  <c r="K255" i="44"/>
  <c r="K254" i="44"/>
  <c r="K253" i="44"/>
  <c r="K252" i="44"/>
  <c r="K251" i="44"/>
  <c r="K250" i="44"/>
  <c r="K249" i="44"/>
  <c r="K248" i="44"/>
  <c r="K247" i="44"/>
  <c r="K246" i="44"/>
  <c r="K245" i="44"/>
  <c r="K244" i="44"/>
  <c r="K243" i="44"/>
  <c r="K242" i="44"/>
  <c r="K241" i="44"/>
  <c r="K240" i="44"/>
  <c r="K239" i="44"/>
  <c r="K238" i="44"/>
  <c r="K237" i="44"/>
  <c r="K236" i="44"/>
  <c r="K235" i="44"/>
  <c r="K234" i="44"/>
  <c r="K233" i="44"/>
  <c r="K232" i="44"/>
  <c r="K231" i="44"/>
  <c r="K230" i="44"/>
  <c r="K229" i="44"/>
  <c r="K228" i="44"/>
  <c r="K227" i="44"/>
  <c r="K226" i="44"/>
  <c r="K225" i="44"/>
  <c r="K224" i="44"/>
  <c r="K223" i="44"/>
  <c r="K222" i="44"/>
  <c r="K221" i="44"/>
  <c r="K220" i="44"/>
  <c r="K219" i="44"/>
  <c r="K218" i="44"/>
  <c r="K217" i="44"/>
  <c r="K216" i="44"/>
  <c r="K215" i="44"/>
  <c r="K214" i="44"/>
  <c r="K213" i="44"/>
  <c r="K212" i="44"/>
  <c r="K211" i="44"/>
  <c r="K210" i="44"/>
  <c r="K209" i="44"/>
  <c r="K208" i="44"/>
  <c r="K207" i="44"/>
  <c r="K206" i="44"/>
  <c r="K205" i="44"/>
  <c r="K204" i="44"/>
  <c r="K203" i="44"/>
  <c r="K202" i="44"/>
  <c r="K201" i="44"/>
  <c r="K200" i="44"/>
  <c r="K199" i="44"/>
  <c r="K198" i="44"/>
  <c r="K197" i="44"/>
  <c r="K196" i="44"/>
  <c r="K195" i="44"/>
  <c r="K194" i="44"/>
  <c r="K193" i="44"/>
  <c r="K192" i="44"/>
  <c r="K191" i="44"/>
  <c r="K190" i="44"/>
  <c r="K189" i="44"/>
  <c r="K188" i="44"/>
  <c r="K187" i="44"/>
  <c r="K186" i="44"/>
  <c r="K185" i="44"/>
  <c r="K184" i="44"/>
  <c r="K183" i="44"/>
  <c r="K182" i="44"/>
  <c r="K181" i="44"/>
  <c r="K180" i="44"/>
  <c r="K179" i="44"/>
  <c r="K178" i="44"/>
  <c r="K177" i="44"/>
  <c r="K176" i="44"/>
  <c r="K175" i="44"/>
  <c r="K174" i="44"/>
  <c r="K173" i="44"/>
  <c r="K172" i="44"/>
  <c r="K171" i="44"/>
  <c r="K170" i="44"/>
  <c r="K169" i="44"/>
  <c r="K168" i="44"/>
  <c r="K167" i="44"/>
  <c r="K166" i="44"/>
  <c r="K165" i="44"/>
  <c r="K164" i="44"/>
  <c r="K163" i="44"/>
  <c r="K162" i="44"/>
  <c r="K161" i="44"/>
  <c r="K160" i="44"/>
  <c r="K159" i="44"/>
  <c r="K158" i="44"/>
  <c r="K157" i="44"/>
  <c r="K156" i="44"/>
  <c r="K155" i="44"/>
  <c r="K154" i="44"/>
  <c r="K153" i="44"/>
  <c r="K152" i="44"/>
  <c r="K151" i="44"/>
  <c r="K150" i="44"/>
  <c r="K149" i="44"/>
  <c r="K148" i="44"/>
  <c r="K147" i="44"/>
  <c r="K146" i="44"/>
  <c r="K145" i="44"/>
  <c r="K144" i="44"/>
  <c r="K143" i="44"/>
  <c r="K142" i="44"/>
  <c r="K141" i="44"/>
  <c r="K140" i="44"/>
  <c r="K139" i="44"/>
  <c r="K138" i="44"/>
  <c r="K137" i="44"/>
  <c r="K136" i="44"/>
  <c r="K135" i="44"/>
  <c r="K134" i="44"/>
  <c r="K133" i="44"/>
  <c r="K132" i="44"/>
  <c r="K131" i="44"/>
  <c r="K130" i="44"/>
  <c r="K129" i="44"/>
  <c r="K128" i="44"/>
  <c r="K127" i="44"/>
  <c r="K126" i="44"/>
  <c r="K125" i="44"/>
  <c r="K124" i="44"/>
  <c r="K123" i="44"/>
  <c r="K122" i="44"/>
  <c r="K121" i="44"/>
  <c r="K120" i="44"/>
  <c r="K119" i="44"/>
  <c r="K118" i="44"/>
  <c r="K117" i="44"/>
  <c r="K116" i="44"/>
  <c r="K115" i="44"/>
  <c r="K114" i="44"/>
  <c r="K113" i="44"/>
  <c r="K112" i="44"/>
  <c r="K111" i="44"/>
  <c r="K110" i="44"/>
  <c r="K109" i="44"/>
  <c r="K108" i="44"/>
  <c r="K107" i="44"/>
  <c r="K106" i="44"/>
  <c r="K105" i="44"/>
  <c r="K104" i="44"/>
  <c r="K103" i="44"/>
  <c r="K102" i="44"/>
  <c r="K101" i="44"/>
  <c r="K100" i="44"/>
  <c r="K99" i="44"/>
  <c r="K98" i="44"/>
  <c r="K97" i="44"/>
  <c r="K96" i="44"/>
  <c r="K95" i="44"/>
  <c r="K94" i="44"/>
  <c r="K93" i="44"/>
  <c r="K92" i="44"/>
  <c r="K91" i="44"/>
  <c r="K90" i="44"/>
  <c r="K89" i="44"/>
  <c r="K88" i="44"/>
  <c r="K87" i="44"/>
  <c r="K86" i="44"/>
  <c r="K85" i="44"/>
  <c r="K84" i="44"/>
  <c r="K83" i="44"/>
  <c r="K82" i="44"/>
  <c r="K81" i="44"/>
  <c r="K80" i="44"/>
  <c r="K79" i="44"/>
  <c r="K78" i="44"/>
  <c r="K77" i="44"/>
  <c r="K76" i="44"/>
  <c r="K75" i="44"/>
  <c r="K74" i="44"/>
  <c r="K73" i="44"/>
  <c r="K72" i="44"/>
  <c r="K71" i="44"/>
  <c r="K70" i="44"/>
  <c r="K69" i="44"/>
  <c r="K68" i="44"/>
  <c r="K67" i="44"/>
  <c r="K66" i="44"/>
  <c r="K65" i="44"/>
  <c r="K64" i="44"/>
  <c r="K63" i="44"/>
  <c r="K62" i="44"/>
  <c r="K61" i="44"/>
  <c r="K60" i="44"/>
  <c r="K59" i="44"/>
  <c r="K58" i="44"/>
  <c r="K57" i="44"/>
  <c r="K56" i="44"/>
  <c r="K55" i="44"/>
  <c r="K54" i="44"/>
  <c r="K53" i="44"/>
  <c r="K52" i="44"/>
  <c r="K51" i="44"/>
  <c r="K50" i="44"/>
  <c r="K49" i="44"/>
  <c r="K48" i="44"/>
  <c r="K47" i="44"/>
  <c r="K46" i="44"/>
  <c r="K45" i="44"/>
  <c r="K44" i="44"/>
  <c r="K43" i="44"/>
  <c r="K42" i="44"/>
  <c r="K41" i="44"/>
  <c r="K40" i="44"/>
  <c r="K39" i="44"/>
  <c r="K38" i="44"/>
  <c r="K37" i="44"/>
  <c r="K36" i="44"/>
  <c r="K35" i="44"/>
  <c r="K34" i="44"/>
  <c r="K33" i="44"/>
  <c r="K32" i="44"/>
  <c r="K31" i="44"/>
  <c r="K30" i="44"/>
  <c r="K29" i="44"/>
  <c r="K28" i="44"/>
  <c r="K27" i="44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K7" i="44"/>
  <c r="K6" i="44"/>
  <c r="K5" i="44"/>
  <c r="K4" i="44"/>
  <c r="K3" i="44"/>
  <c r="J376" i="32" l="1"/>
  <c r="J298" i="32"/>
  <c r="J377" i="32"/>
  <c r="J321" i="32"/>
  <c r="J491" i="32"/>
  <c r="J296" i="32"/>
  <c r="J394" i="32"/>
  <c r="J483" i="32"/>
  <c r="J134" i="32"/>
  <c r="J382" i="32"/>
  <c r="J391" i="32"/>
  <c r="J239" i="32"/>
  <c r="J288" i="32"/>
  <c r="J343" i="32"/>
  <c r="J227" i="32"/>
  <c r="J408" i="32"/>
  <c r="J295" i="32"/>
  <c r="J456" i="32"/>
  <c r="J251" i="32"/>
  <c r="J423" i="32"/>
  <c r="J390" i="32"/>
  <c r="J206" i="32"/>
  <c r="J226" i="32"/>
  <c r="J353" i="32"/>
  <c r="J326" i="32"/>
  <c r="J431" i="32"/>
  <c r="J348" i="32"/>
  <c r="J22" i="32"/>
  <c r="J370" i="32"/>
  <c r="J118" i="32"/>
  <c r="J142" i="32"/>
  <c r="J420" i="32"/>
  <c r="J65" i="32"/>
  <c r="J91" i="32"/>
  <c r="J278" i="32"/>
  <c r="J209" i="32"/>
  <c r="J272" i="32"/>
  <c r="J211" i="32"/>
  <c r="J328" i="32"/>
  <c r="J280" i="32"/>
  <c r="J302" i="32"/>
  <c r="J393" i="32"/>
  <c r="J293" i="32"/>
  <c r="J451" i="32"/>
  <c r="J80" i="32"/>
  <c r="J130" i="32"/>
  <c r="J166" i="32"/>
  <c r="J398" i="32"/>
  <c r="J208" i="32"/>
  <c r="J256" i="32"/>
  <c r="J458" i="32"/>
  <c r="J168" i="32"/>
  <c r="J215" i="32"/>
  <c r="J287" i="32"/>
  <c r="J303" i="32"/>
  <c r="J359" i="32"/>
  <c r="J225" i="32"/>
  <c r="J433" i="32"/>
  <c r="J292" i="32"/>
  <c r="J270" i="32"/>
  <c r="J358" i="32"/>
  <c r="J407" i="32"/>
  <c r="J242" i="32"/>
  <c r="J290" i="32"/>
  <c r="J434" i="32"/>
  <c r="J400" i="32"/>
  <c r="J438" i="32"/>
  <c r="J304" i="32"/>
  <c r="J346" i="32"/>
  <c r="J486" i="32"/>
  <c r="J94" i="32"/>
  <c r="J461" i="32"/>
  <c r="J341" i="32"/>
  <c r="J44" i="32"/>
  <c r="J20" i="32"/>
  <c r="J389" i="32"/>
  <c r="J132" i="32"/>
  <c r="J40" i="32"/>
  <c r="J204" i="32"/>
  <c r="J380" i="32"/>
  <c r="J388" i="32"/>
  <c r="J221" i="32"/>
  <c r="J269" i="32"/>
  <c r="J285" i="32"/>
  <c r="J347" i="32"/>
  <c r="J355" i="32"/>
  <c r="J364" i="32"/>
  <c r="J404" i="32"/>
  <c r="J432" i="32"/>
  <c r="J436" i="32"/>
  <c r="J468" i="32"/>
  <c r="J245" i="32"/>
  <c r="J277" i="32"/>
  <c r="J357" i="32"/>
  <c r="J220" i="32"/>
  <c r="J252" i="32"/>
  <c r="J320" i="32"/>
  <c r="J405" i="32"/>
  <c r="J411" i="32"/>
  <c r="J454" i="32"/>
  <c r="J264" i="32"/>
  <c r="J284" i="32"/>
  <c r="J301" i="32"/>
  <c r="J213" i="32"/>
  <c r="J339" i="32"/>
  <c r="J350" i="32"/>
  <c r="J484" i="32"/>
  <c r="J237" i="32"/>
  <c r="J332" i="32"/>
  <c r="J365" i="32"/>
  <c r="J205" i="32"/>
  <c r="J316" i="32"/>
  <c r="J445" i="32"/>
  <c r="J236" i="32"/>
  <c r="J248" i="32"/>
  <c r="J397" i="32"/>
  <c r="J421" i="32"/>
  <c r="J268" i="32"/>
  <c r="J371" i="32"/>
  <c r="J19" i="32"/>
  <c r="J26" i="32"/>
  <c r="J33" i="32"/>
  <c r="J57" i="32"/>
  <c r="J67" i="32"/>
  <c r="J71" i="32"/>
  <c r="J95" i="32"/>
  <c r="J267" i="32"/>
  <c r="J403" i="32"/>
  <c r="J291" i="32"/>
  <c r="J324" i="32"/>
  <c r="J492" i="32"/>
  <c r="J36" i="32"/>
  <c r="J49" i="32"/>
  <c r="J89" i="32"/>
  <c r="J98" i="32"/>
  <c r="J203" i="32"/>
  <c r="J159" i="32"/>
  <c r="J167" i="32"/>
  <c r="J183" i="32"/>
  <c r="J76" i="32"/>
  <c r="J81" i="32"/>
  <c r="J85" i="32"/>
  <c r="J146" i="32"/>
  <c r="J175" i="32"/>
  <c r="J196" i="32"/>
  <c r="J201" i="32"/>
  <c r="J34" i="32"/>
  <c r="J37" i="32"/>
  <c r="J68" i="32"/>
  <c r="J90" i="32"/>
  <c r="J125" i="32"/>
  <c r="J151" i="32"/>
  <c r="J155" i="32"/>
  <c r="J193" i="32"/>
  <c r="J312" i="32"/>
  <c r="J413" i="32"/>
  <c r="J17" i="32"/>
  <c r="J28" i="32"/>
  <c r="J53" i="32"/>
  <c r="J58" i="32"/>
  <c r="J61" i="32"/>
  <c r="J103" i="32"/>
  <c r="J116" i="32"/>
  <c r="J121" i="32"/>
  <c r="J141" i="32"/>
  <c r="J187" i="32"/>
  <c r="J228" i="32"/>
  <c r="J286" i="32"/>
  <c r="J325" i="32"/>
  <c r="J50" i="32"/>
  <c r="J99" i="32"/>
  <c r="J107" i="32"/>
  <c r="J133" i="32"/>
  <c r="J138" i="32"/>
  <c r="J163" i="32"/>
  <c r="J171" i="32"/>
  <c r="J179" i="32"/>
  <c r="J105" i="32"/>
  <c r="J131" i="32"/>
  <c r="J139" i="32"/>
  <c r="J156" i="32"/>
  <c r="J177" i="32"/>
  <c r="J185" i="32"/>
  <c r="J21" i="32"/>
  <c r="J29" i="32"/>
  <c r="J42" i="32"/>
  <c r="J113" i="32"/>
  <c r="J188" i="32"/>
  <c r="J43" i="32"/>
  <c r="J51" i="32"/>
  <c r="J74" i="32"/>
  <c r="J100" i="32"/>
  <c r="J109" i="32"/>
  <c r="J135" i="32"/>
  <c r="J161" i="32"/>
  <c r="J194" i="32"/>
  <c r="J244" i="32"/>
  <c r="J308" i="32"/>
  <c r="J334" i="32"/>
  <c r="J356" i="32"/>
  <c r="J467" i="32"/>
  <c r="J59" i="32"/>
  <c r="J82" i="32"/>
  <c r="J122" i="32"/>
  <c r="J164" i="32"/>
  <c r="J169" i="32"/>
  <c r="J172" i="32"/>
  <c r="J35" i="32"/>
  <c r="J123" i="32"/>
  <c r="J148" i="32"/>
  <c r="J83" i="32"/>
  <c r="J202" i="32"/>
  <c r="J31" i="32"/>
  <c r="J52" i="32"/>
  <c r="J170" i="32"/>
  <c r="J114" i="32"/>
  <c r="J199" i="32"/>
  <c r="J23" i="32"/>
  <c r="J75" i="32"/>
  <c r="J79" i="32"/>
  <c r="J92" i="32"/>
  <c r="J254" i="32"/>
  <c r="J27" i="32"/>
  <c r="J60" i="32"/>
  <c r="J106" i="32"/>
  <c r="J127" i="32"/>
  <c r="J165" i="32"/>
  <c r="J381" i="32"/>
  <c r="J153" i="32"/>
  <c r="J173" i="32"/>
  <c r="J145" i="32"/>
  <c r="J101" i="32"/>
  <c r="J55" i="32"/>
  <c r="J186" i="32"/>
  <c r="J120" i="32"/>
  <c r="J197" i="32"/>
  <c r="J117" i="32"/>
  <c r="J189" i="32"/>
  <c r="J475" i="32"/>
  <c r="J108" i="32"/>
  <c r="J452" i="32"/>
  <c r="J56" i="32"/>
  <c r="J192" i="32"/>
  <c r="J406" i="32"/>
  <c r="J174" i="32"/>
  <c r="J128" i="32"/>
  <c r="J442" i="32"/>
  <c r="J38" i="32"/>
  <c r="J240" i="32"/>
  <c r="J441" i="32"/>
  <c r="J144" i="32"/>
  <c r="J399" i="32"/>
  <c r="J477" i="32"/>
  <c r="J383" i="32"/>
  <c r="J453" i="32"/>
  <c r="J322" i="32"/>
  <c r="J309" i="32"/>
  <c r="J474" i="32"/>
  <c r="J402" i="32"/>
  <c r="J422" i="32"/>
  <c r="J384" i="32"/>
  <c r="J306" i="32"/>
  <c r="J473" i="32"/>
  <c r="J368" i="32"/>
  <c r="J266" i="32"/>
  <c r="J265" i="32"/>
  <c r="J446" i="32"/>
  <c r="J424" i="32"/>
  <c r="J478" i="32"/>
  <c r="J488" i="32"/>
  <c r="J336" i="32"/>
  <c r="J367" i="32"/>
  <c r="J299" i="32"/>
  <c r="J392" i="32"/>
  <c r="J217" i="32"/>
  <c r="J366" i="32"/>
  <c r="J317" i="32"/>
  <c r="J48" i="32"/>
  <c r="J195" i="32"/>
  <c r="J63" i="32"/>
  <c r="J333" i="32"/>
  <c r="J18" i="32"/>
  <c r="J154" i="32"/>
  <c r="J78" i="32"/>
  <c r="J126" i="32"/>
  <c r="J275" i="32"/>
  <c r="J305" i="32"/>
  <c r="J385" i="32"/>
  <c r="J463" i="32"/>
  <c r="J401" i="32"/>
  <c r="J352" i="32"/>
  <c r="J241" i="32"/>
  <c r="J457" i="32"/>
  <c r="J243" i="32"/>
  <c r="J464" i="32"/>
  <c r="J191" i="32"/>
  <c r="J41" i="32"/>
  <c r="J178" i="32"/>
  <c r="J32" i="32"/>
  <c r="J110" i="32"/>
  <c r="J87" i="32"/>
  <c r="J259" i="32"/>
  <c r="J260" i="32"/>
  <c r="J39" i="32"/>
  <c r="J466" i="32"/>
  <c r="J72" i="32"/>
  <c r="J361" i="32"/>
  <c r="J184" i="32"/>
  <c r="J77" i="32"/>
  <c r="J73" i="32"/>
  <c r="J102" i="32"/>
  <c r="J427" i="32"/>
  <c r="J212" i="32"/>
  <c r="J435" i="32"/>
  <c r="J344" i="32"/>
  <c r="J412" i="32"/>
  <c r="J437" i="32"/>
  <c r="J378" i="32"/>
  <c r="J276" i="32"/>
  <c r="J460" i="32"/>
  <c r="J417" i="32"/>
  <c r="J485" i="32"/>
  <c r="J379" i="32"/>
  <c r="J232" i="32"/>
  <c r="J386" i="32"/>
  <c r="J258" i="32"/>
  <c r="J338" i="32"/>
  <c r="J257" i="32"/>
  <c r="J224" i="32"/>
  <c r="J470" i="32"/>
  <c r="J345" i="32"/>
  <c r="J247" i="32"/>
  <c r="J311" i="32"/>
  <c r="J310" i="32"/>
  <c r="J238" i="32"/>
  <c r="J271" i="32"/>
  <c r="J64" i="32"/>
  <c r="J222" i="32"/>
  <c r="J16" i="32"/>
  <c r="J176" i="32"/>
  <c r="J54" i="32"/>
  <c r="J93" i="32"/>
  <c r="J387" i="32"/>
  <c r="J283" i="32"/>
  <c r="J372" i="32"/>
  <c r="J360" i="32"/>
  <c r="J450" i="32"/>
  <c r="J465" i="32"/>
  <c r="J369" i="32"/>
  <c r="J250" i="32"/>
  <c r="J181" i="32"/>
  <c r="J140" i="32"/>
  <c r="J157" i="32"/>
  <c r="J111" i="32"/>
  <c r="J182" i="32"/>
  <c r="J70" i="32"/>
  <c r="J349" i="32"/>
  <c r="J152" i="32"/>
  <c r="J253" i="32"/>
  <c r="J190" i="32"/>
  <c r="J129" i="32"/>
  <c r="J45" i="32"/>
  <c r="J160" i="32"/>
  <c r="J84" i="32"/>
  <c r="J112" i="32"/>
  <c r="J429" i="32"/>
  <c r="J229" i="32"/>
  <c r="J443" i="32"/>
  <c r="J318" i="32"/>
  <c r="J261" i="32"/>
  <c r="J331" i="32"/>
  <c r="J444" i="32"/>
  <c r="J340" i="32"/>
  <c r="J490" i="32"/>
  <c r="J233" i="32"/>
  <c r="J235" i="32"/>
  <c r="J448" i="32"/>
  <c r="J323" i="32"/>
  <c r="J234" i="32"/>
  <c r="J263" i="32"/>
  <c r="J223" i="32"/>
  <c r="J430" i="32"/>
  <c r="J462" i="32"/>
  <c r="J487" i="32"/>
  <c r="J294" i="32"/>
  <c r="J342" i="32"/>
  <c r="J374" i="32"/>
  <c r="J207" i="32"/>
  <c r="J396" i="32"/>
  <c r="J66" i="32"/>
  <c r="J198" i="32"/>
  <c r="J162" i="32"/>
  <c r="J30" i="32"/>
  <c r="J300" i="32"/>
  <c r="J25" i="32"/>
  <c r="J143" i="32"/>
  <c r="J149" i="32"/>
  <c r="J136" i="32"/>
  <c r="J46" i="32"/>
  <c r="J88" i="32"/>
  <c r="J447" i="32"/>
  <c r="J262" i="32"/>
  <c r="J415" i="32"/>
  <c r="J319" i="32"/>
  <c r="J327" i="32"/>
  <c r="J218" i="32"/>
  <c r="J337" i="32"/>
  <c r="J307" i="32"/>
  <c r="J410" i="32"/>
  <c r="J62" i="32"/>
  <c r="J147" i="32"/>
  <c r="J69" i="32"/>
  <c r="J440" i="32"/>
  <c r="J425" i="32"/>
  <c r="J416" i="32"/>
  <c r="J362" i="32"/>
  <c r="J330" i="32"/>
  <c r="J428" i="32"/>
  <c r="J418" i="32"/>
  <c r="J216" i="32"/>
  <c r="J426" i="32"/>
  <c r="J137" i="32"/>
  <c r="J97" i="32"/>
  <c r="J373" i="32"/>
  <c r="J96" i="32"/>
  <c r="J335" i="32"/>
  <c r="J455" i="32"/>
  <c r="J472" i="32"/>
  <c r="J281" i="32"/>
  <c r="J282" i="32"/>
  <c r="J419" i="32"/>
  <c r="J395" i="32"/>
  <c r="J479" i="32"/>
  <c r="J480" i="32"/>
  <c r="J314" i="32"/>
  <c r="J231" i="32"/>
  <c r="J329" i="32"/>
  <c r="J439" i="32"/>
  <c r="J230" i="32"/>
  <c r="J375" i="32"/>
  <c r="J471" i="32"/>
  <c r="J273" i="32"/>
  <c r="J210" i="32"/>
  <c r="J449" i="32"/>
  <c r="J476" i="32"/>
  <c r="J493" i="32"/>
  <c r="J409" i="32"/>
  <c r="J219" i="32"/>
  <c r="J249" i="32"/>
  <c r="J200" i="32"/>
  <c r="J86" i="32"/>
  <c r="J459" i="32"/>
  <c r="J124" i="32"/>
  <c r="J180" i="32"/>
  <c r="J158" i="32"/>
  <c r="J47" i="32"/>
  <c r="L8" i="32"/>
  <c r="Q8" i="32"/>
  <c r="O3" i="32" l="1"/>
  <c r="O12" i="32" s="1"/>
  <c r="P12" i="32" s="1"/>
  <c r="R12" i="32" s="1"/>
  <c r="U2" i="32"/>
  <c r="O2" i="32"/>
  <c r="O9" i="32" l="1"/>
  <c r="P9" i="32" s="1"/>
  <c r="R9" i="32" s="1"/>
  <c r="S9" i="32" s="1"/>
  <c r="O10" i="32"/>
  <c r="P10" i="32" s="1"/>
  <c r="R10" i="32" s="1"/>
  <c r="S10" i="32" s="1"/>
  <c r="O11" i="32"/>
  <c r="P11" i="32" s="1"/>
  <c r="R11" i="32" s="1"/>
  <c r="S11" i="32" s="1"/>
  <c r="S12" i="32"/>
  <c r="O8" i="32"/>
  <c r="K220" i="32" l="1"/>
  <c r="K237" i="32"/>
  <c r="K245" i="32"/>
  <c r="K268" i="32"/>
  <c r="K284" i="32"/>
  <c r="K301" i="32"/>
  <c r="K325" i="32"/>
  <c r="K357" i="32"/>
  <c r="K467" i="32"/>
  <c r="K204" i="32"/>
  <c r="K226" i="32"/>
  <c r="K258" i="32"/>
  <c r="K266" i="32"/>
  <c r="K282" i="32"/>
  <c r="K290" i="32"/>
  <c r="K393" i="32"/>
  <c r="K425" i="32"/>
  <c r="K421" i="32"/>
  <c r="K432" i="32"/>
  <c r="K449" i="32"/>
  <c r="K480" i="32"/>
  <c r="K210" i="32"/>
  <c r="K232" i="32"/>
  <c r="K241" i="32"/>
  <c r="K277" i="32"/>
  <c r="K340" i="32"/>
  <c r="K347" i="32"/>
  <c r="K369" i="32"/>
  <c r="K379" i="32"/>
  <c r="K384" i="32"/>
  <c r="K395" i="32"/>
  <c r="K205" i="32"/>
  <c r="K221" i="32"/>
  <c r="K233" i="32"/>
  <c r="K274" i="32"/>
  <c r="K316" i="32"/>
  <c r="K337" i="32"/>
  <c r="K412" i="32"/>
  <c r="K445" i="32"/>
  <c r="K492" i="32"/>
  <c r="K308" i="32"/>
  <c r="K436" i="32"/>
  <c r="K468" i="32"/>
  <c r="K256" i="32"/>
  <c r="K320" i="32"/>
  <c r="K360" i="32"/>
  <c r="K410" i="32"/>
  <c r="K484" i="32"/>
  <c r="K394" i="32"/>
  <c r="K473" i="32"/>
  <c r="K331" i="32"/>
  <c r="K364" i="32"/>
  <c r="K378" i="32"/>
  <c r="K404" i="32"/>
  <c r="K28" i="32"/>
  <c r="K35" i="32"/>
  <c r="K42" i="32"/>
  <c r="K49" i="32"/>
  <c r="K52" i="32"/>
  <c r="K59" i="32"/>
  <c r="K74" i="32"/>
  <c r="K81" i="32"/>
  <c r="K98" i="32"/>
  <c r="K105" i="32"/>
  <c r="K122" i="32"/>
  <c r="K161" i="32"/>
  <c r="K164" i="32"/>
  <c r="K175" i="32"/>
  <c r="K193" i="32"/>
  <c r="K196" i="32"/>
  <c r="K203" i="32"/>
  <c r="K433" i="32"/>
  <c r="K362" i="32"/>
  <c r="K397" i="32"/>
  <c r="K285" i="32"/>
  <c r="K71" i="32"/>
  <c r="K75" i="32"/>
  <c r="K106" i="32"/>
  <c r="K17" i="32"/>
  <c r="K25" i="32"/>
  <c r="K58" i="32"/>
  <c r="K103" i="32"/>
  <c r="K116" i="32"/>
  <c r="K159" i="32"/>
  <c r="K183" i="32"/>
  <c r="K50" i="32"/>
  <c r="K99" i="32"/>
  <c r="K138" i="32"/>
  <c r="K201" i="32"/>
  <c r="K306" i="32"/>
  <c r="K33" i="32"/>
  <c r="K36" i="32"/>
  <c r="K89" i="32"/>
  <c r="K154" i="32"/>
  <c r="K213" i="32"/>
  <c r="K292" i="32"/>
  <c r="K312" i="32"/>
  <c r="K339" i="32"/>
  <c r="K443" i="32"/>
  <c r="K493" i="32"/>
  <c r="K121" i="32"/>
  <c r="K47" i="32"/>
  <c r="K87" i="32"/>
  <c r="K429" i="32"/>
  <c r="K73" i="32"/>
  <c r="K95" i="32"/>
  <c r="K130" i="32"/>
  <c r="K453" i="32"/>
  <c r="K82" i="32"/>
  <c r="K169" i="32"/>
  <c r="K172" i="32"/>
  <c r="K180" i="32"/>
  <c r="K401" i="32"/>
  <c r="K481" i="32"/>
  <c r="K26" i="32"/>
  <c r="K113" i="32"/>
  <c r="K151" i="32"/>
  <c r="K477" i="32"/>
  <c r="K43" i="32"/>
  <c r="K57" i="32"/>
  <c r="K148" i="32"/>
  <c r="K19" i="32"/>
  <c r="K97" i="32"/>
  <c r="K131" i="32"/>
  <c r="K202" i="32"/>
  <c r="K60" i="32"/>
  <c r="K127" i="32"/>
  <c r="K417" i="32"/>
  <c r="K65" i="32"/>
  <c r="K177" i="32"/>
  <c r="K269" i="32"/>
  <c r="K79" i="32"/>
  <c r="K92" i="32"/>
  <c r="K240" i="32"/>
  <c r="K27" i="32"/>
  <c r="K140" i="32"/>
  <c r="K186" i="32"/>
  <c r="K381" i="32"/>
  <c r="K23" i="32"/>
  <c r="K135" i="32"/>
  <c r="K194" i="32"/>
  <c r="K173" i="32"/>
  <c r="K20" i="32"/>
  <c r="K18" i="32"/>
  <c r="K91" i="32"/>
  <c r="K267" i="32"/>
  <c r="K373" i="32"/>
  <c r="K76" i="32"/>
  <c r="K77" i="32"/>
  <c r="K90" i="32"/>
  <c r="K219" i="32"/>
  <c r="K437" i="32"/>
  <c r="K388" i="32"/>
  <c r="K286" i="32"/>
  <c r="K248" i="32"/>
  <c r="K470" i="32"/>
  <c r="K491" i="32"/>
  <c r="K252" i="32"/>
  <c r="K390" i="32"/>
  <c r="K396" i="32"/>
  <c r="K261" i="32"/>
  <c r="K415" i="32"/>
  <c r="K327" i="32"/>
  <c r="K297" i="32"/>
  <c r="K352" i="32"/>
  <c r="K251" i="32"/>
  <c r="K456" i="32"/>
  <c r="K344" i="32"/>
  <c r="K408" i="32"/>
  <c r="K321" i="32"/>
  <c r="K272" i="32"/>
  <c r="K319" i="32"/>
  <c r="K335" i="32"/>
  <c r="K176" i="32"/>
  <c r="K112" i="32"/>
  <c r="K48" i="32"/>
  <c r="K166" i="32"/>
  <c r="K102" i="32"/>
  <c r="K38" i="32"/>
  <c r="K41" i="32"/>
  <c r="K178" i="32"/>
  <c r="K380" i="32"/>
  <c r="K39" i="32"/>
  <c r="K45" i="32"/>
  <c r="K212" i="32"/>
  <c r="K435" i="32"/>
  <c r="K242" i="32"/>
  <c r="K276" i="32"/>
  <c r="K68" i="32"/>
  <c r="K153" i="32"/>
  <c r="K191" i="32"/>
  <c r="K195" i="32"/>
  <c r="K185" i="32"/>
  <c r="K475" i="32"/>
  <c r="K108" i="32"/>
  <c r="K222" i="32"/>
  <c r="K163" i="32"/>
  <c r="K167" i="32"/>
  <c r="K93" i="32"/>
  <c r="K338" i="32"/>
  <c r="K21" i="32"/>
  <c r="K133" i="32"/>
  <c r="K275" i="32"/>
  <c r="K322" i="32"/>
  <c r="K309" i="32"/>
  <c r="K463" i="32"/>
  <c r="K365" i="32"/>
  <c r="K228" i="32"/>
  <c r="K264" i="32"/>
  <c r="K460" i="32"/>
  <c r="K372" i="32"/>
  <c r="K254" i="32"/>
  <c r="K355" i="32"/>
  <c r="K278" i="32"/>
  <c r="K424" i="32"/>
  <c r="K448" i="32"/>
  <c r="K488" i="32"/>
  <c r="K336" i="32"/>
  <c r="K367" i="32"/>
  <c r="K299" i="32"/>
  <c r="K392" i="32"/>
  <c r="K217" i="32"/>
  <c r="K382" i="32"/>
  <c r="K482" i="32"/>
  <c r="K353" i="32"/>
  <c r="K265" i="32"/>
  <c r="K168" i="32"/>
  <c r="K104" i="32"/>
  <c r="K40" i="32"/>
  <c r="K158" i="32"/>
  <c r="K94" i="32"/>
  <c r="K30" i="32"/>
  <c r="K181" i="32"/>
  <c r="K157" i="32"/>
  <c r="K170" i="32"/>
  <c r="K83" i="32"/>
  <c r="K156" i="32"/>
  <c r="K259" i="32"/>
  <c r="K260" i="32"/>
  <c r="K146" i="32"/>
  <c r="K298" i="32"/>
  <c r="K427" i="32"/>
  <c r="K214" i="32"/>
  <c r="K374" i="32"/>
  <c r="K326" i="32"/>
  <c r="K318" i="32"/>
  <c r="K317" i="32"/>
  <c r="K34" i="32"/>
  <c r="K139" i="32"/>
  <c r="K51" i="32"/>
  <c r="K63" i="32"/>
  <c r="K188" i="32"/>
  <c r="K333" i="32"/>
  <c r="K37" i="32"/>
  <c r="K149" i="32"/>
  <c r="K171" i="32"/>
  <c r="K53" i="32"/>
  <c r="K413" i="32"/>
  <c r="K447" i="32"/>
  <c r="K262" i="32"/>
  <c r="K356" i="32"/>
  <c r="K305" i="32"/>
  <c r="K465" i="32"/>
  <c r="K385" i="32"/>
  <c r="K283" i="32"/>
  <c r="K332" i="32"/>
  <c r="K438" i="32"/>
  <c r="K371" i="32"/>
  <c r="K452" i="32"/>
  <c r="K350" i="32"/>
  <c r="K246" i="32"/>
  <c r="K310" i="32"/>
  <c r="K398" i="32"/>
  <c r="K216" i="32"/>
  <c r="K423" i="32"/>
  <c r="K315" i="32"/>
  <c r="K304" i="32"/>
  <c r="K295" i="32"/>
  <c r="K363" i="32"/>
  <c r="K474" i="32"/>
  <c r="K287" i="32"/>
  <c r="K450" i="32"/>
  <c r="K343" i="32"/>
  <c r="K225" i="32"/>
  <c r="K255" i="32"/>
  <c r="K152" i="32"/>
  <c r="K88" i="32"/>
  <c r="K24" i="32"/>
  <c r="K142" i="32"/>
  <c r="K78" i="32"/>
  <c r="K324" i="32"/>
  <c r="K145" i="32"/>
  <c r="K111" i="32"/>
  <c r="K109" i="32"/>
  <c r="K349" i="32"/>
  <c r="K114" i="32"/>
  <c r="K253" i="32"/>
  <c r="K55" i="32"/>
  <c r="K165" i="32"/>
  <c r="K155" i="32"/>
  <c r="K129" i="32"/>
  <c r="K84" i="32"/>
  <c r="K323" i="32"/>
  <c r="K229" i="32"/>
  <c r="K115" i="32"/>
  <c r="K119" i="32"/>
  <c r="K44" i="32"/>
  <c r="K489" i="32"/>
  <c r="K107" i="32"/>
  <c r="K291" i="32"/>
  <c r="K354" i="32"/>
  <c r="K313" i="32"/>
  <c r="K405" i="32"/>
  <c r="K454" i="32"/>
  <c r="K302" i="32"/>
  <c r="K209" i="32"/>
  <c r="K345" i="32"/>
  <c r="K407" i="32"/>
  <c r="K358" i="32"/>
  <c r="K434" i="32"/>
  <c r="K279" i="32"/>
  <c r="K160" i="32"/>
  <c r="K64" i="32"/>
  <c r="K134" i="32"/>
  <c r="K46" i="32"/>
  <c r="K389" i="32"/>
  <c r="K123" i="32"/>
  <c r="K141" i="32"/>
  <c r="K464" i="32"/>
  <c r="K346" i="32"/>
  <c r="K428" i="32"/>
  <c r="K446" i="32"/>
  <c r="K487" i="32"/>
  <c r="K402" i="32"/>
  <c r="K32" i="32"/>
  <c r="K314" i="32"/>
  <c r="K377" i="32"/>
  <c r="K348" i="32"/>
  <c r="K244" i="32"/>
  <c r="K431" i="32"/>
  <c r="K281" i="32"/>
  <c r="K280" i="32"/>
  <c r="K472" i="32"/>
  <c r="K441" i="32"/>
  <c r="K386" i="32"/>
  <c r="K271" i="32"/>
  <c r="K198" i="32"/>
  <c r="K16" i="32"/>
  <c r="K420" i="32"/>
  <c r="K370" i="32"/>
  <c r="K399" i="32"/>
  <c r="K211" i="32"/>
  <c r="K334" i="32"/>
  <c r="K409" i="32"/>
  <c r="K430" i="32"/>
  <c r="K96" i="32"/>
  <c r="K124" i="32"/>
  <c r="K189" i="32"/>
  <c r="K459" i="32"/>
  <c r="K187" i="32"/>
  <c r="K485" i="32"/>
  <c r="K249" i="32"/>
  <c r="K403" i="32"/>
  <c r="K270" i="32"/>
  <c r="K479" i="32"/>
  <c r="K444" i="32"/>
  <c r="K457" i="32"/>
  <c r="K288" i="32"/>
  <c r="K368" i="32"/>
  <c r="K342" i="32"/>
  <c r="K455" i="32"/>
  <c r="K329" i="32"/>
  <c r="K418" i="32"/>
  <c r="K235" i="32"/>
  <c r="K231" i="32"/>
  <c r="K144" i="32"/>
  <c r="K56" i="32"/>
  <c r="K126" i="32"/>
  <c r="K22" i="32"/>
  <c r="K101" i="32"/>
  <c r="K132" i="32"/>
  <c r="K100" i="32"/>
  <c r="K461" i="32"/>
  <c r="K85" i="32"/>
  <c r="K179" i="32"/>
  <c r="K383" i="32"/>
  <c r="K416" i="32"/>
  <c r="K478" i="32"/>
  <c r="K311" i="32"/>
  <c r="K136" i="32"/>
  <c r="K118" i="32"/>
  <c r="K125" i="32"/>
  <c r="K67" i="32"/>
  <c r="K238" i="32"/>
  <c r="K442" i="32"/>
  <c r="K359" i="32"/>
  <c r="K303" i="32"/>
  <c r="K257" i="32"/>
  <c r="K215" i="32"/>
  <c r="K128" i="32"/>
  <c r="K110" i="32"/>
  <c r="K300" i="32"/>
  <c r="K328" i="32"/>
  <c r="K307" i="32"/>
  <c r="K387" i="32"/>
  <c r="K414" i="32"/>
  <c r="K182" i="32"/>
  <c r="K199" i="32"/>
  <c r="K162" i="32"/>
  <c r="K406" i="32"/>
  <c r="K117" i="32"/>
  <c r="K61" i="32"/>
  <c r="K29" i="32"/>
  <c r="K469" i="32"/>
  <c r="K234" i="32"/>
  <c r="K293" i="32"/>
  <c r="K490" i="32"/>
  <c r="K223" i="32"/>
  <c r="K419" i="32"/>
  <c r="K239" i="32"/>
  <c r="K366" i="32"/>
  <c r="K69" i="32"/>
  <c r="K197" i="32"/>
  <c r="K137" i="32"/>
  <c r="K426" i="32"/>
  <c r="K458" i="32"/>
  <c r="K218" i="32"/>
  <c r="K250" i="32"/>
  <c r="K422" i="32"/>
  <c r="K330" i="32"/>
  <c r="K341" i="32"/>
  <c r="K400" i="32"/>
  <c r="K486" i="32"/>
  <c r="K243" i="32"/>
  <c r="K440" i="32"/>
  <c r="K294" i="32"/>
  <c r="K391" i="32"/>
  <c r="K208" i="32"/>
  <c r="K207" i="32"/>
  <c r="K120" i="32"/>
  <c r="K190" i="32"/>
  <c r="K86" i="32"/>
  <c r="K247" i="32"/>
  <c r="K200" i="32"/>
  <c r="K70" i="32"/>
  <c r="K147" i="32"/>
  <c r="K31" i="32"/>
  <c r="K451" i="32"/>
  <c r="K273" i="32"/>
  <c r="K361" i="32"/>
  <c r="K143" i="32"/>
  <c r="K150" i="32"/>
  <c r="K483" i="32"/>
  <c r="K376" i="32"/>
  <c r="K54" i="32"/>
  <c r="K351" i="32"/>
  <c r="K462" i="32"/>
  <c r="K62" i="32"/>
  <c r="K230" i="32"/>
  <c r="K192" i="32"/>
  <c r="K289" i="32"/>
  <c r="K236" i="32"/>
  <c r="K184" i="32"/>
  <c r="K296" i="32"/>
  <c r="K471" i="32"/>
  <c r="K80" i="32"/>
  <c r="K66" i="32"/>
  <c r="K206" i="32"/>
  <c r="K263" i="32"/>
  <c r="K224" i="32"/>
  <c r="K466" i="32"/>
  <c r="K72" i="32"/>
  <c r="K227" i="32"/>
  <c r="K411" i="32"/>
  <c r="K476" i="32"/>
  <c r="K375" i="32"/>
  <c r="K439" i="32"/>
  <c r="K174" i="32"/>
  <c r="K729" i="32"/>
  <c r="K682" i="32"/>
  <c r="K709" i="32"/>
  <c r="K724" i="32"/>
  <c r="K769" i="32"/>
  <c r="K811" i="32"/>
  <c r="K822" i="32"/>
  <c r="K833" i="32"/>
  <c r="K843" i="32"/>
  <c r="K850" i="32"/>
  <c r="K857" i="32"/>
  <c r="K864" i="32"/>
  <c r="K830" i="32"/>
  <c r="K834" i="32"/>
  <c r="K842" i="32"/>
  <c r="K862" i="32"/>
  <c r="K922" i="32"/>
  <c r="K933" i="32"/>
  <c r="K953" i="32"/>
  <c r="K746" i="32"/>
  <c r="K818" i="32"/>
  <c r="K883" i="32"/>
  <c r="K894" i="32"/>
  <c r="K926" i="32"/>
  <c r="K698" i="32"/>
  <c r="K704" i="32"/>
  <c r="K745" i="32"/>
  <c r="K757" i="32"/>
  <c r="K723" i="32"/>
  <c r="K816" i="32"/>
  <c r="K841" i="32"/>
  <c r="K870" i="32"/>
  <c r="K874" i="32"/>
  <c r="K947" i="32"/>
  <c r="K934" i="32"/>
  <c r="K881" i="32"/>
  <c r="K918" i="32"/>
  <c r="K930" i="32"/>
  <c r="K730" i="32"/>
  <c r="K747" i="32"/>
  <c r="K751" i="32"/>
  <c r="K756" i="32"/>
  <c r="K768" i="32"/>
  <c r="K827" i="32"/>
  <c r="K898" i="32"/>
  <c r="K917" i="32"/>
  <c r="K763" i="32"/>
  <c r="K817" i="32"/>
  <c r="K838" i="32"/>
  <c r="K875" i="32"/>
  <c r="K902" i="32"/>
  <c r="K907" i="32"/>
  <c r="K925" i="32"/>
  <c r="K848" i="32"/>
  <c r="K748" i="32"/>
  <c r="K774" i="32"/>
  <c r="K851" i="32"/>
  <c r="K856" i="32"/>
  <c r="K867" i="32"/>
  <c r="K886" i="32"/>
  <c r="K701" i="32"/>
  <c r="K770" i="32"/>
  <c r="K840" i="32"/>
  <c r="K882" i="32"/>
  <c r="K891" i="32"/>
  <c r="K896" i="32"/>
  <c r="K909" i="32"/>
  <c r="K931" i="32"/>
  <c r="K954" i="32"/>
  <c r="K707" i="32"/>
  <c r="K872" i="32"/>
  <c r="K941" i="32"/>
  <c r="K708" i="32"/>
  <c r="K878" i="32"/>
  <c r="K923" i="32"/>
  <c r="K942" i="32"/>
  <c r="K794" i="32"/>
  <c r="K897" i="32"/>
  <c r="K928" i="32"/>
  <c r="K819" i="32"/>
  <c r="K920" i="32"/>
  <c r="K888" i="32"/>
  <c r="K946" i="32"/>
  <c r="K910" i="32"/>
  <c r="K924" i="32"/>
  <c r="K859" i="32"/>
  <c r="K936" i="32"/>
  <c r="K754" i="32"/>
  <c r="K828" i="32"/>
  <c r="K684" i="32"/>
  <c r="K814" i="32"/>
  <c r="K687" i="32"/>
  <c r="K884" i="32"/>
  <c r="K877" i="32"/>
  <c r="K815" i="32"/>
  <c r="K895" i="32"/>
  <c r="K916" i="32"/>
  <c r="K826" i="32"/>
  <c r="K906" i="32"/>
  <c r="K832" i="32"/>
  <c r="K866" i="32"/>
  <c r="K760" i="32"/>
  <c r="K764" i="32"/>
  <c r="K752" i="32"/>
  <c r="K771" i="32"/>
  <c r="K921" i="32"/>
  <c r="K728" i="32"/>
  <c r="K937" i="32"/>
  <c r="K825" i="32"/>
  <c r="K812" i="32"/>
  <c r="K732" i="32"/>
  <c r="K890" i="32"/>
  <c r="K939" i="32"/>
  <c r="K880" i="32"/>
  <c r="K908" i="32"/>
  <c r="K710" i="32"/>
  <c r="K837" i="32"/>
  <c r="K773" i="32"/>
  <c r="K869" i="32"/>
  <c r="K706" i="32"/>
  <c r="K887" i="32"/>
  <c r="K761" i="32"/>
  <c r="K849" i="32"/>
  <c r="K952" i="32"/>
  <c r="K725" i="32"/>
  <c r="K820" i="32"/>
  <c r="K945" i="32"/>
  <c r="K899" i="32"/>
  <c r="K824" i="32"/>
  <c r="K868" i="32"/>
  <c r="K905" i="32"/>
  <c r="K876" i="32"/>
  <c r="K889" i="32"/>
  <c r="K846" i="32"/>
  <c r="K755" i="32"/>
  <c r="K726" i="32"/>
  <c r="K821" i="32"/>
  <c r="K759" i="32"/>
  <c r="K853" i="32"/>
  <c r="K943" i="32"/>
  <c r="K871" i="32"/>
  <c r="K731" i="32"/>
  <c r="K955" i="32"/>
  <c r="K772" i="32"/>
  <c r="K915" i="32"/>
  <c r="K932" i="32"/>
  <c r="K914" i="32"/>
  <c r="K852" i="32"/>
  <c r="K873" i="32"/>
  <c r="K929" i="32"/>
  <c r="K685" i="32"/>
  <c r="K688" i="32"/>
  <c r="K900" i="32"/>
  <c r="K836" i="32"/>
  <c r="K795" i="32"/>
  <c r="K765" i="32"/>
  <c r="K766" i="32"/>
  <c r="K949" i="32"/>
  <c r="K940" i="32"/>
  <c r="K750" i="32"/>
  <c r="K762" i="32"/>
  <c r="K911" i="32"/>
  <c r="K927" i="32"/>
  <c r="K775" i="32"/>
  <c r="K912" i="32"/>
  <c r="K700" i="32"/>
  <c r="K893" i="32"/>
  <c r="K829" i="32"/>
  <c r="K885" i="32"/>
  <c r="K904" i="32"/>
  <c r="K913" i="32"/>
  <c r="K944" i="32"/>
  <c r="K845" i="32"/>
  <c r="K686" i="32"/>
  <c r="K749" i="32"/>
  <c r="K901" i="32"/>
  <c r="K847" i="32"/>
  <c r="K919" i="32"/>
  <c r="K938" i="32"/>
  <c r="K858" i="32"/>
  <c r="K903" i="32"/>
  <c r="K892" i="32"/>
  <c r="K844" i="32"/>
  <c r="K948" i="32"/>
  <c r="K860" i="32"/>
  <c r="K727" i="32"/>
  <c r="K767" i="32"/>
  <c r="K879" i="32"/>
  <c r="K854" i="32"/>
  <c r="K835" i="32"/>
  <c r="K805" i="32"/>
  <c r="K683" i="32"/>
  <c r="K855" i="32"/>
  <c r="K753" i="32"/>
  <c r="K703" i="32"/>
  <c r="K702" i="32"/>
  <c r="K865" i="32"/>
  <c r="K813" i="32"/>
  <c r="K861" i="32"/>
  <c r="K699" i="32"/>
  <c r="K863" i="32"/>
  <c r="K758" i="32"/>
  <c r="K839" i="32"/>
  <c r="K951" i="32"/>
  <c r="K935" i="32"/>
  <c r="K831" i="32"/>
  <c r="K950" i="32"/>
  <c r="K705" i="32"/>
  <c r="K796" i="32"/>
  <c r="K517" i="32"/>
  <c r="K548" i="32"/>
  <c r="K518" i="32"/>
  <c r="K546" i="32"/>
  <c r="K576" i="32"/>
  <c r="K586" i="32"/>
  <c r="K572" i="32"/>
  <c r="K516" i="32"/>
  <c r="K568" i="32"/>
  <c r="K549" i="32"/>
  <c r="K636" i="32"/>
  <c r="K496" i="32"/>
  <c r="K554" i="32"/>
  <c r="K565" i="32"/>
  <c r="K506" i="32"/>
  <c r="K584" i="32"/>
  <c r="K557" i="32"/>
  <c r="K497" i="32"/>
  <c r="K585" i="32"/>
  <c r="K499" i="32"/>
  <c r="K571" i="32"/>
  <c r="K498" i="32"/>
  <c r="K558" i="32"/>
  <c r="K570" i="32"/>
  <c r="K583" i="32"/>
  <c r="K547" i="32"/>
  <c r="K573" i="32"/>
  <c r="K582" i="32"/>
  <c r="K495" i="32"/>
  <c r="K578" i="32"/>
  <c r="K519" i="32"/>
  <c r="K563" i="32"/>
  <c r="K550" i="32"/>
  <c r="K574" i="32"/>
  <c r="K515" i="32"/>
  <c r="K556" i="32"/>
  <c r="K559" i="32"/>
  <c r="K500" i="32"/>
  <c r="K560" i="32"/>
  <c r="K503" i="32"/>
  <c r="K566" i="32"/>
  <c r="K494" i="32"/>
  <c r="K581" i="32"/>
  <c r="K567" i="32"/>
  <c r="K504" i="32"/>
  <c r="K502" i="32"/>
  <c r="K579" i="32"/>
  <c r="K561" i="32"/>
  <c r="K569" i="32"/>
  <c r="K520" i="32"/>
  <c r="K575" i="32"/>
  <c r="K562" i="32"/>
  <c r="K577" i="32"/>
  <c r="K505" i="32"/>
  <c r="K507" i="32"/>
  <c r="K564" i="32"/>
  <c r="K580" i="32"/>
  <c r="K501" i="32"/>
  <c r="K555" i="32"/>
  <c r="K592" i="32"/>
  <c r="K596" i="32"/>
  <c r="K637" i="32"/>
  <c r="K648" i="32"/>
  <c r="K652" i="32"/>
  <c r="K643" i="32"/>
  <c r="K653" i="32"/>
  <c r="K664" i="32"/>
  <c r="K668" i="32"/>
  <c r="K693" i="32"/>
  <c r="K733" i="32"/>
  <c r="K779" i="32"/>
  <c r="K790" i="32"/>
  <c r="K801" i="32"/>
  <c r="K627" i="32"/>
  <c r="K650" i="32"/>
  <c r="K777" i="32"/>
  <c r="K661" i="32"/>
  <c r="K666" i="32"/>
  <c r="K720" i="32"/>
  <c r="K741" i="32"/>
  <c r="K776" i="32"/>
  <c r="K784" i="32"/>
  <c r="K787" i="32"/>
  <c r="K632" i="32"/>
  <c r="K676" i="32"/>
  <c r="K810" i="32"/>
  <c r="K649" i="32"/>
  <c r="K717" i="32"/>
  <c r="K633" i="32"/>
  <c r="K677" i="32"/>
  <c r="K691" i="32"/>
  <c r="K597" i="32"/>
  <c r="K712" i="32"/>
  <c r="K786" i="32"/>
  <c r="K739" i="32"/>
  <c r="K744" i="32"/>
  <c r="K798" i="32"/>
  <c r="K665" i="32"/>
  <c r="K802" i="32"/>
  <c r="K808" i="32"/>
  <c r="K809" i="32"/>
  <c r="K800" i="32"/>
  <c r="K659" i="32"/>
  <c r="K669" i="32"/>
  <c r="K654" i="32"/>
  <c r="K742" i="32"/>
  <c r="K598" i="32"/>
  <c r="K781" i="32"/>
  <c r="K722" i="32"/>
  <c r="K594" i="32"/>
  <c r="K823" i="32"/>
  <c r="K657" i="32"/>
  <c r="K692" i="32"/>
  <c r="K663" i="32"/>
  <c r="K681" i="32"/>
  <c r="K696" i="32"/>
  <c r="K716" i="32"/>
  <c r="K793" i="32"/>
  <c r="K806" i="32"/>
  <c r="K670" i="32"/>
  <c r="K629" i="32"/>
  <c r="K675" i="32"/>
  <c r="K638" i="32"/>
  <c r="K718" i="32"/>
  <c r="K807" i="32"/>
  <c r="K587" i="32"/>
  <c r="K799" i="32"/>
  <c r="K641" i="32"/>
  <c r="K591" i="32"/>
  <c r="K656" i="32"/>
  <c r="K631" i="32"/>
  <c r="K711" i="32"/>
  <c r="K589" i="32"/>
  <c r="K623" i="32"/>
  <c r="K804" i="32"/>
  <c r="K714" i="32"/>
  <c r="K639" i="32"/>
  <c r="K674" i="32"/>
  <c r="K783" i="32"/>
  <c r="K737" i="32"/>
  <c r="K740" i="32"/>
  <c r="K803" i="32"/>
  <c r="K680" i="32"/>
  <c r="K792" i="32"/>
  <c r="K672" i="32"/>
  <c r="K785" i="32"/>
  <c r="K736" i="32"/>
  <c r="K743" i="32"/>
  <c r="K719" i="32"/>
  <c r="K647" i="32"/>
  <c r="K588" i="32"/>
  <c r="K624" i="32"/>
  <c r="K595" i="32"/>
  <c r="K630" i="32"/>
  <c r="K738" i="32"/>
  <c r="K689" i="32"/>
  <c r="K734" i="32"/>
  <c r="K628" i="32"/>
  <c r="K658" i="32"/>
  <c r="K667" i="32"/>
  <c r="K678" i="32"/>
  <c r="K642" i="32"/>
  <c r="K651" i="32"/>
  <c r="K778" i="32"/>
  <c r="K662" i="32"/>
  <c r="K645" i="32"/>
  <c r="K788" i="32"/>
  <c r="K713" i="32"/>
  <c r="K690" i="32"/>
  <c r="K715" i="32"/>
  <c r="K673" i="32"/>
  <c r="K646" i="32"/>
  <c r="K791" i="32"/>
  <c r="K625" i="32"/>
  <c r="K590" i="32"/>
  <c r="K655" i="32"/>
  <c r="K593" i="32"/>
  <c r="K695" i="32"/>
  <c r="K679" i="32"/>
  <c r="K660" i="32"/>
  <c r="K644" i="32"/>
  <c r="K640" i="32"/>
  <c r="K694" i="32"/>
  <c r="K780" i="32"/>
  <c r="K697" i="32"/>
  <c r="K671" i="32"/>
  <c r="K626" i="32"/>
  <c r="K735" i="32"/>
  <c r="K797" i="32"/>
  <c r="K635" i="32"/>
  <c r="K789" i="32"/>
  <c r="K782" i="32"/>
  <c r="K634" i="32"/>
  <c r="K721" i="32"/>
  <c r="M8" i="32"/>
  <c r="P8" i="32" s="1"/>
  <c r="R8" i="32" s="1"/>
  <c r="K509" i="32" l="1"/>
  <c r="K528" i="32"/>
  <c r="K611" i="32"/>
  <c r="K621" i="32"/>
  <c r="K529" i="32"/>
  <c r="K620" i="32"/>
  <c r="K526" i="32"/>
  <c r="K553" i="32"/>
  <c r="K617" i="32"/>
  <c r="K608" i="32"/>
  <c r="K523" i="32"/>
  <c r="K957" i="32"/>
  <c r="K612" i="32"/>
  <c r="K958" i="32"/>
  <c r="K545" i="32"/>
  <c r="K956" i="32"/>
  <c r="K552" i="32"/>
  <c r="K600" i="32"/>
  <c r="K542" i="32"/>
  <c r="K619" i="32"/>
  <c r="K510" i="32"/>
  <c r="K543" i="32"/>
  <c r="K532" i="32"/>
  <c r="K533" i="32"/>
  <c r="K618" i="32"/>
  <c r="K602" i="32"/>
  <c r="K535" i="32"/>
  <c r="K607" i="32"/>
  <c r="K538" i="32"/>
  <c r="K540" i="32"/>
  <c r="K539" i="32"/>
  <c r="K508" i="32"/>
  <c r="K524" i="32"/>
  <c r="K530" i="32"/>
  <c r="K609" i="32"/>
  <c r="K527" i="32"/>
  <c r="K616" i="32"/>
  <c r="K513" i="32"/>
  <c r="K544" i="32"/>
  <c r="K606" i="32"/>
  <c r="K605" i="32"/>
  <c r="K614" i="32"/>
  <c r="K613" i="32"/>
  <c r="K541" i="32"/>
  <c r="K531" i="32"/>
  <c r="K521" i="32"/>
  <c r="K522" i="32"/>
  <c r="K599" i="32"/>
  <c r="K534" i="32"/>
  <c r="K537" i="32"/>
  <c r="K604" i="32"/>
  <c r="K622" i="32"/>
  <c r="K615" i="32"/>
  <c r="K525" i="32"/>
  <c r="K511" i="32"/>
  <c r="K610" i="32"/>
  <c r="K601" i="32"/>
  <c r="K960" i="32"/>
  <c r="K603" i="32"/>
  <c r="K551" i="32"/>
  <c r="K959" i="32"/>
  <c r="K512" i="32"/>
  <c r="K536" i="32"/>
  <c r="K514" i="32"/>
</calcChain>
</file>

<file path=xl/connections.xml><?xml version="1.0" encoding="utf-8"?>
<connections xmlns="http://schemas.openxmlformats.org/spreadsheetml/2006/main">
  <connection id="1" keepAlive="1" name="SRVGART04 DDE_CAL_SICODI Reporte_Material_Total1" type="5" refreshedVersion="3" background="1" saveData="1">
    <dbPr connection="Provider=SQLOLEDB.1;Integrated Security=SSPI;Persist Security Info=True;Initial Catalog=SICODI_GART;Data Source=SERVIDOR;Use Procedure for Prepare=1;Auto Translate=True;Packet Size=4096;Workstation ID=WS-FCOSSIOG;Use Encryption for Data=False;Tag with column collation when possible=False" command="&quot;SICODI_GART&quot;.&quot;dbo&quot;.&quot;Reporte_Material_Total&quot;" commandType="3"/>
  </connection>
</connections>
</file>

<file path=xl/sharedStrings.xml><?xml version="1.0" encoding="utf-8"?>
<sst xmlns="http://schemas.openxmlformats.org/spreadsheetml/2006/main" count="24477" uniqueCount="5003">
  <si>
    <t xml:space="preserve">Base de datos según lo normado por OSINERGMIN </t>
  </si>
  <si>
    <t>Distrito</t>
  </si>
  <si>
    <t>Provincia</t>
  </si>
  <si>
    <t>PRECIO CIF UNITARIO
(US$), sin IGV</t>
  </si>
  <si>
    <t>Puesta a Tierra</t>
  </si>
  <si>
    <t>Retenidas</t>
  </si>
  <si>
    <t>UNIDAD</t>
  </si>
  <si>
    <t>m</t>
  </si>
  <si>
    <t>Costo de Montaje</t>
  </si>
  <si>
    <t>BT - base de cálculo
(US$), sin IGV</t>
  </si>
  <si>
    <t>Imp</t>
  </si>
  <si>
    <t>Parámetro OMs (i/h)</t>
  </si>
  <si>
    <t>i =</t>
  </si>
  <si>
    <t>h =</t>
  </si>
  <si>
    <t>OMs</t>
  </si>
  <si>
    <t xml:space="preserve">im </t>
  </si>
  <si>
    <t>i / h</t>
  </si>
  <si>
    <t>N°</t>
  </si>
  <si>
    <t>Región</t>
  </si>
  <si>
    <t>Na (*)</t>
  </si>
  <si>
    <t>OMc (para 3 arrendatarios)</t>
  </si>
  <si>
    <t>Parámetro OMc (Na=3)</t>
  </si>
  <si>
    <t>"f" (para 3 arrendatarios)</t>
  </si>
  <si>
    <t>Baja tensión</t>
  </si>
  <si>
    <t>Media o alta tensión</t>
  </si>
  <si>
    <t>i anual</t>
  </si>
  <si>
    <t>Material Estructura</t>
  </si>
  <si>
    <t>RETRIBUCIÓN MENSUAL UNITARIA POR ARRENDATARIO (US$ sin IGV)</t>
  </si>
  <si>
    <t>Nivel de tensión</t>
  </si>
  <si>
    <t>Descripción de Estructuras</t>
  </si>
  <si>
    <t>Código de la infraestructura de soporte eléctrico (OSINERGMIN)</t>
  </si>
  <si>
    <t>Poste</t>
  </si>
  <si>
    <t>CANTIDAD</t>
  </si>
  <si>
    <t>SICODI</t>
  </si>
  <si>
    <t>ANEXO 2</t>
  </si>
  <si>
    <t>DESCRIPCION_EMPRESA</t>
  </si>
  <si>
    <t>COD_GRUPO</t>
  </si>
  <si>
    <t>DESCRIPCION_GRUPO</t>
  </si>
  <si>
    <t>COD_FAMILIA</t>
  </si>
  <si>
    <t>DESCRIPCION_FAMILIA</t>
  </si>
  <si>
    <t>COD_MATERIAL</t>
  </si>
  <si>
    <t>NOMBRE_MATERIAL</t>
  </si>
  <si>
    <t>COSTOMAT</t>
  </si>
  <si>
    <t>COSTOMAT*</t>
  </si>
  <si>
    <t>OSINERGMIN-GART</t>
  </si>
  <si>
    <t>CMyE01</t>
  </si>
  <si>
    <t>Aisladores y Accesorios</t>
  </si>
  <si>
    <t>Aislador Tipo Carrete</t>
  </si>
  <si>
    <t>ACS01</t>
  </si>
  <si>
    <t>AISLADOR CARRETE CLASE ANSI 53-1</t>
  </si>
  <si>
    <t>UND.</t>
  </si>
  <si>
    <t>ACS02</t>
  </si>
  <si>
    <t>AISLADOR CARRETE CLASE ANSI 53-2</t>
  </si>
  <si>
    <t>Aislador Tipo Line Post</t>
  </si>
  <si>
    <t>ALH02</t>
  </si>
  <si>
    <t>AISLADOR LINE POST, CUELLO F, POSICION HORIZONTAL, PARA 20 KV</t>
  </si>
  <si>
    <t>ALH05</t>
  </si>
  <si>
    <t>AISLADOR LINE POST, PARA GRAMPA, HORIZONTAL, PARA 25 KV.</t>
  </si>
  <si>
    <t>ALV01</t>
  </si>
  <si>
    <t>AISLADOR LINE POST, CUELLO F, PARA 15 KV</t>
  </si>
  <si>
    <t>ALV02</t>
  </si>
  <si>
    <t>AISLADOR LINE POST, CUELLO F, PARA 22 KV</t>
  </si>
  <si>
    <t>ALV03</t>
  </si>
  <si>
    <t>AISLADOR LINE POST, CUELLO F, PARA 25 KV, ANSI 57-1</t>
  </si>
  <si>
    <t>ALV04</t>
  </si>
  <si>
    <t>AISLADOR LINE POST, CUELLO F, PARA 27 KV</t>
  </si>
  <si>
    <t>ALV05</t>
  </si>
  <si>
    <t>AISLADOR LINE POST, PARA GRAMPA, VERTICAL, PARA 15 KV.</t>
  </si>
  <si>
    <t>ALV06</t>
  </si>
  <si>
    <t>AISLADOR LINE POST, PARA GRAMPA, VERTICAL, PARA 25 KV., ANSI 57-11</t>
  </si>
  <si>
    <t>Aislador Tipo PIN</t>
  </si>
  <si>
    <t>APS01</t>
  </si>
  <si>
    <t>AISLADOR PIN CLASE ANSI 55-4</t>
  </si>
  <si>
    <t>APS02</t>
  </si>
  <si>
    <t>AISLADOR PIN CLASE ANSI 55-5</t>
  </si>
  <si>
    <t>APS03</t>
  </si>
  <si>
    <t>AISLADOR PIN CLASE ANSI 56-2</t>
  </si>
  <si>
    <t>APS04</t>
  </si>
  <si>
    <t>AISLADOR PIN CLASE ANSI 56-3</t>
  </si>
  <si>
    <t>APS06</t>
  </si>
  <si>
    <t>AISLADOR HIBRIDO PIN PARA LINEAS AEREAS DE 10 KV</t>
  </si>
  <si>
    <t>APS07</t>
  </si>
  <si>
    <t>AISLADOR PIN, POLIMERICO, 15KV</t>
  </si>
  <si>
    <t>Aislador Tipo Suspension</t>
  </si>
  <si>
    <t>ASN01</t>
  </si>
  <si>
    <t>AISLADOR SUSPENSION ANTINIEBLA ANSI 52-5 CON ANODO DE SACRIFICIO</t>
  </si>
  <si>
    <t>ASN02</t>
  </si>
  <si>
    <t>AISLADOR SUSPENSION ANTINIEBLA ANSI 52-5 SIN ANODO DE SACRIFICIO</t>
  </si>
  <si>
    <t>ASS01</t>
  </si>
  <si>
    <t>AISLADOR SUSPENSION CLASE ANSI 52-3</t>
  </si>
  <si>
    <t>ASS02</t>
  </si>
  <si>
    <t>AISLADOR SUSPENSION CLASE ANSI 52-4</t>
  </si>
  <si>
    <t>ASS03</t>
  </si>
  <si>
    <t>AISLADOR SUSPENSION DE GOMA DE SILICON RPP-25 Y ACCS.</t>
  </si>
  <si>
    <t>ASS04</t>
  </si>
  <si>
    <t>AISLADOR SUSPENSION DE GOMA DE SILICON RPP-15</t>
  </si>
  <si>
    <t>ASS06</t>
  </si>
  <si>
    <t>AISLADOR SUSPENSION POLIMERICO PARA REDES DE 22,9 KV</t>
  </si>
  <si>
    <t>Aislador Tipo Tensor</t>
  </si>
  <si>
    <t>ATS01</t>
  </si>
  <si>
    <t>AISLADOR TENSOR CLASE ANSI  54-1</t>
  </si>
  <si>
    <t>ATS02</t>
  </si>
  <si>
    <t>AISLADOR TENSOR CLASE ANSI  54-2</t>
  </si>
  <si>
    <t>ATS03</t>
  </si>
  <si>
    <t>AISLADOR TENSOR CLASE ANSI  54-3</t>
  </si>
  <si>
    <t>ATS04</t>
  </si>
  <si>
    <t>AISLADOR TENSOR CLASE ANSI  54-4</t>
  </si>
  <si>
    <t>Accesorios: Otros</t>
  </si>
  <si>
    <t>AUM04</t>
  </si>
  <si>
    <t>AISLADOR SOPORTE PORTABARRA PORCELANA 130MM.INT.10KV.</t>
  </si>
  <si>
    <t>AUM05</t>
  </si>
  <si>
    <t>AISLADOR EXTENSOR, POLIMERICO, 25KV, PARA CUT-OUT</t>
  </si>
  <si>
    <t>AUX03</t>
  </si>
  <si>
    <t>AISLADOR PASANTE TIPO POZO CORTO   10KV 200A</t>
  </si>
  <si>
    <t>AXA01</t>
  </si>
  <si>
    <t>GRILLETE AC.GALV.16MMD.-19MM.ABERT.77MML.PASAD-SEG</t>
  </si>
  <si>
    <t>AXA02</t>
  </si>
  <si>
    <t>ADAPTADOR DE Fo.Go. TIPO HORQUILLA-BOLA</t>
  </si>
  <si>
    <t>AXA04</t>
  </si>
  <si>
    <t>ADAPTADOR DE Fo.Go. TIPO CASQUILLO-OJO</t>
  </si>
  <si>
    <t>AXA05</t>
  </si>
  <si>
    <t>ADAPTADOR DE Fo.Go. TIPO HORQUILLA-OJO</t>
  </si>
  <si>
    <t>AXA06</t>
  </si>
  <si>
    <t>ADAPTADOR DE Fo.Go. TIPO CASQUILLO-BOLA</t>
  </si>
  <si>
    <t>Accesorios: Espigas O Pines</t>
  </si>
  <si>
    <t>AXC01</t>
  </si>
  <si>
    <t>ESPIGA CORTA DE CRUCETA PARA AISLADOR PIN ANSI 55-4</t>
  </si>
  <si>
    <t>AXC02</t>
  </si>
  <si>
    <t>ESPIGA CORTA DE CRUCETA PARA AISLADOR PIN ANSI 55-5</t>
  </si>
  <si>
    <t>AXC03</t>
  </si>
  <si>
    <t>ESPIGA CORTA DE CRUCETA PARA AISLADOR PIN ANSI 56-2</t>
  </si>
  <si>
    <t>AXC04</t>
  </si>
  <si>
    <t>ESPIGA CURVA PARA AISLADOR PIN CON ARANDELAS Y TUERCAS</t>
  </si>
  <si>
    <t>AXC05</t>
  </si>
  <si>
    <t>ESPIGA DE VERTICE DE POSTE DE 1 3/8 PULG. DIAM. PARA AISLADOR PIN</t>
  </si>
  <si>
    <t>AXC06</t>
  </si>
  <si>
    <t>ESPIGA DE VERTICE DE POSTE DE 1 PULG. DIAM. PARA AISLADOR PIN</t>
  </si>
  <si>
    <t>AXC07</t>
  </si>
  <si>
    <t>ESPIGA LARGA DE CRUCETA PARA AISLADOR PIN 5/8 DIAM. x 11 3/4  LONG.</t>
  </si>
  <si>
    <t>AXC08</t>
  </si>
  <si>
    <t>ESPIGA LARGA DE CRUCETA PARA AISLADOR PIN ANSI 55-4 (5/8 DIA. X 10 3/4 LONG.)</t>
  </si>
  <si>
    <t>AXC09</t>
  </si>
  <si>
    <t>ESPIGA LARGA DE CRUCETA PARA AISLADOR PIN ANSI 55-5 (5/8 DIAM. x 11 3/4  LONG.)</t>
  </si>
  <si>
    <t>AXC10</t>
  </si>
  <si>
    <t>PIN PARA LINE POST, PARA CRUCETA DE FIERRO, 3/4 DIAM. DE CABEZA,  5/8 DIAM. BASE</t>
  </si>
  <si>
    <t>AXC11</t>
  </si>
  <si>
    <t>PIN PARA LINE POST, PARA CRUCETA DE FIERRO, 3/4 DIAM. DE CABEZA, 3/4 DIAM. BASE</t>
  </si>
  <si>
    <t>AXC12</t>
  </si>
  <si>
    <t>PIN PARA LINE POST, PARA CRUCETA DE MADERA, 3/4 DIAM. DE CABEZA,  5/8 DIAM. BASE,  7-9/16 LONG.</t>
  </si>
  <si>
    <t>AXC13</t>
  </si>
  <si>
    <t>PIN PARA LINE POST, PARA CRUCETA DE MADERA, 3/4 DIAM. DE CABEZA,  5/8 DIAM. BASE, 10-1/16 LONG.</t>
  </si>
  <si>
    <t>AXC14</t>
  </si>
  <si>
    <t>PIN PARA LINE POST, PARA CRUCETA DE MADERA, 3/4 DIAM. DE CABEZA,  5/8 DIAM. BASE, 12-1/16 LONG.</t>
  </si>
  <si>
    <t>AXC15</t>
  </si>
  <si>
    <t>PIN PARA LINE POST, PARA CRUCETA DE MADERA, 3/4 DIAM. DE CABEZA, 3/4 DIAM. BASE,  7-9/16 LONG.</t>
  </si>
  <si>
    <t>AXC16</t>
  </si>
  <si>
    <t>PIN PARA LINE POST, PARA CRUCETA DE MADERA, 3/4 DIAM. DE CABEZA, 3/4 DIAM. BASE, 10-1/16 LONG.</t>
  </si>
  <si>
    <t>AXC17</t>
  </si>
  <si>
    <t>PIN PARA LINE POST, PARA CRUCETA DE MADERA, 3/4 DIAM. DE CABEZA, 3/4 DIAM. BASE, 12-1/16 LONG.</t>
  </si>
  <si>
    <t>AXC18</t>
  </si>
  <si>
    <t>ESPIGA CORTA DE CRUCETA PARA AISLADOR PIN ANSI 56-3</t>
  </si>
  <si>
    <t>Accesorios: Grampas</t>
  </si>
  <si>
    <t>AXG01</t>
  </si>
  <si>
    <t>GRAMPA DE ANCLAJE TIPO PISTOLA DE 2 PERNOS, ALEACION DE ALUMINIO (16 - 70 mm2 AL)</t>
  </si>
  <si>
    <t>AXG02</t>
  </si>
  <si>
    <t>GRAMPA DE ANCLAJE TIPO PISTOLA DE 2 PERNOS, ALEACION DE ALUMINIO (25 - 125 mm2 AL)</t>
  </si>
  <si>
    <t>AXG03</t>
  </si>
  <si>
    <t>GRAMPA DE ANCLAJE TIPO PISTOLA DE 2 PERNOS, HIERRO GALVANIZADO (6 - 2/0 AWG CU)</t>
  </si>
  <si>
    <t>AXG04</t>
  </si>
  <si>
    <t>GRAMPA DE ANCLAJE TIPO PISTOLA DE 3 PERNOS, ALEACION DE ALUMINIO (2 - 2/0 AWG AL)</t>
  </si>
  <si>
    <t>AXG05</t>
  </si>
  <si>
    <t>GRAMPA DE ANCLAJE TIPO PISTOLA DE 3 PERNOS, ALEACION DE ALUMINIO COND. AL. 67-125 mm2</t>
  </si>
  <si>
    <t>AXG06</t>
  </si>
  <si>
    <t>GRAMPA DE ANCLAJE TIPO PU-O, HIERRO GALVANIZADO, PARA COND. CU. 13,21,33,42 mm2</t>
  </si>
  <si>
    <t>AXG07</t>
  </si>
  <si>
    <t>GRAMPA DE SUSPENSION, ALEACION DE ALUMINIO, PARA COND. DE AA, AL DE 16 - 95 mm2.</t>
  </si>
  <si>
    <t>AXG08</t>
  </si>
  <si>
    <t>GRAMPA DE SUSPENSION, BRONCE, PARA COND. CU 13-67 mm2</t>
  </si>
  <si>
    <t>AXG09</t>
  </si>
  <si>
    <t>GRAMPA DE SUSPENSION, EN ANGULO PARA COND. CU. 13-67 mm2</t>
  </si>
  <si>
    <t>AXG10</t>
  </si>
  <si>
    <t>GRAMPA DE SUSPENSION, EN ANGULO PARA COND. CU. 33-125 mm2</t>
  </si>
  <si>
    <t>AXG11</t>
  </si>
  <si>
    <t>GRAMPA DE SUSPENSION, HIERRO GALVANIZADO, PARA COND. ALDREY 125 mm2</t>
  </si>
  <si>
    <t>AXG12</t>
  </si>
  <si>
    <t>GRAMPA DE SUSPENSION, HIERRO GALVANIZADO, PARA COND. CU. 13-67 mm2</t>
  </si>
  <si>
    <t>AXG13</t>
  </si>
  <si>
    <t>GRAMPA PARA LINE POST, VERTICAL Y HORIZONTAL, CONDUCTOR 0.25-0.56 PULG. DIAM.</t>
  </si>
  <si>
    <t>AXG14</t>
  </si>
  <si>
    <t>GRAMPA PARA LINE POST, VERTICAL Y HORIZONTAL, CONDUCTOR 0.50-1.06 PULG. DIAM.</t>
  </si>
  <si>
    <t>AXG15</t>
  </si>
  <si>
    <t>GRAMPA PARA LINE POST, VERTICAL Y HORIZONTAL, CONDUCTOR 1.00-1.50 PULG. DIAM.</t>
  </si>
  <si>
    <t>AXG16</t>
  </si>
  <si>
    <t>GRAMPA PARA LINE POST, VERTICAL Y HORIZONTAL, CONDUCTOR 1.50-2.00 PULG. DIAM.</t>
  </si>
  <si>
    <t>AXG17</t>
  </si>
  <si>
    <t>GRAMPA DE ANCLAJE TIPO PISTOLA DE BRONCE, 2 PERNOS, PARA CU 16-70 mm2</t>
  </si>
  <si>
    <t>AXG18</t>
  </si>
  <si>
    <t>GRAPA DE ANCLAJE TIPO PASANTE PARA CONDUCTOR  AA 300/500 mm2</t>
  </si>
  <si>
    <t>AXG20</t>
  </si>
  <si>
    <t>GRAPA FIN DE LINEA 360MML 12,6MMD PARA CABLE AUTOPORTANTE DE MEDIA TENSION</t>
  </si>
  <si>
    <t>AXG21</t>
  </si>
  <si>
    <t>GRAMPA DE ANCLAJE TIPO PISTOLA DE 3 PERNOS, ALEACION DE ALUMINIO COND. AL. 185-240 mm2</t>
  </si>
  <si>
    <t>AXG30</t>
  </si>
  <si>
    <t>GRAPA DE ANCLAJE DE ALUMINIO TIPO SUSPENSION PARA CONDUCTOR DE Al. 120 mm2</t>
  </si>
  <si>
    <t>AXG36</t>
  </si>
  <si>
    <t>GRAPA DE ANCLAJE DE ALUMINIO TIPO PUÑO PARA CONDUCTOR DE Al. 35-70 mm2</t>
  </si>
  <si>
    <t>AXG37</t>
  </si>
  <si>
    <t>GRAPA DE ANCLAJE DE ALUMINIO TIPO PUÑO PARA CONDUCTOR DE Al. 95-120 mm2</t>
  </si>
  <si>
    <t>Accesorios: Portalineas Y Soportes</t>
  </si>
  <si>
    <t>AXP01</t>
  </si>
  <si>
    <t>PALOMILLA DE FIERRO CORTO PARA AISLADORES</t>
  </si>
  <si>
    <t>AXP02</t>
  </si>
  <si>
    <t>PERNO DOBLE BORDE DE 13-1/8 PULG. LONG.; 5/8 PULG. DIAM. PARA AISLADOR CARRETE 53-2</t>
  </si>
  <si>
    <t>AXP03</t>
  </si>
  <si>
    <t>PERNO DOBLE BORDE DE 14-1/8 PULG. LONG.; 5/8 PULG. DIAM. PARA AISLADOR CARRETE 53-2</t>
  </si>
  <si>
    <t>AXP04</t>
  </si>
  <si>
    <t>PERNO DOBLE BORDE DE 15-1/8 PULG. LONG.; 5/8 PULG. DIAM. PARA AISLADOR CARRETE 53-2</t>
  </si>
  <si>
    <t>AXP05</t>
  </si>
  <si>
    <t>PERNO DOBLE BORDE DE 16-1/8 PULG. LONG.; 5/8 PULG. DIAM. PARA AISLADOR CARRETE 53-2</t>
  </si>
  <si>
    <t>AXP06</t>
  </si>
  <si>
    <t>PERNO SIMPLE BORDE DE 10 PULG. LONG.; 5/8 PULG. DIAM. PARA AISLADOR CARRETE 53-1</t>
  </si>
  <si>
    <t>AXP07</t>
  </si>
  <si>
    <t>PERNO SIMPLE BORDE DE 11-3/4 PULG. LONG.; 1/2 PULG. DIAM. PARA AISLADOR CARRETE 53-1</t>
  </si>
  <si>
    <t>AXP08</t>
  </si>
  <si>
    <t>PERNO SIMPLE BORDE DE 12-3/4 PULG. LONG.; 1/2 PULG. DIAM. PARA AISLADOR CARRETE 53-1</t>
  </si>
  <si>
    <t>AXP09</t>
  </si>
  <si>
    <t>PERNO SIMPLE BORDE DE 12-3/4 PULG. LONG.; 1/2 PULG. DIAM. PARA AISLADOR CARRETE 53-2</t>
  </si>
  <si>
    <t>AXP10</t>
  </si>
  <si>
    <t>PERNO SIMPLE BORDE DE 12-3/4 PULG. LONG.; 5/8 PULG. DIAM. PARA AISLADOR CARRETE 53-2</t>
  </si>
  <si>
    <t>AXP11</t>
  </si>
  <si>
    <t>PERNO SIMPLE BORDE DE 13-3/4 PULG. LONG.; 1/2 PULG. DIAM. PARA AISLADOR CARRETE 53-1</t>
  </si>
  <si>
    <t>AXP12</t>
  </si>
  <si>
    <t>PERNO SIMPLE BORDE DE 13-3/4 PULG. LONG.; 1/2 PULG. DIAM. PARA AISLADOR CARRETE 53-2</t>
  </si>
  <si>
    <t>AXP13</t>
  </si>
  <si>
    <t>PERNO SIMPLE BORDE DE 13-3/4 PULG. LONG.; 5/8 PULG. DIAM. PARA AISLADOR CARRETE 53-2</t>
  </si>
  <si>
    <t>AXP14</t>
  </si>
  <si>
    <t>PERNO SIMPLE BORDE DE 14-3/4 PULG. LONG.; 1/2 PULG. DIAM. PARA AISLADOR CARRETE 53-2</t>
  </si>
  <si>
    <t>AXP15</t>
  </si>
  <si>
    <t>PERNO SIMPLE BORDE DE 14-3/4 PULG. LONG.; 5/8 PULG. DIAM. PARA AISLADOR CARRETE 53-2</t>
  </si>
  <si>
    <t>AXP16</t>
  </si>
  <si>
    <t>PORTALINEA BIPOLAR PARA AISLADOR ANSI 53-1</t>
  </si>
  <si>
    <t>AXP17</t>
  </si>
  <si>
    <t>PORTALINEA PENTAPOLAR PARA AISLADOR ANSI 53-1</t>
  </si>
  <si>
    <t>AXP18</t>
  </si>
  <si>
    <t>PORTALINEA TETRAPOLAR PARA AISLADOR ANSI 53-1</t>
  </si>
  <si>
    <t>AXP19</t>
  </si>
  <si>
    <t>PORTALINEA TRIPOLAR PARA AISLADOR ANSI 53-1</t>
  </si>
  <si>
    <t>AXP20</t>
  </si>
  <si>
    <t>PORTALINEA UNIPOLAR PARA AISLADOR ANSI 53-1</t>
  </si>
  <si>
    <t>AXP21</t>
  </si>
  <si>
    <t>PORTALINEA UNIPOLAR PARA AISLADOR ANSI 53-1, TIPO CLEVIS</t>
  </si>
  <si>
    <t>AXP22</t>
  </si>
  <si>
    <t>PORTALINEA UNIPOLAR PARA AISLADOR ANSI 53-2, TIPO CLEVIS</t>
  </si>
  <si>
    <t>AXP30</t>
  </si>
  <si>
    <t>SOPORTE LATERAL PARA AISLADOR PIN POLIMERICO</t>
  </si>
  <si>
    <t>AXV06</t>
  </si>
  <si>
    <t>ABRAZADERA DE Fo.Go., FIJACION DE PORTALINEA, PERNOS Y TUERCAS.</t>
  </si>
  <si>
    <t>CMyE02</t>
  </si>
  <si>
    <t>Conductores Cables y Accesorios</t>
  </si>
  <si>
    <t>Conductores De Aleacion De Aluminio O Similar Desnudo</t>
  </si>
  <si>
    <t>CAA01</t>
  </si>
  <si>
    <t>CONDUCTOR DE AA. DESNUDO   6 mm2, 1 HILO</t>
  </si>
  <si>
    <t>METRO</t>
  </si>
  <si>
    <t>CAA02</t>
  </si>
  <si>
    <t>CONDUCTOR DE AA. DESNUDO   6 mm2, 7 HILOS</t>
  </si>
  <si>
    <t>CAA03</t>
  </si>
  <si>
    <t>CONDUCTOR DE AA. DESNUDO  10 mm2, 1 HILO</t>
  </si>
  <si>
    <t>CAA04</t>
  </si>
  <si>
    <t>CONDUCTOR DE AA. DESNUDO  10 mm2, 7 HILOS</t>
  </si>
  <si>
    <t>CAA05</t>
  </si>
  <si>
    <t>CONDUCTOR DE AA. DESNUDO  16 mm2, 1 HILO</t>
  </si>
  <si>
    <t>CAA06</t>
  </si>
  <si>
    <t>CONDUCTOR DE AA. DESNUDO  16 mm2, 7 HILOS</t>
  </si>
  <si>
    <t>CAA07</t>
  </si>
  <si>
    <t>CONDUCTOR DE AA. DESNUDO  25 mm2, 7 HILOS</t>
  </si>
  <si>
    <t>CAA08</t>
  </si>
  <si>
    <t>CONDUCTOR DE AA. DESNUDO  35 mm2, 7 HILOS</t>
  </si>
  <si>
    <t>CAA09</t>
  </si>
  <si>
    <t>CONDUCTOR DE AA. DESNUDO  50 mm2, 19 HILOS</t>
  </si>
  <si>
    <t>CAA10</t>
  </si>
  <si>
    <t>CONDUCTOR DE AA. DESNUDO  70 mm2, 19 HILOS</t>
  </si>
  <si>
    <t>CAA11</t>
  </si>
  <si>
    <t>CONDUCTOR DE AA. DESNUDO  95 mm2, 19 HILOS</t>
  </si>
  <si>
    <t>CAA12</t>
  </si>
  <si>
    <t>CONDUCTOR DE AA. DESNUDO 120 mm2, 19 HILOS</t>
  </si>
  <si>
    <t>CAA13</t>
  </si>
  <si>
    <t>CONDUCTOR DE AA. DESNUDO 185 mm2,  19 HILOS</t>
  </si>
  <si>
    <t>CAA14</t>
  </si>
  <si>
    <t>CONDUCTOR TIPO ACSR 16 mm2 - 7/1 HILOS</t>
  </si>
  <si>
    <t>CAA15</t>
  </si>
  <si>
    <t>CONDUCTOR TIPO ACSR 25 mm2 - 7/1 HILOS</t>
  </si>
  <si>
    <t>CAA16</t>
  </si>
  <si>
    <t>CONDUCTOR TIPO ACSR 35 mm2 - 6/1 HILOS</t>
  </si>
  <si>
    <t>CAA17</t>
  </si>
  <si>
    <t>CONDUCTOR TIPO ACSR 50 mm2 - 6/1 HILOS</t>
  </si>
  <si>
    <t>CAA18</t>
  </si>
  <si>
    <t>CONDUCTOR TIPO ACSR 70 mm2 - 6/1 HILOS</t>
  </si>
  <si>
    <t>CAA19</t>
  </si>
  <si>
    <t>CONDUCTOR DE AA. DESNUDO  85 mm2</t>
  </si>
  <si>
    <t>CAA20</t>
  </si>
  <si>
    <t>CONDUCTOR DE AA. DESNUDO  125 mm2</t>
  </si>
  <si>
    <t>CAA21</t>
  </si>
  <si>
    <t>CONDUCTOR DE AA. DESNUDO  150 mm2</t>
  </si>
  <si>
    <t>CAA22</t>
  </si>
  <si>
    <t>CONDUCTOR DE AA. DESNUDO  235 mm2</t>
  </si>
  <si>
    <t>CAA23</t>
  </si>
  <si>
    <t>CONDUCTOR DE AA. DESNUDO  240 mm2</t>
  </si>
  <si>
    <t>CAA24</t>
  </si>
  <si>
    <t>CONDUCTOR DE AA. DESNUDO 210 mm2</t>
  </si>
  <si>
    <t>Conductores De Aleacion De Aluminio O Similar. Protegido Para B.T.</t>
  </si>
  <si>
    <t>CAB01</t>
  </si>
  <si>
    <t>CONDUCTOR DE ALUM. PROTEGIDO, DE  6 mm2, 1 HILO; BAJA TENSION</t>
  </si>
  <si>
    <t>CAB02</t>
  </si>
  <si>
    <t>CONDUCTOR DE ALUM. PROTEGIDO, DE  6 mm2, 7 HILOS; BAJA TENSION</t>
  </si>
  <si>
    <t>CAB03</t>
  </si>
  <si>
    <t>CONDUCTOR DE ALUM. PROTEGIDO, DE 10 mm2, 1 HILO; BAJA TENSION</t>
  </si>
  <si>
    <t>CAB04</t>
  </si>
  <si>
    <t>CONDUCTOR DE ALUM. PROTEGIDO, DE 10 mm2, 7 HILOS; BAJA TENSION</t>
  </si>
  <si>
    <t>CAB05</t>
  </si>
  <si>
    <t>CONDUCTOR DE ALUM. PROTEGIDO, DE 16 mm2, 1 HILO; BAJA TENSION</t>
  </si>
  <si>
    <t>CAB06</t>
  </si>
  <si>
    <t>CONDUCTOR DE ALUM. PROTEGIDO, DE 16 mm2, 7 HILOS; BAJA TENSION</t>
  </si>
  <si>
    <t>CAB07</t>
  </si>
  <si>
    <t>CONDUCTOR DE ALUM. PROTEGIDO, DE 25 mm2, 7 HILOS; BAJA TENSION</t>
  </si>
  <si>
    <t>CAB08</t>
  </si>
  <si>
    <t>CONDUCTOR DE ALUM. PROTEGIDO, DE 35 mm2, 7 HILOS; BAJA TENSION</t>
  </si>
  <si>
    <t>CAB09</t>
  </si>
  <si>
    <t>CONDUCTOR DE ALUM. PROTEGIDO, DE 50 mm2, 7 HILOS; BAJA TENSION</t>
  </si>
  <si>
    <t>CAB10</t>
  </si>
  <si>
    <t>CONDUCTOR DE ALUM. PROTEGIDO, DE 70 mm2, 19 HILOS; BAJA TENSION</t>
  </si>
  <si>
    <t>CAB11</t>
  </si>
  <si>
    <t>CONDUCTOR DE ALUM. PROTEGIDO, DE 95 mm2; BAJA TENSION</t>
  </si>
  <si>
    <t>CAB12</t>
  </si>
  <si>
    <t>CONDUCTOR DE ALUM. PROTEGIDO, DE 120 mm2; BAJA TENSION</t>
  </si>
  <si>
    <t>CAB13</t>
  </si>
  <si>
    <t>CONDUCTOR DE ALUM. PROTEGIDO, DE 150 mm2; BAJA TENSION</t>
  </si>
  <si>
    <t>CAB14</t>
  </si>
  <si>
    <t>CONDUCTOR DE ALUM. PROTEGIDO, DE 185 mm2; BAJA TENSION</t>
  </si>
  <si>
    <t>CAB15</t>
  </si>
  <si>
    <t>CONDUCTOR DE ALUM. PROTEGIDO, DE 240 mm2; BAJA TENSION</t>
  </si>
  <si>
    <t>Conductores De Aleacion De Aluminio O Similar. Autosoportado Para B.T.</t>
  </si>
  <si>
    <t>CAC01</t>
  </si>
  <si>
    <t>CONDUCTOR DE ALUMINIO AUTOSOPORTADO, DUPLEX  DE 2 x  16 + 25 mm2</t>
  </si>
  <si>
    <t>CAC02</t>
  </si>
  <si>
    <t>CONDUCTOR DE ALUMINIO AUTOSOPORTADO, DUPLEX  DE 2 x  25 + 25 mm2</t>
  </si>
  <si>
    <t>CAC03</t>
  </si>
  <si>
    <t>CONDUCTOR DE ALUMINIO AUTOSOPORTADO, DUPLEX  DE 2 x  35 + 25 mm2</t>
  </si>
  <si>
    <t>CAC04</t>
  </si>
  <si>
    <t>CONDUCTOR DE ALUMINIO AUTOSOPORTADO, DUPLEX  DE 2 x  50 + 35 mm2</t>
  </si>
  <si>
    <t>CAC05</t>
  </si>
  <si>
    <t>CONDUCTOR DE ALUMINIO AUTOSOPORTADO, DUPLEX  DE 2 x  70 + 50 mm2</t>
  </si>
  <si>
    <t>CAC06</t>
  </si>
  <si>
    <t>CONDUCTOR DE ALUMINIO AUTOSOPORTADO, DUPLEX  DE 2 x  95 + 70 mm2</t>
  </si>
  <si>
    <t>CAC07</t>
  </si>
  <si>
    <t>CONDUCTOR DE ALUMINIO AUTOSOPORTADO, DUPLEX  DE 2 x 120 + 95 mm2</t>
  </si>
  <si>
    <t>CAC08</t>
  </si>
  <si>
    <t>CONDUCTOR DE ALUMINIO AUTOSOPORTADO, TRIPLEX DE 3 x  16 + 25 mm2</t>
  </si>
  <si>
    <t>CAC09</t>
  </si>
  <si>
    <t>CONDUCTOR DE ALUMINIO AUTOSOPORTADO, TRIPLEX DE 3 x  25 + 25 mm2</t>
  </si>
  <si>
    <t>CAC10</t>
  </si>
  <si>
    <t>CONDUCTOR DE ALUMINIO AUTOSOPORTADO, TRIPLEX DE 3 x  35 + 25 mm2</t>
  </si>
  <si>
    <t>CAC11</t>
  </si>
  <si>
    <t>CONDUCTOR DE ALUMINIO AUTOSOPORTADO, TRIPLEX DE 3 x  50 + 35 mm2</t>
  </si>
  <si>
    <t>CAC12</t>
  </si>
  <si>
    <t>CONDUCTOR DE ALUMINIO AUTOSOPORTADO, TRIPLEX DE 3 x  70 + 50 mm2</t>
  </si>
  <si>
    <t>CAC13</t>
  </si>
  <si>
    <t>CONDUCTOR DE ALUMINIO AUTOSOPORTADO, TRIPLEX DE 3 x  95 + 70 mm2</t>
  </si>
  <si>
    <t>CAC14</t>
  </si>
  <si>
    <t>CONDUCTOR DE ALUMINIO AUTOSOPORTADO, TRIPLEX DE 3 x 120 + 95 mm2</t>
  </si>
  <si>
    <t>CAC15</t>
  </si>
  <si>
    <t>CONDUCTOR DE ALUMINIO AUTOSOPORTADO SP+AP 3x25 mm2+1x25 mm2+portante, PARA SP</t>
  </si>
  <si>
    <t>CAC16</t>
  </si>
  <si>
    <t>CONDUCTOR DE ALUMINIO AUTOSOPORTADO SP+AP 3x35 mm2+1x25 mm2+portante, PARA SP</t>
  </si>
  <si>
    <t>CAC17</t>
  </si>
  <si>
    <t>CONDUCTOR DE ALUMINIO AUTOSOPORTADO SP+AP 3x50 mm2+1x25 mm2+portante, PARA SP</t>
  </si>
  <si>
    <t>CAC18</t>
  </si>
  <si>
    <t>CONDUCTOR DE ALUMINIO AUTOSOPORTADO SP+AP 3x70 mm2+1x25 mm2+portante, PARA SP</t>
  </si>
  <si>
    <t>CAC19</t>
  </si>
  <si>
    <t>CONDUCTOR DE ALUMINIO AUTOSOPORTADO SP+AP 3x25 mm2+2x16 mm2+portante, PARA SP</t>
  </si>
  <si>
    <t>CAC20</t>
  </si>
  <si>
    <t>CONDUCTOR DE ALUMINIO AUTOSOPORTADO SP+AP 3x35 mm2+2x16 mm2+portante, PARA SP</t>
  </si>
  <si>
    <t>CAC21</t>
  </si>
  <si>
    <t>CONDUCTOR DE ALUMINIO AUTOSOPORTADO SP+AP 3x50 mm2+2x16 mm2+portante, PARA SP</t>
  </si>
  <si>
    <t>CAC22</t>
  </si>
  <si>
    <t>CONDUCTOR DE ALUMINIO AUTOSOPORTADO SP+AP 3x70 mm2+2x16 mm2+portante, PARA SP</t>
  </si>
  <si>
    <t>CAC23</t>
  </si>
  <si>
    <t>CONDUCTOR DE ALUMINIO AUTOSOPORTADO DE 1x16 mm2+portante</t>
  </si>
  <si>
    <t>CAC24</t>
  </si>
  <si>
    <t>CONDUCTOR DE ALUMINIO AUTOSOPORTADO DE 1x25 mm2+portante</t>
  </si>
  <si>
    <t>CAC25</t>
  </si>
  <si>
    <t>CONDUCTOR DE ALUMINIO AUTOSOPORTADO DE 1x35 mm2+portante</t>
  </si>
  <si>
    <t>CAC26</t>
  </si>
  <si>
    <t>CONDUCTOR DE ALUMINIO AUTOSOPORTADO DE 1x50 mm2+portante</t>
  </si>
  <si>
    <t>CAC27</t>
  </si>
  <si>
    <t>CONDUCTOR DE ALUMINIO AUTOSOPORTADO DE 1x70 mm2+portante</t>
  </si>
  <si>
    <t>CAC28</t>
  </si>
  <si>
    <t>CONDUCTOR DE ALUMINIO AUTOSOPORTADO DE 1x95 mm2+portante</t>
  </si>
  <si>
    <t>CAC29</t>
  </si>
  <si>
    <t>CONDUCTOR DE ALUMINIO AUTOSOPORTADO DE 3x150 mm2+portante</t>
  </si>
  <si>
    <t>CAC30</t>
  </si>
  <si>
    <t>CONDUCTOR DE ALUMINIO AUTOSOPORTADO SP+AP 3x35 mm2+2x6 mm2+portante, PARA SP</t>
  </si>
  <si>
    <t>CAC31</t>
  </si>
  <si>
    <t>CONDUCTOR DE ALUMINIO AUTOSOPORTADO SP+AP 3x35 mm2+2x10 mm2+portante, PARA SP</t>
  </si>
  <si>
    <t>CAC32</t>
  </si>
  <si>
    <t>CONDUCTOR DE ALUMINIO AUTOSOPORTADO SP+AP 3x70 mm2+1x16 mm2+portante, PARA SP</t>
  </si>
  <si>
    <t>CAC33</t>
  </si>
  <si>
    <t>CONDUCTOR DE ALUMINIO AUTOSOPORTADO SP+AP 3x70 mm2+2x6 mm2+portante, PARA SP</t>
  </si>
  <si>
    <t>CAC34</t>
  </si>
  <si>
    <t>CONDUCTOR DE ALUMINIO AUTOSOPORTADO SP+AP 3x70 mm2+2x10 mm2+portante, PARA SP</t>
  </si>
  <si>
    <t>CAC35</t>
  </si>
  <si>
    <t>CONDUCTOR DE ALUMINIO AUTOSOPORTADO SP+AP 3x95 mm2+1x6 mm2+portante, PARA SP</t>
  </si>
  <si>
    <t>CAC36</t>
  </si>
  <si>
    <t>CONDUCTOR DE ALUMINIO AUTOSOPORTADO SP+AP 3x95 mm2+1x10 mm2+portante, PARA SP</t>
  </si>
  <si>
    <t>CAC37</t>
  </si>
  <si>
    <t>CONDUCTOR DE ALUMINIO AUTOSOPORTADO SP+AP 3x95 mm2+1x16 mm2+portante, PARA SP</t>
  </si>
  <si>
    <t>CAC38</t>
  </si>
  <si>
    <t>CONDUCTOR DE ALUMINIO AUTOSOPORTADO SP+AP 3x95 mm2+1x25 mm2+portante, PARA SP</t>
  </si>
  <si>
    <t>CAC39</t>
  </si>
  <si>
    <t>CONDUCTOR DE ALUMINIO AUTOSOPORTADO SP+AP 3x95 mm2+2x16 mm2+portante, PARA SP</t>
  </si>
  <si>
    <t>CAC40</t>
  </si>
  <si>
    <t>CONDUCTOR DE ALUMINIO AUTOSOPORTADO SP+AP 3x120 mm2+1x25 mm2+portante, PARA SP</t>
  </si>
  <si>
    <t>CAC41</t>
  </si>
  <si>
    <t>CONDUCTOR DE ALUMINIO AUTOSOPORTADO SP+AP 3x150 mm2+1x25 mm2+portante, PARA SP</t>
  </si>
  <si>
    <t>CAC42</t>
  </si>
  <si>
    <t>CONDUCTOR DE ALUMINIO AUTOSOPORTADO SP+AP 3x25 mm2+1x25 mm2+portante, PARA AP</t>
  </si>
  <si>
    <t>CAC43</t>
  </si>
  <si>
    <t>CONDUCTOR DE ALUMINIO AUTOSOPORTADO SP+AP 3x35 mm2+1x25 mm2+portante, PARA AP</t>
  </si>
  <si>
    <t>CAC44</t>
  </si>
  <si>
    <t>CONDUCTOR DE ALUMINIO AUTOSOPORTADO SP+AP 3x50 mm2+1x25 mm2+portante, PARA AP</t>
  </si>
  <si>
    <t>CAC45</t>
  </si>
  <si>
    <t>CONDUCTOR DE ALUMINIO AUTOSOPORTADO SP+AP 3x70 mm2+1x25 mm2+portante, PARA AP</t>
  </si>
  <si>
    <t>CAC46</t>
  </si>
  <si>
    <t>CONDUCTOR DE ALUMINIO AUTOSOPORTADO SP+AP 3x25 mm2+2x16 mm2+portante, PARA AP</t>
  </si>
  <si>
    <t>CAC47</t>
  </si>
  <si>
    <t>CONDUCTOR DE ALUMINIO AUTOSOPORTADO SP+AP 3x35 mm2+2x16 mm2+portante, PARA AP</t>
  </si>
  <si>
    <t>CAC48</t>
  </si>
  <si>
    <t>CONDUCTOR DE ALUMINIO AUTOSOPORTADO SP+AP 3x50 mm2+2x16 mm2+portante, PARA AP</t>
  </si>
  <si>
    <t>CAC49</t>
  </si>
  <si>
    <t>CONDUCTOR DE ALUMINIO AUTOSOPORTADO SP+AP 3x70 mm2+2x16 mm2+portante, PARA AP</t>
  </si>
  <si>
    <t>CAC50</t>
  </si>
  <si>
    <t>CONDUCTOR DE ALUMINIO AUTOSOPORTADO SP+AP 3x35 mm2+2x6 mm2+portante, PARA AP</t>
  </si>
  <si>
    <t>CAC51</t>
  </si>
  <si>
    <t>CONDUCTOR DE ALUMINIO AUTOSOPORTADO SP+AP 3x35 mm2+2x10 mm2+portante, PARA AP</t>
  </si>
  <si>
    <t>CAC52</t>
  </si>
  <si>
    <t>CONDUCTOR DE ALUMINIO AUTOSOPORTADO SP+AP 3x70 mm2+1x16 mm2+portante, PARA AP</t>
  </si>
  <si>
    <t>CAC53</t>
  </si>
  <si>
    <t>CONDUCTOR DE ALUMINIO AUTOSOPORTADO SP+AP 3x70 mm2+2x6 mm2+portante, PARA AP</t>
  </si>
  <si>
    <t>CAC54</t>
  </si>
  <si>
    <t>CONDUCTOR DE ALUMINIO AUTOSOPORTADO SP+AP 3x70 mm2+2x10 mm2+portante, PARA AP</t>
  </si>
  <si>
    <t>CAC55</t>
  </si>
  <si>
    <t>CONDUCTOR DE ALUMINIO AUTOSOPORTADO SP+AP 3x95 mm2+1x6 mm2+portante, PARA AP</t>
  </si>
  <si>
    <t>CAC57</t>
  </si>
  <si>
    <t>CONDUCTOR DE ALUMINIO AUTOSOPORTADO SP+AP 3x95 mm2+1x10 mm2+portante, PARA AP</t>
  </si>
  <si>
    <t>CAC58</t>
  </si>
  <si>
    <t>CONDUCTOR DE ALUMINIO AUTOSOPORTADO SP+AP 3x95 mm2+1x16 mm2+portante, PARA AP</t>
  </si>
  <si>
    <t>CAC59</t>
  </si>
  <si>
    <t>CONDUCTOR DE ALUMINIO AUTOSOPORTADO SP+AP 3x95 mm2+1x25 mm2+portante, PARA AP</t>
  </si>
  <si>
    <t>CAC60</t>
  </si>
  <si>
    <t>CONDUCTOR DE ALUMINIO AUTOSOPORTADO SP+AP 3x95 mm2+2x16 mm2+portante, PARA AP</t>
  </si>
  <si>
    <t>CAC61</t>
  </si>
  <si>
    <t>CONDUCTOR DE ALUMINIO AUTOSOPORTADO SP+AP 3x120 mm2+1x25 mm2+portante, PARA AP</t>
  </si>
  <si>
    <t>CAC62</t>
  </si>
  <si>
    <t>CONDUCTOR DE ALUMINIO AUTOSOPORTADO SP+AP 3x150 mm2+1x25 mm2+portante, PARA AP</t>
  </si>
  <si>
    <t>CAC63</t>
  </si>
  <si>
    <t>CONDUCTOR DE ALUMINIO AUTOSOPORTADO SP+AP 3x16 mm2+1x25 mm2+portante, PARA SP</t>
  </si>
  <si>
    <t>CAC64</t>
  </si>
  <si>
    <t>CONDUCTOR DE ALUMINIO AUTOSOPORTADO SP+AP 3x16 mm2+1x16 mm2+portante, PARA SP</t>
  </si>
  <si>
    <t>CAC65</t>
  </si>
  <si>
    <t>CONDUCTOR DE ALUMINIO AUTOSOPORTADO SP+AP 3x25 mm2+1x16 mm2+portante, PARA SP</t>
  </si>
  <si>
    <t>CAC66</t>
  </si>
  <si>
    <t>CONDUCTOR DE ALUMINIO AUTOSOPORTADO SP+AP 3x35 mm2+1x16 mm2+portante, PARA SP</t>
  </si>
  <si>
    <t>CAC67</t>
  </si>
  <si>
    <t>CONDUCTOR DE ALUMINIO AUTOSOPORTADO SP+AP 3x50 mm2+1x16 mm2+portante, PARA SP</t>
  </si>
  <si>
    <t>CAC68</t>
  </si>
  <si>
    <t>CONDUCTOR DE ALUMINIO AUTOSOPORTADO SP+AP 3x16 mm2+1x25 mm2+portante, PARA AP</t>
  </si>
  <si>
    <t>CAC69</t>
  </si>
  <si>
    <t>CONDUCTOR DE ALUMINIO AUTOSOPORTADO SP+AP 3x16 mm2+1x16 mm2+portante, PARA AP</t>
  </si>
  <si>
    <t>CAC70</t>
  </si>
  <si>
    <t>CONDUCTOR DE ALUMINIO AUTOSOPORTADO SP+AP 3x25 mm2+1x16 mm2+portante, PARA AP</t>
  </si>
  <si>
    <t>CAC71</t>
  </si>
  <si>
    <t>CONDUCTOR DE ALUMINIO AUTOSOPORTADO SP+AP 3x35 mm2+1x16 mm2+portante, PARA AP</t>
  </si>
  <si>
    <t>CAC72</t>
  </si>
  <si>
    <t>CONDUCTOR DE ALUMINIO AUTOSOPORTADO SP+AP 3x50 mm2+1x16 mm2+portante, PARA AP</t>
  </si>
  <si>
    <t>CAC73</t>
  </si>
  <si>
    <t>CONDUCTOR DE ALUMINIO AUTOSOPORTADO DE 1x10 mm2+portante</t>
  </si>
  <si>
    <t>CAC74</t>
  </si>
  <si>
    <t>CONDUCTOR DE ALUMINIO AUTOSOPORTADO, DUPLEX  DE 2 x 10 + 25 mm2</t>
  </si>
  <si>
    <t>CAC75</t>
  </si>
  <si>
    <t>CONDUCTOR DE ALUMINIO AUTOSOPORTADO, TRIPLEX DE 3 x 10 +25 mm2</t>
  </si>
  <si>
    <t>CAC76</t>
  </si>
  <si>
    <t>CONDUCTOR DE ALUMINIO AUTOSOPORTADO SP+AP 3x16 mm2+1x10 mm2+portante, PARA SP</t>
  </si>
  <si>
    <t>CAC77</t>
  </si>
  <si>
    <t>CONDUCTOR DE ALUMINIO AUTOSOPORTADO SP+AP 3x16 mm2+2x16 mm2+portante, PARA AP</t>
  </si>
  <si>
    <t>CAC78</t>
  </si>
  <si>
    <t>CONDUCTOR DE ALUMINIO AUTOSOPORTADO SP+AP 3x16 mm2+2x16 mm2+portante, PARA SP</t>
  </si>
  <si>
    <t>CAC79</t>
  </si>
  <si>
    <t>CONDUCTOR DE ALUMINIO AUTOSOPORTADO SP+AP 1x16 mm2+1x16 mm2+portante, PARA SP</t>
  </si>
  <si>
    <t>CAC80</t>
  </si>
  <si>
    <t>CONDUCTOR DE ALUMINIO AUTOSOPORTADO SP+AP 1x16 mm2+1x16 mm2+portante, PARA AP</t>
  </si>
  <si>
    <t>CAC81</t>
  </si>
  <si>
    <t>CONDUCTOR DE ALUMINIO AUTOSOPORTADO SP+AP 1x25 mm2+1x16 mm2+portante, PARA SP</t>
  </si>
  <si>
    <t>CAC82</t>
  </si>
  <si>
    <t>CONDUCTOR DE ALUMINIO AUTOSOPORTADO SP+AP 1x25 mm2+1x16 mm2+portante, PARA AP</t>
  </si>
  <si>
    <t>CAC83</t>
  </si>
  <si>
    <t>CONDUCTOR DE ALUMINIO AUTOSOPORTADO SP+AP 1x25 mm2+1x25 mm2+portante, PARA SP</t>
  </si>
  <si>
    <t>CAC84</t>
  </si>
  <si>
    <t>CONDUCTOR DE ALUMINIO AUTOSOPORTADO SP+AP 1x25 mm2+1x25 mm2+portante, PARA AP</t>
  </si>
  <si>
    <t>CAC85</t>
  </si>
  <si>
    <t>CONDUCTOR DE ALUMINIO AUTOSOPORTADO SP+AP 2x16 mm2+1x16 mm2+portante, PARA SP</t>
  </si>
  <si>
    <t>CAC86</t>
  </si>
  <si>
    <t>CONDUCTOR DE ALUMINIO AUTOSOPORTADO SP+AP 2x16 mm2+1x16 mm2+portante, PARA AP</t>
  </si>
  <si>
    <t>CAC87</t>
  </si>
  <si>
    <t>CONDUCTOR DE ALUMINIO AUTOSOPORTADO SP+AP 2x16 mm2+1x25 mm2+portante, PARA SP</t>
  </si>
  <si>
    <t>CAC88</t>
  </si>
  <si>
    <t>CONDUCTOR DE ALUMINIO AUTOSOPORTADO SP+AP 2x16 mm2+1x25 mm2+portante, PARA AP</t>
  </si>
  <si>
    <t>CAC89</t>
  </si>
  <si>
    <t>CONDUCTOR DE ALUMINIO AUTOSOPORTADO SP+AP 2x16 mm2+2x16 mm2+portante, PARA SP</t>
  </si>
  <si>
    <t>CAC90</t>
  </si>
  <si>
    <t>CONDUCTOR DE ALUMINIO AUTOSOPORTADO SP+AP 2x16 mm2+2x16 mm2+portante, PARA AP</t>
  </si>
  <si>
    <t>CAC91</t>
  </si>
  <si>
    <t>CONDUCTOR DE ALUMINIO AUTOSOPORTADO SP+AP 2x25 mm2+1x16 mm2+portante, PARA SP</t>
  </si>
  <si>
    <t>CAC92</t>
  </si>
  <si>
    <t>CONDUCTOR DE ALUMINIO AUTOSOPORTADO SP+AP 2x25 mm2+1x16 mm2+portante, PARA AP</t>
  </si>
  <si>
    <t>CAC93</t>
  </si>
  <si>
    <t>CONDUCTOR DE ALUMINIO AUTOSOPORTADO SP+AP 2x35 mm2+1x16 mm2+portante, PARA SP</t>
  </si>
  <si>
    <t>CAC94</t>
  </si>
  <si>
    <t>CONDUCTOR DE ALUMINIO AUTOSOPORTADO SP+AP 2x35 mm2+1x16 mm2+portante, PARA AP</t>
  </si>
  <si>
    <t>CAC95</t>
  </si>
  <si>
    <t>CONDUCTOR DE ALUMINIO AUTOSOPORTADO SP+AP 1x35 mm2+1x16 mm2+portante, PARA AP</t>
  </si>
  <si>
    <t>CAC96</t>
  </si>
  <si>
    <t>CONDUCTOR DE ALUMINIO AUTOSOPORTADO SP+AP 1x35 mm2+1x16 mm2+portante, PARA SP</t>
  </si>
  <si>
    <t>Conductores De Aleacion De Aluminio o Similar. Autosoportado Para M.T.</t>
  </si>
  <si>
    <t>CAE01</t>
  </si>
  <si>
    <t>CONDUCTOR DE ALUMINIO AUTOSOPORTADO 3x35 mm2 + portante</t>
  </si>
  <si>
    <t>CAE02</t>
  </si>
  <si>
    <t>CONDUCTOR DE ALUMINIO AUTOSOPORTADO 3x70 mm2 + portante</t>
  </si>
  <si>
    <t>CAE03</t>
  </si>
  <si>
    <t>CONDUCTOR DE ALUMINIO AUTOSOPORTADO 3x120 mm2 + portante</t>
  </si>
  <si>
    <t>CAE04</t>
  </si>
  <si>
    <t>CONDUCTOR DE ALUMINIO AUTOSOPORTADO 3x50 mm2 + portante</t>
  </si>
  <si>
    <t>CAE05</t>
  </si>
  <si>
    <t>CONDUCTOR DE ALUMINIO AUTOSOPORTADO 3x95 mm2 + portante</t>
  </si>
  <si>
    <t>CAE06</t>
  </si>
  <si>
    <t>CONDUCTOR DE ALUMINIO AUTOSOPORTADO 3x16 mm2 + portante</t>
  </si>
  <si>
    <t>CAE07</t>
  </si>
  <si>
    <t>CONDUCTOR DE ALUMINIO AUTOSOPORTADO 3x25 mm2 + portante</t>
  </si>
  <si>
    <t>CAE08</t>
  </si>
  <si>
    <t>CONDUCTOR DE ALUMINIO AUTOSOPORTADO 3x185 mm2 + portante</t>
  </si>
  <si>
    <t>Conductores De Aleacion De Aluminio O Similar. Protegido Para M.T.</t>
  </si>
  <si>
    <t>CAM01</t>
  </si>
  <si>
    <t>CONDUCTOR DE ALUMINIO PROTEGIDO, DE 70 mm2, 7 HILOS; MEDIA TENSIÓN</t>
  </si>
  <si>
    <t>CAM02</t>
  </si>
  <si>
    <t>CONDUCTOR DE ALUMINIO PROTEGIDO, DE 50 mm2</t>
  </si>
  <si>
    <t>Conductores De Cobre. Desnudo</t>
  </si>
  <si>
    <t>CBA01</t>
  </si>
  <si>
    <t>CONDUCTOR DE COBRE DESNUDO  6 mm2, 1 HILO</t>
  </si>
  <si>
    <t>CBA02</t>
  </si>
  <si>
    <t>CONDUCTOR DE COBRE DESNUDO  6 mm2, 7 HILOS</t>
  </si>
  <si>
    <t>CBA03</t>
  </si>
  <si>
    <t>CONDUCTOR DE COBRE DESNUDO 10 mm2, 1 HILO</t>
  </si>
  <si>
    <t>CBA04</t>
  </si>
  <si>
    <t>CONDUCTOR DE COBRE DESNUDO 10 mm2, 7 HILOS</t>
  </si>
  <si>
    <t>CBA05</t>
  </si>
  <si>
    <t>CONDUCTOR DE COBRE DESNUDO 16 mm2, 1 HILO</t>
  </si>
  <si>
    <t>CBA06</t>
  </si>
  <si>
    <t>CONDUCTOR DE COBRE DESNUDO 16 mm2, 7 HILOS</t>
  </si>
  <si>
    <t>CBA07</t>
  </si>
  <si>
    <t>CONDUCTOR DE COBRE DESNUDO 25 mm2, 7 HILOS</t>
  </si>
  <si>
    <t>CBA08</t>
  </si>
  <si>
    <t>CONDUCTOR DE COBRE DESNUDO 35 mm2, 7 HILOS</t>
  </si>
  <si>
    <t>CBA09</t>
  </si>
  <si>
    <t>CONDUCTOR DE COBRE DESNUDO 50 mm2, 19 HILOS</t>
  </si>
  <si>
    <t>CBA10</t>
  </si>
  <si>
    <t>CONDUCTOR DE COBRE DESNUDO 70 mm2, 19 HILOS</t>
  </si>
  <si>
    <t>CBA11</t>
  </si>
  <si>
    <t>CONDUCTOR DE COBRE DESNUDO 85 mm2</t>
  </si>
  <si>
    <t>CBA12</t>
  </si>
  <si>
    <t>CONDUCTOR DE COBRE DESNUDO 95 mm2</t>
  </si>
  <si>
    <t>CBA13</t>
  </si>
  <si>
    <t>CONDUCTOR DE COBRE DESNUDO 120 mm2</t>
  </si>
  <si>
    <t>CBA14</t>
  </si>
  <si>
    <t>CONDUCTOR DE COBRE DESNUDO 125 mm2</t>
  </si>
  <si>
    <t>CBA15</t>
  </si>
  <si>
    <t>CONDUCTOR DE COBRE DESNUDO 135 mm2</t>
  </si>
  <si>
    <t>CBA16</t>
  </si>
  <si>
    <t>CONDUCTOR DE COBRE DESNUDO 150 mm2</t>
  </si>
  <si>
    <t>CBA17</t>
  </si>
  <si>
    <t>CONDUCTOR DE COBRE DESNUDO 185 mm2</t>
  </si>
  <si>
    <t>Conductores De Cobre. Protegido Para B.T.</t>
  </si>
  <si>
    <t>CBB01</t>
  </si>
  <si>
    <t>CONDUCTOR DE COBRE PROTEGIDO, DE  6 mm2, 1 HILO; BAJA TENSION</t>
  </si>
  <si>
    <t>CBB02</t>
  </si>
  <si>
    <t>CONDUCTOR DE COBRE PROTEGIDO, DE  6 mm2, 7 HILOS; BAJA TENSION</t>
  </si>
  <si>
    <t>CBB03</t>
  </si>
  <si>
    <t>CONDUCTOR DE COBRE PROTEGIDO, DE 10 mm2, 1 HILO; BAJA TENSION</t>
  </si>
  <si>
    <t>CBB04</t>
  </si>
  <si>
    <t>CONDUCTOR DE COBRE PROTEGIDO, DE 10 mm2, 7 HILOS; BAJA TENSION</t>
  </si>
  <si>
    <t>CBB05</t>
  </si>
  <si>
    <t>CONDUCTOR DE COBRE PROTEGIDO, DE 16 mm2, 1 HILO; BAJA TENSION</t>
  </si>
  <si>
    <t>CBB06</t>
  </si>
  <si>
    <t>CONDUCTOR DE COBRE PROTEGIDO, DE 16 mm2, 7 HILOS; BAJA TENSION</t>
  </si>
  <si>
    <t>CBB07</t>
  </si>
  <si>
    <t>CONDUCTOR DE COBRE PROTEGIDO, DE 25 mm2, 7 HILOS; BAJA TENSION</t>
  </si>
  <si>
    <t>CBB08</t>
  </si>
  <si>
    <t>CONDUCTOR DE COBRE PROTEGIDO, DE 35 mm2, 7 HILOS; BAJA TENSION</t>
  </si>
  <si>
    <t>CBB09</t>
  </si>
  <si>
    <t>CONDUCTOR DE COBRE PROTEGIDO, DE 50 mm2, 7 HILOS; BAJA TENSION</t>
  </si>
  <si>
    <t>CBB10</t>
  </si>
  <si>
    <t>CONDUCTOR DE COBRE PROTEGIDO, DE 70 mm2, 19 HILOS; BAJA TENSION</t>
  </si>
  <si>
    <t>CBB11</t>
  </si>
  <si>
    <t>CONDUCTOR DE COBRE PROTEGIDO, DE 95 mm2; BAJA TENSION</t>
  </si>
  <si>
    <t>CBB12</t>
  </si>
  <si>
    <t>CONDUCTOR DE COBRE PROTEGIDO, DE 120 mm2; BAJA TENSION</t>
  </si>
  <si>
    <t>CBB13</t>
  </si>
  <si>
    <t>CONDUCTOR DE COBRE PROTEGIDO, DE 150 mm2; BAJA TENSION</t>
  </si>
  <si>
    <t>CBB14</t>
  </si>
  <si>
    <t>CONDUCTOR DE COBRE PROTEGIDO, DE 185 mm2; BAJA TENSION</t>
  </si>
  <si>
    <t>Conductores De Cobre. Autosoportado Para B.T.</t>
  </si>
  <si>
    <t>CBC01</t>
  </si>
  <si>
    <t>CONDUCTOR DE COBRE AUTOSOPORTADO DE 2 x  6 + 6 mm2</t>
  </si>
  <si>
    <t>CBC02</t>
  </si>
  <si>
    <t>CONDUCTOR DE COBRE AUTOSOPORTADO DE 2 x 10 + 10 mm2</t>
  </si>
  <si>
    <t>CBC03</t>
  </si>
  <si>
    <t>CONDUCTOR DE COBRE AUTOSOPORTADO DE 2 x 16 + 16 mm2</t>
  </si>
  <si>
    <t>CBC04</t>
  </si>
  <si>
    <t>CONDUCTOR DE COBRE AUTOSOPORTADO DE 2 x 25 + 25 mm2</t>
  </si>
  <si>
    <t>CBC05</t>
  </si>
  <si>
    <t>CONDUCTOR DE COBRE AUTOSOPORTADO DE 3 x  6 + 1 x 4 + 6 mm2</t>
  </si>
  <si>
    <t>CBC06</t>
  </si>
  <si>
    <t>CONDUCTOR DE COBRE AUTOSOPORTADO DE 3 x  6 + 1 x 4 mm2</t>
  </si>
  <si>
    <t>CBC07</t>
  </si>
  <si>
    <t>CONDUCTOR DE COBRE AUTOSOPORTADO DE 3 x  6 + 6 mm2</t>
  </si>
  <si>
    <t>CBC08</t>
  </si>
  <si>
    <t>CONDUCTOR DE COBRE AUTOSOPORTADO DE 3 x  6 mm2</t>
  </si>
  <si>
    <t>CBC09</t>
  </si>
  <si>
    <t>CONDUCTOR DE COBRE AUTOSOPORTADO DE 3 x 10 + 1 x 4 + 10 mm2</t>
  </si>
  <si>
    <t>CBC10</t>
  </si>
  <si>
    <t>CONDUCTOR DE COBRE AUTOSOPORTADO DE 3 x 10 + 1 x 4 mm2</t>
  </si>
  <si>
    <t>CBC100</t>
  </si>
  <si>
    <t>CONDUCTOR DE COBRE AUTOSOPORTADO SP+AP 3x16 mm2+1x16 mm2+portante, PARA SP</t>
  </si>
  <si>
    <t>CBC101</t>
  </si>
  <si>
    <t>CONDUCTOR DE COBRE AUTOSOPORTADO SP+AP 3x25 mm2+1x16 mm2+portante, PARA SP</t>
  </si>
  <si>
    <t>CBC102</t>
  </si>
  <si>
    <t>CONDUCTOR DE COBRE AUTOSOPORTADO SP+AP 3x25 mm2+1x16 mm2+portante, PARA AP</t>
  </si>
  <si>
    <t>CBC103</t>
  </si>
  <si>
    <t>CONDUCTOR DE COBRE AUTOSOPORTADO SP+AP 2x10 mm2+1x10 mm2+portante, PARA SP</t>
  </si>
  <si>
    <t>CBC104</t>
  </si>
  <si>
    <t>CONDUCTOR DE COBRE AUTOSOPORTADO SP+AP 2x10 mm2+1x10 mm2+portante, PARA AP</t>
  </si>
  <si>
    <t>CBC105</t>
  </si>
  <si>
    <t>CONDUCTOR DE COBRE AUTOSOPORTADO SP+AP 3x16 mm2+1x16 mm2+portante, PARA AP</t>
  </si>
  <si>
    <t>CBC106</t>
  </si>
  <si>
    <t>CONDUCTOR DE COBRE AUTOSOPORTADO SP+AP 3x10 mm2+1x16 mm2+portante, PARA AP</t>
  </si>
  <si>
    <t>CBC107</t>
  </si>
  <si>
    <t>CONDUCTOR DE COBRE AUTOSOPORTADO SP+AP 1x10 mm2+1x10 mm2+portante, PARA SP</t>
  </si>
  <si>
    <t>CBC108</t>
  </si>
  <si>
    <t>CONDUCTOR DE COBRE AUTOSOPORTADO SP+AP 1x10 mm2+1x10 mm2+portante, PARA AP</t>
  </si>
  <si>
    <t>CBC109</t>
  </si>
  <si>
    <t>CONDUCTOR DE COBRE AUTOSOPORTADO SP+AP 2x25 mm2+1x10 mm2+portante, PARA SP</t>
  </si>
  <si>
    <t>CBC11</t>
  </si>
  <si>
    <t>CBC110</t>
  </si>
  <si>
    <t>CONDUCTOR DE COBRE AUTOSOPORTADO SP+AP 2x16 mm2+1x10 mm2+portante, PARA SP</t>
  </si>
  <si>
    <t>CBC111</t>
  </si>
  <si>
    <t>CONDUCTOR DE COBRE AUTOSOPORTADO SP+AP 2x16 mm2+1x10 mm2+portante, PARA AP</t>
  </si>
  <si>
    <t>CBC112</t>
  </si>
  <si>
    <t>CONDUCTOR DE COBRE AUTOSOPORTADO SP+AP 2x10 mm2+1x16 mm2+portante, PARA AP</t>
  </si>
  <si>
    <t>CBC113</t>
  </si>
  <si>
    <t>CONDUCTOR DE COBRE AUTOSOPORTADO SP+AP 2x10 mm2+1x16 mm2+portante, PARA SP</t>
  </si>
  <si>
    <t>CBC114</t>
  </si>
  <si>
    <t>CONDUCTOR DE COBRE AUTOSOPORTADO SP+AP 1x16 mm2+1x10 mm2+portante, PARA AP</t>
  </si>
  <si>
    <t>CBC115</t>
  </si>
  <si>
    <t>CONDUCTOR DE COBRE AUTOSOPORTADO SP+AP 1x16 mm2+1x10 mm2+portante, PARA SP</t>
  </si>
  <si>
    <t>CBC116</t>
  </si>
  <si>
    <t>CONDUCTOR DE COBRE AUTOSOPORTADO SP+AP 1x16 mm2+1x16 mm2+portante, PARA AP</t>
  </si>
  <si>
    <t>CBC117</t>
  </si>
  <si>
    <t>CONDUCTOR DE COBRE AUTOSOPORTADO SP+AP 1x16 mm2+1x16 mm2+portante, PARA SP</t>
  </si>
  <si>
    <t>CBC12</t>
  </si>
  <si>
    <t>CONDUCTOR DE COBRE AUTOSOPORTADO DE 3 x 10 + 10 mm2</t>
  </si>
  <si>
    <t>CBC13</t>
  </si>
  <si>
    <t>CONDUCTOR DE COBRE AUTOSOPORTADO DE 3 x 10 mm2</t>
  </si>
  <si>
    <t>CBC14</t>
  </si>
  <si>
    <t>CONDUCTOR DE COBRE AUTOSOPORTADO DE 3 x 16 + 1 x 4 + 16 mm2</t>
  </si>
  <si>
    <t>CBC15</t>
  </si>
  <si>
    <t>CONDUCTOR DE COBRE AUTOSOPORTADO DE 3 x 16 + 1 x 4 mm2</t>
  </si>
  <si>
    <t>CBC16</t>
  </si>
  <si>
    <t>CONDUCTOR DE COBRE AUTOSOPORTADO DE 3 x 16 + 16 mm2</t>
  </si>
  <si>
    <t>CBC17</t>
  </si>
  <si>
    <t>CONDUCTOR DE COBRE AUTOSOPORTADO DE 3 x 16 mm2</t>
  </si>
  <si>
    <t>CBC18</t>
  </si>
  <si>
    <t>CONDUCTOR DE COBRE AUTOSOPORTADO DE 3 x 25 + 1 x 4 + 25 mm2</t>
  </si>
  <si>
    <t>CBC19</t>
  </si>
  <si>
    <t>CONDUCTOR DE COBRE AUTOSOPORTADO DE 3 x 25 + 25 mm2</t>
  </si>
  <si>
    <t>CBC20</t>
  </si>
  <si>
    <t>CONDUCTOR DE COBRE AUTOSOPORTADO DE 3 x 25 mm2</t>
  </si>
  <si>
    <t>CBC21</t>
  </si>
  <si>
    <t>CONDUCTOR DE COBRE AUTOSOPORTADO SP+AP 3x16 mm2+1x6 mm2+portante, PARA SP</t>
  </si>
  <si>
    <t>CBC22</t>
  </si>
  <si>
    <t>CONDUCTOR DE COBRE AUTOSOPORTADO SP+AP 3x35 mm2+1x6 mm2+portante, PARA SP</t>
  </si>
  <si>
    <t>CBC23</t>
  </si>
  <si>
    <t>CONDUCTOR DE COBRE AUTOSOPORTADO SP+AP 3x70 mm2+1x6 mm2+portante, PARA SP</t>
  </si>
  <si>
    <t>CBC24</t>
  </si>
  <si>
    <t>CONDUCTOR DE COBRE AUTOSOPORTADO SP+AP 3x10 mm2+1x10 mm2+portante, PARA SP</t>
  </si>
  <si>
    <t>CBC25</t>
  </si>
  <si>
    <t>CONDUCTOR DE COBRE AUTOSOPORTADO SP+AP 3x16 mm2+1x10 mm2+portante, PARA SP</t>
  </si>
  <si>
    <t>CBC26</t>
  </si>
  <si>
    <t>CONDUCTOR DE COBRE AUTOSOPORTADO SP+AP 3x25 mm2+1x10 mm2+portante, PARA SP</t>
  </si>
  <si>
    <t>CBC27</t>
  </si>
  <si>
    <t>CONDUCTOR DE COBRE AUTOSOPORTADO SP+AP 3x35 mm2+1x10 mm2+portante, PARA SP</t>
  </si>
  <si>
    <t>CBC28</t>
  </si>
  <si>
    <t>CONDUCTOR DE COBRE AUTOSOPORTADO SP+AP 3x50 mm2+1x10 mm2+portante, PARA SP</t>
  </si>
  <si>
    <t>CBC29</t>
  </si>
  <si>
    <t>CONDUCTOR DE COBRE AUTOSOPORTADO SP+AP 3x70 mm2+1x10 mm2+portante, PARA SP</t>
  </si>
  <si>
    <t>CBC30</t>
  </si>
  <si>
    <t>CONDUCTOR DE COBRE AUTOSOPORTADO SP+AP 3x35 mm2+1x16 mm2+portante, PARA SP</t>
  </si>
  <si>
    <t>CBC31</t>
  </si>
  <si>
    <t>CONDUCTOR DE COBRE AUTOSOPORTADO SP+AP 3x50 mm2+1x16 mm2+portante, PARA SP</t>
  </si>
  <si>
    <t>CBC32</t>
  </si>
  <si>
    <t>CONDUCTOR DE COBRE AUTOSOPORTADO SP+AP 3x70 mm2+1x16 mm2+portante, PARA SP</t>
  </si>
  <si>
    <t>CBC33</t>
  </si>
  <si>
    <t>CONDUCTOR DE COBRE AUTOSOPORTADO SP+AP 3x16 mm2+2x6 mm2+portante, PARA SP</t>
  </si>
  <si>
    <t>CBC34</t>
  </si>
  <si>
    <t>CONDUCTOR DE COBRE AUTOSOPORTADO SP+AP 3x35 mm2+2x6 mm2+portante, PARA SP</t>
  </si>
  <si>
    <t>CBC35</t>
  </si>
  <si>
    <t>CONDUCTOR DE COBRE AUTOSOPORTADO SP+AP 3x16 mm2+2x10 mm2+portante, PARA SP</t>
  </si>
  <si>
    <t>CBC36</t>
  </si>
  <si>
    <t>CONDUCTOR DE COBRE AUTOSOPORTADO DE 1x6 mm2+portante</t>
  </si>
  <si>
    <t>CBC37</t>
  </si>
  <si>
    <t>CONDUCTOR DE COBRE AUTOSOPORTADO DE 1x10 mm2+portante</t>
  </si>
  <si>
    <t>CBC38</t>
  </si>
  <si>
    <t>CONDUCTOR DE COBRE AUTOSOPORTADO DE 1x16 mm2+portante</t>
  </si>
  <si>
    <t>CBC39</t>
  </si>
  <si>
    <t>CONDUCTOR DE COBRE AUTOSOPORTADO DE 1x25 mm2+portante</t>
  </si>
  <si>
    <t>CBC40</t>
  </si>
  <si>
    <t>CONDUCTOR DE COBRE AUTOSOPORTADO DE 1x35 mm2+portante</t>
  </si>
  <si>
    <t>CBC41</t>
  </si>
  <si>
    <t>CONDUCTOR DE COBRE AUTOSOPORTADO DE 1x50 mm2+portante</t>
  </si>
  <si>
    <t>CBC42</t>
  </si>
  <si>
    <t>CONDUCTOR DE COBRE AUTOSOPORTADO DE 1x70 mm2+portante</t>
  </si>
  <si>
    <t>CBC43</t>
  </si>
  <si>
    <t>CONDUCTOR DE COBRE AUTOSOPORTADO DE 1x120 mm2+portante</t>
  </si>
  <si>
    <t>CBC44</t>
  </si>
  <si>
    <t>CONDUCTOR DE COBRE AUTOSOPORTADO DE 2x35 mm2+portante</t>
  </si>
  <si>
    <t>CBC45</t>
  </si>
  <si>
    <t>CONDUCTOR DE COBRE AUTOSOPORTADO DE 2x50 mm2+portante</t>
  </si>
  <si>
    <t>CBC46</t>
  </si>
  <si>
    <t>CONDUCTOR DE COBRE AUTOSOPORTADO DE 2x70 mm2+portante</t>
  </si>
  <si>
    <t>CBC47</t>
  </si>
  <si>
    <t>CONDUCTOR DE COBRE AUTOSOPORTADO DE 2x75 mm2+portante</t>
  </si>
  <si>
    <t>CBC48</t>
  </si>
  <si>
    <t>CONDUCTOR DE COBRE AUTOSOPORTADO DE 2x95 mm2+portante</t>
  </si>
  <si>
    <t>CBC49</t>
  </si>
  <si>
    <t>CONDUCTOR DE COBRE AUTOSOPORTADO DE 2x120 mm2+portante</t>
  </si>
  <si>
    <t>CBC50</t>
  </si>
  <si>
    <t>CONDUCTOR DE COBRE AUTOSOPORTADO DE 3x35 mm2+portante</t>
  </si>
  <si>
    <t>CBC51</t>
  </si>
  <si>
    <t>CONDUCTOR DE COBRE AUTOSOPORTADO DE 3x50 mm2+portante</t>
  </si>
  <si>
    <t>CBC52</t>
  </si>
  <si>
    <t>CONDUCTOR DE COBRE AUTOSOPORTADO DE 3x70 mm2+portante</t>
  </si>
  <si>
    <t>CBC53</t>
  </si>
  <si>
    <t>CONDUCTOR DE COBRE AUTOSOPORTADO DE 3x75 mm2+portante</t>
  </si>
  <si>
    <t>CBC54</t>
  </si>
  <si>
    <t>CONDUCTOR DE COBRE AUTOSOPORTADO DE 3x95 mm2+portante</t>
  </si>
  <si>
    <t>CBC55</t>
  </si>
  <si>
    <t>CONDUCTOR DE COBRE AUTOSOPORTADO DE 3x120 mm2+portante</t>
  </si>
  <si>
    <t>CBC56</t>
  </si>
  <si>
    <t>CONDUCTOR DE COBRE AUTOSOPORTADO SP+AP 3x10 mm2+1x6 mm2+portante, PARA SP</t>
  </si>
  <si>
    <t>CBC57</t>
  </si>
  <si>
    <t>CONDUCTOR DE COBRE AUTOSOPORTADO SP+AP 3x25 mm2+1x6 mm2+portante, PARA SP</t>
  </si>
  <si>
    <t>CBC58</t>
  </si>
  <si>
    <t>CONDUCTOR DE COBRE AUTOSOPORTADO SP+AP 3x50 mm2+1x6 mm2+portante, PARA SP</t>
  </si>
  <si>
    <t>CBC59</t>
  </si>
  <si>
    <t>CONDUCTOR DE COBRE AUTOSOPORTADO SP+AP 3x95 mm2+1x6 mm2+portante, PARA SP</t>
  </si>
  <si>
    <t>CBC60</t>
  </si>
  <si>
    <t>CONDUCTOR DE COBRE AUTOSOPORTADO SP+AP 3x120 mm2+1x6 mm2+portante, PARA SP</t>
  </si>
  <si>
    <t>CBC61</t>
  </si>
  <si>
    <t>CONDUCTOR DE COBRE AUTOSOPORTADO SP+AP 3x35 mm2+2x10 mm2+portante, PARA SP</t>
  </si>
  <si>
    <t>CBC62</t>
  </si>
  <si>
    <t>CONDUCTOR DE COBRE AUTOSOPORTADO SP+AP 3x16 mm2+1x6 mm2+portante, PARA AP</t>
  </si>
  <si>
    <t>CBC63</t>
  </si>
  <si>
    <t>CONDUCTOR DE COBRE AUTOSOPORTADO SP+AP 3x35 mm2+1x6 mm2+portante, PARA AP</t>
  </si>
  <si>
    <t>CBC64</t>
  </si>
  <si>
    <t>CONDUCTOR DE COBRE AUTOSOPORTADO SP+AP 3x70 mm2+1x6 mm2+portante, PARA AP</t>
  </si>
  <si>
    <t>CBC65</t>
  </si>
  <si>
    <t>CONDUCTOR DE COBRE AUTOSOPORTADO SP+AP 3x10 mm2+1x10 mm2+portante, PARA AP</t>
  </si>
  <si>
    <t>CBC66</t>
  </si>
  <si>
    <t>CONDUCTOR DE COBRE AUTOSOPORTADO SP+AP 3x16 mm2+1x10 mm2+portante, PARA AP</t>
  </si>
  <si>
    <t>CBC67</t>
  </si>
  <si>
    <t>CONDUCTOR DE COBRE AUTOSOPORTADO SP+AP 3x25 mm2+1x10 mm2+portante, PARA AP</t>
  </si>
  <si>
    <t>CBC68</t>
  </si>
  <si>
    <t>CONDUCTOR DE COBRE AUTOSOPORTADO SP+AP 3x35 mm2+1x10 mm2+portante, PARA AP</t>
  </si>
  <si>
    <t>CBC69</t>
  </si>
  <si>
    <t>CONDUCTOR DE COBRE AUTOSOPORTADO SP+AP 3x50 mm2+1x10 mm2+portante, PARA AP</t>
  </si>
  <si>
    <t>CBC70</t>
  </si>
  <si>
    <t>CONDUCTOR DE COBRE AUTOSOPORTADO SP+AP 3x70 mm2+1x10 mm2+portante, PARA AP</t>
  </si>
  <si>
    <t>CBC71</t>
  </si>
  <si>
    <t>CONDUCTOR DE COBRE AUTOSOPORTADO SP+AP 3x35 mm2+1x16 mm2+portante, PARA AP</t>
  </si>
  <si>
    <t>CBC72</t>
  </si>
  <si>
    <t>CONDUCTOR DE COBRE AUTOSOPORTADO SP+AP 3x50 mm2+1x16 mm2+portante, PARA AP</t>
  </si>
  <si>
    <t>CBC73</t>
  </si>
  <si>
    <t>CONDUCTOR DE COBRE AUTOSOPORTADO SP+AP 3x70 mm2+1x16 mm2+portante, PARA AP</t>
  </si>
  <si>
    <t>CBC74</t>
  </si>
  <si>
    <t>CONDUCTOR DE COBRE AUTOSOPORTADO SP+AP 3x16 mm2+2x6 mm2+portante, PARA AP</t>
  </si>
  <si>
    <t>CBC75</t>
  </si>
  <si>
    <t>CONDUCTOR DE COBRE AUTOSOPORTADO SP+AP 3x35 mm2+2x6 mm2+portante, PARA AP</t>
  </si>
  <si>
    <t>CBC76</t>
  </si>
  <si>
    <t>CONDUCTOR DE COBRE AUTOSOPORTADO SP+AP 3x16 mm2+2x10 mm2+portante, PARA AP</t>
  </si>
  <si>
    <t>CBC77</t>
  </si>
  <si>
    <t>CONDUCTOR DE COBRE AUTOSOPORTADO SP+AP 3x10 mm2+1x6 mm2+portante, PARA AP</t>
  </si>
  <si>
    <t>CBC78</t>
  </si>
  <si>
    <t>CONDUCTOR DE COBRE AUTOSOPORTADO SP+AP 3x25 mm2+1x6 mm2+portante, PARA AP</t>
  </si>
  <si>
    <t>CBC79</t>
  </si>
  <si>
    <t>CONDUCTOR DE COBRE AUTOSOPORTADO SP+AP 3x50 mm2+1x6 mm2+portante, PARA AP</t>
  </si>
  <si>
    <t>CBC80</t>
  </si>
  <si>
    <t>CONDUCTOR DE COBRE AUTOSOPORTADO SP+AP 3x95 mm2+1x6 mm2+portante, PARA AP</t>
  </si>
  <si>
    <t>CBC81</t>
  </si>
  <si>
    <t>CONDUCTOR DE COBRE AUTOSOPORTADO SP+AP 3x120 mm2+1x6 mm2+portante, PARA AP</t>
  </si>
  <si>
    <t>CBC82</t>
  </si>
  <si>
    <t>CONDUCTOR DE COBRE AUTOSOPORTADO SP+AP 3x35 mm2+2x10 mm2+portante, PARA AP</t>
  </si>
  <si>
    <t>CBC83</t>
  </si>
  <si>
    <t>CONDUCTOR DE COBRE AUTOSOPORTADO SP+AP 3x10 mm2+2x6 mm2+portante, PARA SP</t>
  </si>
  <si>
    <t>CBC84</t>
  </si>
  <si>
    <t>CONDUCTOR DE COBRE AUTOSOPORTADO SP+AP 3x10 mm2+2x10 mm2+portante, PARA SP</t>
  </si>
  <si>
    <t>CBC85</t>
  </si>
  <si>
    <t>CONDUCTOR DE COBRE AUTOSOPORTADO SP+AP 3x25 mm2+2x6 mm2+portante, PARA SP</t>
  </si>
  <si>
    <t>CBC86</t>
  </si>
  <si>
    <t>CONDUCTOR DE COBRE AUTOSOPORTADO SP+AP 3x70 mm2+2x10 mm2+portante, PARA SP</t>
  </si>
  <si>
    <t>CBC91</t>
  </si>
  <si>
    <t>CONDUCTOR DE COBRE AUTOSOPORTADO SP+AP 3x10 mm2+2x6 mm2+portante, PARA AP</t>
  </si>
  <si>
    <t>CBC92</t>
  </si>
  <si>
    <t>CONDUCTOR DE COBRE AUTOSOPORTADO SP+AP 3x10 mm2+2x10 mm2+portante, PARA AP</t>
  </si>
  <si>
    <t>CBC93</t>
  </si>
  <si>
    <t>CONDUCTOR DE COBRE AUTOSOPORTADO SP+AP 3x25 mm2+2x6 mm2+portante, PARA AP</t>
  </si>
  <si>
    <t>CBC94</t>
  </si>
  <si>
    <t>CONDUCTOR DE COBRE AUTOSOPORTADO SP+AP 3x70 mm2+2x10 mm2+portante, PARA AP</t>
  </si>
  <si>
    <t>CBC95</t>
  </si>
  <si>
    <t>CONDUCTOR DE COBRE AUTOSOPORTADO SP+AP 3x25 mm2+2x10 mm2+portante, PARA SP</t>
  </si>
  <si>
    <t>CBC96</t>
  </si>
  <si>
    <t>CONDUCTOR DE COBRE AUTOSOPORTADO SP+AP 3x50 mm2+2x10 mm2+portante, PARA SP</t>
  </si>
  <si>
    <t>CBC97</t>
  </si>
  <si>
    <t>CONDUCTOR DE COBRE AUTOSOPORTADO SP+AP 3x25 mm2+2x10 mm2+portante, PARA AP</t>
  </si>
  <si>
    <t>CBC98</t>
  </si>
  <si>
    <t>CONDUCTOR DE COBRE AUTOSOPORTADO SP+AP 3x50 mm2+2x10 mm2+portante, PARA AP</t>
  </si>
  <si>
    <t>CBC99</t>
  </si>
  <si>
    <t>CONDUCTOR DE COBRE AUTOSOPORTADO SP+AP 3x10 mm2+1x16 mm2+portante, PARA SP</t>
  </si>
  <si>
    <t>Conductores De Cobre. Protegido Para M.T.</t>
  </si>
  <si>
    <t>CBD01</t>
  </si>
  <si>
    <t>CONDUCTOR DE COBRE PROTEGIDO, DE  10 mm2; MEDIA TENSION</t>
  </si>
  <si>
    <t>CBD02</t>
  </si>
  <si>
    <t>CONDUCTOR DE COBRE PROTEGIDO, DE  16 mm2; MEDIA TENSION</t>
  </si>
  <si>
    <t>CBD03</t>
  </si>
  <si>
    <t>CONDUCTOR DE COBRE PROTEGIDO, DE  25 mm2; MEDIA TENSION</t>
  </si>
  <si>
    <t>CBD04</t>
  </si>
  <si>
    <t>CONDUCTOR DE COBRE PROTEGIDO, DE  35 mm2; MEDIA TENSION</t>
  </si>
  <si>
    <t>CBD05</t>
  </si>
  <si>
    <t>CONDUCTOR DE COBRE PROTEGIDO, DE  50 mm2; MEDIA TENSION</t>
  </si>
  <si>
    <t>CBD06</t>
  </si>
  <si>
    <t>CONDUCTOR DE COBRE PROTEGIDO, DE  70 mm2; MEDIA TENSION</t>
  </si>
  <si>
    <t>CBD07</t>
  </si>
  <si>
    <t>CONDUCTOR DE COBRE PROTEGIDO, DE  95 mm2; MEDIA TENSION</t>
  </si>
  <si>
    <t>CBD08</t>
  </si>
  <si>
    <t>CONDUCTOR DE COBRE PROTEGIDO, DE  120 mm2; MEDIA TENSION</t>
  </si>
  <si>
    <t>Conductores De Cobre. Autosoportado Para M.T.</t>
  </si>
  <si>
    <t>CBE01</t>
  </si>
  <si>
    <t>CONDUCTOR DE COBRE AUTOSOPORTADO DE 3 x 25 mm2 + portante</t>
  </si>
  <si>
    <t>CBE02</t>
  </si>
  <si>
    <t>CONDUCTOR DE COBRE AUTOSOPORTADO DE 3 x 35 mm2 + portante</t>
  </si>
  <si>
    <t>CBE03</t>
  </si>
  <si>
    <t>CONDUCTOR DE COBRE AUTOSOPORTADO DE 3 x 50 mm2 + portante</t>
  </si>
  <si>
    <t>CBE04</t>
  </si>
  <si>
    <t>CONDUCTOR DE COBRE AUTOSOPORTADO DE 3 x 70 mm2 + portante</t>
  </si>
  <si>
    <t>CBE05</t>
  </si>
  <si>
    <t>CONDUCTOR DE COBRE AUTOSOPORTADO DE 3 x 95 mm2 + portante</t>
  </si>
  <si>
    <t>Conductores De Cobre. Concentrico Para B.T.</t>
  </si>
  <si>
    <t>CBF01</t>
  </si>
  <si>
    <t>CONDUCTOR DE COBRE CONCENTRICO DE 2 x 4 mm2</t>
  </si>
  <si>
    <t>CBF02</t>
  </si>
  <si>
    <t>CONDUCTOR DE COBRE CONCENTRICO DE 2 x 6 mm2</t>
  </si>
  <si>
    <t>CBF03</t>
  </si>
  <si>
    <t>CONDUCTOR DE COBRE CONCENTRICO DE 2 x 10 mm2</t>
  </si>
  <si>
    <t>CBF04</t>
  </si>
  <si>
    <t>CONDUCTOR DE COBRE CONCENTRICO DE 2 x 16 mm2</t>
  </si>
  <si>
    <t>CBF05</t>
  </si>
  <si>
    <t>CONDUCTOR DE COBRE CONCENTRICO DE 3 x 6 mm2</t>
  </si>
  <si>
    <t>CBF06</t>
  </si>
  <si>
    <t>CONDUCTOR DE COBRE CONCENTRICO DE 3 x 10 mm2</t>
  </si>
  <si>
    <t>CBF07</t>
  </si>
  <si>
    <t>CONDUCTOR DE COBRE CONCENTRICO DE 3 x 16 mm2</t>
  </si>
  <si>
    <t>CBF10</t>
  </si>
  <si>
    <t>CONDUCTOR DE COBRE CONCENTRICO DE 4 x 10 mm2</t>
  </si>
  <si>
    <t>Conductores De Cobre. TWT Biplasto Para B.T.</t>
  </si>
  <si>
    <t>CBG01</t>
  </si>
  <si>
    <t>CONDUCTOR DE COBRE TWT BIPLASTO DE 2 x 1,5 mm2</t>
  </si>
  <si>
    <t>CBG02</t>
  </si>
  <si>
    <t>CONDUCTOR DE COBRE TWT BIPLASTO DE 2 x 2,5 mm2</t>
  </si>
  <si>
    <t>Conductores De Cobre. THW Para B.T.</t>
  </si>
  <si>
    <t>CBH01</t>
  </si>
  <si>
    <t>CONDUCTOR CABLEADO THW 750V 1x 10MM2</t>
  </si>
  <si>
    <t>Cables Subterraneos. Con Aislamiento En Papel Y Aceite. Para B.T. Tipo NKY</t>
  </si>
  <si>
    <t>CCA01</t>
  </si>
  <si>
    <t>CABLE NKY BIPOLAR DE   6 mm2; BAJA TENSION</t>
  </si>
  <si>
    <t>CCA02</t>
  </si>
  <si>
    <t>CABLE NKY TRIPOLAR DE   6 mm2; BAJA TENSION</t>
  </si>
  <si>
    <t>CCA03</t>
  </si>
  <si>
    <t>CABLE NKY TRIPOLAR DE  10 mm2; BAJA TENSION</t>
  </si>
  <si>
    <t>CCA04</t>
  </si>
  <si>
    <t>CABLE NKY TRIPOLAR DE  16 mm2; BAJA TENSION</t>
  </si>
  <si>
    <t>CCA05</t>
  </si>
  <si>
    <t>CABLE NKY TRIPOLAR DE  35 mm2; BAJA TENSION</t>
  </si>
  <si>
    <t>CCA06</t>
  </si>
  <si>
    <t>CABLE NKY TRIPOLAR DE  70 mm2; BAJA TENSION</t>
  </si>
  <si>
    <t>CCA07</t>
  </si>
  <si>
    <t>CABLE NKY TRIPOLAR DE 120 mm2; BAJA TENSION</t>
  </si>
  <si>
    <t>CCA08</t>
  </si>
  <si>
    <t>CABLE NKY TRIPOLAR DE 185 mm2; BAJA TENSION</t>
  </si>
  <si>
    <t>CCA09</t>
  </si>
  <si>
    <t>CABLE NKY TRIPOLAR DE 300 mm2; BAJA TENSION</t>
  </si>
  <si>
    <t>CCA10</t>
  </si>
  <si>
    <t>CABLE NKY BIPOLAR DE 10 mm2; BAJA TENSION</t>
  </si>
  <si>
    <t>CCA11</t>
  </si>
  <si>
    <t>CABLE NKY BIPOLAR DE 16 mm2; BAJA TENSION</t>
  </si>
  <si>
    <t>CCA12</t>
  </si>
  <si>
    <t>CABLE NKY TRIPOLAR DE 20 mm2; BAJA TENSION</t>
  </si>
  <si>
    <t>CCA13</t>
  </si>
  <si>
    <t>CABLE NKY TRIPOLAR DE 25 mm2; BAJA TENSION</t>
  </si>
  <si>
    <t>CCA14</t>
  </si>
  <si>
    <t>CABLE NKY TRIPOLAR DE 50 mm2; BAJA TENSION</t>
  </si>
  <si>
    <t>CCA15</t>
  </si>
  <si>
    <t>CABLE NKY TRIPOLAR DE 95 mm2; BAJA TENSION</t>
  </si>
  <si>
    <t>CCA16</t>
  </si>
  <si>
    <t>CABLE NKY TRIPOLAR DE 150 mm2; BAJA TENSION</t>
  </si>
  <si>
    <t>CCA17</t>
  </si>
  <si>
    <t>CABLE NKY TRIPOLAR DE 200 mm2; BAJA TENSION</t>
  </si>
  <si>
    <t>CCA18</t>
  </si>
  <si>
    <t>CABLE NKY TRIPOLAR DE 240 mm2; BAJA TENSION</t>
  </si>
  <si>
    <t>CCA19</t>
  </si>
  <si>
    <t>CABLE NKY TRIPOLAR DE 360 mm2; BAJA TENSION</t>
  </si>
  <si>
    <t>CCA20</t>
  </si>
  <si>
    <t>CABLE NKY TRIPOLAR DE 500 mm2; BAJA TENSION</t>
  </si>
  <si>
    <t>CCA21</t>
  </si>
  <si>
    <t>CABLE NKY UNIPOLAR DE 35 mm2; BAJA TENSION</t>
  </si>
  <si>
    <t>CCA22</t>
  </si>
  <si>
    <t>CABLE NKY UNIPOLAR DE 70 mm2; BAJA TENSION</t>
  </si>
  <si>
    <t>CCA23</t>
  </si>
  <si>
    <t>CABLE NKY BIPOLAR DE 25 mm2; BAJA TENSION</t>
  </si>
  <si>
    <t>CCA24</t>
  </si>
  <si>
    <t>CABLE NKY UNIPOLAR DE 6 mm2; BAJA TENSION</t>
  </si>
  <si>
    <t>CCA25</t>
  </si>
  <si>
    <t>CABLE NKY UNIPOLAR DE 10 mm2; BAJA TENSION</t>
  </si>
  <si>
    <t>CCA26</t>
  </si>
  <si>
    <t>CABLE NKY UNIPOLAR DE 16 mm2; BAJA TENSION</t>
  </si>
  <si>
    <t>CCA27</t>
  </si>
  <si>
    <t>CABLE NKY UNIPOLAR DE 95 mm2; BAJA TENSION</t>
  </si>
  <si>
    <t>CCA28</t>
  </si>
  <si>
    <t>CABLE NKY UNIPOLAR DE 120 mm2; BAJA TENSION</t>
  </si>
  <si>
    <t>CCA29</t>
  </si>
  <si>
    <t>CABLE NKY UNIPOLAR DE 25 mm2; BAJA TENSION</t>
  </si>
  <si>
    <t>CCA30</t>
  </si>
  <si>
    <t>CABLE NKY UNIPOLAR DE 50 mm2; BAJA TENSION</t>
  </si>
  <si>
    <t>Cables Subterraneos. Con Aislamiento De Pvc. Para B.T. Tipo NYY</t>
  </si>
  <si>
    <t>CCB01</t>
  </si>
  <si>
    <t>CABLE NYY DE 2-1X  6 mm2; BAJA TENSION</t>
  </si>
  <si>
    <t>CCB02</t>
  </si>
  <si>
    <t>CABLE NYY DE 3-1X  6 mm2; BAJA TENSION</t>
  </si>
  <si>
    <t>CCB03</t>
  </si>
  <si>
    <t>CABLE NYY DE 3-1X 10 mm2; BAJA TENSION</t>
  </si>
  <si>
    <t>CCB04</t>
  </si>
  <si>
    <t>CABLE NYY DE 3-1X 16 mm2; BAJA TENSION</t>
  </si>
  <si>
    <t>CCB05</t>
  </si>
  <si>
    <t>CABLE NYY DE 3-1X 35 mm2; BAJA TENSION</t>
  </si>
  <si>
    <t>CCB06</t>
  </si>
  <si>
    <t>CABLE NYY DE 3-1X 70 mm2; BAJA TENSION</t>
  </si>
  <si>
    <t>CCB07</t>
  </si>
  <si>
    <t>CABLE NYY DE 3-1X120 mm2; BAJA TENSION</t>
  </si>
  <si>
    <t>CCB08</t>
  </si>
  <si>
    <t>CABLE NYY DE 3-1X185 mm2; BAJA TENSION</t>
  </si>
  <si>
    <t>CCB09</t>
  </si>
  <si>
    <t>CABLE NYY DE 3-1X300 mm2; BAJA TENSION</t>
  </si>
  <si>
    <t>CCB10</t>
  </si>
  <si>
    <t>CABLE NYY DE 3-1X500 mm2; BAJA TENSION</t>
  </si>
  <si>
    <t>CCB11</t>
  </si>
  <si>
    <t>CABLE NYY UNIPOLAR DE 6 mm2; BAJA TENSION</t>
  </si>
  <si>
    <t>CCB12</t>
  </si>
  <si>
    <t>CABLE NYY UNIPOLAR DE 10 mm2; BAJA TENSION</t>
  </si>
  <si>
    <t>CCB13</t>
  </si>
  <si>
    <t>CABLE NYY UNIPOLAR DE 16 mm2; BAJA TENSION</t>
  </si>
  <si>
    <t>CCB14</t>
  </si>
  <si>
    <t>CABLE NYY UNIPOLAR DE 20 mm2; BAJA TENSION</t>
  </si>
  <si>
    <t>CCB15</t>
  </si>
  <si>
    <t>CABLE NYY UNIPOLAR DE 25 mm2; BAJA TENSION</t>
  </si>
  <si>
    <t>CCB16</t>
  </si>
  <si>
    <t>CABLE NYY UNIPOLAR DE 35 mm2; BAJA TENSION</t>
  </si>
  <si>
    <t>CCB17</t>
  </si>
  <si>
    <t>CABLE NYY UNIPOLAR DE 50 mm2; BAJA TENSION</t>
  </si>
  <si>
    <t>CCB18</t>
  </si>
  <si>
    <t>CABLE NYY UNIPOLAR DE 70 mm2; BAJA TENSION</t>
  </si>
  <si>
    <t>CCB19</t>
  </si>
  <si>
    <t>CABLE NYY UNIPOLAR DE 95 mm2; BAJA TENSION</t>
  </si>
  <si>
    <t>CCB20</t>
  </si>
  <si>
    <t>CABLE NYY UNIPOLAR DE 120 mm2; BAJA TENSION</t>
  </si>
  <si>
    <t>CCB21</t>
  </si>
  <si>
    <t>CABLE NYY UNIPOLAR DE 150 mm2; BAJA TENSION</t>
  </si>
  <si>
    <t>CCB22</t>
  </si>
  <si>
    <t>CABLE NYY UNIPOLAR DE 185 mm2; BAJA TENSION</t>
  </si>
  <si>
    <t>CCB23</t>
  </si>
  <si>
    <t>CABLE NYY UNIPOLAR DE 200 mm2; BAJA TENSION</t>
  </si>
  <si>
    <t>CCB24</t>
  </si>
  <si>
    <t>CABLE NYY UNIPOLAR DE 240 mm2; BAJA TENSION</t>
  </si>
  <si>
    <t>CCB25</t>
  </si>
  <si>
    <t>CABLE NYY UNIPOLAR DE 300 mm2; BAJA TENSION</t>
  </si>
  <si>
    <t>CCB26</t>
  </si>
  <si>
    <t>CABLE NYY UNIPOLAR DE 360 mm2; BAJA TENSION</t>
  </si>
  <si>
    <t>CCB27</t>
  </si>
  <si>
    <t>CABLE NYY UNIPOLAR DE 500 mm2; BAJA TENSION</t>
  </si>
  <si>
    <t>CCB28</t>
  </si>
  <si>
    <t>CABLE NYY UNIPOLAR DE 800 mm2; BAJA TENSION</t>
  </si>
  <si>
    <t>CCB29</t>
  </si>
  <si>
    <t>CABLE NYY DE 3-1X 25 mm2; BAJA TENSION</t>
  </si>
  <si>
    <t>CCB30</t>
  </si>
  <si>
    <t>CABLE NYY DE 3-1X 50 mm2; BAJA TENSION</t>
  </si>
  <si>
    <t>CCB31</t>
  </si>
  <si>
    <t>CABLE NYY DE 3-1X 95 mm2; BAJA TENSION</t>
  </si>
  <si>
    <t>CCB32</t>
  </si>
  <si>
    <t>CABLE NYY DE 3-1X 150 mm2; BAJA TENSION</t>
  </si>
  <si>
    <t>CCB33</t>
  </si>
  <si>
    <t>CABLE NYY DE 3-1X 240 mm2; BAJA TENSION</t>
  </si>
  <si>
    <t>CCB34</t>
  </si>
  <si>
    <t>CABLE NYY DE 3-1X 360 mm2; BAJA TENSION</t>
  </si>
  <si>
    <t>CCB35</t>
  </si>
  <si>
    <t>CABLE NYY DE 2X6 mm2; BAJA TENSION</t>
  </si>
  <si>
    <t>CCB36</t>
  </si>
  <si>
    <t>CABLE NYY DE 3X6 mm2; BAJA TENSION</t>
  </si>
  <si>
    <t>CCB37</t>
  </si>
  <si>
    <t>CABLE NYY DE 3X10 mm2; BAJA TENSION</t>
  </si>
  <si>
    <t>CCB38</t>
  </si>
  <si>
    <t>CABLE NYY DE 3X16 mm2; BAJA TENSION</t>
  </si>
  <si>
    <t>CCB39</t>
  </si>
  <si>
    <t>CABLE NYY DE 3X35 mm2; BAJA TENSION</t>
  </si>
  <si>
    <t>CCB40</t>
  </si>
  <si>
    <t>CABLE NYY DE 3X25 mm2; BAJA TENSION</t>
  </si>
  <si>
    <t>CCB41</t>
  </si>
  <si>
    <t>CABLE NYY DE 3X50 mm2; BAJA TENSION</t>
  </si>
  <si>
    <t>CCB42</t>
  </si>
  <si>
    <t>CABLE NYY DE 3X70 mm2; BAJA TENSION</t>
  </si>
  <si>
    <t>CCB43</t>
  </si>
  <si>
    <t>CABLE NYY DE 3X120 mm2; BAJA TENSION</t>
  </si>
  <si>
    <t>CCB44</t>
  </si>
  <si>
    <t>CABLE NYY DE 3X150 mm2; BAJA TENSION</t>
  </si>
  <si>
    <t>CCB45</t>
  </si>
  <si>
    <t>CABLE NYY DE 3X185 mm2; BAJA TENSION</t>
  </si>
  <si>
    <t>CCB46</t>
  </si>
  <si>
    <t>CABLE NYY DE 3X200 mm2; BAJA TENSION</t>
  </si>
  <si>
    <t>CCB47</t>
  </si>
  <si>
    <t>CABLE NYY DE 3X240 mm2; BAJA TENSION</t>
  </si>
  <si>
    <t>CCB48</t>
  </si>
  <si>
    <t>CABLE NYY DE 3X300 mm2; BAJA TENSION</t>
  </si>
  <si>
    <t>CCB49</t>
  </si>
  <si>
    <t>CABLE NYY DE 3X360 mm2; BAJA TENSION</t>
  </si>
  <si>
    <t>CCB50</t>
  </si>
  <si>
    <t>CABLE NYY DE 3X500 mm2; BAJA TENSION</t>
  </si>
  <si>
    <t>CCB51</t>
  </si>
  <si>
    <t>CABLE NYY DE 3X95 mm2; BAJA TENSION</t>
  </si>
  <si>
    <t>CCB52</t>
  </si>
  <si>
    <t>CABLE NYY DE 3X800 mm2; BAJA TENSION</t>
  </si>
  <si>
    <t>Cables Subterraneos. Con Aislamiento En Papel Y Aceite. Para M.T. Tipo NKY</t>
  </si>
  <si>
    <t>CCC01</t>
  </si>
  <si>
    <t>CABLE NKY TRIPOLAR DE  16 mm2; MEDIA TENSION</t>
  </si>
  <si>
    <t>CCC02</t>
  </si>
  <si>
    <t>CABLE NKY TRIPOLAR DE  25 mm2; MEDIA TENSION</t>
  </si>
  <si>
    <t>CCC03</t>
  </si>
  <si>
    <t>CABLE NKY TRIPOLAR DE  35 mm2; MEDIA TENSION</t>
  </si>
  <si>
    <t>CCC04</t>
  </si>
  <si>
    <t>CABLE NKY TRIPOLAR DE  70 mm2; MEDIA TENSION</t>
  </si>
  <si>
    <t>CCC05</t>
  </si>
  <si>
    <t>CABLE NKY TRIPOLAR DE  120 mm2; MEDIA TENSION</t>
  </si>
  <si>
    <t>CCC06</t>
  </si>
  <si>
    <t>CABLE NKY TRIPOLAR DE  150 mm2; MEDIA TENSION</t>
  </si>
  <si>
    <t>CCC07</t>
  </si>
  <si>
    <t>CABLE NKY TRIPOLAR DE  240 mm2; MEDIA TENSION</t>
  </si>
  <si>
    <t>CCC08</t>
  </si>
  <si>
    <t>CABLE NKY TRIPOLAR DE  10 mm2; MEDIA TENSION</t>
  </si>
  <si>
    <t>CCC09</t>
  </si>
  <si>
    <t>CABLE NKY TRIPOLAR DE  50 mm2; MEDIA TENSION</t>
  </si>
  <si>
    <t>CCC10</t>
  </si>
  <si>
    <t>CABLE NKY TRIPOLAR DE  95 mm2; MEDIA TENSION</t>
  </si>
  <si>
    <t>CCC11</t>
  </si>
  <si>
    <t>CABLE NKY TRIPOLAR DE  185 mm2; MEDIA TENSION</t>
  </si>
  <si>
    <t>CCC12</t>
  </si>
  <si>
    <t>CABLE NKY TRIPOLAR DE  200 mm2; MEDIA TENSION</t>
  </si>
  <si>
    <t>CCC13</t>
  </si>
  <si>
    <t>CABLE NKY TRIPOLAR DE  300 mm2; MEDIA TENSION</t>
  </si>
  <si>
    <t>CCC14</t>
  </si>
  <si>
    <t>CABLE NKY TRIPOLAR DE  400 mm2; MEDIA TENSION</t>
  </si>
  <si>
    <t>CCC15</t>
  </si>
  <si>
    <t>CABLE NKY TRIPOLAR DE  500 mm2; MEDIA TENSION</t>
  </si>
  <si>
    <t>Cables Subterraneos. Con Aislamiento De Pvc. Para M.T. Tipo N2XSY</t>
  </si>
  <si>
    <t>CCD01</t>
  </si>
  <si>
    <t>CABLE N2XSY UNIPOLAR 10 KV;  25 mm2</t>
  </si>
  <si>
    <t>CCD02</t>
  </si>
  <si>
    <t>CABLE N2XSY UNIPOLAR 10 KV;  50 mm2</t>
  </si>
  <si>
    <t>CCD03</t>
  </si>
  <si>
    <t>CABLE N2XSY UNIPOLAR 10 KV;  70 mm2</t>
  </si>
  <si>
    <t>CCD04</t>
  </si>
  <si>
    <t>CABLE N2XSY UNIPOLAR 10 KV; 120 mm2</t>
  </si>
  <si>
    <t>CCD05</t>
  </si>
  <si>
    <t>CABLE N2XSY UNIPOLAR 10 KV; 150 mm2</t>
  </si>
  <si>
    <t>CCD06</t>
  </si>
  <si>
    <t>CABLE N2XSY UNIPOLAR 10 KV; 240 mm2</t>
  </si>
  <si>
    <t>CCD07</t>
  </si>
  <si>
    <t>CABLE N2XSY UNIPOLAR 10 KV; 10 mm2</t>
  </si>
  <si>
    <t>CCD08</t>
  </si>
  <si>
    <t>CABLE N2XSY UNIPOLAR 10 KV; 16 mm2</t>
  </si>
  <si>
    <t>CCD09</t>
  </si>
  <si>
    <t>CABLE N2XSY UNIPOLAR 10 KV; 35 mm2</t>
  </si>
  <si>
    <t>CCD10</t>
  </si>
  <si>
    <t>CABLE N2XSY UNIPOLAR 10 KV; 95 mm2</t>
  </si>
  <si>
    <t>CCD11</t>
  </si>
  <si>
    <t>CABLE N2XSY UNIPOLAR 10 KV; 400 mm2</t>
  </si>
  <si>
    <t>CCD12</t>
  </si>
  <si>
    <t>CABLE N2XSY UNIPOLAR 10 KV; 300 mm2</t>
  </si>
  <si>
    <t>CCD13</t>
  </si>
  <si>
    <t>CABLE N2XSY 18/30 KV UNIPOLAR 1X25MM2</t>
  </si>
  <si>
    <t>CCD14</t>
  </si>
  <si>
    <t>CABLE N2XSY 18/30 KV UNIPOLAR 1X50MM2</t>
  </si>
  <si>
    <t>CCD15</t>
  </si>
  <si>
    <t>CABLE N2XSY 18/30 KV UNIPOLAR 1X70MM2</t>
  </si>
  <si>
    <t>CCD16</t>
  </si>
  <si>
    <t>CABLE N2XSY 18/30 KV UNIPOLAR 1X120MM2</t>
  </si>
  <si>
    <t>CCD17</t>
  </si>
  <si>
    <t>CABLE N2XSY 18/30 KV UNIPOLAR 1X240MM2</t>
  </si>
  <si>
    <t>CCD18</t>
  </si>
  <si>
    <t>CABLE N2XSY UNIPOLAR 10 KV; 185 mm2</t>
  </si>
  <si>
    <t>CCD19</t>
  </si>
  <si>
    <t>CABLE N2XSY 18/30 KV UNIPOLAR 1X35MM2</t>
  </si>
  <si>
    <t>CCD20</t>
  </si>
  <si>
    <t>CABLE N2XSY 18/30 KV UNIPOLAR 1X95MM2</t>
  </si>
  <si>
    <t>Cables Subterraneos. Con Aislamiento De Pvc. Para M.T. Tipo NYSY</t>
  </si>
  <si>
    <t>CCE01</t>
  </si>
  <si>
    <t>CABLE NYSY UNIPOLAR 10 KV;  25 mm2</t>
  </si>
  <si>
    <t>CCE02</t>
  </si>
  <si>
    <t>CABLE NYSY UNIPOLAR 10 KV;  35 mm2</t>
  </si>
  <si>
    <t>CCE03</t>
  </si>
  <si>
    <t>CABLE NYSY UNIPOLAR 10 KV;  70 mm2</t>
  </si>
  <si>
    <t>CCE04</t>
  </si>
  <si>
    <t>CABLE NYSY UNIPOLAR 10 KV; 120 mm2</t>
  </si>
  <si>
    <t>CCE05</t>
  </si>
  <si>
    <t>CABLE NYSY UNIPOLAR 10 KV; 10 mm2</t>
  </si>
  <si>
    <t>CCE06</t>
  </si>
  <si>
    <t>CABLE NYSY UNIPOLAR 10 KV; 16 mm2</t>
  </si>
  <si>
    <t>CCE07</t>
  </si>
  <si>
    <t>CABLE NYSY UNIPOLAR 10 KV; 30 mm2</t>
  </si>
  <si>
    <t>CCE08</t>
  </si>
  <si>
    <t>CABLE NYSY UNIPOLAR 10 KV; 50 mm2</t>
  </si>
  <si>
    <t>CCE09</t>
  </si>
  <si>
    <t>CABLE NYSY UNIPOLAR 10 KV; 95 mm2</t>
  </si>
  <si>
    <t>CCE10</t>
  </si>
  <si>
    <t>CABLE NYSY UNIPOLAR 10 KV; 150 mm2</t>
  </si>
  <si>
    <t>CCE11</t>
  </si>
  <si>
    <t>CABLE NYSY UNIPOLAR 10 KV; 240 mm2</t>
  </si>
  <si>
    <t>Cables Subterraneos. Para B.T. Tipo NYBY</t>
  </si>
  <si>
    <t>CCF01</t>
  </si>
  <si>
    <t>CABLE NYBY DE 1x70 mm2; BAJA TENSION</t>
  </si>
  <si>
    <t>CCF02</t>
  </si>
  <si>
    <t>CABLE NYBY DE 1x120 mm2; BAJA TENSION</t>
  </si>
  <si>
    <t>Cables Subterraneos. Para M.T. Tipo N2YSEY</t>
  </si>
  <si>
    <t>CCG01</t>
  </si>
  <si>
    <t>CABLE N2YSEY DE 3-1X10 mm2; MEDIA TENSION</t>
  </si>
  <si>
    <t>CCG02</t>
  </si>
  <si>
    <t>CABLE N2YSEY DE 3-1X16 mm2; MEDIA TENSION</t>
  </si>
  <si>
    <t>CCG03</t>
  </si>
  <si>
    <t>CABLE N2YSEY DE 3-1X25 mm2; MEDIA TENSION</t>
  </si>
  <si>
    <t>CCG04</t>
  </si>
  <si>
    <t>CABLE N2YSEY DE 3-1X35 mm2; MEDIA TENSION</t>
  </si>
  <si>
    <t>CCG05</t>
  </si>
  <si>
    <t>CABLE N2YSEY DE 3-1X50 mm2; MEDIA TENSION</t>
  </si>
  <si>
    <t>CCG06</t>
  </si>
  <si>
    <t>CABLE N2YSEY DE 3-1X70 mm2; MEDIA TENSION</t>
  </si>
  <si>
    <t>CCG07</t>
  </si>
  <si>
    <t>CABLE N2YSEY DE 3-1X95 mm2; MEDIA TENSION</t>
  </si>
  <si>
    <t>CCG08</t>
  </si>
  <si>
    <t>CABLE N2YSEY DE 3-1X120 mm2; MEDIA TENSION</t>
  </si>
  <si>
    <t>CCG09</t>
  </si>
  <si>
    <t>CABLE N2YSEY DE 3-1X150 mm2; MEDIA TENSION</t>
  </si>
  <si>
    <t>CCG10</t>
  </si>
  <si>
    <t>CABLE N2YSEY DE 3-1X240 mm2; MEDIA TENSION</t>
  </si>
  <si>
    <t>Cables Subterraneos. Para M.T. Tipo N2YSY</t>
  </si>
  <si>
    <t>CCH01</t>
  </si>
  <si>
    <t>CABLE N2YSY UNIPOLAR DE 10 mm2; MEDIA TENSION</t>
  </si>
  <si>
    <t>CCH02</t>
  </si>
  <si>
    <t>CABLE N2YSY UNIPOLAR DE 16 mm2; MEDIA TENSION</t>
  </si>
  <si>
    <t>CCH03</t>
  </si>
  <si>
    <t>CABLE N2YSY UNIPOLAR DE 25 mm2; MEDIA TENSION</t>
  </si>
  <si>
    <t>CCH04</t>
  </si>
  <si>
    <t>CABLE N2YSY UNIPOLAR DE 35 mm2; MEDIA TENSION</t>
  </si>
  <si>
    <t>CCH05</t>
  </si>
  <si>
    <t>CABLE N2YSY UNIPOLAR DE 50 mm2; MEDIA TENSION</t>
  </si>
  <si>
    <t>CCH06</t>
  </si>
  <si>
    <t>CABLE N2YSY UNIPOLAR DE 70 mm2; MEDIA TENSION</t>
  </si>
  <si>
    <t>CCH07</t>
  </si>
  <si>
    <t>CABLE N2YSY UNIPOLAR DE 95 mm2; MEDIA TENSION</t>
  </si>
  <si>
    <t>CCH08</t>
  </si>
  <si>
    <t>CABLE N2YSY UNIPOLAR DE 120 mm2; MEDIA TENSION</t>
  </si>
  <si>
    <t>CCH09</t>
  </si>
  <si>
    <t>CABLE N2YSY UNIPOLAR DE 150 mm2; MEDIA TENSION</t>
  </si>
  <si>
    <t>CCH10</t>
  </si>
  <si>
    <t>CABLE N2YSY UNIPOLAR DE 240 mm2; MEDIA TENSION</t>
  </si>
  <si>
    <t>Cables Subterraneos. Para B.T. Tipo NAYY</t>
  </si>
  <si>
    <t>CCI01</t>
  </si>
  <si>
    <t>CABLE NAYY DE 3X16 mm2; BAJA TENSION</t>
  </si>
  <si>
    <t>CCI02</t>
  </si>
  <si>
    <t>CABLE NAYY DE 3X70 mm2; BAJA TENSION</t>
  </si>
  <si>
    <t>CCI03</t>
  </si>
  <si>
    <t>CABLE NAYY DE 3X120 mm2; BAJA TENSION</t>
  </si>
  <si>
    <t>CCI04</t>
  </si>
  <si>
    <t>CABLE NAYY DE 3X185 mm2; BAJA TENSION</t>
  </si>
  <si>
    <t>CCI05</t>
  </si>
  <si>
    <t>CABLE NAYY DE 3X300 mm2; BAJA TENSION</t>
  </si>
  <si>
    <t>Cables Subterraneos. Para B.T. Tipo NA2XY</t>
  </si>
  <si>
    <t>CCJ01</t>
  </si>
  <si>
    <t>CABLE NA2XY DE 3-1x70 mm2; BAJA TENSION</t>
  </si>
  <si>
    <t>CCJ02</t>
  </si>
  <si>
    <t>CABLE NA2XY DE 3-1x150 mm2; BAJA TENSION</t>
  </si>
  <si>
    <t>CCJ03</t>
  </si>
  <si>
    <t>CABLE NA2XY DE 3-1x240 mm2; BAJA TENSION</t>
  </si>
  <si>
    <t>CCJ04</t>
  </si>
  <si>
    <t>CABLE NA2XY DE 3-1x400 mm2; BAJA TENSION</t>
  </si>
  <si>
    <t>CCJ05</t>
  </si>
  <si>
    <t>CABLE NA2XY DE 3-1x120 mm2; BAJA TENSION</t>
  </si>
  <si>
    <t>CCJ06</t>
  </si>
  <si>
    <t>CABLE NA2XY DE 3-1x25 mm2; BAJA TENSION</t>
  </si>
  <si>
    <t>CCJ07</t>
  </si>
  <si>
    <t>CABLE NA2XY DE 3-1x35 mm2; BAJA TENSION</t>
  </si>
  <si>
    <t>CCJ08</t>
  </si>
  <si>
    <t>CABLE NA2XY DE 3-1x50 mm2; BAJA TENSION</t>
  </si>
  <si>
    <t>CCJ09</t>
  </si>
  <si>
    <t>CABLE NA2XY DE 3-1x95 mm2; BAJA TENSION</t>
  </si>
  <si>
    <t>CCJ10</t>
  </si>
  <si>
    <t>CABLE NA2XY DE 3-1x185 mm2; BAJA TENSION</t>
  </si>
  <si>
    <t>CCJ11</t>
  </si>
  <si>
    <t>CABLE NA2XY DE 3-1x16 mm2; BAJA TENSION</t>
  </si>
  <si>
    <t>CCJ13</t>
  </si>
  <si>
    <t>CABLE NA2XY DE 3-1x10 mm2; BAJA TENSION</t>
  </si>
  <si>
    <t>CCJ14</t>
  </si>
  <si>
    <t>CABLE NA2XY DE 3-1x500 mm2; BAJA TENSION</t>
  </si>
  <si>
    <t>Cables de Acero. Para M.T.</t>
  </si>
  <si>
    <t>CDA01</t>
  </si>
  <si>
    <t>CABLE DE ACERO GALVANIZADO DE 1/4</t>
  </si>
  <si>
    <t>CDA02</t>
  </si>
  <si>
    <t>CABLE DE ACERO GALVANIZADO DE 3/8</t>
  </si>
  <si>
    <t>Cables Subterraneos. Para M.T. Tipo NA2XSY</t>
  </si>
  <si>
    <t>CDB01</t>
  </si>
  <si>
    <t>CABLE NA2XSY UNIPOLAR 150 mm2; MEDIA TENSION</t>
  </si>
  <si>
    <t>CDB02</t>
  </si>
  <si>
    <t>CABLE NA2XSY UNIPOLAR 50 mm2; MEDIA TENSION</t>
  </si>
  <si>
    <t>CDB03</t>
  </si>
  <si>
    <t>CABLE NA2XSY UNIPOLAR 95 mm2; MEDIA TENSION</t>
  </si>
  <si>
    <t>CDB04</t>
  </si>
  <si>
    <t>CABLE NA2XSY UNIPOLAR 120 mm2; MEDIA TENSION</t>
  </si>
  <si>
    <t>CDB05</t>
  </si>
  <si>
    <t>CABLE NA2XSY UNIPOLAR 185 mm2; MEDIA TENSION</t>
  </si>
  <si>
    <t>CDB06</t>
  </si>
  <si>
    <t>CABLE NA2XSY UNIPOLAR 400 mm2; MEDIA TENSION</t>
  </si>
  <si>
    <t>CDB07</t>
  </si>
  <si>
    <t>CABLE NA2XSY UNIPOLAR 70 mm2; MEDIA TENSION</t>
  </si>
  <si>
    <t>CDB08</t>
  </si>
  <si>
    <t>CABLE NA2XSY UNIPOLAR 240 mm2; MEDIA TENSION</t>
  </si>
  <si>
    <t>CDB09</t>
  </si>
  <si>
    <t>CABLE NA2XSY UNIPOLAR 25 mm2; MEDIA TENSION</t>
  </si>
  <si>
    <t>CDB10</t>
  </si>
  <si>
    <t>CABLE NA2XSY UNIPOLAR 35 mm2; MEDIA TENSION</t>
  </si>
  <si>
    <t>CDB19</t>
  </si>
  <si>
    <t>CDB20</t>
  </si>
  <si>
    <t>Accesorios: Conectores</t>
  </si>
  <si>
    <t>CXC01</t>
  </si>
  <si>
    <t>CONECTOR TERMINAL A COMPRESION CABLE 10MM2</t>
  </si>
  <si>
    <t>CXC02</t>
  </si>
  <si>
    <t>CONECTOR TERMINAL A COMPRESION CABLE 16MM2</t>
  </si>
  <si>
    <t>CXC03</t>
  </si>
  <si>
    <t>CONECTOR TERMINAL A COMPRESION CABLE 25MM2</t>
  </si>
  <si>
    <t>CXC04</t>
  </si>
  <si>
    <t>CONECTOR TERMINAL A COMPRESION CABLE 35MM2</t>
  </si>
  <si>
    <t>CXC05</t>
  </si>
  <si>
    <t>CONECTOR TERMINAL A COMPRESION CABLE 185MM2</t>
  </si>
  <si>
    <t>CXC06</t>
  </si>
  <si>
    <t>CONECTOR TERMINAL A COMPRESION CABLE 240MM2</t>
  </si>
  <si>
    <t>CXC26</t>
  </si>
  <si>
    <t>CONECTOR TERMINAL A COMPRESION CABLE 70MM2</t>
  </si>
  <si>
    <t>CXC27</t>
  </si>
  <si>
    <t>CONECTOR TERMINAL A COMPRESION CABLE 120MM2</t>
  </si>
  <si>
    <t>CXC28</t>
  </si>
  <si>
    <t>CONECTOR TERMINAL A COMPRESION CABLE 300MM2</t>
  </si>
  <si>
    <t>CXC29</t>
  </si>
  <si>
    <t>CONECTOR DERIVACION COMPRESION TIPO H BIMETALICO AA35-70/AA35-CU16-35MM2</t>
  </si>
  <si>
    <t>CXC30</t>
  </si>
  <si>
    <t>CONECTOR DERIVACION COMPRESION TIPO H BIMETALICO AA120/AA70-CU16A70MM2</t>
  </si>
  <si>
    <t>CXC31</t>
  </si>
  <si>
    <t>CONECTOR DERIVACION COMPRESION TIPO H BIMETALICO AA120-185/AA120-185MM2</t>
  </si>
  <si>
    <t>CXC32</t>
  </si>
  <si>
    <t>CONECTOR DERIVACION TIPO PERNO PARTIDO DE BRONCE</t>
  </si>
  <si>
    <t>CXC33</t>
  </si>
  <si>
    <t>CONECTOR DERIVACION TIPO CUÑA</t>
  </si>
  <si>
    <t>CXC34</t>
  </si>
  <si>
    <t>GRAPA TIPO CROSBY O SIMILAR CONDUCT. AA. 35MM2</t>
  </si>
  <si>
    <t>CXC35</t>
  </si>
  <si>
    <t>CONECTOR PERFORACION DE AISLAMIENTO BIMETALICO AA16-70/CU10-16MM2</t>
  </si>
  <si>
    <t>CXC37</t>
  </si>
  <si>
    <t>CONECTOR PERFORACION DE AISLAMIENTO BIMETALICO AA16-70/CU1.5-6MM2</t>
  </si>
  <si>
    <t>CXC40</t>
  </si>
  <si>
    <t>CONECTOR DERIVACION A COMPRESION PARA CONDUCTOR DE COBRE MT</t>
  </si>
  <si>
    <t>CXC41</t>
  </si>
  <si>
    <t>CONECTOR TIPO CODO PARA CABLE 25MM2 10KV.</t>
  </si>
  <si>
    <t>CXP06</t>
  </si>
  <si>
    <t>AMARRE PREFORMADO PARA AISLADOR PIN</t>
  </si>
  <si>
    <t>CXP07</t>
  </si>
  <si>
    <t>AMARRE DE ALUMINIO B.T.</t>
  </si>
  <si>
    <t>CXP12</t>
  </si>
  <si>
    <t>VARILLA DE ARMAR DE 1.20m., APTO PARA CONDUCTOR DE AAAC. De 35 mm2</t>
  </si>
  <si>
    <t>CXP14</t>
  </si>
  <si>
    <t>VARILLA DE ARMAR DE 1.20m., APTO PARA CONDUCTOR DE AAAC. De 25 mm2</t>
  </si>
  <si>
    <t>CXP17</t>
  </si>
  <si>
    <t>VARILLA DE ARMAR DE 1.20m., APTO PARA CONDUCTOR DE AAAC. De 50 mm3</t>
  </si>
  <si>
    <t>CXP18</t>
  </si>
  <si>
    <t>VARILLA DE ARMAR DE 1.20m., APTO PARA CONDUCTOR DE AAAC. De 70 mm2</t>
  </si>
  <si>
    <t>CXP20</t>
  </si>
  <si>
    <t>VARILLA DE ARMAR DE 1.20m., APTO PARA CONDUCTOR DE AAAC. De 90 mm2</t>
  </si>
  <si>
    <t>CXP60</t>
  </si>
  <si>
    <t>VARILLA DE ARMAR DE 1.20m., APTO PARA CONDUCTOR DE AAAC. De 120 mm2</t>
  </si>
  <si>
    <t>Accesorios: Empalmes Y Mangas Para Cables Subterraneos</t>
  </si>
  <si>
    <t>CXS01</t>
  </si>
  <si>
    <t>EMPALME ASIMETRICO EN M.T. PARA CABLES NKY-N2XSY DE 16-35 mm2</t>
  </si>
  <si>
    <t>CXS02</t>
  </si>
  <si>
    <t>EMPALME ASIMETRICO EN M.T. PARA CABLES NKY-N2XSY DE 35-35 mm2</t>
  </si>
  <si>
    <t>CXS03</t>
  </si>
  <si>
    <t>EMPALME ASIMETRICO EN M.T. PARA CABLES NKY-N2XSY DE 70-35 mm2</t>
  </si>
  <si>
    <t>CXS04</t>
  </si>
  <si>
    <t>EMPALME DERECHO PARA CABLE N2XSY 10 KV DE  25 mm2.</t>
  </si>
  <si>
    <t>CXS05</t>
  </si>
  <si>
    <t>EMPALME DERECHO PARA CABLE NKY(10 KV) DE  16 mm2.</t>
  </si>
  <si>
    <t>CXS06</t>
  </si>
  <si>
    <t>EMPALME DERECHO PARA CABLE NKY(10 KV) DE  35 mm2.</t>
  </si>
  <si>
    <t>CXS07</t>
  </si>
  <si>
    <t>EMPALME DERECHO PARA CABLE NKY(10 KV) DE  70 mm2.</t>
  </si>
  <si>
    <t>CXS08</t>
  </si>
  <si>
    <t>EMPALME DERECHO PARA CABLE NKY(10 KV) DE 120 mm2.</t>
  </si>
  <si>
    <t>CXS09</t>
  </si>
  <si>
    <t>EMPALME DERECHO PARA CABLE NKY(10 KV) DE 240 mm2.</t>
  </si>
  <si>
    <t>CXS10</t>
  </si>
  <si>
    <t>EMPALME EN DERIVACION PARA CABLE N2XSY 10 KV. DE  25 mm2.</t>
  </si>
  <si>
    <t>CXS100</t>
  </si>
  <si>
    <t>EMPALME DERECHO CABLE SECO N2XSY 22,9 KV 1x25 mm2 AUTOCONTRAIBLE</t>
  </si>
  <si>
    <t>CXS101</t>
  </si>
  <si>
    <t>EMPALME DERECHO CABLE SECO N2XSY 22,9 KV 1x50 mm2 AUTOCONTRAIBLE</t>
  </si>
  <si>
    <t>CXS102</t>
  </si>
  <si>
    <t>EMPALMES UNIPOLARES PARA CABLES NA2XY (70 mm2) DE BAJA TENSION</t>
  </si>
  <si>
    <t>CXS103</t>
  </si>
  <si>
    <t>EMPALMES UNIPOLARES PARA CABLES NA2XY (150 mm2) DE BAJA TENSION</t>
  </si>
  <si>
    <t>CXS104</t>
  </si>
  <si>
    <t>EMPALMES UNIPOLARES PARA CABLES NA2XY (240 mm2) DE BAJA TENSION</t>
  </si>
  <si>
    <t>CXS105</t>
  </si>
  <si>
    <t>EMPALMES UNIPOLARES PARA CABLES NA2XY (400 mm2) DE BAJA TENSION</t>
  </si>
  <si>
    <t>CXS106</t>
  </si>
  <si>
    <t>EMPALME DERECHO PARA CABLE NA2XSY (10 KV) DE 70 mm2.</t>
  </si>
  <si>
    <t>CXS107</t>
  </si>
  <si>
    <t>EMPALME DERECHO PARA CABLE NA2XSY (10 KV) DE 150 mm2.</t>
  </si>
  <si>
    <t>CXS108</t>
  </si>
  <si>
    <t>EMPALME DERECHO PARA CABLE NA2XSY (10 KV) DE 240 mm2.</t>
  </si>
  <si>
    <t>CXS109</t>
  </si>
  <si>
    <t>EMPALME DERECHO PARA CABLE NA2XSY (10 KV) DE 400 mm2.</t>
  </si>
  <si>
    <t>CXS11</t>
  </si>
  <si>
    <t>EMPALME EN DERIVACION PARA CABLE NKY 10 KV  16/16 mm2.</t>
  </si>
  <si>
    <t>CXS110</t>
  </si>
  <si>
    <t>EMPALMES UNIPOLARES PARA CABLES NA2XY (120 mm2) DE BAJA TENSION</t>
  </si>
  <si>
    <t>UND</t>
  </si>
  <si>
    <t>CXS116</t>
  </si>
  <si>
    <t>EMPALME DERECHO PARA CABLE NA2XSY (10 KV) DE 50 mm2.</t>
  </si>
  <si>
    <t>CXS117</t>
  </si>
  <si>
    <t>EMPALME DERECHO PARA CABLE NA2XSY (10 KV) DE 185 mm2.</t>
  </si>
  <si>
    <t>CXS118</t>
  </si>
  <si>
    <t>EMPALMES UNIPOLARES PARA CABLES NA2XY (10 mm2) DE BAJA TENSION</t>
  </si>
  <si>
    <t>CXS119</t>
  </si>
  <si>
    <t>EMPALMES UNIPOLARES PARA CABLES NA2XY (16 mm2) DE BAJA TENSION</t>
  </si>
  <si>
    <t>CXS12</t>
  </si>
  <si>
    <t>EMPALME EN DERIVACION PARA CABLE NKY 10 KV  35/35-16 mm2.</t>
  </si>
  <si>
    <t>CXS120</t>
  </si>
  <si>
    <t>EMPALMES UNIPOLARES PARA CABLES NA2XY (35 mm2) DE BAJA TENSION</t>
  </si>
  <si>
    <t>CXS121</t>
  </si>
  <si>
    <t>EMPALMES UNIPOLARES PARA CABLES NA2XY (500 mm2) DE BAJA TENSION</t>
  </si>
  <si>
    <t>CXS13</t>
  </si>
  <si>
    <t>EMPALME EN DERIVACION PARA CABLE NKY 10 KV  70/35-16 mm2.</t>
  </si>
  <si>
    <t>CXS14</t>
  </si>
  <si>
    <t>EMPALME EN DERIVACION PARA CABLE NKY 10 KV  70/70 mm2.</t>
  </si>
  <si>
    <t>CXS15</t>
  </si>
  <si>
    <t>EMPALME EN DERIVACION PARA CABLE NKY 10 KV 120/120-70 mm2.</t>
  </si>
  <si>
    <t>CXS16</t>
  </si>
  <si>
    <t>EMPALME EN DERIVACION PARA CABLE NKY 10 KV 120/35 mm2.</t>
  </si>
  <si>
    <t>CXS17</t>
  </si>
  <si>
    <t>EMPALMES UNIPOLARES PARA CABLES NYY ( 16-35) DE BAJA TENSION</t>
  </si>
  <si>
    <t>CXS18</t>
  </si>
  <si>
    <t>EMPALMES UNIPOLARES PARA CABLES NYY ( 70) DE BAJA TENSION</t>
  </si>
  <si>
    <t>CXS19</t>
  </si>
  <si>
    <t>EMPALMES UNIPOLARES PARA CABLES NYY (120-185) DE BAJA TENSION</t>
  </si>
  <si>
    <t>CXS20</t>
  </si>
  <si>
    <t>MANGAS DE PLOMO TAMA-O 1, PARA EMPALMES DE CABLES NKY</t>
  </si>
  <si>
    <t>CXS21</t>
  </si>
  <si>
    <t>MANGAS DE PLOMO TAMA-O 2a, PARA EMPALMES DE CABLES NKY</t>
  </si>
  <si>
    <t>CXS22</t>
  </si>
  <si>
    <t>MANGAS DE PLOMO TAMA-O 2b, PARA EMPALMES DE CABLES NKY</t>
  </si>
  <si>
    <t>CXS23</t>
  </si>
  <si>
    <t>MANGAS DE PLOMO TAMA-O 2c, PARA EMPALMES DE CABLES NKY</t>
  </si>
  <si>
    <t>CXS24</t>
  </si>
  <si>
    <t>MANGAS DE PLOMO TAMA-O 3a, PARA EMPALMES DE CABLES NKY</t>
  </si>
  <si>
    <t>CXS25</t>
  </si>
  <si>
    <t>MANGAS DE PLOMO TAMA-O 3b, PARA EMPALMES DE CABLES NKY</t>
  </si>
  <si>
    <t>CXS26</t>
  </si>
  <si>
    <t>MANGAS DE REPARACION A COMPRESION PARA COND. DE CU. DE  67 mm2.</t>
  </si>
  <si>
    <t>CXS27</t>
  </si>
  <si>
    <t>MANGAS DE REPARACION A COMPRESION PARA COND. DE CU. DE 125 mm2.</t>
  </si>
  <si>
    <t>CXS28</t>
  </si>
  <si>
    <t>EMPALME UNIPOLAR DERECHO/DERIVACION PARA CABLE NYY 300 mm2</t>
  </si>
  <si>
    <t>CXS29</t>
  </si>
  <si>
    <t>EMPALME ASIMETRICO DERECHO/DERIVACION NKY-CABLE SECO BT 35/6-35 mm2</t>
  </si>
  <si>
    <t>CXS30</t>
  </si>
  <si>
    <t>EMPALME ASIMETRICO DERECHO/DERIVACION NKY-CABLE SECO BT 6-16/6-16 mm2</t>
  </si>
  <si>
    <t>CXS31</t>
  </si>
  <si>
    <t>EMPALME DERECHO CABLE SECO N2XSY 1x 50 mm2 15KV PREMOLDEADO</t>
  </si>
  <si>
    <t>CXS32</t>
  </si>
  <si>
    <t>EMPALME DERECHO CABLE SECO N2XSY 1x 70 mm2 15KV PREMOLDEADO</t>
  </si>
  <si>
    <t>CXS33</t>
  </si>
  <si>
    <t>EMPALME DERECHO CABLE SECO N2XSY 1x120 mm2 15KV PREMOLDEADO</t>
  </si>
  <si>
    <t>CXS34</t>
  </si>
  <si>
    <t>EMPALME DERECHO CABLE SECO N2XSY 1x240 mm2 15KV PREMOLDEADO</t>
  </si>
  <si>
    <t>CXS35</t>
  </si>
  <si>
    <t>EMPALME DERECHO CABLE SECO N2XSY 22,9 KV 1x120 mm2 AUTOCONTRAIBLE</t>
  </si>
  <si>
    <t>CXS36</t>
  </si>
  <si>
    <t>EMPALME DERECHO CABLE SECO N2XSY 22,9 KV. 1X240MM2 AUTOCONTRAIBLE</t>
  </si>
  <si>
    <t>CXS50</t>
  </si>
  <si>
    <t>EMPALME SIMETRICO HASTA 1 KV RECTO O EN DERIVACION, CABLE SECO 16 - 35 mm2</t>
  </si>
  <si>
    <t>CXS52</t>
  </si>
  <si>
    <t>EMPALME SIMETRICO HASTA 1 KV RECTO O EN DERIVACION, CABLE SECO 70 mm2</t>
  </si>
  <si>
    <t>CXS54</t>
  </si>
  <si>
    <t>EMPALME SIMETRICO HASTA 1 KV RECTO O EN DERIVACION, CABLE SECO 120 - 185mm2</t>
  </si>
  <si>
    <t>CXS56</t>
  </si>
  <si>
    <t>EMPALME SIMETRICO HASTA 1 KV RECTO O EN DERIVACION, CABLE SECO 240 - 300 mm2</t>
  </si>
  <si>
    <t>CXS60</t>
  </si>
  <si>
    <t>EMPALME RECTO CON RESINA A PRESION 15 KV, CABLE SECO TRIPOLAR DE 120 mm2</t>
  </si>
  <si>
    <t>CXS61</t>
  </si>
  <si>
    <t>EMPALME RECTO CON RESINA A PRESION 15 KV, CABLE SECO TRIPOLAR DE 16 - 35 mm2</t>
  </si>
  <si>
    <t>CXS62</t>
  </si>
  <si>
    <t>EMPALME RECTO CON RESINA A PRESION 15 KV, CABLE SECO TRIPOLAR DE 240 - 300 mm2</t>
  </si>
  <si>
    <t>CXS63</t>
  </si>
  <si>
    <t>EMPALME RECTO CON RESINA A PRESION 15 KV, CABLE SECO TRIPOLAR DE 70 mm2</t>
  </si>
  <si>
    <t>CXS64</t>
  </si>
  <si>
    <t>EMPALME RECTO CON RESINA A PRESION 15 KV, CABLE SECO UNIPOLAR DE 120 mm2</t>
  </si>
  <si>
    <t>CXS65</t>
  </si>
  <si>
    <t>EMPALME RECTO CON RESINA A PRESION 15 KV, CABLE SECO UNIPOLAR DE 16 - 35 mm2</t>
  </si>
  <si>
    <t>CXS66</t>
  </si>
  <si>
    <t>EMPALME RECTO CON RESINA A PRESION 15 KV, CABLE SECO UNIPOLAR DE 240 mm2</t>
  </si>
  <si>
    <t>CXS67</t>
  </si>
  <si>
    <t>EMPALME RECTO CON RESINA A PRESION 15 KV, CABLE SECO UNIPOLAR DE 300 mm2</t>
  </si>
  <si>
    <t>CXS68</t>
  </si>
  <si>
    <t>EMPALME RECTO CON RESINA A PRESION 15 KV, CABLE SECO UNIPOLAR DE 70 mm2</t>
  </si>
  <si>
    <t>CXS70</t>
  </si>
  <si>
    <t>MANGUITO DE EMPALME AUTOMATICO APTO PARA CABLE DE AAAC DE 120 mm2</t>
  </si>
  <si>
    <t>CXS71</t>
  </si>
  <si>
    <t>MANGUITO DE EMPALME AUTOMATICO APTO PARA CABLE DE AAAC DE 35 mm2</t>
  </si>
  <si>
    <t>CXS72</t>
  </si>
  <si>
    <t>MANGUITO DE EMPALME AUTOMATICO APTO PARA CABLE DE AAAC DE 50 mm2</t>
  </si>
  <si>
    <t>CXS73</t>
  </si>
  <si>
    <t>MANGUITO DE EMPALME AUTOMATICO APTO PARA CABLE DE AAAC DE 70 mm2</t>
  </si>
  <si>
    <t>CXS74</t>
  </si>
  <si>
    <t>MANGUITO DE EMPALME AUTOMATICO APTO PARA CABLE DE Al DE 25 mm2</t>
  </si>
  <si>
    <t>CXS80</t>
  </si>
  <si>
    <t>EMPALME ASIMETRICO EN M.T. PARA CABLES NKY-N2XSY DE 70-70 mm2</t>
  </si>
  <si>
    <t>CXS81</t>
  </si>
  <si>
    <t>EMPALME ASIMETRICO EN M.T. PARA CABLES NKY-N2XSY DE 120-120 mm2</t>
  </si>
  <si>
    <t>CXS82</t>
  </si>
  <si>
    <t>EMPALME EN DERIVACION PARA CABLE N2XSY 10 KV. DE  35 mm2</t>
  </si>
  <si>
    <t>CXS83</t>
  </si>
  <si>
    <t>EMPALME EN DERIVACION PARA CABLE N2XSY 10 KV. DE  70 mm2</t>
  </si>
  <si>
    <t>CXS84</t>
  </si>
  <si>
    <t>EMPALME EN DERIVACION PARA CABLE N2XSY 10 KV. DE  120 mm2</t>
  </si>
  <si>
    <t>CXS85</t>
  </si>
  <si>
    <t>EMPALME EN DERIVACION PARA CABLE N2XSY 10 KV. DE  240 mm2</t>
  </si>
  <si>
    <t>CXS86</t>
  </si>
  <si>
    <t>EMPALME DERECHO PARA CABLE N2XSY (10 KV) DE 35 mm2</t>
  </si>
  <si>
    <t>CXS90</t>
  </si>
  <si>
    <t>EMPALME ASIMETRICO DERECHO Y DERIVACION EN B.T. PARA CABLES NKY-NYY DE 35/6-35 mm2</t>
  </si>
  <si>
    <t>CXS91</t>
  </si>
  <si>
    <t>EMPALME ASIMETRICO DERECHO Y DERIVACION EN B.T. PARA CABLES NKY-NYY DE 70/6-70 mm2</t>
  </si>
  <si>
    <t>CXS92</t>
  </si>
  <si>
    <t>EMPALME ASIMETRICO DERECHO Y DERIVACION EN B.T. PARA CABLES NKY-NYY DE 120-185/10-185 mm2</t>
  </si>
  <si>
    <t>CXS93</t>
  </si>
  <si>
    <t>EMPALME ASIMETRICO DERECHO Y DERIVACION EN B.T. PARA CABLES NKY-NYY DE 300/10-300 mm2</t>
  </si>
  <si>
    <t>CXS96</t>
  </si>
  <si>
    <t>EMPALMES UNIPOLARES PARA CABLES NYY 6-10 mm2 DE BAJA TENSION</t>
  </si>
  <si>
    <t>CXS97</t>
  </si>
  <si>
    <t>EMPALMES UNIPOLARES PARA CABLES NYY 300 mm2 DE BAJA TENSION</t>
  </si>
  <si>
    <t>CXS98</t>
  </si>
  <si>
    <t>TERMINACION POLIM. INTEMP. AUTOSOP. AL 3X120+67MM2 10KV</t>
  </si>
  <si>
    <t>CXS99</t>
  </si>
  <si>
    <t>TERMINACION POLIM. INTEMP. AUTOSOP. AL 3X70+67MM2 10KV</t>
  </si>
  <si>
    <t>Accesorios: Terminales Para Cables Subterraneos</t>
  </si>
  <si>
    <t>CXT01</t>
  </si>
  <si>
    <t>TERMINAL EXTERIOR EPDM PARA CABLE SECO 10 KV. DE  16-35 mm2.</t>
  </si>
  <si>
    <t>CXT02</t>
  </si>
  <si>
    <t>TERMINAL EXTERIOR EPDM PARA CABLE SECO 10 KV. DE  70 mm2.</t>
  </si>
  <si>
    <t>CXT03</t>
  </si>
  <si>
    <t>TERMINAL EXTERIOR PORCELANA PARA CABLE N2XSY 10 KV. DE  25 mm2.</t>
  </si>
  <si>
    <t>CXT04</t>
  </si>
  <si>
    <t>TERMINAL EXTERIOR PORCELANA PARA CABLE NKY 10 KV. DE  16 mm2.</t>
  </si>
  <si>
    <t>CXT05</t>
  </si>
  <si>
    <t>TERMINAL EXTERIOR PORCELANA PARA CABLE NKY 10 KV. DE  35 mm2.</t>
  </si>
  <si>
    <t>CXT06</t>
  </si>
  <si>
    <t>TERMINAL EXTERIOR PORCELANA PARA CABLE NKY 10 KV. DE  70 mm2.</t>
  </si>
  <si>
    <t>CXT07</t>
  </si>
  <si>
    <t>TERMINAL EXTERIOR PORCELANA PARA CABLE NKY 10 KV. DE 120 mm2.</t>
  </si>
  <si>
    <t>CXT08</t>
  </si>
  <si>
    <t>TERMINAL EXTERIOR PORCELANA PARA CABLE NKY 10 KV. DE 240 mm2.</t>
  </si>
  <si>
    <t>CXT09</t>
  </si>
  <si>
    <t>TERMINAL EXTERIOR TERMORESTRINGENTE PARA CABLE N2XSY 10 KV. DE  25 mm2.</t>
  </si>
  <si>
    <t>CXT10</t>
  </si>
  <si>
    <t>TERMINAL EXTERIOR TERMORESTRINGENTE PARA CABLE SECO 10 KV. DE  16-35 mm2.</t>
  </si>
  <si>
    <t>CXT100</t>
  </si>
  <si>
    <t>TERMINAL EXTERIOR TERMORESTRINGENTE PARA CABLE N2XSY 22.9 KV. DE  50 mm2.</t>
  </si>
  <si>
    <t>CXT101</t>
  </si>
  <si>
    <t>TERMINAL INTERIOR TERMORESTRINGENTE PARA CABLE N2XSY 22.9 KV. DE  50 mm2.</t>
  </si>
  <si>
    <t>CXT102</t>
  </si>
  <si>
    <t>TERMINAL EXTERIOR TERMORESTRINGENTE PARA CABLE N2XSY 22.9 KV. DE  120 mm2.</t>
  </si>
  <si>
    <t>CXT103</t>
  </si>
  <si>
    <t>TERMINAL INTERIOR TERMORESTRINGENTE PARA CABLE N2XSY 22.9 KV. DE  120 mm2.</t>
  </si>
  <si>
    <t>CXT104</t>
  </si>
  <si>
    <t>TERMINAL EXTERIOR TERMORESTRINGENTE PARA CABLE N2XSY 22.9 KV. DE  240 mm2.</t>
  </si>
  <si>
    <t>CXT105</t>
  </si>
  <si>
    <t>TERMINAL INTERIOR TERMORESTRINGENTE PARA CABLE N2XSY 22.9 KV. DE  240 mm2.</t>
  </si>
  <si>
    <t>CXT106</t>
  </si>
  <si>
    <t>TERMINAL PARA B.T. PARA CABLE NA2XY 70 mm2</t>
  </si>
  <si>
    <t>CXT107</t>
  </si>
  <si>
    <t>TERMINAL PARA B.T. PARA CABLE NA2XY 150 mm2</t>
  </si>
  <si>
    <t>CXT108</t>
  </si>
  <si>
    <t>TERMINAL PARA B.T. PARA CABLE NA2XY 240 mm2</t>
  </si>
  <si>
    <t>CXT109</t>
  </si>
  <si>
    <t>TERMINAL PARA B.T. PARA CABLE NA2XY 400 mm2</t>
  </si>
  <si>
    <t>CXT11</t>
  </si>
  <si>
    <t>TERMINAL EXTERIOR TERMORESTRINGENTE PARA CABLE SECO 10 KV. DE  70 mm2.</t>
  </si>
  <si>
    <t>CXT110</t>
  </si>
  <si>
    <t>TERMINAL EXTERIOR TERMORESTRINGENTE PARA CABLE NA2XSY 10 KV. DE  70 mm2.</t>
  </si>
  <si>
    <t>CXT111</t>
  </si>
  <si>
    <t>TERMINAL INTERIOR TERMORESTRINGENTE PARA CABLE NA2XSY 10 KV. DE  70 mm2.</t>
  </si>
  <si>
    <t>CXT112</t>
  </si>
  <si>
    <t>TERMINAL EXTERIOR TERMORESTRINGENTE PARA CABLE NA2XSY 10 KV. DE  150 mm2.</t>
  </si>
  <si>
    <t>CXT113</t>
  </si>
  <si>
    <t>TERMINAL INTERIOR TERMORESTRINGENTE PARA CABLE NA2XSY 10 KV. DE  150 mm2.</t>
  </si>
  <si>
    <t>CXT114</t>
  </si>
  <si>
    <t>TERMINAL EXTERIOR TERMORESTRINGENTE PARA CABLE NA2XSY 10 KV. DE  240 mm2.</t>
  </si>
  <si>
    <t>CXT115</t>
  </si>
  <si>
    <t>TERMINAL INTERIOR TERMORESTRINGENTE PARA CABLE NA2XSY 10 KV. DE  240 mm2.</t>
  </si>
  <si>
    <t>CXT116</t>
  </si>
  <si>
    <t>TERMINAL EXTERIOR TERMORESTRINGENTE PARA CABLE NA2XSY 10 KV. DE  400 mm2.</t>
  </si>
  <si>
    <t>CXT117</t>
  </si>
  <si>
    <t>TERMINAL INTERIOR TERMORESTRINGENTE PARA CABLE NA2XSY 10 KV. DE  400 mm2.</t>
  </si>
  <si>
    <t>CXT118</t>
  </si>
  <si>
    <t>TERMINAL PARA B.T. PARA CABLE NA2XY 120 mm2</t>
  </si>
  <si>
    <t>CXT12</t>
  </si>
  <si>
    <t>TERMINAL EXTERIOR TERMORESTRINGENTE PARA CABLE SECO 10 KV. DE 120 mm2.</t>
  </si>
  <si>
    <t>CXT13</t>
  </si>
  <si>
    <t>TERMINAL EXTERIOR TERMORESTRINGENTE PARA CABLE SECO 10 KV. DE 240 mm2.</t>
  </si>
  <si>
    <t>CXT132</t>
  </si>
  <si>
    <t>TERMINAL EXTERIOR TERMORESTRINGENTE PARA CABLE N2XSY 20 KV. DE  120 mm2.</t>
  </si>
  <si>
    <t>CXT133</t>
  </si>
  <si>
    <t>TERMINAL INTERIOR TERMORESTRINGENTE PARA CABLE N2XSY 20 KV. DE  120 mm2.</t>
  </si>
  <si>
    <t>CXT134</t>
  </si>
  <si>
    <t>TERMINAL EXTERIOR TERMORESTRINGENTE PARA CABLE N2XSY 20 KV. DE  500 mm2.</t>
  </si>
  <si>
    <t>CXT135</t>
  </si>
  <si>
    <t>TERMINAL INTERIOR TERMORESTRINGENTE PARA CABLE N2XSY 20 KV. DE  500 mm2.</t>
  </si>
  <si>
    <t>CXT136</t>
  </si>
  <si>
    <t>TERMINAL PARA B.T. PARA CABLE NA2XY 10 mm2</t>
  </si>
  <si>
    <t>CXT137</t>
  </si>
  <si>
    <t>TERMINAL PARA B.T. PARA CABLE NA2XY 16 mm2</t>
  </si>
  <si>
    <t>CXT138</t>
  </si>
  <si>
    <t>TERMINAL PARA B.T. PARA CABLE NA2XY 35 mm2</t>
  </si>
  <si>
    <t>CXT139</t>
  </si>
  <si>
    <t>TERMINAL INTERIOR TERMORESTRINGENTE PARA CABLE SECO 10 KV. DE  50 mm2.</t>
  </si>
  <si>
    <t>CXT14</t>
  </si>
  <si>
    <t>TERMINAL INTERIOR EPDM PARA CABLE SECO 10 KV. DE 35 mm2.</t>
  </si>
  <si>
    <t>CXT140</t>
  </si>
  <si>
    <t>TERMINAL INTERIOR TERMORESTRINGENTE PARA CABLE SECO 10 KV. DE  185 mm2.</t>
  </si>
  <si>
    <t>CXT141</t>
  </si>
  <si>
    <t>TERMINAL EXTERIOR TERMORESTRINGENTE PARA CABLE SECO 10 KV. DE  50 mm2.</t>
  </si>
  <si>
    <t>CXT142</t>
  </si>
  <si>
    <t>TERMINAL EXTERIOR TERMORESTRINGENTE PARA CABLE SECO 10 KV. DE  185 mm2.</t>
  </si>
  <si>
    <t>CXT15</t>
  </si>
  <si>
    <t>TERMINAL INTERIOR EPDM PARA CABLE SECO 10 KV. DE 70 mm2.</t>
  </si>
  <si>
    <t>CXT16</t>
  </si>
  <si>
    <t>TERMINAL INTERIOR PORCELANA PARA CABLE NKY 10 KV. DE  16 mm2.</t>
  </si>
  <si>
    <t>CXT17</t>
  </si>
  <si>
    <t>TERMINAL INTERIOR PORCELANA PARA CABLE NKY 10 KV. DE  35 mm2.</t>
  </si>
  <si>
    <t>CXT18</t>
  </si>
  <si>
    <t>TERMINAL INTERIOR PORCELANA PARA CABLE NKY 10 KV. DE  70 mm2.</t>
  </si>
  <si>
    <t>CXT19</t>
  </si>
  <si>
    <t>TERMINAL INTERIOR PORCELANA PARA CABLE NKY 10 KV. DE 120 mm2.</t>
  </si>
  <si>
    <t>CXT20</t>
  </si>
  <si>
    <t>TERMINAL INTERIOR PORCELANA PARA CABLE NKY 10 KV. DE 240 mm2.</t>
  </si>
  <si>
    <t>CXT21</t>
  </si>
  <si>
    <t>TERMINAL INTERIOR TERMORESTRINGENTE PARA CABLE N2XSY 10 KV. DE  25 mm2.</t>
  </si>
  <si>
    <t>CXT22</t>
  </si>
  <si>
    <t>TERMINAL INTERIOR TERMORESTRINGENTE PARA CABLE NKY 10 KV. DE  16 mm2.</t>
  </si>
  <si>
    <t>CXT23</t>
  </si>
  <si>
    <t>TERMINAL INTERIOR TERMORESTRINGENTE PARA CABLE NKY 10 KV. DE  35 mm2.</t>
  </si>
  <si>
    <t>CXT24</t>
  </si>
  <si>
    <t>TERMINAL INTERIOR TERMORESTRINGENTE PARA CABLE NKY 10 KV. DE  70 mm2.</t>
  </si>
  <si>
    <t>CXT25</t>
  </si>
  <si>
    <t>TERMINAL INTERIOR TERMORESTRINGENTE PARA CABLE NKY 10 KV. DE 120 mm2.</t>
  </si>
  <si>
    <t>CXT26</t>
  </si>
  <si>
    <t>TERMINAL INTERIOR TERMORESTRINGENTE PARA CABLE NKY 10 KV. DE 240 mm2.</t>
  </si>
  <si>
    <t>CXT27</t>
  </si>
  <si>
    <t>TERMINAL INTERIOR TERMORESTRINGENTE PARA CABLE SECO 10 KV. DE  16-35 mm2.</t>
  </si>
  <si>
    <t>CXT28</t>
  </si>
  <si>
    <t>TERMINAL INTERIOR TERMORESTRINGENTE PARA CABLE SECO 10 KV. DE  70 mm2.</t>
  </si>
  <si>
    <t>CXT29</t>
  </si>
  <si>
    <t>TERMINAL INTERIOR TERMORESTRINGENTE PARA CABLE SECO 10 KV. DE 120 mm2.</t>
  </si>
  <si>
    <t>CXT30</t>
  </si>
  <si>
    <t>TERMINAL INTERIOR TERMORESTRINGENTE PARA CABLE SECO 10 KV. DE 240 mm2.</t>
  </si>
  <si>
    <t>CXT31</t>
  </si>
  <si>
    <t>TERMINAL PARA B.T. PARA CABLE NKY</t>
  </si>
  <si>
    <t>CXT32</t>
  </si>
  <si>
    <t>TERMINAL PARA B.T. PARA CABLE SECO</t>
  </si>
  <si>
    <t>CXT36</t>
  </si>
  <si>
    <t>TERMINAL INTERIOR PARA CABLE N2XSY 3-1X 25 HASTA 3-1X50 MM2  10KV.</t>
  </si>
  <si>
    <t>CXT37</t>
  </si>
  <si>
    <t>TERMINAL EXTERIOR PARA CABLE N2XSY 3-1X25 HASTA 3-1X50 MM2  10KV</t>
  </si>
  <si>
    <t>CXT38</t>
  </si>
  <si>
    <t>TERMINAL TP. CAJA INTEMPERIE CABLE NKY 10KV.3X35MM2. TERMOCONTRAIBLE</t>
  </si>
  <si>
    <t>CXT39</t>
  </si>
  <si>
    <t>TERMINAL TP. CAJA INTEMPERIE CABLE NKY 10KV.3X120MM2. TERMOCONTRAIBLE</t>
  </si>
  <si>
    <t>CXT40</t>
  </si>
  <si>
    <t>TERMINAL EXTERIOR TERMOCONTRAIBLE CABLE NKY 10KV 3X240MM2.</t>
  </si>
  <si>
    <t>CXT41</t>
  </si>
  <si>
    <t>TERMINAL EXTERIOR PARA CABLE AA.NA2XS2Y-S 70MM2 15KV</t>
  </si>
  <si>
    <t>CXT42</t>
  </si>
  <si>
    <t>TERMINAL INTERIOR CABLE SECO N2XSY 3-1X240MM2 22,9 KV.TERMOCONTRAIBLE</t>
  </si>
  <si>
    <t>CXT43</t>
  </si>
  <si>
    <t>TERMINAL EXTERIOR TERMORESTRINGENTE PARA CABLE NKY 10 KV. DE  16 mm2.</t>
  </si>
  <si>
    <t>CXT44</t>
  </si>
  <si>
    <t>TERMINAL EXTERIOR TERMORESTRINGENTE PARA CABLE NKY 10 KV. DE  35 mm2.</t>
  </si>
  <si>
    <t>CXT45</t>
  </si>
  <si>
    <t>TERMINAL EXTERIOR TERMORESTRINGENTE PARA CABLE NKY 10 KV. DE  70 mm2.</t>
  </si>
  <si>
    <t>CXT46</t>
  </si>
  <si>
    <t>TERMINAL EXTERIOR TERMORESTRINGENTE PARA CABLE NKY 10 KV. DE  120 mm2.</t>
  </si>
  <si>
    <t>CXT50</t>
  </si>
  <si>
    <t>TERMINACIONES PARA CABLE SECO UNIPOLAR, INTERIOR, 15 KV., 25 - 70 mm2</t>
  </si>
  <si>
    <t>CXT52</t>
  </si>
  <si>
    <t>TERMINACIONES PARA CABLE SECO UNIPOLAR, INTERIOR, 15 KV., 120 - 240 mm2</t>
  </si>
  <si>
    <t>CXT54</t>
  </si>
  <si>
    <t>TERMINACIONES PARA CABLE SECO UNIPOLAR, INTERIOR, 15 KV., 300mm2</t>
  </si>
  <si>
    <t>CXT56</t>
  </si>
  <si>
    <t>TERMINACIONES PARA CABLE SECO UNIPOLAR, EXTERIOR, 15 KV., 25 - 70 mm2</t>
  </si>
  <si>
    <t>CXT58</t>
  </si>
  <si>
    <t>TERMINACIONES PARA CABLE SECO UNIPOLAR, EXTERIOR, 15 KV., 120 - 240 mm2</t>
  </si>
  <si>
    <t>CXT60</t>
  </si>
  <si>
    <t>TERMINACIONES PARA CABLE SECO UNIPOLAR, EXTERIOR, 15 KV., 300 - 500 mm2</t>
  </si>
  <si>
    <t>CXT62</t>
  </si>
  <si>
    <t>TERMINACIONES PARA CABLE SECO UNIPOLAR, EXTERIOR, 15 KV., 500 - 850 mm2</t>
  </si>
  <si>
    <t>CXT64</t>
  </si>
  <si>
    <t>TERMINACIONES PARA CABLE SECO TRIPOLAR, INTERIOR, 15 KV., 25 - 70 mm2</t>
  </si>
  <si>
    <t>CXT66</t>
  </si>
  <si>
    <t>TERMINACIONES PARA CABLE SECO TRIPOLAR, INTERIOR, 15 KV., 120 - 240 mm2</t>
  </si>
  <si>
    <t>CXT68</t>
  </si>
  <si>
    <t>TERMINACIONES PARA CABLE SECO TRIPOLAR, INTERIOR, 15 KV., 300  - 400 mm2</t>
  </si>
  <si>
    <t>CXT70</t>
  </si>
  <si>
    <t>TERMINACIONES PARA CABLE SECO TRIPOLAR, EXTERIOR, 15 KV., 25 - 70 mm2</t>
  </si>
  <si>
    <t>CXT72</t>
  </si>
  <si>
    <t>TERMINACIONES PARA CABLE SECO TRIPOLAR, EXTERIOR, 15 KV., 120 - 240 mm2</t>
  </si>
  <si>
    <t>CXT74</t>
  </si>
  <si>
    <t>TERMINACIONES PARA CABLE SECO TRIPOLAR, EXTERIOR, 15 KV., 300 - 400 mm2</t>
  </si>
  <si>
    <t>CXT80</t>
  </si>
  <si>
    <t>CABEZA TERMINAL PARA CABLE NKY USO EXTERIOR - INTERIOR, 15 KV.; 35 mm2</t>
  </si>
  <si>
    <t>CXT82</t>
  </si>
  <si>
    <t>CABEZA TERMINAL PARA CABLE NKY USO EXTERIOR - INTERIOR, 15 KV.; 70 mm2</t>
  </si>
  <si>
    <t>CXT84</t>
  </si>
  <si>
    <t>CABEZA TERMINAL PARA CABLE NKY USO EXTERIOR - INTERIOR, 15 KV.; 120  - 185 mm2</t>
  </si>
  <si>
    <t>CXT86</t>
  </si>
  <si>
    <t>CABEZA TERMINAL PARA CABLE NKY USO EXTERIOR - INTERIOR, 15 KV.; 240 mm2</t>
  </si>
  <si>
    <t>CXT90</t>
  </si>
  <si>
    <t>TERMINAL DE COBRE DE PRESION PARA CONDUCTOR DE 25 mm2</t>
  </si>
  <si>
    <t>CXT91</t>
  </si>
  <si>
    <t>TERMINAL DE COBRE DE PRESION PARA CONDUCTOR DE 35 mm2</t>
  </si>
  <si>
    <t>CXT92</t>
  </si>
  <si>
    <t>TERMINAL DE COBRE DE PRESION PARA CONDUCTOR DE 50 mm2</t>
  </si>
  <si>
    <t>CXT93</t>
  </si>
  <si>
    <t>TERMINAL DE COBRE DE PRESION PARA CONDUCTOR DE 70 mm2</t>
  </si>
  <si>
    <t>CXT94</t>
  </si>
  <si>
    <t>TERMINAL DE COBRE DE PRESION PARA CONDUCTOR  DE 90 mm2</t>
  </si>
  <si>
    <t>CXT95</t>
  </si>
  <si>
    <t>TERMINAL DE COBRE DE PRESION PARA CONDUCTOR DE 120 mm2</t>
  </si>
  <si>
    <t>CXT96</t>
  </si>
  <si>
    <t>TERMINAL DE COBRE DE PRESION PARA 300 A.</t>
  </si>
  <si>
    <t>CXT97</t>
  </si>
  <si>
    <t>TERMINAL EXTERIOR TERMORESTRINGENTE PARA CABLE NKY 10 KV. DE  240 mm2.</t>
  </si>
  <si>
    <t>CXT98</t>
  </si>
  <si>
    <t>TERMINAL EXTERIOR TERMORESTRINGENTE PARA CABLE N2XSY 22.9 KV. DE  25 mm2.</t>
  </si>
  <si>
    <t>CXT99</t>
  </si>
  <si>
    <t>TERMINAL INTERIOR TERMORESTRINGENTE PARA CABLE N2XSY 22.9 KV. DE  25 mm2.</t>
  </si>
  <si>
    <t>Accesorios: Ductos. Separadores. Tubo</t>
  </si>
  <si>
    <t>CXX03</t>
  </si>
  <si>
    <t>CONDUCTOR DE COBRE, TEMPLE SUAVE, TIPO TW de 6 mm2 PARA AMARRE</t>
  </si>
  <si>
    <t>CXX04</t>
  </si>
  <si>
    <t>CONDUCTOR DE COBRE, TEMPLE SUAVE, TIPO TW de 4 mm2 PARA AMARRE</t>
  </si>
  <si>
    <t>CXX05</t>
  </si>
  <si>
    <t>AMARRE DOBLE ALUMINIO BLANDO EC 4AWG 1600MM MT</t>
  </si>
  <si>
    <t>CXX09</t>
  </si>
  <si>
    <t>CINTA PLANA DE ARMAR DE ALUMINIO DE 1.4 mm x 7.6 mm</t>
  </si>
  <si>
    <t>CXX10</t>
  </si>
  <si>
    <t>CINTA SEÑALIZADORA, PLASTICO PESADO ROJO, 0.05m ANCHO, INST. CABLE SUBTERRANEO DE B.T.</t>
  </si>
  <si>
    <t>CXX11</t>
  </si>
  <si>
    <t>DUCTOS DE CONCRETO</t>
  </si>
  <si>
    <t>CXX13</t>
  </si>
  <si>
    <t>SEPARADOR PARA B.T. DE PVC-SAP DE  2 VIAS</t>
  </si>
  <si>
    <t>CXX14</t>
  </si>
  <si>
    <t>SEPARADOR PARA B.T. DE PVC-SAP DE  3 VIAS</t>
  </si>
  <si>
    <t>CXX15</t>
  </si>
  <si>
    <t>SEPARADOR PARA B.T. DE PVC-SAP DE  4 VIAS</t>
  </si>
  <si>
    <t>CXX16</t>
  </si>
  <si>
    <t>SEPARADOR PARA B.T. DE PVC-SAP DE  5 VIAS</t>
  </si>
  <si>
    <t>CXX17</t>
  </si>
  <si>
    <t>SEPARADOR PARA B.T. DE PVC-TRIANGULAR, PARA CABLE AUTOSOPORTADO</t>
  </si>
  <si>
    <t>CXX18</t>
  </si>
  <si>
    <t>SEPARADOR PARA M.T. DE PVC-TRIANGULAR</t>
  </si>
  <si>
    <t>CXX19</t>
  </si>
  <si>
    <t>TUBO DE PROTECCION DE CABLE SUBTERRANEO EN POSTE</t>
  </si>
  <si>
    <t>CXX25</t>
  </si>
  <si>
    <t>ABRAZADERA CABLE UNIP. N2XSY 1X25MM2  36MMD</t>
  </si>
  <si>
    <t>CXX30</t>
  </si>
  <si>
    <t>CINTA ELECTR.TERMOPLASTICA BLANCA 19MM.X 10M</t>
  </si>
  <si>
    <t>ROLLO</t>
  </si>
  <si>
    <t>CXX32</t>
  </si>
  <si>
    <t>CINTA AISLANTE TERMOCONTRAIBLE PARA LINEAS AEREAS 10KV</t>
  </si>
  <si>
    <t>CXX34</t>
  </si>
  <si>
    <t>CINTA AISLANTE DE ALGODON DE 19MM ANCHO</t>
  </si>
  <si>
    <t>CXX36</t>
  </si>
  <si>
    <t>CUBIERTAS AISLANTES PARA FIN DE LINEA (RK 99.3595 o SIMILAR)</t>
  </si>
  <si>
    <t>CXX40</t>
  </si>
  <si>
    <t>CAPUCHON TERMORREST. CABLE NKY  70/120MM2.</t>
  </si>
  <si>
    <t>CXX42</t>
  </si>
  <si>
    <t>CAMPANA PARA TERMINAL INTEMPERIE 70/120MM2 10KV</t>
  </si>
  <si>
    <t>CXX44</t>
  </si>
  <si>
    <t>BORNE RESINA TERMOPLAST. TETRAPOLAR 30A. 500V. 16MM2</t>
  </si>
  <si>
    <t>CXX45</t>
  </si>
  <si>
    <t>DUCTOS DE CONCRETO,  2 VIAS</t>
  </si>
  <si>
    <t>CXY01</t>
  </si>
  <si>
    <t>CAJA METALICA DE DERIVACION AEREA BT</t>
  </si>
  <si>
    <t>CMyE03</t>
  </si>
  <si>
    <t>Tableros de Distribución</t>
  </si>
  <si>
    <t>Tableros De Distribucion B.T.</t>
  </si>
  <si>
    <t>DCA01</t>
  </si>
  <si>
    <t>TABLERO DE DISTRIBUCION DE ACOMETIDAS CON BORNERA 3F BT</t>
  </si>
  <si>
    <t>DCB01</t>
  </si>
  <si>
    <t>TABLERO DE DISTRIBUCION, PARA S.E. AEREA BIPOSTE.</t>
  </si>
  <si>
    <t>DCC01</t>
  </si>
  <si>
    <t>TABLERO DE DISTRIBUCION, PARA S.E. COMPACTA BOVEDA.</t>
  </si>
  <si>
    <t>DCC02</t>
  </si>
  <si>
    <t>TABLERO DE DISTRIBUCION, PARA S.E. BIPOSTE/COMPACTA BOVEDA Y ACCESORIOS, TAMAÑO 1</t>
  </si>
  <si>
    <t>DCC03</t>
  </si>
  <si>
    <t>TABLERO DE DISTRIBUCION, PARA S.E. BIPOSTE/COMPACTA BOVEDA Y ACCESORIOS, TAMAÑO 2</t>
  </si>
  <si>
    <t>DCM01</t>
  </si>
  <si>
    <t>TABLERO DE DISTRIBUCION, PARA S.E. AEREA MONOPOSTE</t>
  </si>
  <si>
    <t>DCM02</t>
  </si>
  <si>
    <t>TABLERO DE DISTRIBUCION, TIPO M01, PARA S.E. MONOPOSTE Y ACCESORIOS</t>
  </si>
  <si>
    <t>DCM03</t>
  </si>
  <si>
    <t>TABLERO DE DISTRIBUCION, TIPO M02, PARA S.E. MONOPOSTE Y ACCESORIOS</t>
  </si>
  <si>
    <t>DCM04</t>
  </si>
  <si>
    <t>TABLERO DE DISTRIBUCION, TIPO M03, PARA S.E. MONOPOSTE Y ACCESORIOS</t>
  </si>
  <si>
    <t>Accesorios</t>
  </si>
  <si>
    <t>DCT01</t>
  </si>
  <si>
    <t>CAJA DE MEDICION TIPO LT CON TABLERO, VIDRIO Y CERRADURA</t>
  </si>
  <si>
    <t>DCT03</t>
  </si>
  <si>
    <t>CAJA TOMA TIPO F2 CON TABLERO DE DISTRIBUCION 100KVA</t>
  </si>
  <si>
    <t>DPF01</t>
  </si>
  <si>
    <t>BASE PORTAFUSIBLE TRIPOLAR TIPO T30 DE 100 A.; PARA FUSIBLE TIPO LAMINA</t>
  </si>
  <si>
    <t>DPF02</t>
  </si>
  <si>
    <t>BASE PORTAFUSIBLE UNIPOLAR TIPO F DE 350 A.; PARA FUSIBLE TIPO LAMINA</t>
  </si>
  <si>
    <t>DXA28</t>
  </si>
  <si>
    <t>MEDIDOR TRIFASICO ELECTRONICO 3 HILOS 220V 15/90A</t>
  </si>
  <si>
    <t>DXA29</t>
  </si>
  <si>
    <t>MEDIDOR MONOFASICO ELECTRONICO 2 HILOS 220V 10/50A</t>
  </si>
  <si>
    <t>DXS01</t>
  </si>
  <si>
    <t>BARRA DE COBRE PARA TABLERO B.T. 40 X 5 mm.</t>
  </si>
  <si>
    <t>DXS02</t>
  </si>
  <si>
    <t>SOPORTE DE TABLERO DE DIST. SEC. Y AP. PARA S.E. CONVENCIONAL DE 5.00 X 4.00 m.</t>
  </si>
  <si>
    <t>DXS03</t>
  </si>
  <si>
    <t>SOPORTE DE TABLERO DE DIST. SEC. Y AP. PARA S.E. CONVENCIONAL DE 5.00 X 7.50 m.</t>
  </si>
  <si>
    <t>DXS04</t>
  </si>
  <si>
    <t>BARRA COLECTORA BT SUBESTACION CONVENCIONAL 100/250KVA 8X60X660MM</t>
  </si>
  <si>
    <t>DXS05</t>
  </si>
  <si>
    <t>BARRA COLECTORA TABLERO DE DISTRIBUCION SECUNDARIA AP (U-V-W)</t>
  </si>
  <si>
    <t>DXS06</t>
  </si>
  <si>
    <t>BARRA COLECTORA BT SUBESTACION CONVENCIONAL 100/250KVA 8X60X1030MM</t>
  </si>
  <si>
    <t>DXS07</t>
  </si>
  <si>
    <t>BARRA COLECTORA BT SUBESTACION CONVENCIONAL 400KVA 8X80X1110MM</t>
  </si>
  <si>
    <t>DXS08</t>
  </si>
  <si>
    <t>BARRA COLECTORA BT SUBESTACION CONVENCIONAL 630KVA 8X80X1190MM</t>
  </si>
  <si>
    <t>DXS35</t>
  </si>
  <si>
    <t>MODULO AP. PARA TABLERO DE DISTRIBUCION SECUNDARIA SAB-SCP-SCB</t>
  </si>
  <si>
    <t>DXS37</t>
  </si>
  <si>
    <t>CARGADOR MONOFASICO PARA BATERIA 220VAC/24VDC</t>
  </si>
  <si>
    <t>DXS38</t>
  </si>
  <si>
    <t>BANCO DE BATERIA 24VCC. 30AH 20 CELDAS</t>
  </si>
  <si>
    <t>CMyE04</t>
  </si>
  <si>
    <t>Ferretería</t>
  </si>
  <si>
    <t>Arandelas</t>
  </si>
  <si>
    <t>FAC01</t>
  </si>
  <si>
    <t>ARANDELA CUADRADA CURVA DE 57X57X5 mm (2-1/4X2-1/4X3/16 PULG.); AGUJERO 14 mm. DIAM.</t>
  </si>
  <si>
    <t>FAC02</t>
  </si>
  <si>
    <t>ARANDELA CUADRADA CURVA DE 57X57X5 mm (2-1/4X2-1/4X3/16 PULG.); AGUJERO 17 mm. DIAM.</t>
  </si>
  <si>
    <t>FAC03</t>
  </si>
  <si>
    <t>ARANDELA CUADRADA CURVA DE 57X57X5 mm (2-1/4X2-1/4X3/16 PULG.); AGUJERO 21 mm. DIAM.</t>
  </si>
  <si>
    <t>FAC04</t>
  </si>
  <si>
    <t>ARANDELA CUADRADA CURVA DE 76X76X5 mm ( 3X3 X3/16 PULG); AGUJERO 17 mm. DIAM.</t>
  </si>
  <si>
    <t>FAC05</t>
  </si>
  <si>
    <t>ARANDELA CUADRADA CURVA DE 76X76X6 mm (3X3 X1/4 PULG.); AGUJERO 21 mm. DIAM.</t>
  </si>
  <si>
    <t>FAC06</t>
  </si>
  <si>
    <t>ARANDELA CUADRADA PLANA DE  57X57X5 mm (2-1/4X2-1/4X3/16 PULG.); AGUJERO 14 mm. DIAM.</t>
  </si>
  <si>
    <t>FAC07</t>
  </si>
  <si>
    <t>ARANDELA CUADRADA PLANA DE  57X57X5 mm (2-1/4X2-1/4X3/16 PULG.); AGUJERO 17 mm. DIAM.</t>
  </si>
  <si>
    <t>FAC08</t>
  </si>
  <si>
    <t>ARANDELA CUADRADA PLANA DE  57X57X5 mm (2-1/4X2-1/4X3/16 PULG.); AGUJERO 21 mm. DIAM.</t>
  </si>
  <si>
    <t>FAC09</t>
  </si>
  <si>
    <t>ARANDELA CUADRADA PLANA DE  76X76X6 mm (3X3X1/4 PULG.); AGUJERO 21 mm. DIAM.</t>
  </si>
  <si>
    <t>FAC10</t>
  </si>
  <si>
    <t>ARANDELA CUADRADA PLANA DE 102X102X 5 mm (4X4X3/16 PULG.); AGUJERO 17 mm. DIAM.</t>
  </si>
  <si>
    <t>FAC11</t>
  </si>
  <si>
    <t>ARANDELA CUADRADA PLANA DE 102X102X13 mm (4X4X1/2 PULG.); AGUJERO 21 mm. DIAM.</t>
  </si>
  <si>
    <t>FAC12</t>
  </si>
  <si>
    <t>ARANDELA PLANA DE BRONCE DE 102X102X13 mm; AGUJERO 21 mm. DIAM.</t>
  </si>
  <si>
    <t>FAR01</t>
  </si>
  <si>
    <t>ARANDELA REDONDA  DE 35 mm. (1-3/8 PULG.) DIAM. EXTERIOR; AGUJERO 14 mm. DIAM.</t>
  </si>
  <si>
    <t>FAR02</t>
  </si>
  <si>
    <t>ARANDELA REDONDA  DE 45 mm. (1-3/4 PULG.) DIAM. EXTERIOR; AGUJERO 17 mm. DIAM.</t>
  </si>
  <si>
    <t>Tirafondos</t>
  </si>
  <si>
    <t>FFS01</t>
  </si>
  <si>
    <t>TIRAFONDO DE  75 mm LONG.; 10 mm DIAM.</t>
  </si>
  <si>
    <t>FFS02</t>
  </si>
  <si>
    <t>TIRAFONDO DE 100 mm LONG.; 13 mm DIAM.</t>
  </si>
  <si>
    <t>FFS03</t>
  </si>
  <si>
    <t>TIRAFONDO HO.GALV.  3/8 X 2</t>
  </si>
  <si>
    <t>Ferreteria Para Sistema Autoportante B.T.</t>
  </si>
  <si>
    <t>FKC01</t>
  </si>
  <si>
    <t>CINTA BANDIT</t>
  </si>
  <si>
    <t>FKC02</t>
  </si>
  <si>
    <t>CORREA PLASTICA DE AMARRE</t>
  </si>
  <si>
    <t>FKG01</t>
  </si>
  <si>
    <t>GANCHO DE BANDA DE 45X120 mm X 65 mm DE VUELO, GANCHO DE 12 mm DIAM.</t>
  </si>
  <si>
    <t>FKG02</t>
  </si>
  <si>
    <t>GANCHO DE BANDA DE 45X150 mm X 85 mm DE VUELO, GANCHO DE 16 mm DIAM.</t>
  </si>
  <si>
    <t>FKG03</t>
  </si>
  <si>
    <t>GANCHO DE BANDA DE 45X250 mm X 90 mm DE VUELO, GANCHO DE 20 mm DIAM.</t>
  </si>
  <si>
    <t>FKL01</t>
  </si>
  <si>
    <t>PLACA GANCHO DE 95X200 mm X 65 mm DE VUELO, GANCHO DE 16 mm DIAM.</t>
  </si>
  <si>
    <t>FKL02</t>
  </si>
  <si>
    <t>PLACA GANCHO, CON 6 TIRAFONDOS DE 6.7X160 mm, PARA MADERA</t>
  </si>
  <si>
    <t>FKL03</t>
  </si>
  <si>
    <t>PLACA GANCHO, CON 6 TIRAFONDOS DE 6X50 CON 6 MANGAS</t>
  </si>
  <si>
    <t>FKL04</t>
  </si>
  <si>
    <t>PLACA GANCHO, CON 6 TIRAFONDOS DE 6X50 mm</t>
  </si>
  <si>
    <t>FKL05</t>
  </si>
  <si>
    <t>PLACA GANCHO, SIN TIRAFONDOS</t>
  </si>
  <si>
    <t>FKM01</t>
  </si>
  <si>
    <t>MORDAZA CONICA TERMINAL PARA MENSAJERO DE 25 mm2</t>
  </si>
  <si>
    <t>FKM02</t>
  </si>
  <si>
    <t>MORDAZA CONICA TERMINAL PARA MENSAJERO DE 35 mm2</t>
  </si>
  <si>
    <t>FKM03</t>
  </si>
  <si>
    <t>MORDAZA CONICA TERMINAL PARA MENSAJERO DE 50 mm2</t>
  </si>
  <si>
    <t>FKM04</t>
  </si>
  <si>
    <t>MORDAZA CONICA TERMINAL PARA MENSAJERO DE 70 mm2</t>
  </si>
  <si>
    <t>FKM05</t>
  </si>
  <si>
    <t>MORDAZA CONICA TERMINAL PARA MENSAJERO DE 95 mm2</t>
  </si>
  <si>
    <t>FKM06</t>
  </si>
  <si>
    <t>MORDAZA DE SUSPENSION</t>
  </si>
  <si>
    <t>FKP01</t>
  </si>
  <si>
    <t>PERNO GANCHO DE SUSPENSION DE 200 mm X 16 mm2 DIAM.</t>
  </si>
  <si>
    <t>FKP02</t>
  </si>
  <si>
    <t>PERNO GANCHO DE SUSPENSION DE 200 mm X 20 mm2 DIAM.</t>
  </si>
  <si>
    <t>FKP03</t>
  </si>
  <si>
    <t>PERNO GANCHO DE SUSPENSION DE 240 mm X 16 mm2 DIAM.</t>
  </si>
  <si>
    <t>FKP04</t>
  </si>
  <si>
    <t>PERNO GANCHO DE SUSPENSION DE 240 mm X 20 mm2 DIAM.</t>
  </si>
  <si>
    <t>FKP05</t>
  </si>
  <si>
    <t>PERNO GANCHO DE SUSPENSION DE 320 mm X 16 mm2 DIAM.</t>
  </si>
  <si>
    <t>FKP06</t>
  </si>
  <si>
    <t>PERNO GANCHO DE SUSPENSION DE 320 mm X 20 mm2 DIAM.</t>
  </si>
  <si>
    <t>FKP07</t>
  </si>
  <si>
    <t>PERNO GANCHO DE SUSPENSION DE 350 mm X 20 mm2 DIAM.</t>
  </si>
  <si>
    <t>FKP08</t>
  </si>
  <si>
    <t>PERNO GANCHO TIRAFON</t>
  </si>
  <si>
    <t>FKT01</t>
  </si>
  <si>
    <t>TUERCA GANCHO PARA FIN DE LINEA</t>
  </si>
  <si>
    <t>FKX01</t>
  </si>
  <si>
    <t>CONECTOR AL/AL SL 2.11 Y CUBIERTA AISLANTE</t>
  </si>
  <si>
    <t>FKX02</t>
  </si>
  <si>
    <t>CONECTOR BIMETALICO AL/CU</t>
  </si>
  <si>
    <t>FKX03</t>
  </si>
  <si>
    <t>CONECTOR TIPO AB  PARA VARILLA DE PUESTA A TIERRA DE COPPERWELD</t>
  </si>
  <si>
    <t>FKX04</t>
  </si>
  <si>
    <t>EMPALME AUTOMATICO MENSAJERO</t>
  </si>
  <si>
    <t>FKX10</t>
  </si>
  <si>
    <t>CONECTOR DE DOBLE VIA DE Al - Al APTO PARA CONDUCTOR DE 16 - 120 mm2</t>
  </si>
  <si>
    <t>FKX14</t>
  </si>
  <si>
    <t>CUBIERTA AISLANTE DE CONECTOR</t>
  </si>
  <si>
    <t>FKX15</t>
  </si>
  <si>
    <t>GRAPA DOBLE VIA DE AG 3 PERNOS CABLE PORTANTE</t>
  </si>
  <si>
    <t>FKX16</t>
  </si>
  <si>
    <t>GRAPA DE SUSPENSION</t>
  </si>
  <si>
    <t>Pernos Tipo Coche</t>
  </si>
  <si>
    <t>FPC01</t>
  </si>
  <si>
    <t>PERNO TIPO COCHE DE 3 PULG. LONG. X 3/8  PULG. DIAM.</t>
  </si>
  <si>
    <t>FPC02</t>
  </si>
  <si>
    <t>PERNO TIPO COCHE DE 4 PULG. LONG. X 3/8  PULG. DIAM.</t>
  </si>
  <si>
    <t>FPC03</t>
  </si>
  <si>
    <t>PERNO TIPO COCHE DE 4-1/2 PULG. LONG. X  3/8  PULG. DIAM.</t>
  </si>
  <si>
    <t>FPC04</t>
  </si>
  <si>
    <t>PERNO TIPO COCHE DE 4-1/2 PULG. LONG. X 1/2  PULG. DIAM.</t>
  </si>
  <si>
    <t>FPC05</t>
  </si>
  <si>
    <t>PERNO TIPO COCHE DE 5 PULG. LONG. X  3/8  PULG. DIAM.</t>
  </si>
  <si>
    <t>FPC06</t>
  </si>
  <si>
    <t>PERNO TIPO COCHE DE 5 PULG. LONG. X 1/2  PULG. DIAM.</t>
  </si>
  <si>
    <t>FPC07</t>
  </si>
  <si>
    <t>PERNO TIPO COCHE DE 5-1/2 PULG. LONG. X  3/8  PULG. DIAM.</t>
  </si>
  <si>
    <t>FPC08</t>
  </si>
  <si>
    <t>PERNO TIPO COCHE DE 5-1/2 PULG. LONG. X 1/2  PULG. DIAM.</t>
  </si>
  <si>
    <t>FPC09</t>
  </si>
  <si>
    <t>PERNO TIPO COCHE DE 6 PULG. LONG. X  3/8  PULG. DIAM.</t>
  </si>
  <si>
    <t>FPC10</t>
  </si>
  <si>
    <t>PERNO TIPO COCHE DE 6 PULG. LONG. X 1/2  PULG. DIAM.</t>
  </si>
  <si>
    <t>Pernos Tipo Doble Armado</t>
  </si>
  <si>
    <t>FPD01</t>
  </si>
  <si>
    <t>PERNO TIPO DOBLE ARMADO DE 10 PULG. LONG. X 5/8 PULG. DIAM.</t>
  </si>
  <si>
    <t>FPD02</t>
  </si>
  <si>
    <t>PERNO TIPO DOBLE ARMADO DE 12 PULG. LONG. X 5/8  PULG. DIAM.</t>
  </si>
  <si>
    <t>FPD03</t>
  </si>
  <si>
    <t>PERNO TIPO DOBLE ARMADO DE 14 PULG. LONG. X 5/8  PULG. DIAM.</t>
  </si>
  <si>
    <t>FPD04</t>
  </si>
  <si>
    <t>PERNO TIPO DOBLE ARMADO DE 16 PULG. LONG. X 5/8  PULG. DIAM.</t>
  </si>
  <si>
    <t>FPD05</t>
  </si>
  <si>
    <t>PERNO TIPO DOBLE ARMADO DE 18 PULG. LONG. X 5/8  PULG. DIAM.</t>
  </si>
  <si>
    <t>FPD06</t>
  </si>
  <si>
    <t>PERNO TIPO DOBLE ARMADO DE 20 PULG. LONG. X  5/8  PULG. DIAM.</t>
  </si>
  <si>
    <t>FPD07</t>
  </si>
  <si>
    <t>PERNO TIPO DOBLE ARMADO DE 20 PULG. LONG. X 3/4  PULG. DIAM.</t>
  </si>
  <si>
    <t>FPD08</t>
  </si>
  <si>
    <t>PERNO TIPO DOBLE ARMADO DE 22 PULG. LONG. X  5/8  PULG. DIAM.</t>
  </si>
  <si>
    <t>FPD09</t>
  </si>
  <si>
    <t>PERNO TIPO DOBLE ARMADO DE 22 PULG. LONG. X 3/4  PULG. DIAM.</t>
  </si>
  <si>
    <t>FPD10</t>
  </si>
  <si>
    <t>PERNO TIPO DOBLE ARMADO DE 24 PULG. LONG. X  5/8  PULG. DIAM.</t>
  </si>
  <si>
    <t>FPD11</t>
  </si>
  <si>
    <t>PERNO TIPO DOBLE ARMADO DE 24 PULG. LONG. X 3/4  PULG. DIAM.</t>
  </si>
  <si>
    <t>FPD12</t>
  </si>
  <si>
    <t>PERNO TIPO DOBLE ARMADO DE 26 PULG. LONG. X 5/8 PULG. DIAM.</t>
  </si>
  <si>
    <t>FPD13</t>
  </si>
  <si>
    <t>PERNO TIPO DOBLE ARMADO DE 28 PULG. LONG. X 5/8 PULG. DIAM.</t>
  </si>
  <si>
    <t>Pernos Tipo Maquinado</t>
  </si>
  <si>
    <t>FPM01</t>
  </si>
  <si>
    <t>PERNO MAQUINADO DE  6 PULG. LONG. X  1/2 PULG. DIAM.</t>
  </si>
  <si>
    <t>FPM02</t>
  </si>
  <si>
    <t>PERNO MAQUINADO DE  6 PULG. LONG. X  5/8  PULG. DIAM.</t>
  </si>
  <si>
    <t>FPM03</t>
  </si>
  <si>
    <t>PERNO MAQUINADO DE  6 PULG. LONG. X 3/4  PULG. DIAM.</t>
  </si>
  <si>
    <t>FPM04</t>
  </si>
  <si>
    <t>PERNO MAQUINADO DE  7 PULG. LONG. X 1/2 PULG. DIAM.</t>
  </si>
  <si>
    <t>FPM05</t>
  </si>
  <si>
    <t>PERNO MAQUINADO DE  7 PULG. LONG. X 5/8  PULG. DIAM.</t>
  </si>
  <si>
    <t>FPM06</t>
  </si>
  <si>
    <t>PERNO MAQUINADO DE  8 PULG. LONG. X  1/2 PULG. DIAM.</t>
  </si>
  <si>
    <t>FPM07</t>
  </si>
  <si>
    <t>PERNO MAQUINADO DE  8 PULG. LONG. X  5/8  PULG. DIAM.</t>
  </si>
  <si>
    <t>FPM08</t>
  </si>
  <si>
    <t>PERNO MAQUINADO DE  8 PULG. LONG. X 3/4  PULG. DIAM.</t>
  </si>
  <si>
    <t>FPM09</t>
  </si>
  <si>
    <t>PERNO MAQUINADO DE  9 PULG. LONG. X 1/2 PULG. DIAM.</t>
  </si>
  <si>
    <t>FPM10</t>
  </si>
  <si>
    <t>PERNO MAQUINADO DE  9 PULG. LONG. X 5/8  PULG. DIAM.</t>
  </si>
  <si>
    <t>FPM11</t>
  </si>
  <si>
    <t>PERNO MAQUINADO DE 10 PULG. LONG. X  1/2 PULG. DIAM.</t>
  </si>
  <si>
    <t>FPM12</t>
  </si>
  <si>
    <t>PERNO MAQUINADO DE 10 PULG. LONG. X  5/8  PULG. DIAM.</t>
  </si>
  <si>
    <t>FPM13</t>
  </si>
  <si>
    <t>PERNO MAQUINADO DE 10 PULG. LONG. X 3/4  PULG. DIAM.</t>
  </si>
  <si>
    <t>FPM14</t>
  </si>
  <si>
    <t>PERNO MAQUINADO DE 12 PULG. LONG. X  5/8  PULG. DIAM.</t>
  </si>
  <si>
    <t>FPM15</t>
  </si>
  <si>
    <t>PERNO MAQUINADO DE 12 PULG. LONG. X 3/4  PULG. DIAM.</t>
  </si>
  <si>
    <t>FPM16</t>
  </si>
  <si>
    <t>PERNO MAQUINADO DE 14 PULG. LONG. X  5/8  PULG. DIAM.</t>
  </si>
  <si>
    <t>FPM17</t>
  </si>
  <si>
    <t>PERNO MAQUINADO DE 14 PULG. LONG. X 3/4  PULG. DIAM.</t>
  </si>
  <si>
    <t>FPM18</t>
  </si>
  <si>
    <t>PERNO MAQUINADO DE 16 PULG. LONG. X  5/8  PULG. DIAM.</t>
  </si>
  <si>
    <t>FPM19</t>
  </si>
  <si>
    <t>PERNO MAQUINADO DE 16 PULG. LONG. X 3/4  PULG. DIAM.</t>
  </si>
  <si>
    <t>FPM20</t>
  </si>
  <si>
    <t>PERNO MAQUINADO DE 18 PULG. LONG. X  5/8  PULG. DIAM.</t>
  </si>
  <si>
    <t>FPM21</t>
  </si>
  <si>
    <t>PERNO MAQUINADO DE 18 PULG. LONG. X 3/4  PULG. DIAM.</t>
  </si>
  <si>
    <t>FPM22</t>
  </si>
  <si>
    <t>PERNO MAQUINADO DE 20 PULG. LONG. X  5/8  PULG. DIAM.</t>
  </si>
  <si>
    <t>FPM23</t>
  </si>
  <si>
    <t>PERNO MAQUINADO DE 20 PULG. LONG. X 3/4  PULG. DIAM.</t>
  </si>
  <si>
    <t>FPM24</t>
  </si>
  <si>
    <t>PERNO MAQUINADO DE 22 PULG. LONG. X  5/8  PULG. DIAM.</t>
  </si>
  <si>
    <t>FPM25</t>
  </si>
  <si>
    <t>PERNO MAQUINADO DE 22 PULG. LONG. X 3/4  PULG. DIAM.</t>
  </si>
  <si>
    <t>FPM26</t>
  </si>
  <si>
    <t>PERNO MAQUINADO DE 24 PULG. LONG. X  5/8  PULG. DIAM.</t>
  </si>
  <si>
    <t>FPM27</t>
  </si>
  <si>
    <t>PERNO MAQUINADO DE 24 PULG. LONG. X 3/4  PULG. DIAM.</t>
  </si>
  <si>
    <t>FPM28</t>
  </si>
  <si>
    <t>PERNO MAQUINADO DE 26 PULG. LONG. X 3/4  PULG. DIAM.</t>
  </si>
  <si>
    <t>Pernos Tipo Ojo</t>
  </si>
  <si>
    <t>FPO01</t>
  </si>
  <si>
    <t>PERNO TIPO OJO DE  6 PULG. LONG. X 5/8  PULG. DIAM.</t>
  </si>
  <si>
    <t>FPO02</t>
  </si>
  <si>
    <t>PERNO TIPO OJO DE  8 PULG. LONG. X  5/8  PULG. DIAM.</t>
  </si>
  <si>
    <t>FPO03</t>
  </si>
  <si>
    <t>PERNO TIPO OJO DE  8 PULG. LONG. X 3/4  PULG. DIAM.</t>
  </si>
  <si>
    <t>FPO04</t>
  </si>
  <si>
    <t>PERNO TIPO OJO DE  9 PULG. LONG. X 5/8  PULG. DIAM.</t>
  </si>
  <si>
    <t>FPO05</t>
  </si>
  <si>
    <t>PERNO TIPO OJO DE 10 PULG. LONG. X  5/8  PULG. DIAM.</t>
  </si>
  <si>
    <t>FPO06</t>
  </si>
  <si>
    <t>PERNO TIPO OJO DE 10 PULG. LONG. X 3/4  PULG. DIAM.</t>
  </si>
  <si>
    <t>FPO07</t>
  </si>
  <si>
    <t>PERNO TIPO OJO DE 12 PULG. LONG. X  5/8  PULG. DIAM.</t>
  </si>
  <si>
    <t>FPO08</t>
  </si>
  <si>
    <t>PERNO TIPO OJO DE 12 PULG. LONG. X 3/4  PULG. DIAM.</t>
  </si>
  <si>
    <t>FPO09</t>
  </si>
  <si>
    <t>PERNO TIPO OJO DE 14 PULG. LONG. X  5/8  PULG. DIAM.</t>
  </si>
  <si>
    <t>FPO10</t>
  </si>
  <si>
    <t>PERNO TIPO OJO DE 14 PULG. LONG. X 3/4  PULG. DIAM.</t>
  </si>
  <si>
    <t>FPO11</t>
  </si>
  <si>
    <t>PERNO TIPO OJO DE 16 PULG. LONG. X  5/8  PULG. DIAM.</t>
  </si>
  <si>
    <t>FPO12</t>
  </si>
  <si>
    <t>PERNO TIPO OJO DE 16 PULG. LONG. X 3/4  PULG. DIAM.</t>
  </si>
  <si>
    <t>FPO13</t>
  </si>
  <si>
    <t>PERNO TIPO OJO DE 18 PULG. LONG. X  5/8  PULG. DIAM.</t>
  </si>
  <si>
    <t>FPO14</t>
  </si>
  <si>
    <t>PERNO TIPO OJO DE 18 PULG. LONG. X 3/4  PULG. DIAM.</t>
  </si>
  <si>
    <t>FPO15</t>
  </si>
  <si>
    <t>PERNO TIPO OJO DE 20 PULG. LONG. X  5/8  PULG. DIAM.</t>
  </si>
  <si>
    <t>FPO16</t>
  </si>
  <si>
    <t>PERNO TIPO OJO DE 20 PULG. LONG. X 3/4  PULG. DIAM.</t>
  </si>
  <si>
    <t>Pernos Tipo Ojo Doble Armado</t>
  </si>
  <si>
    <t>FPO17</t>
  </si>
  <si>
    <t>PERNO TIPO OJO DOBLE ARMADO DE 14 PULG. LONG. X 5/8 PULG. DIAM.</t>
  </si>
  <si>
    <t>FPO18</t>
  </si>
  <si>
    <t>PERNO TIPO OJO DOBLE ARMADO DE 16 PULG. LONG. X 5/8 PULG. DIAM.</t>
  </si>
  <si>
    <t>FPO19</t>
  </si>
  <si>
    <t>PERNO TIPO OJO DOBLE ARMADO DE 18 PULG. LONG. X 5/8 PULG. DIAM.</t>
  </si>
  <si>
    <t>FPO20</t>
  </si>
  <si>
    <t>PERNO TIPO OJO DOBLE ARMADO DE 20 PULG. LONG. X 5/8 PULG. DIAM.</t>
  </si>
  <si>
    <t>FPO21</t>
  </si>
  <si>
    <t>PERNO TIPO OJO DOBLE ARMADO DE 22 PULG. LONG. X 5/8 PULG. DIAM.</t>
  </si>
  <si>
    <t>FPO22</t>
  </si>
  <si>
    <t>PERNO TIPO OJO DOBLE ARMADO DE 24 PULG. LONG. X 5/8 PULG. DIAM.</t>
  </si>
  <si>
    <t>FPO23</t>
  </si>
  <si>
    <t>PERNO TIPO OJO DOBLE ARMADO DE 26 PULG. LONG. X 5/8 PULG. DIAM.</t>
  </si>
  <si>
    <t>Varios: Flejes O Cinta Bandit Y Otros</t>
  </si>
  <si>
    <t>FPX25</t>
  </si>
  <si>
    <t>PERNO ACERO GALVANIZADO  5/8 X 3 CON TUERCA</t>
  </si>
  <si>
    <t>FPX30</t>
  </si>
  <si>
    <t>PERNO ACERO GALVANIZADO 1/2X1.1/2P C/TUERCA</t>
  </si>
  <si>
    <t>Contratuercas. Tuerca De Ojo</t>
  </si>
  <si>
    <t>FTC01</t>
  </si>
  <si>
    <t>CONTRATUERCA CUADRADA PARA PERNO DE 5/8</t>
  </si>
  <si>
    <t>FTC02</t>
  </si>
  <si>
    <t>CONTRATUERCA PARA PERNO DE 3/4 DIAM.</t>
  </si>
  <si>
    <t>FTC03</t>
  </si>
  <si>
    <t>CONTRATUERCA PARA PERNO DE 1/2 DIAM.</t>
  </si>
  <si>
    <t>FTO01</t>
  </si>
  <si>
    <t>TUERCA OJO OVAL PARA PERNO DE 5/8 PULG. (16 mm.)</t>
  </si>
  <si>
    <t>FTO02</t>
  </si>
  <si>
    <t>OJAL ROSCADO AC. GALV., 5/8PULGx80MML</t>
  </si>
  <si>
    <t>FTO03</t>
  </si>
  <si>
    <t>OJAL ROSCADO 1 VIA, DE BRONCE DE 3/4PULG.</t>
  </si>
  <si>
    <t>FXC01</t>
  </si>
  <si>
    <t>ALAMBRE GALVANIZADO No 12  AWG</t>
  </si>
  <si>
    <t>KILO</t>
  </si>
  <si>
    <t>FXF01</t>
  </si>
  <si>
    <t>FLEJE DE ACERO INOXIDABLE DE 13 mm DE ANCHO X METRO</t>
  </si>
  <si>
    <t>FXF02</t>
  </si>
  <si>
    <t>FLEJE DE ACERO INOXIDABLE DE 13 mm DE ANCHO X ROLLO</t>
  </si>
  <si>
    <t>FXF03</t>
  </si>
  <si>
    <t>FLEJE DE ACERO INOXIDABLE DE 19 mm DE ANCHO X METRO</t>
  </si>
  <si>
    <t>FXF04</t>
  </si>
  <si>
    <t>FLEJE DE ACERO INOXIDABLE DE 19 mm DE ANCHO X ROLLO</t>
  </si>
  <si>
    <t>FXF05</t>
  </si>
  <si>
    <t>HEBILLA PARA FLEJE DE ACERO INOXIDABLE DE 13 mm DE ANCHO</t>
  </si>
  <si>
    <t>FXF06</t>
  </si>
  <si>
    <t>HEBILLA PARA FLEJE DE ACERO INOXIDABLE DE 19 mm DE ANCHO</t>
  </si>
  <si>
    <t>FXP01</t>
  </si>
  <si>
    <t>PLANCHA DE FoGo 4x8</t>
  </si>
  <si>
    <t>FXP02</t>
  </si>
  <si>
    <t>PLANCHA DE FoGo 6x6</t>
  </si>
  <si>
    <t>FXT01</t>
  </si>
  <si>
    <t>TUBO DE FoGo DE 2</t>
  </si>
  <si>
    <t>FXT02</t>
  </si>
  <si>
    <t>TUBO ESPACIADOR DE 3/4 x 11/2 LONG</t>
  </si>
  <si>
    <t>FXT04</t>
  </si>
  <si>
    <t>TUBO PLASTICO CORRUGADO FLEXIBLE DE 1 DE DIAMETRO x 0.20m.</t>
  </si>
  <si>
    <t>FXT06</t>
  </si>
  <si>
    <t>TUBO PARTIDO PARA PROTECCION DE CABLE AEREO EN GRAPA DE SUSPENSION</t>
  </si>
  <si>
    <t>FXT08</t>
  </si>
  <si>
    <t>TUBO PVC - SAP  3/4 PARA PUESTA A TIERRA</t>
  </si>
  <si>
    <t>FXX06</t>
  </si>
  <si>
    <t>ARANDELA PLANA AC.GALV. PERNO  3/8</t>
  </si>
  <si>
    <t>FXX10</t>
  </si>
  <si>
    <t>ESLABON BOLA F-1353 NTERMEDIO DE ACERO</t>
  </si>
  <si>
    <t>FXX11</t>
  </si>
  <si>
    <t>FERRETERIA</t>
  </si>
  <si>
    <t>FXX12</t>
  </si>
  <si>
    <t>EXTENSOR DE LINEA DE FUGA 120-100 MM. DIAMETRO</t>
  </si>
  <si>
    <t>FXX13</t>
  </si>
  <si>
    <t>CABLE DE ACERO GALVANIZADO 1/2</t>
  </si>
  <si>
    <t>CMyE05</t>
  </si>
  <si>
    <t>Conductor</t>
  </si>
  <si>
    <t>GCS01</t>
  </si>
  <si>
    <t>CONDUCTOR DE CU DESNUDO 16 mm2 (Nº 6AWG),  PARA PUESTA A TIERRA</t>
  </si>
  <si>
    <t>GCS02</t>
  </si>
  <si>
    <t>CONDUCTOR DE CU DESNUDO 25 mm2,  PARA PUESTA A TIERRA</t>
  </si>
  <si>
    <t>GCS03</t>
  </si>
  <si>
    <t>CONDUCTOR DE COBRE TW UNIPOLAR DE 35mm2</t>
  </si>
  <si>
    <t>GCS04</t>
  </si>
  <si>
    <t>CONDUCTOR DE COBRE TW UNIPOLAR DE 70mm2</t>
  </si>
  <si>
    <t>Varillas O Electrodos De Puesta A Tierra</t>
  </si>
  <si>
    <t>GVC01</t>
  </si>
  <si>
    <t>VARILLA DE PUESTA A TIERRA DE COBRE O ALEACION DE COBRE, 2400 mm. LONG.; 16 mm. DIAM.</t>
  </si>
  <si>
    <t>GVW01</t>
  </si>
  <si>
    <t>VARILLA DE PUESTA A TIERRA DE COPPERWELD, 2400 mm. LONG.; 16 mm. DIAM.</t>
  </si>
  <si>
    <t>Otros</t>
  </si>
  <si>
    <t>GXA01</t>
  </si>
  <si>
    <t>ADAPTADOR PARA CONEXION TIERRA</t>
  </si>
  <si>
    <t>GXC01</t>
  </si>
  <si>
    <t>GXP01</t>
  </si>
  <si>
    <t>PLANCHA DE COBRE PARA LINEA A TIERRA</t>
  </si>
  <si>
    <t>GXS01</t>
  </si>
  <si>
    <t>SALES, GELS</t>
  </si>
  <si>
    <t>GXX01</t>
  </si>
  <si>
    <t>GRAMPAS EN U DE 16 mm (5/8 PULG.)</t>
  </si>
  <si>
    <t>GXX06</t>
  </si>
  <si>
    <t>BOVEDA CONCRETO CON TAPA PARA ELECTRODO DE PUESTA A TIERRA</t>
  </si>
  <si>
    <t>GXX07</t>
  </si>
  <si>
    <t>UNION DE CONDUCTOR CON VARILLA, SOLDADURA EXOTERMICA</t>
  </si>
  <si>
    <t>CMyE11</t>
  </si>
  <si>
    <t>Otros Materiales y Equipos</t>
  </si>
  <si>
    <t>IAA01</t>
  </si>
  <si>
    <t>LADRILLO</t>
  </si>
  <si>
    <t>IAA02</t>
  </si>
  <si>
    <t>ARENA</t>
  </si>
  <si>
    <t>M3</t>
  </si>
  <si>
    <t>IAA03</t>
  </si>
  <si>
    <t>PIEDRA</t>
  </si>
  <si>
    <t>IAA04</t>
  </si>
  <si>
    <t>CEMENTO</t>
  </si>
  <si>
    <t>BOLSA</t>
  </si>
  <si>
    <t>IAA05</t>
  </si>
  <si>
    <t>TERRENO (SUBESTACION DE DISTRIBUCION)</t>
  </si>
  <si>
    <t>M2</t>
  </si>
  <si>
    <t>IAA06</t>
  </si>
  <si>
    <t>FIERRO DE CONSTRUCCION</t>
  </si>
  <si>
    <t>IAA10</t>
  </si>
  <si>
    <t>VARILLA DE FIERRO DE CONSTRUCCION DE 1/2 X 9M</t>
  </si>
  <si>
    <t>IAA14</t>
  </si>
  <si>
    <t>ASFALTO</t>
  </si>
  <si>
    <t>IAA15</t>
  </si>
  <si>
    <t>AGUA</t>
  </si>
  <si>
    <t>IAA16</t>
  </si>
  <si>
    <t>AFIRMADO 40 MM FIRTH ZONAS I, II</t>
  </si>
  <si>
    <t>IAA17</t>
  </si>
  <si>
    <t>ASFALTO LIQUIDO DE CURADO RAPIDO RC-250</t>
  </si>
  <si>
    <t>GLN</t>
  </si>
  <si>
    <t>CMyE06</t>
  </si>
  <si>
    <t>Alumbrado Publico</t>
  </si>
  <si>
    <t>Control De Encendido</t>
  </si>
  <si>
    <t>LEC01</t>
  </si>
  <si>
    <t>BASE PORTA CELULA FOTOELECTRICA</t>
  </si>
  <si>
    <t>LEC02</t>
  </si>
  <si>
    <t>BASE PORTA CELULA FOTOELECTRICA CON CONTACTOR INCORPORADO</t>
  </si>
  <si>
    <t>LEC03</t>
  </si>
  <si>
    <t>CAJA DE TABLERO DE CONTROL DE A.P. DE 610 X 480 X 200 mm.</t>
  </si>
  <si>
    <t>LEC04</t>
  </si>
  <si>
    <t>CAJA METALICA PORTAMEDIDOR TIPO MONOFASICO PARA ALUMBRADO</t>
  </si>
  <si>
    <t>LEC05</t>
  </si>
  <si>
    <t>CELULA FOTOELECTRICA, 1000 W, 220 V.</t>
  </si>
  <si>
    <t>LEC06</t>
  </si>
  <si>
    <t>CONTACTOR ELECTROMAGNETICO TRIPOLAR DE 15 AMP.</t>
  </si>
  <si>
    <t>LEC07</t>
  </si>
  <si>
    <t>CONTACTOR ELECTROMAGNETICO TRIPOLAR DE 30 AMP.</t>
  </si>
  <si>
    <t>LEC08</t>
  </si>
  <si>
    <t>CONTACTOR ELECTROMAGNETICO TRIPOLAR DE 50 AMP.</t>
  </si>
  <si>
    <t>LEC09</t>
  </si>
  <si>
    <t>CONTACTOR ELECTROMAGNETICO TRIPOLAR DE 63 AMP.</t>
  </si>
  <si>
    <t>LEC10</t>
  </si>
  <si>
    <t>CONTACTOR ELECTROMAGNETICO TRIPOLAR DE 80 AMP.</t>
  </si>
  <si>
    <t>LEC11</t>
  </si>
  <si>
    <t>RELOJ TEMPORIZADOR PARA ENCENDIDO</t>
  </si>
  <si>
    <t>LEC12</t>
  </si>
  <si>
    <t>CONTACTOR ELECTROMAGNETICO TRIPOLAR 125 AMP.</t>
  </si>
  <si>
    <t>Farolas Con  Lamparas</t>
  </si>
  <si>
    <t>LFA01</t>
  </si>
  <si>
    <t>FAROLA CON LAMPARA DE 70 W VAPOR DE SODIO</t>
  </si>
  <si>
    <t>LFA02</t>
  </si>
  <si>
    <t>FAROLA CON LAMPARA DE 80 W VAPOR DE Hg</t>
  </si>
  <si>
    <t>LFA03</t>
  </si>
  <si>
    <t>FAROLA CON LAMPARA DE 80 W LUZ MIXTA</t>
  </si>
  <si>
    <t>LFA04</t>
  </si>
  <si>
    <t>FAROLA TIPO ORNAMENTAL CON DOS BRAZOS, VAPOR DE Hg 80 W</t>
  </si>
  <si>
    <t>LFA05</t>
  </si>
  <si>
    <t>FAROLA TIPO ORNAMENTAL CON TRES BRAZOS, VAPOR DE Hg 80 W</t>
  </si>
  <si>
    <t>LFA06</t>
  </si>
  <si>
    <t>FAROLA TIPO ORNAMENTAL CON CUATRO BRAZOS, VAPOR DE Hg 80 W</t>
  </si>
  <si>
    <t>LFA07</t>
  </si>
  <si>
    <t>FAROLA CON LAMPARA DE 125 W VAPOR DE Hg</t>
  </si>
  <si>
    <t>LFA08</t>
  </si>
  <si>
    <t>FAROLA TIPO ORNAMENTAL CON DOS BRAZOS, VAPOR DE Hg 125 W</t>
  </si>
  <si>
    <t>LFA09</t>
  </si>
  <si>
    <t>FAROLA TIPO ORNAMENTAL CON TRES BRAZOS, VAPOR DE Hg 125 W</t>
  </si>
  <si>
    <t>LFA10</t>
  </si>
  <si>
    <t>FAROLA TIPO ORNAMENTAL CON CUATRO BRAZOS, VAPOR DE Hg 125 W</t>
  </si>
  <si>
    <t>LFA11</t>
  </si>
  <si>
    <t>FAROLA CON LAMPARA DE 150 W VAPOR DE SODIO</t>
  </si>
  <si>
    <t>LFA12</t>
  </si>
  <si>
    <t>FAROLA CON LAMPARA DE 160 W LUZ MIXTA</t>
  </si>
  <si>
    <t>LFA13</t>
  </si>
  <si>
    <t>FAROLA CON LAMPARA DE 250 W VAPOR DE Hg</t>
  </si>
  <si>
    <t>LFA14</t>
  </si>
  <si>
    <t>FAROLA CON LAMPARA DE 250 W LUZ MIXTA</t>
  </si>
  <si>
    <t>LFA15</t>
  </si>
  <si>
    <t>FAROLA TIPO ORNAMENTAL CON DOS BRAZOS, LAMPARA LUZ MIXTA 250 W</t>
  </si>
  <si>
    <t>LFA16</t>
  </si>
  <si>
    <t>FAROLA TIPO ORNAMENTAL CON TRES BRAZOS, LAMPARA LUZ MIXTA 250 W</t>
  </si>
  <si>
    <t>LFA17</t>
  </si>
  <si>
    <t>FAROLA TIPO ORNAMENTAL CON CUATRO BRAZOS, LAMPARA LUZ MIXTA 250 W</t>
  </si>
  <si>
    <t>LFA18</t>
  </si>
  <si>
    <t>FAROLA CON LAMPARA DE 400 W VAPOR DE Hg</t>
  </si>
  <si>
    <t>LFA19</t>
  </si>
  <si>
    <t>FAROLA CON LAMPARA DE 400 W LUZ MIXTA</t>
  </si>
  <si>
    <t>LFA20</t>
  </si>
  <si>
    <t>FAROLA TIPO ORNAMENTAL CON DOS BRAZOS, VAPOR DE SODIO 70 W</t>
  </si>
  <si>
    <t>LFA21</t>
  </si>
  <si>
    <t>FAROLA TIPO ORNAMENTAL CON TRES BRAZOS, VAPOR DE SODIO 70 W</t>
  </si>
  <si>
    <t>LFA22</t>
  </si>
  <si>
    <t>FAROLA CON LAMPARA DE 70 W HALOGENURO</t>
  </si>
  <si>
    <t>LFA23</t>
  </si>
  <si>
    <t>FAROLA CON LAMPARA DE 150 W HALOGENURO</t>
  </si>
  <si>
    <t>Luminarias Para Lamparas De Vapor De Sodio</t>
  </si>
  <si>
    <t>LLA01</t>
  </si>
  <si>
    <t>LUMINARIA PARA LAMPARA DE VAPOR DE SODIO DE  70 W.</t>
  </si>
  <si>
    <t>LLA02</t>
  </si>
  <si>
    <t>LUMINARIA PARA LAMPARA DE VAPOR DE SODIO DE  75 W.</t>
  </si>
  <si>
    <t>LLA03</t>
  </si>
  <si>
    <t>LUMINARIA PARA LAMPARA DE VAPOR DE SODIO DE 150 W.</t>
  </si>
  <si>
    <t>LLA04</t>
  </si>
  <si>
    <t>LUMINARIA PARA LAMPARA DE VAPOR DE SODIO DE 250 W.</t>
  </si>
  <si>
    <t>LLA05</t>
  </si>
  <si>
    <t>LUMINARIA PARA LAMPARA DE VAPOR DE SODIO DE 400 W.</t>
  </si>
  <si>
    <t>LLA06</t>
  </si>
  <si>
    <t>LUMINARIA PARA LAMPARA DE VAPOR DE SODIO DE 50 W.</t>
  </si>
  <si>
    <t>Luminarias Para Lamparas De Vapor De Mercurio</t>
  </si>
  <si>
    <t>LLB01</t>
  </si>
  <si>
    <t>LUMINARIA PARA LAMPARA DE VAPOR DE MERCURIO DE  80 W.</t>
  </si>
  <si>
    <t>LLB02</t>
  </si>
  <si>
    <t>LUMINARIA PARA LAMPARA DE VAPOR DE MERCURIO DE 125 W.</t>
  </si>
  <si>
    <t>LLB03</t>
  </si>
  <si>
    <t>LUMINARIA PARA LAMPARA DE VAPOR DE MERCURIO DE 250 W.</t>
  </si>
  <si>
    <t>LLB04</t>
  </si>
  <si>
    <t>LUMINARIA PARA LAMPARA DE VAPOR DE MERCURIO DE 400 W.</t>
  </si>
  <si>
    <t>Luminarias Para Lamparas De Luz Mixta</t>
  </si>
  <si>
    <t>LLC01</t>
  </si>
  <si>
    <t>LUMINARIA PARA LAMPARA DE LUZ MIXTA DE  80 W.</t>
  </si>
  <si>
    <t>LLC02</t>
  </si>
  <si>
    <t>LUMINARIA PARA LAMPARA DE LUZ MIXTA DE 160 W.</t>
  </si>
  <si>
    <t>LLC03</t>
  </si>
  <si>
    <t>LUMINARIA PARA LAMPARA DE LUZ MIXTA DE 250 W.</t>
  </si>
  <si>
    <t>LLC04</t>
  </si>
  <si>
    <t>LUMINARIA PARA LAMPARA DE LUZ MIXTA DE 400 W.</t>
  </si>
  <si>
    <t>LLC05</t>
  </si>
  <si>
    <t>LUMINARIA PARA LAMPARA DE LUZ MIXTA DE 500 W.</t>
  </si>
  <si>
    <t>Luminarias Con Lamparas</t>
  </si>
  <si>
    <t>LLD01</t>
  </si>
  <si>
    <t>LUMINARIA CON LAMPARA DE 40 W FLUORESCENTE</t>
  </si>
  <si>
    <t>LLD02</t>
  </si>
  <si>
    <t>LUMINARIA CON LAMPARA DE 100 W INCANDESCENTE</t>
  </si>
  <si>
    <t>LLE01</t>
  </si>
  <si>
    <t>LUMINARIA PARA LAMPARA DE HALOGENURO DE 70 W.</t>
  </si>
  <si>
    <t>LLE02</t>
  </si>
  <si>
    <t>LUMINARIA PARA LAMPARA DE HALOGENURO DE 150 W.</t>
  </si>
  <si>
    <t>LLE03</t>
  </si>
  <si>
    <t>LUMINARIA PARA LAMPARA DE HALOGENURO DE 250 W.</t>
  </si>
  <si>
    <t>LLE04</t>
  </si>
  <si>
    <t>LUMINARIA PARA LAMPARA DE HALOGENURO DE 400 W.</t>
  </si>
  <si>
    <t>Pastorales De Concreto Armado</t>
  </si>
  <si>
    <t>LPC01</t>
  </si>
  <si>
    <t>PASTORAL DE CONCRETO CUADRUPLE SUCRE PC/0.50/0.25/125 DIA</t>
  </si>
  <si>
    <t>LPC02</t>
  </si>
  <si>
    <t>PASTORAL DE CONCRETO DOBLE PARABOLICO PD/1.50/1.30/120 DIA</t>
  </si>
  <si>
    <t>LPC03</t>
  </si>
  <si>
    <t>PASTORAL DE CONCRETO DOBLE SUCRE PD/0.50/0.25/125 DIA</t>
  </si>
  <si>
    <t>LPC04</t>
  </si>
  <si>
    <t>PASTORAL DE CONCRETO DOBLE SUCRE PD/1.30/0.90/125 DIA</t>
  </si>
  <si>
    <t>LPC05</t>
  </si>
  <si>
    <t>PASTORAL DE CONCRETO DOBLE SUCRE PD/1.30/0.90/95 DIA</t>
  </si>
  <si>
    <t>LPC06</t>
  </si>
  <si>
    <t>PASTORAL DE CONCRETO RECORTADO CUADRUPLE DE 0.5 MTS.</t>
  </si>
  <si>
    <t>LPC07</t>
  </si>
  <si>
    <t>PASTORAL DE CONCRETO RECORTADO DOBLE DE 0.5 MTS.</t>
  </si>
  <si>
    <t>LPC08</t>
  </si>
  <si>
    <t>PASTORAL DE CONCRETO RECORTADO SIMPLE DE 0.5 MTS.</t>
  </si>
  <si>
    <t>LPC09</t>
  </si>
  <si>
    <t>PASTORAL DE CONCRETO RECORTADO TRIPLE DE 0.5 MTS.</t>
  </si>
  <si>
    <t>LPC10</t>
  </si>
  <si>
    <t>PASTORAL DE CONCRETO SIMPLE PARABOLICO PS/1.50/1.30/120 DIA</t>
  </si>
  <si>
    <t>LPC11</t>
  </si>
  <si>
    <t>LPC12</t>
  </si>
  <si>
    <t>PASTORAL DE CONCRETO SIMPLE PARABOLICO PS/1.50/1.30/90 DIA</t>
  </si>
  <si>
    <t>LPC13</t>
  </si>
  <si>
    <t>PASTORAL DE CONCRETO SIMPLE PARABOLICO PS/1.50/1.90/120 DIA</t>
  </si>
  <si>
    <t>LPC14</t>
  </si>
  <si>
    <t>PASTORAL DE CONCRETO SIMPLE PARABOLICO PS/1.50/1.90/90 DIA</t>
  </si>
  <si>
    <t>LPC15</t>
  </si>
  <si>
    <t>PASTORAL DE CONCRETO SIMPLE SUCRE PS/0.50/0.25/125 DIA</t>
  </si>
  <si>
    <t>LPC16</t>
  </si>
  <si>
    <t>PASTORAL DE CONCRETO SIMPLE SUCRE PS/0.50/0.25/95 DIA</t>
  </si>
  <si>
    <t>LPC17</t>
  </si>
  <si>
    <t>PASTORAL DE CONCRETO SIMPLE SUCRE PS/1.30/0.90/125 DIA</t>
  </si>
  <si>
    <t>LPC18</t>
  </si>
  <si>
    <t>PASTORAL DE CONCRETO SIMPLE SUCRE PS/1.30/0.90/95 DIA</t>
  </si>
  <si>
    <t>LPC19</t>
  </si>
  <si>
    <t>PASTORAL DE CONCRETO TRIPLE PARABOLICO PT/1.30/0.90/125 DIA</t>
  </si>
  <si>
    <t>LPC20</t>
  </si>
  <si>
    <t>PASTORAL DE CONCRETO TRIPLE SUCRE PT/0.50/0.25/125 DIA</t>
  </si>
  <si>
    <t>LPC21</t>
  </si>
  <si>
    <t>PASTORAL DE CONCRETO SIMPLE PARABOLICO RECORTADO</t>
  </si>
  <si>
    <t>Pastorales  Metalicos</t>
  </si>
  <si>
    <t>LPF01</t>
  </si>
  <si>
    <t>PASTORAL DE ACERO DOBLE PD/1.50/1.90/1.5 DIA</t>
  </si>
  <si>
    <t>LPF02</t>
  </si>
  <si>
    <t>PASTORAL DE ACERO DOBLE PD/3.40/2.80/2.0 DIA</t>
  </si>
  <si>
    <t>LPF03</t>
  </si>
  <si>
    <t>PASTORAL DE ACERO DOBLE PD/3.50/3.40/1.5 DIA</t>
  </si>
  <si>
    <t>LPF04</t>
  </si>
  <si>
    <t>PASTORAL DE ACERO SIMPLE PS/1.5/1.9/1.5 DIA</t>
  </si>
  <si>
    <t>LPF05</t>
  </si>
  <si>
    <t>PASTORAL DE ACERO SIMPLE PS/3.2/3.4/1.5 DIA</t>
  </si>
  <si>
    <t>LPF06</t>
  </si>
  <si>
    <t>PASTORAL DE ACERO SIMPLE PS/3.4/2.3/2 DIA</t>
  </si>
  <si>
    <t>LPF07</t>
  </si>
  <si>
    <t>PASTORAL DE FIERRO GALVANIZADO  500/580/27</t>
  </si>
  <si>
    <t>LPF08</t>
  </si>
  <si>
    <t>PASTORAL DE FIERRO GALVANIZADO  500/750/42</t>
  </si>
  <si>
    <t>LPF09</t>
  </si>
  <si>
    <t>PASTORAL DE FIERRO GALVANIZADO 1000/850/27</t>
  </si>
  <si>
    <t>LPF10</t>
  </si>
  <si>
    <t>PASTORAL DE FIERRO GALVANIZADO 1000/930/34</t>
  </si>
  <si>
    <t>LPF11</t>
  </si>
  <si>
    <t>PASTORAL DE FIERRO GALVANIZADO 1000/930/49</t>
  </si>
  <si>
    <t>LPF12</t>
  </si>
  <si>
    <t>PASTORAL DE FIERRO GALVANIZADO 1500/1110/34</t>
  </si>
  <si>
    <t>LPF13</t>
  </si>
  <si>
    <t>PASTORAL DE FIERRO GALVANIZADO 1500/1110/49</t>
  </si>
  <si>
    <t>LPF14</t>
  </si>
  <si>
    <t>PASTORAL DE FIERRO GALVANIZADO 1500/1110/50</t>
  </si>
  <si>
    <t>LPF15</t>
  </si>
  <si>
    <t>PASTORAL DE ACERO SIMPLE PS/0.55/1.62/1.5 DIA</t>
  </si>
  <si>
    <t>LPF17</t>
  </si>
  <si>
    <t>PASTORAL DE ACERO TRIPLE PT/1.50/1.90/1.5 DIA</t>
  </si>
  <si>
    <t>LPF19</t>
  </si>
  <si>
    <t>PASTORAL DE ACERO SIMPLE PS/1.2/1.7/1.5 DIA</t>
  </si>
  <si>
    <t>Reflectores Con  Lamparas</t>
  </si>
  <si>
    <t>LRA01</t>
  </si>
  <si>
    <t>REFLECTOR CON LAMPARA DE 80 W VAPOR DE SODIO</t>
  </si>
  <si>
    <t>LRA02</t>
  </si>
  <si>
    <t>REFLECTOR CON LAMPARA DE 150 W VAPOR DE SODIO</t>
  </si>
  <si>
    <t>LRA03</t>
  </si>
  <si>
    <t>REFLECTOR CON LAMPARA DE 250 W VAPOR DE SODIO</t>
  </si>
  <si>
    <t>LRA04</t>
  </si>
  <si>
    <t>REFLECTOR CON LAMPARA DE 400 W VAPOR DE SODIO</t>
  </si>
  <si>
    <t>LRA05</t>
  </si>
  <si>
    <t>REFLECTOR CON 2 LAMPARAS DE 400 W VAPOR DE SODIO</t>
  </si>
  <si>
    <t>LRA06</t>
  </si>
  <si>
    <t>REFLECTOR CON LAMPARA DE 70 W VAPOR DE SODIO</t>
  </si>
  <si>
    <t>LRA07</t>
  </si>
  <si>
    <t>REFLECTOR CON LAMPARA DE 400 W  LUZ MIXTA</t>
  </si>
  <si>
    <t>LRA10</t>
  </si>
  <si>
    <t>REFLECTOR CON 2 LAMPARAS DE 250 W VAPOR DE SODIO</t>
  </si>
  <si>
    <t>LRA13</t>
  </si>
  <si>
    <t>Reflector con lampara tipo Halogenuro de 150 W.</t>
  </si>
  <si>
    <t>LRA14</t>
  </si>
  <si>
    <t>Reflector con lampara tipo Halogenuro de 250 W.</t>
  </si>
  <si>
    <t>LRB01</t>
  </si>
  <si>
    <t>CORONA METALICA PARA 06 REFLECTORES</t>
  </si>
  <si>
    <t>LRB02</t>
  </si>
  <si>
    <t>CORONA METALICA PARA 08 REFLECTORES</t>
  </si>
  <si>
    <t>LRB03</t>
  </si>
  <si>
    <t>CORONA METALICA PARA 10 REFLECTORES</t>
  </si>
  <si>
    <t>CMyE07</t>
  </si>
  <si>
    <t>Postes y Accesorios</t>
  </si>
  <si>
    <t>PAA01</t>
  </si>
  <si>
    <t>ABRAZADERA PARA PASTORAL SIMPLE TIPO 1 48MMD. POSTE DE ACERO 62MMD.</t>
  </si>
  <si>
    <t>PAA02</t>
  </si>
  <si>
    <t>ABRAZADERA PARA PASTORAL SIMPLE TIPO 3 48MMD. POSTE DE ACERO 132MMD.</t>
  </si>
  <si>
    <t>PAA03</t>
  </si>
  <si>
    <t>ABRAZADERA PARA PASTORAL SIMPLE TIPO 4 48MMD. POSTE DE ACERO 152MMD.</t>
  </si>
  <si>
    <t>PAA04</t>
  </si>
  <si>
    <t>ABRAZADERA PARA PASTORAL SIMPLE 90MMD. POSTE DE CONCRETO 102MMD.</t>
  </si>
  <si>
    <t>PAA05</t>
  </si>
  <si>
    <t>ABRAZADERA PARA PASTORAL SIMPLE DE ACERO 90MMD. POSTE DE ACERO 132MMD.</t>
  </si>
  <si>
    <t>PAA08</t>
  </si>
  <si>
    <t>ABRAZADERA TIPO PARTIDO</t>
  </si>
  <si>
    <t>PAA09</t>
  </si>
  <si>
    <t>TEMPLADOR PARA RETENIDA CON OJAL Y GANCHO</t>
  </si>
  <si>
    <t>PAA10</t>
  </si>
  <si>
    <t>TEMPLADOR PARA ACOMETIDA</t>
  </si>
  <si>
    <t>Brazos O Riostras</t>
  </si>
  <si>
    <t>PCB01</t>
  </si>
  <si>
    <t>BRAZO DE ACERO PARA CRUCETA</t>
  </si>
  <si>
    <t>PCB02</t>
  </si>
  <si>
    <t>BRAZO DE MADERA  PARA CRUCETA  60 PUL. VANO* 30 PULG. DECLIVE</t>
  </si>
  <si>
    <t>PCB03</t>
  </si>
  <si>
    <t>BRAZO DE MADERA PARA CRUCETA  28 PUL. 1-5/8 X13/16</t>
  </si>
  <si>
    <t>PCB04</t>
  </si>
  <si>
    <t>BRAZOS DE FoGo LARGOS</t>
  </si>
  <si>
    <t>PCB05</t>
  </si>
  <si>
    <t>RIOSTRA PERFIL ANGULAR DE Fo Go DE  1/2 X 1/2 X 3/16 X 1300 MM.</t>
  </si>
  <si>
    <t>PCB06</t>
  </si>
  <si>
    <t>RIOSTRA PERFIL ANGULAR DE Fo Go DE 1 1/2 X 1 1/2 X 3/16 X  600 MM.</t>
  </si>
  <si>
    <t>PCB07</t>
  </si>
  <si>
    <t>RIOSTRA PERFIL ANGULAR DE Fo Go DE 1 1/2 X 1 1/2 X 3/16 X 1300 MM.</t>
  </si>
  <si>
    <t>PCB08</t>
  </si>
  <si>
    <t>RIOSTRA PERFIL ANGULAR DE Fo Go DE 1 1/2 X 1 1/2 X 3/16 X 1500 MM.</t>
  </si>
  <si>
    <t>PCB10</t>
  </si>
  <si>
    <t>RIOSTRA DE PERFIL ANGULAR DE Fo.Go DE 1 1/2 x 1 1/2 x 3/16 x 0.80m.</t>
  </si>
  <si>
    <t>PCB11</t>
  </si>
  <si>
    <t>RIOSTRA DE PERFIL ANGULAR DE Fo.Go DE 2 x 2 x 3/16 x 0.80m</t>
  </si>
  <si>
    <t>PCB12</t>
  </si>
  <si>
    <t>RIOSTRA DE PERFIL ANGULAR DE Fo.Go DE 2 x 2 x 3/16 x 1.00m</t>
  </si>
  <si>
    <t>PCB13</t>
  </si>
  <si>
    <t>RIOSTRA DE PERFIL ANGULAR DE Fo.Go DE 2 1/2 x 2 1/2 x 1/4 x 2.50m</t>
  </si>
  <si>
    <t>PCB14</t>
  </si>
  <si>
    <t>RIOSTRA DE PERFIL ANGULAR DE Fo.Go DE 3 x 3 x 1/4 x 2.50m</t>
  </si>
  <si>
    <t>PCB16</t>
  </si>
  <si>
    <t>ANGULO ACERO GALVANIZADO SAE1020 3/16X1.1/4X1.1/4LINEA AEREA</t>
  </si>
  <si>
    <t>Crucetas. Mensulas. Palomillas De Concreto Armado</t>
  </si>
  <si>
    <t>PCC01</t>
  </si>
  <si>
    <t>CRUCETA ASIMETRICA DE CONCRETO ARMADO Za/1.50/0.90/250 CON AGUJERO 145 mm.</t>
  </si>
  <si>
    <t>PCC02</t>
  </si>
  <si>
    <t>CRUCETA ASIMETRICA DE CONCRETO ARMADO Za/1.50/0.90/250 CON AGUJERO 180 mm.</t>
  </si>
  <si>
    <t>PCC03</t>
  </si>
  <si>
    <t>CRUCETA ASIMETRICA DE CONCRETO ARMADO Za/1.50/0.90/250 CON AGUJERO 210 mm.</t>
  </si>
  <si>
    <t>PCC04</t>
  </si>
  <si>
    <t>CRUCETA DE CONCRETO ARMADO Z/1.20/300; 145 mm. DIAM.</t>
  </si>
  <si>
    <t>PCC05</t>
  </si>
  <si>
    <t>CRUCETA DE CONCRETO ARMADO Z/1.20/300; 160 mm. DIAM.</t>
  </si>
  <si>
    <t>PCC06</t>
  </si>
  <si>
    <t>CRUCETA DE CONCRETO ARMADO Z/1.20/300; 185 mm. DIAM.</t>
  </si>
  <si>
    <t>PCC07</t>
  </si>
  <si>
    <t>CRUCETA DE CONCRETO ARMADO Z/1.50/400; 185 mm. DIAM.</t>
  </si>
  <si>
    <t>PCC08</t>
  </si>
  <si>
    <t>CRUCETA DE CONCRETO ARMADO Z/1.50/400; 195 mm. DIAM.</t>
  </si>
  <si>
    <t>PCC09</t>
  </si>
  <si>
    <t>CRUCETA DE CONCRETO ARMADO Z/1.50/400; 220 mm. DIAM.</t>
  </si>
  <si>
    <t>PCC10</t>
  </si>
  <si>
    <t>CRUCETA DE CONCRETO ARMADO Z/2.00/500; 160 mm. DIAM.</t>
  </si>
  <si>
    <t>PCC11</t>
  </si>
  <si>
    <t>CRUCETA DE CONCRETO ARMADO Z/2.00/500; 195 mm. DIAM.</t>
  </si>
  <si>
    <t>PCC12</t>
  </si>
  <si>
    <t>CRUCETA DE CONCRETO ARMADO Z/2.00/500; 220 mm. DIAM.</t>
  </si>
  <si>
    <t>PCC13</t>
  </si>
  <si>
    <t>MENSULA DE CONCRETO ARMADO M/0.60/250 CON AGUJERO 145 mm. DIAM.</t>
  </si>
  <si>
    <t>PCC14</t>
  </si>
  <si>
    <t>MENSULA DE CONCRETO ARMADO M/0.60/250 CON AGUJERO 170 mm. DIAM.</t>
  </si>
  <si>
    <t>PCC15</t>
  </si>
  <si>
    <t>MENSULA DE CONCRETO ARMADO M/0.60/250 CON AGUJERO 200 mm. DIAM.</t>
  </si>
  <si>
    <t>PCC16</t>
  </si>
  <si>
    <t>MENSULA DE CONCRETO ARMADO M/1.00/250 CON AGUJERO 145 mm. DIAM.</t>
  </si>
  <si>
    <t>PCC17</t>
  </si>
  <si>
    <t>MENSULA DE CONCRETO ARMADO M/1.00/250 CON AGUJERO 170 mm. DIAM.</t>
  </si>
  <si>
    <t>PCC18</t>
  </si>
  <si>
    <t>MENSULA DE CONCRETO ARMADO M/1.00/250 CON AGUJERO 200 mm. DIAM.</t>
  </si>
  <si>
    <t>PCC19</t>
  </si>
  <si>
    <t>PALOMILLA DOBLE DE CONCRETO ARMADO PARA BIPOSTE (S.E. 400-630 KVA) DE 11 mts.</t>
  </si>
  <si>
    <t>PCC20</t>
  </si>
  <si>
    <t>PALOMILLA DOBLE DE CONCRETO ARMADO PARA BIPOSTE DE 11 mts.</t>
  </si>
  <si>
    <t>PCC21</t>
  </si>
  <si>
    <t>PALOMILLA DOBLE DE CONCRETO ARMADO PARA BIPOSTE DE 13 mts.</t>
  </si>
  <si>
    <t>PCC22</t>
  </si>
  <si>
    <t>CRUCETA DE CONCRETO ARMADO  Z/2.4/600 -275MMD. MONTAJE A POSTE.</t>
  </si>
  <si>
    <t>PCC24</t>
  </si>
  <si>
    <t>MENSULA DE CONCRETO ARMADO  M/0.60/250 DE 245MMD MONTAJE POSTE</t>
  </si>
  <si>
    <t>PCC25</t>
  </si>
  <si>
    <t>MENSULA DE CONCRETO ARMADO M/1.00/250 DE 275MMD MONTAJE POSTE</t>
  </si>
  <si>
    <t>Crucetas. Palomillas De Metal</t>
  </si>
  <si>
    <t>PCF01</t>
  </si>
  <si>
    <t>CRUCETA DE FIERRO DE 1.2 MTS.  PARA BASE SOPORTE DE TRANSFORMADORES  MONOPOSTE</t>
  </si>
  <si>
    <t>PCF02</t>
  </si>
  <si>
    <t>CRUCETA DE FIERRO DE 1.50 MTS</t>
  </si>
  <si>
    <t>PCF03</t>
  </si>
  <si>
    <t>CRUCETA DE FIERRO DE 2.40 MTS.</t>
  </si>
  <si>
    <t>PCF04</t>
  </si>
  <si>
    <t>CRUCETA DE FIERRO DE 2.40 MTS.  PARA BASE SOPORTE DE TRANSFORMADORES</t>
  </si>
  <si>
    <t>PCF05</t>
  </si>
  <si>
    <t>PALOMILLA DE FIERRO LARGO PARA AISLADORES</t>
  </si>
  <si>
    <t>PCF06</t>
  </si>
  <si>
    <t>PALOMILLA EN  E</t>
  </si>
  <si>
    <t>PCF07</t>
  </si>
  <si>
    <t>CRUCETA DE FIERRO DE 4.30 MTS</t>
  </si>
  <si>
    <t>Crucetas De Concreto Armado Tipo "H"</t>
  </si>
  <si>
    <t>PCH01</t>
  </si>
  <si>
    <t>CRUCETA DE HORMIGON PRETENSADO, 1.20m/180-200 KG/mm2</t>
  </si>
  <si>
    <t>Crucetas De Madera Tratada</t>
  </si>
  <si>
    <t>PCM01</t>
  </si>
  <si>
    <t>CRUCETA DE MADERA DE 1000 X  90 X 115 mm. ( 3.3' X 3 1/2 X 4 1/2)</t>
  </si>
  <si>
    <t>PCM02</t>
  </si>
  <si>
    <t>CRUCETA DE MADERA DE 1500 X  90 X 115 mm. ( 5' X 3 1/2 X 4 1/2 )</t>
  </si>
  <si>
    <t>PCM03</t>
  </si>
  <si>
    <t>CRUCETA DE MADERA DE 1500 X 100 X 125 mm. ( 5' X 4 X 5 )</t>
  </si>
  <si>
    <t>PCM04</t>
  </si>
  <si>
    <t>CRUCETA DE MADERA DE 1800 X  90 X 115 mm. ( 6' X 3 1/2 X 4 1/2 )</t>
  </si>
  <si>
    <t>PCM05</t>
  </si>
  <si>
    <t>CRUCETA DE MADERA DE 2400 X  90 X 115 mm. ( 8' X 3 1/2 X 4 1/2 )</t>
  </si>
  <si>
    <t>PCM06</t>
  </si>
  <si>
    <t>CRUCETA DE MADERA DE 2400 X  95 X 120 mm. ( 8' X 3 3/4 X 4 3/4 )</t>
  </si>
  <si>
    <t>PCM07</t>
  </si>
  <si>
    <t>CRUCETA DE MADERA DE 3000 X  95 X 120 mm. ( 10' X 3 3/4 X 4 1/2 )</t>
  </si>
  <si>
    <t>PCM10</t>
  </si>
  <si>
    <t>CRUCETA DE MADERA DE 4 x 5 x 2.50m</t>
  </si>
  <si>
    <t>PCM11</t>
  </si>
  <si>
    <t>CRUCETA DE MADERA DE 4 x 5 x 3.00m</t>
  </si>
  <si>
    <t>PCM14</t>
  </si>
  <si>
    <t>CRUCETA DE MADERA DE 4X 4X 1.3 PIES</t>
  </si>
  <si>
    <t>PCM16</t>
  </si>
  <si>
    <t>CRUCETA DE MADERA DE 4X 4X 4 PIES</t>
  </si>
  <si>
    <t>Postes De Concreto Armado</t>
  </si>
  <si>
    <t>PPC01</t>
  </si>
  <si>
    <t>POSTE DE CONCRETO ARMADO DE  7/100/120/225</t>
  </si>
  <si>
    <t>PPC02</t>
  </si>
  <si>
    <t>POSTE DE CONCRETO ARMADO DE  7/200/120/225</t>
  </si>
  <si>
    <t>PPC03</t>
  </si>
  <si>
    <t>POSTE DE CONCRETO ARMADO DE  7/300/120/225</t>
  </si>
  <si>
    <t>PPC04</t>
  </si>
  <si>
    <t>POSTE DE CONCRETO ARMADO DE  7/70/90/195</t>
  </si>
  <si>
    <t>PPC05</t>
  </si>
  <si>
    <t>POSTE DE CONCRETO ARMADO DE  8/200/120/240</t>
  </si>
  <si>
    <t>PPC06</t>
  </si>
  <si>
    <t>POSTE DE CONCRETO ARMADO DE  8/300/120/240</t>
  </si>
  <si>
    <t>PPC07</t>
  </si>
  <si>
    <t>POSTE DE CONCRETO ARMADO DE  8/70/90/210</t>
  </si>
  <si>
    <t>PPC08</t>
  </si>
  <si>
    <t>POSTE DE CONCRETO ARMADO DE  9/200/120/255</t>
  </si>
  <si>
    <t>PPC09</t>
  </si>
  <si>
    <t>POSTE DE CONCRETO ARMADO DE  9/300/120/255</t>
  </si>
  <si>
    <t>PPC10</t>
  </si>
  <si>
    <t>POSTE DE CONCRETO ARMADO DE  9/400/140/275</t>
  </si>
  <si>
    <t>PPC11</t>
  </si>
  <si>
    <t>POSTE DE CONCRETO ARMADO DE 11/200/120/285</t>
  </si>
  <si>
    <t>PPC12</t>
  </si>
  <si>
    <t>POSTE DE CONCRETO ARMADO DE 11/300/120/285</t>
  </si>
  <si>
    <t>PPC13</t>
  </si>
  <si>
    <t>POSTE DE CONCRETO ARMADO DE 11/400/140/305</t>
  </si>
  <si>
    <t>PPC14</t>
  </si>
  <si>
    <t>POSTE DE CONCRETO ARMADO DE 11/500/160/325</t>
  </si>
  <si>
    <t>PPC15</t>
  </si>
  <si>
    <t>POSTE DE CONCRETO ARMADO DE 12/200/120/300</t>
  </si>
  <si>
    <t>PPC16</t>
  </si>
  <si>
    <t>POSTE DE CONCRETO ARMADO DE 12/300/150/330</t>
  </si>
  <si>
    <t>PPC17</t>
  </si>
  <si>
    <t>POSTE DE CONCRETO ARMADO DE 12/400/150/330</t>
  </si>
  <si>
    <t>PPC18</t>
  </si>
  <si>
    <t>POSTE DE CONCRETO ARMADO DE 13/200/140/335</t>
  </si>
  <si>
    <t>PPC19</t>
  </si>
  <si>
    <t>POSTE DE CONCRETO ARMADO DE 13/300/150/345</t>
  </si>
  <si>
    <t>PPC20</t>
  </si>
  <si>
    <t>POSTE DE CONCRETO ARMADO DE 13/400/150/345</t>
  </si>
  <si>
    <t>PPC21</t>
  </si>
  <si>
    <t>POSTE DE CONCRETO ARMADO DE 13/500/160/355</t>
  </si>
  <si>
    <t>PPC22</t>
  </si>
  <si>
    <t>POSTE DE CONCRETO ARMADO DE 15/200/135/360</t>
  </si>
  <si>
    <t>PPC23</t>
  </si>
  <si>
    <t>POSTE DE CONCRETO ARMADO DE 15/300/140/365</t>
  </si>
  <si>
    <t>PPC24</t>
  </si>
  <si>
    <t>POSTE DE CONCRETO ARMADO DE 15/400/150/375</t>
  </si>
  <si>
    <t>PPC25</t>
  </si>
  <si>
    <t>POSTE DE CONCRETO ARMADO DE 15/500/180/405</t>
  </si>
  <si>
    <t>PPC26</t>
  </si>
  <si>
    <t>POSTE DE CONCRETO ARMADO DE 17/200/150/405</t>
  </si>
  <si>
    <t>PPC27</t>
  </si>
  <si>
    <t>POSTE DE CONCRETO ARMADO DE 17/300/150/405</t>
  </si>
  <si>
    <t>PPC28</t>
  </si>
  <si>
    <t>POSTE DE CONCRETO ARMADO DE 17/400/165/420</t>
  </si>
  <si>
    <t>Postes De Concreto Armado Para Alumbrado Publico</t>
  </si>
  <si>
    <t>PPC29</t>
  </si>
  <si>
    <t>POSTE DE CONCRETO ARMADO PARA A. P.  5/70/90/165</t>
  </si>
  <si>
    <t>PPC30</t>
  </si>
  <si>
    <t>POSTE DE CONCRETO ARMADO PARA A. P.  6/70/90/180</t>
  </si>
  <si>
    <t>PPC31</t>
  </si>
  <si>
    <t>POSTE DE CONCRETO ARMADO PARA A. P.  7/100/120/225</t>
  </si>
  <si>
    <t>PPC32</t>
  </si>
  <si>
    <t>POSTE DE CONCRETO ARMADO PARA A. P.  7/200/120/225</t>
  </si>
  <si>
    <t>PPC33</t>
  </si>
  <si>
    <t>POSTE DE CONCRETO ARMADO PARA A. P.  7/300/120/225</t>
  </si>
  <si>
    <t>PPC34</t>
  </si>
  <si>
    <t>POSTE DE CONCRETO ARMADO PARA A. P.  8/100/120/240</t>
  </si>
  <si>
    <t>PPC35</t>
  </si>
  <si>
    <t>POSTE DE CONCRETO ARMADO PARA A. P.  8/200/120/240</t>
  </si>
  <si>
    <t>PPC36</t>
  </si>
  <si>
    <t>POSTE DE CONCRETO ARMADO PARA A. P.  8/300/120/240</t>
  </si>
  <si>
    <t>PPC37</t>
  </si>
  <si>
    <t>POSTE DE CONCRETO ARMADO PARA A. P.  9/100/120/255</t>
  </si>
  <si>
    <t>PPC38</t>
  </si>
  <si>
    <t>POSTE DE CONCRETO ARMADO PARA A. P.  9/200/120/245</t>
  </si>
  <si>
    <t>PPC39</t>
  </si>
  <si>
    <t>POSTE DE CONCRETO ARMADO PARA A. P.  9/300/120/255</t>
  </si>
  <si>
    <t>PPC40</t>
  </si>
  <si>
    <t>POSTE DE CONCRETO ARMADO PARA A. P. 11/200/120/285</t>
  </si>
  <si>
    <t>PPC41</t>
  </si>
  <si>
    <t>POSTE DE CONCRETO ARMADO PARA A. P. 11/400/140/305</t>
  </si>
  <si>
    <t>PPC42</t>
  </si>
  <si>
    <t>POSTE DE CONCRETO ARMADO PARA A. P. 13/100/120/315</t>
  </si>
  <si>
    <t>PPC43</t>
  </si>
  <si>
    <t>POSTE DE CONCRETO ARMADO PARA A. P. 13/200/140/335</t>
  </si>
  <si>
    <t>PPC44</t>
  </si>
  <si>
    <t>POSTE DE CONCRETO ARMADO PARA A. P. 13/400/160/355</t>
  </si>
  <si>
    <t>PPC45</t>
  </si>
  <si>
    <t>POSTE DE CONCRETO ARMADO PARA A. P. 15/200/140/365</t>
  </si>
  <si>
    <t>PPC46</t>
  </si>
  <si>
    <t>POSTE DE CONCRETO ARMADO PARA A. P. 15/400/160/385</t>
  </si>
  <si>
    <t>PPC47</t>
  </si>
  <si>
    <t>POSTE DE CONCRETO ARMADO PARA A. P. 25 m</t>
  </si>
  <si>
    <t>PPC48</t>
  </si>
  <si>
    <t>POSTE DE CONCRETO ARMADO PARA A. P. 10/200/120/285</t>
  </si>
  <si>
    <t>PPC49</t>
  </si>
  <si>
    <t>POSTE DE CONCRETO ARMADO PARA A. P. 12/200/120/300</t>
  </si>
  <si>
    <t>PPC50</t>
  </si>
  <si>
    <t>POSTE DE CONCRETO ARMADO DE  9/200/150/280</t>
  </si>
  <si>
    <t>PPC51</t>
  </si>
  <si>
    <t>POSTE DE CONCRETO ARMADO DE 9/300/150/280</t>
  </si>
  <si>
    <t>PPC52</t>
  </si>
  <si>
    <t>POSTE DE CONCRETO ARMADO DE 10/300/150/300</t>
  </si>
  <si>
    <t>PPC53</t>
  </si>
  <si>
    <t>POSTE DE CONCRETO ARMADO DE 10/400/150/300</t>
  </si>
  <si>
    <t>Postes Metalicos</t>
  </si>
  <si>
    <t>PPF01</t>
  </si>
  <si>
    <t>POSTE DE METAL DE  6 mts.</t>
  </si>
  <si>
    <t>PPF02</t>
  </si>
  <si>
    <t>POSTE DE METAL DE  8 mts.</t>
  </si>
  <si>
    <t>PPF03</t>
  </si>
  <si>
    <t>POSTE DE METAL DE 11 mts.</t>
  </si>
  <si>
    <t>PPF04</t>
  </si>
  <si>
    <t>POSTE DE METAL DE 13 mts.</t>
  </si>
  <si>
    <t>PPF05</t>
  </si>
  <si>
    <t>POSTE DE METAL DE 15 mts.</t>
  </si>
  <si>
    <t>PPF06</t>
  </si>
  <si>
    <t>POSTE DE METAL DE  5 mts.</t>
  </si>
  <si>
    <t>PPF07</t>
  </si>
  <si>
    <t>POSTE DE METAL DE  10 mts.</t>
  </si>
  <si>
    <t>PPF08</t>
  </si>
  <si>
    <t>POSTE DE METAL DE  12 mts.</t>
  </si>
  <si>
    <t>PPF10</t>
  </si>
  <si>
    <t>POSTE DE METAL DE 7.0 mts.</t>
  </si>
  <si>
    <t>PPF12</t>
  </si>
  <si>
    <t>POSTE DE METAL DE 9.0 mts.</t>
  </si>
  <si>
    <t>PPF14</t>
  </si>
  <si>
    <t>POSTE DE METAL DE 25.0 mts.</t>
  </si>
  <si>
    <t>Postes De Concreto Armado. Seccion "H"</t>
  </si>
  <si>
    <t>PPH01</t>
  </si>
  <si>
    <t>POSTE DE HORMIGON SECCION H,  8.70m/225 KG</t>
  </si>
  <si>
    <t>PPH02</t>
  </si>
  <si>
    <t>POSTE DE HORMIGON SECCION H, 10.00m/225 KG</t>
  </si>
  <si>
    <t>PPH03</t>
  </si>
  <si>
    <t>POSTE DE HORMIGON SECCION H, 11.50m/300 KG</t>
  </si>
  <si>
    <t>PPH04</t>
  </si>
  <si>
    <t>POSTE DE HORMIGON SECCION H, 15.00m/650 KG</t>
  </si>
  <si>
    <t>Postes De Madera Tratada</t>
  </si>
  <si>
    <t>PPM01</t>
  </si>
  <si>
    <t>POSTE DE MADERA TRATADA DE  8 mts. CL.4</t>
  </si>
  <si>
    <t>PPM02</t>
  </si>
  <si>
    <t>POSTE DE MADERA TRATADA DE  8 mts. CL.5</t>
  </si>
  <si>
    <t>PPM03</t>
  </si>
  <si>
    <t>POSTE DE MADERA TRATADA DE  8 mts. CL.6</t>
  </si>
  <si>
    <t>PPM04</t>
  </si>
  <si>
    <t>POSTE DE MADERA TRATADA DE  8 mts. CL.7</t>
  </si>
  <si>
    <t>PPM05</t>
  </si>
  <si>
    <t>POSTE DE MADERA TRATADA DE  8 mts. CL.8</t>
  </si>
  <si>
    <t>PPM06</t>
  </si>
  <si>
    <t>POSTE DE MADERA TRATADA DE  9 mts. CL.4</t>
  </si>
  <si>
    <t>PPM07</t>
  </si>
  <si>
    <t>POSTE DE MADERA TRATADA DE  9 mts. CL.5</t>
  </si>
  <si>
    <t>PPM08</t>
  </si>
  <si>
    <t>POSTE DE MADERA TRATADA DE  9 mts. CL.6</t>
  </si>
  <si>
    <t>PPM09</t>
  </si>
  <si>
    <t>POSTE DE MADERA TRATADA DE  9 mts. CL.7</t>
  </si>
  <si>
    <t>PPM10</t>
  </si>
  <si>
    <t>POSTE DE MADERA TRATADA DE  9 mts. CL.8</t>
  </si>
  <si>
    <t>PPM11</t>
  </si>
  <si>
    <t>POSTE DE MADERA TRATADA DE 10 mts. CL.4</t>
  </si>
  <si>
    <t>PPM12</t>
  </si>
  <si>
    <t>POSTE DE MADERA TRATADA DE 10 mts. CL.5</t>
  </si>
  <si>
    <t>PPM13</t>
  </si>
  <si>
    <t>POSTE DE MADERA TRATADA DE 10 mts. CL.6</t>
  </si>
  <si>
    <t>PPM14</t>
  </si>
  <si>
    <t>POSTE DE MADERA TRATADA DE 10 mts. CL.7</t>
  </si>
  <si>
    <t>PPM15</t>
  </si>
  <si>
    <t>POSTE DE MADERA TRATADA DE 11 mts. CL.4</t>
  </si>
  <si>
    <t>PPM16</t>
  </si>
  <si>
    <t>POSTE DE MADERA TRATADA DE 11 mts. CL.5</t>
  </si>
  <si>
    <t>PPM17</t>
  </si>
  <si>
    <t>POSTE DE MADERA TRATADA DE 11 mts. CL.6</t>
  </si>
  <si>
    <t>PPM18</t>
  </si>
  <si>
    <t>POSTE DE MADERA TRATADA DE 11 mts. CL.7</t>
  </si>
  <si>
    <t>PPM19</t>
  </si>
  <si>
    <t>POSTE DE MADERA TRATADA DE 12 mts. CL.4</t>
  </si>
  <si>
    <t>PPM20</t>
  </si>
  <si>
    <t>POSTE DE MADERA TRATADA DE 12 mts. CL.5</t>
  </si>
  <si>
    <t>PPM21</t>
  </si>
  <si>
    <t>POSTE DE MADERA TRATADA DE 12 mts. CL.6</t>
  </si>
  <si>
    <t>PPM22</t>
  </si>
  <si>
    <t>POSTE DE MADERA TRATADA DE 12 mts. CL.7</t>
  </si>
  <si>
    <t>PPM23</t>
  </si>
  <si>
    <t>POSTE DE MADERA TRATADA DE 13 mts. CL.4</t>
  </si>
  <si>
    <t>PPM24</t>
  </si>
  <si>
    <t>POSTE DE MADERA TRATADA DE 13 mts. CL.5</t>
  </si>
  <si>
    <t>PPM25</t>
  </si>
  <si>
    <t>POSTE DE MADERA TRATADA DE 13 mts. CL.6</t>
  </si>
  <si>
    <t>PPM26</t>
  </si>
  <si>
    <t>POSTE DE MADERA TRATADA DE 13 mts. CL.7</t>
  </si>
  <si>
    <t>PPM27</t>
  </si>
  <si>
    <t>POSTE DE MADERA TRATADA DE  5 mts. CL.7</t>
  </si>
  <si>
    <t>PPM28</t>
  </si>
  <si>
    <t>POSTE DE MADERA TRATADA DE  7 mts. CL.7</t>
  </si>
  <si>
    <t>PPM29</t>
  </si>
  <si>
    <t>POSTE DE MADERA TRATADA DE 15 mts. CL.7</t>
  </si>
  <si>
    <t>Plataformas Soporte</t>
  </si>
  <si>
    <t>PSC01</t>
  </si>
  <si>
    <t>PLATAFORMA SOPORTE DE TRANSFORMADOR DE CONCRETO ARMADO PARA BIPOSTE DE 11 mts.</t>
  </si>
  <si>
    <t>PSC02</t>
  </si>
  <si>
    <t>PLATAFORMA SOPORTE DE TRANSFORMADOR DE CONCRETO ARMADO PARA BIPOSTE DE 11 mts. (S.E. 400-630 KVA)</t>
  </si>
  <si>
    <t>PSC03</t>
  </si>
  <si>
    <t>PLATAFORMA SOPORTE DE TRANSFORMADOR DE CONCRETO ARMADO PARA BIPOSTE DE 13 mts.</t>
  </si>
  <si>
    <t>PSC10</t>
  </si>
  <si>
    <t>BLOQUE DE CONCRETO PARA PROTECCION DE POSTE</t>
  </si>
  <si>
    <t>PSC14</t>
  </si>
  <si>
    <t>SOPORTE DE ACERO GALVANIZADO PARA TRANFORMADOR MONOFASICO AEREO</t>
  </si>
  <si>
    <t>PSC16</t>
  </si>
  <si>
    <t>SOPORTE PARA EQUIPO DE SECCIONAMIENTO Y PROTECCION, S.E.MONOPOSTE :</t>
  </si>
  <si>
    <t>PSC18</t>
  </si>
  <si>
    <t>SOPORTE PARA EQUIPOS DE SECCIONAMIENTO Y PROTECCION, PARA S.E.BIPOSTE:</t>
  </si>
  <si>
    <t>CMyE08</t>
  </si>
  <si>
    <t>Cables De Viento Para Retenidas</t>
  </si>
  <si>
    <t>RCA01</t>
  </si>
  <si>
    <t>CABLE PARA VIENTO DE ACERO GALVANIZADO TEMPLE S&amp;M, 10 mm (3/8 PULG.) DIAM.</t>
  </si>
  <si>
    <t>RCA02</t>
  </si>
  <si>
    <t>CABLE PARA VIENTO DE ACERO GALVANIZADO TEMPLE S&amp;M, 13 mm (1/2 PULG.) DIAM.</t>
  </si>
  <si>
    <t>RCW01</t>
  </si>
  <si>
    <t>CABLE PARA VIENTO DE ALUMOWELD 7 X 9 AWG.</t>
  </si>
  <si>
    <t>RCW02</t>
  </si>
  <si>
    <t>CABLE PARA VIENTO DE COPPERWELD 7 X 9 AWG.</t>
  </si>
  <si>
    <t>Bloques De Anclaje</t>
  </si>
  <si>
    <t>RVA01</t>
  </si>
  <si>
    <t>BLOQUE DE ANCLAJE DE 400 X 400 X 100 mm.; AGUJERO DE 3/4 PULG. DIAM.</t>
  </si>
  <si>
    <t>RVA02</t>
  </si>
  <si>
    <t>BLOQUE DE ANCLAJE DE 400 X 400 X 100 mm.; AGUJERO DE 5/8 PULG. DIAM.</t>
  </si>
  <si>
    <t>RVA03</t>
  </si>
  <si>
    <t>BLOQUE DE ANCLAJE DE 500 X 500 X 150 mm.; AGUJERO DE 3/4 PULG. DIAM.</t>
  </si>
  <si>
    <t>RVA04</t>
  </si>
  <si>
    <t>BLOQUE DE ANCLAJE DE 500 X 500 X 150 mm.; AGUJERO DE 5/8 PULG. DIAM.</t>
  </si>
  <si>
    <t>RVA05</t>
  </si>
  <si>
    <t>BLOQUE DE ANCLAJE DE 700 X 700 X 200 mm.; AGUJERO DE 1 PULG. DIAM.</t>
  </si>
  <si>
    <t>RVA06</t>
  </si>
  <si>
    <t>PLANCHA DE ANCLAJE DE Fo Go PARA RETENIDA</t>
  </si>
  <si>
    <t>Varillas. Pernos De Anclaje</t>
  </si>
  <si>
    <t>RVV01</t>
  </si>
  <si>
    <t>PERNO DE ANCLAJE DE COPPERWELD O ALEACION DE COBRE DE 2400 mm DE LONG.</t>
  </si>
  <si>
    <t>RVV02</t>
  </si>
  <si>
    <t>VARILLA DE ANCLAJE CON OJO GUARDACABO DE 1800 mm LONG.; 13  mm DIAM.</t>
  </si>
  <si>
    <t>RVV03</t>
  </si>
  <si>
    <t>VARILLA DE ANCLAJE CON OJO GUARDACABO DE 1800 mm LONG.; 16  mm DIAM.</t>
  </si>
  <si>
    <t>RVV04</t>
  </si>
  <si>
    <t>VARILLA DE ANCLAJE CON OJO GUARDACABO DE 2400 mm LONG.; 16  mm DIAM.</t>
  </si>
  <si>
    <t>RVV05</t>
  </si>
  <si>
    <t>VARILLA DE ANCLAJE CON OJO GUARDACABO DE 2400 mm LONG.; 19  mm DIAM.</t>
  </si>
  <si>
    <t>RXA01</t>
  </si>
  <si>
    <t>ABRAZADERA DE ACERO GALVANIZADO PARA RETENIDA MT</t>
  </si>
  <si>
    <t>RXA02</t>
  </si>
  <si>
    <t>ABRAZADERA DE ACERO GALVANIZADO PARA RETENIDA BT</t>
  </si>
  <si>
    <t>RXC01</t>
  </si>
  <si>
    <t>GUARDACABO ACERO GALV. EN CALIENTE 15MM ESP. 1/2D</t>
  </si>
  <si>
    <t>RXF01</t>
  </si>
  <si>
    <t>AMARRE PREFORMADO DE ALUMOWELD  PARA RETENIDA</t>
  </si>
  <si>
    <t>RXF02</t>
  </si>
  <si>
    <t>AMARRE PREFORMADO DE COPPERWELD PARA RETENIDA</t>
  </si>
  <si>
    <t>RXF03</t>
  </si>
  <si>
    <t>AMARRE PREFORMADO DE ACERO GALVANIZADO PARA RETENIDA</t>
  </si>
  <si>
    <t>RXG02</t>
  </si>
  <si>
    <t>GRAPA DOBLE VIA DE AG 3 PERNOS CABLE RETENIDA</t>
  </si>
  <si>
    <t>RXX02</t>
  </si>
  <si>
    <t>CANALETA DE ACERO GALVANIZADO PARA PROTECCION DE RETENIDA</t>
  </si>
  <si>
    <t>RXX06</t>
  </si>
  <si>
    <t>BRAZO METALICO DE APOYO PARA RETENIDA TIPO VIOLIN MT y BT</t>
  </si>
  <si>
    <t>RXX07</t>
  </si>
  <si>
    <t>BRAZO METALICO DE APOYO PARA RETENIDA TIPO VIOLIN BT</t>
  </si>
  <si>
    <t>RXX10</t>
  </si>
  <si>
    <t>ESLABON ANGULAR DE ACERO GALVANIZADO 50x110mm. AGUJERO 17.5MM - DAC</t>
  </si>
  <si>
    <t>RXX12</t>
  </si>
  <si>
    <t>TUERCA CIEGA DE BRONCE 3/4DIA. BARRA 1.1/4 PARA VARILLA DE ANCLAJE</t>
  </si>
  <si>
    <t>CMyE09</t>
  </si>
  <si>
    <t>Seccionamiento y Protección</t>
  </si>
  <si>
    <t>SAA01</t>
  </si>
  <si>
    <t>CELDA (ESTRUCTURA METALICA Y OBRA CIVIL)</t>
  </si>
  <si>
    <t>SAA02</t>
  </si>
  <si>
    <t>CELDA PARA INTERRUPTOR M.T. EN S.E. CONVENCIONAL</t>
  </si>
  <si>
    <t>SAA03</t>
  </si>
  <si>
    <t>ESTRUCTURA METALICA O CELDAS PARA S.E. CONVENCIONAL DE 5X9.5M2.</t>
  </si>
  <si>
    <t>SAA04</t>
  </si>
  <si>
    <t>ESTRUCTURA METALICA O CELDAS PARA S.E. CONVENCIONAL DE 5X7.5M2.</t>
  </si>
  <si>
    <t>SAA05</t>
  </si>
  <si>
    <t>ESTRUCTURA METALICA O CELDAS PARA S.E. CONVENCIONAL DE 5X4M2.</t>
  </si>
  <si>
    <t>SAA06</t>
  </si>
  <si>
    <t>CARPINTERIA METALICA PARA S.E. CONVENCIONAL A NIVEL</t>
  </si>
  <si>
    <t>SAA07</t>
  </si>
  <si>
    <t>CARPINTERIA METALICA PARA S.E. CONVENCIONAL SUBTERRANEA</t>
  </si>
  <si>
    <t>SAB01</t>
  </si>
  <si>
    <t>BANCO DE CONDENSADORES FIJO, TRIPOLAR, 300 KVAR, 10-15 KV, EXTERIOR</t>
  </si>
  <si>
    <t>SAB02</t>
  </si>
  <si>
    <t>BANCO DE CONDENSADORES FIJO, MONOFASICO, 100 KVAR, 10-15 KV, EXTERIOR</t>
  </si>
  <si>
    <t>SAB04</t>
  </si>
  <si>
    <t>REGULADOR DE TENSION, MONOFASICO, 15 KV, In = 200 A CON CONTROL ELECTRONICO</t>
  </si>
  <si>
    <t>SAB05</t>
  </si>
  <si>
    <t>CONDENSADOR MONOFASICO 50 KVAR 10 KV</t>
  </si>
  <si>
    <t>SAB06</t>
  </si>
  <si>
    <t>CONDENSADOR MONOFASICO 100 KVAR 10 KV</t>
  </si>
  <si>
    <t>SAB07</t>
  </si>
  <si>
    <t>CONDENSADOR MONOFASICO 150 KVAR 10 KV</t>
  </si>
  <si>
    <t>SAB08</t>
  </si>
  <si>
    <t>TRANSFORMADOR DE CORRIENTE 300/5A 220V</t>
  </si>
  <si>
    <t>SAB09</t>
  </si>
  <si>
    <t>TRANSFORMADOR DE CORRIENTE 750/5A 220V</t>
  </si>
  <si>
    <t>SAB14</t>
  </si>
  <si>
    <t>TRANSFORMADOR DE CORRIENTE (100-200)/5A 20VA 10KV</t>
  </si>
  <si>
    <t>SAB17</t>
  </si>
  <si>
    <t>TRANSFORMADOR DE CORRIENTE 500/5A 220V</t>
  </si>
  <si>
    <t>SAB18</t>
  </si>
  <si>
    <t>TRANSFORMADOR DE CORRIENTE 600/5A 220V</t>
  </si>
  <si>
    <t>SAB19</t>
  </si>
  <si>
    <t>TRANSFORMADOR DE CORRIENTE 850/5A 220V</t>
  </si>
  <si>
    <t>SAB20</t>
  </si>
  <si>
    <t>TRANSFORMADOR DE CORRIENTE 1000/5A 220V</t>
  </si>
  <si>
    <t>SAB21</t>
  </si>
  <si>
    <t>TRANSFORMADOR DE CORRIENTE 1500/5A 220V</t>
  </si>
  <si>
    <t>SAB22</t>
  </si>
  <si>
    <t>TRANSFORMADOR DE CORRIENTE 2000/5A 220V</t>
  </si>
  <si>
    <t>SAB23</t>
  </si>
  <si>
    <t>TRANSFORMADOR DE CORRIENTE BLOQUE 300/5A 10KV 30VA INTERIOR</t>
  </si>
  <si>
    <t>SAB24</t>
  </si>
  <si>
    <t>TRANSFORMADOR DE CORRIENTE TOROIDAL 100-200/1A 10KV DIAMETRO 150MM</t>
  </si>
  <si>
    <t>SAB25</t>
  </si>
  <si>
    <t>TRANSFORMADOR DE CORRIENTE 200/5A 220V</t>
  </si>
  <si>
    <t>SAB26</t>
  </si>
  <si>
    <t>TRANSFORMADOR DE CORRIENTE 400/5A 220V</t>
  </si>
  <si>
    <t>SAB27</t>
  </si>
  <si>
    <t>REGULADOR DE TENSION, MONOFASICO, 10 KV, In = 250</t>
  </si>
  <si>
    <t>Conectores</t>
  </si>
  <si>
    <t>SCA02</t>
  </si>
  <si>
    <t>CONECTORES AISLADOS SEPARABLES, 600 A, 3 VIAS</t>
  </si>
  <si>
    <t>SCA04</t>
  </si>
  <si>
    <t>CONECTORES AISLADOS SEPARABLES, 600 A, BAJO CARGA, 1 DERIV.</t>
  </si>
  <si>
    <t>SCA05</t>
  </si>
  <si>
    <t>CONECTORES AISLADOS SEPARABLES, 600 A, BAJO CARGA, 2 DERIV.</t>
  </si>
  <si>
    <t>Fusibles</t>
  </si>
  <si>
    <t>SFB41</t>
  </si>
  <si>
    <t>FUSIBLE LIMITADOR DE CORRIENTE TIPO: NH TAMAÑO-1 220V. 63A.</t>
  </si>
  <si>
    <t>UNID.</t>
  </si>
  <si>
    <t>SFB42</t>
  </si>
  <si>
    <t>FUSIBLE LIMITADOR DE CORRIENTE TIPO: NH TAMAÑO-1 220V. 80A.</t>
  </si>
  <si>
    <t>SFB43</t>
  </si>
  <si>
    <t>FUSIBLE LIMITADOR DE CORRIENTE TIPO: NH TAMAÑO-1 220V. 100A.</t>
  </si>
  <si>
    <t>SFB52</t>
  </si>
  <si>
    <t>FUSIBLE LIMITADOR DE CORRIENTE TIPO: NH TAMAÑO-1 220V. 160A.</t>
  </si>
  <si>
    <t>SFB66</t>
  </si>
  <si>
    <t>FUSIBLE LIMITADOR DE CORRIENTE TIPO: NH TAMAÑO-2 220V. 315A.</t>
  </si>
  <si>
    <t>SFB68</t>
  </si>
  <si>
    <t>FUSIBLE LIMITADOR DE CORRIENTE TIPO: NH TAMAÑ0-3 220V. 315A.</t>
  </si>
  <si>
    <t>SFB70</t>
  </si>
  <si>
    <t>FUSIBLE LIMITADOR DE CORRIENTE TIPO: NH TAMAÑO-2 220V. 250A.</t>
  </si>
  <si>
    <t>SFB71</t>
  </si>
  <si>
    <t>FUSIBLE LIMITADOR DE CORRIENTE TIPO: NH TAMAÑO-3 220V. 630A.</t>
  </si>
  <si>
    <t>SFE01</t>
  </si>
  <si>
    <t>FUSIBLE LIMITADOR, UNIPOLAR, 50 A, EXTERIOR</t>
  </si>
  <si>
    <t>SFE02</t>
  </si>
  <si>
    <t>FUSIBLE LIMITADOR, UNIPOLAR, 100 A, EXTERIOR</t>
  </si>
  <si>
    <t>SFE03</t>
  </si>
  <si>
    <t>FUSIBLE LIMITADOR, UNIPOLAR, 200 A, EXTERIOR</t>
  </si>
  <si>
    <t>SFE04</t>
  </si>
  <si>
    <t>FUSIBLE EXPULSION, UNIPOLAR, 50 A, EXTERIOR</t>
  </si>
  <si>
    <t>SFE05</t>
  </si>
  <si>
    <t>FUSIBLE EXPULSION, UNIPOLAR, 100 A, EXTERIOR</t>
  </si>
  <si>
    <t>SFE06</t>
  </si>
  <si>
    <t>FUSIBLE EXPULSION, UNIPOLAR, 200 A, EXTERIOR</t>
  </si>
  <si>
    <t>SFE07</t>
  </si>
  <si>
    <t>FUSIBLE  DE EXPULSION 20A TIPO K 10 Y 22.9KV</t>
  </si>
  <si>
    <t>SFE08</t>
  </si>
  <si>
    <t>FUSIBLE LIMITADOR DE CORRIENTE 10KV 20A INTERIOR</t>
  </si>
  <si>
    <t>SFE09</t>
  </si>
  <si>
    <t>FUSIBLE LIMITADOR DE CORRIENTE 10KV 30A INTERIOR</t>
  </si>
  <si>
    <t>SFE10</t>
  </si>
  <si>
    <t>FUSIBLE LIMITADOR DE CORRIENTE 10KV 50A INTERIOR</t>
  </si>
  <si>
    <t>SFE11</t>
  </si>
  <si>
    <t>FUSIBLE LIMITADOR DE CORRIENTE 10KV 63A INTERIOR</t>
  </si>
  <si>
    <t>SFE12</t>
  </si>
  <si>
    <t>FUSIBLE LIMITADOR DE CORRIENTE 10KV 100A INTERIOR</t>
  </si>
  <si>
    <t>SFE13</t>
  </si>
  <si>
    <t>FUSIBLE LIMITADOR DE CORRIENTE 10KV 125A INTERIOR</t>
  </si>
  <si>
    <t>SFE14</t>
  </si>
  <si>
    <t>FUSIBLE LIMITADOR DE CORRIENTE 22,9 KV 10A INTERIOR</t>
  </si>
  <si>
    <t>SFE15</t>
  </si>
  <si>
    <t>FUSIBLE LIMITADOR DE CORRIENTE 22,9 KV 16A INTERIOR</t>
  </si>
  <si>
    <t>SFE16</t>
  </si>
  <si>
    <t>FUSIBLE LIMITADOR DE CORRIENTE 22,9 KV 30A INTERIOR</t>
  </si>
  <si>
    <t>SFE17</t>
  </si>
  <si>
    <t>FUSIBLE LIMITADOR DE CORRIENTE 22,9 KV 100A INTERIOR</t>
  </si>
  <si>
    <t>SFE18</t>
  </si>
  <si>
    <t>FUSIBLE LIMITADOR DE CORRIENTE 22,9 KV 125A INTERIOR</t>
  </si>
  <si>
    <t>SFE19</t>
  </si>
  <si>
    <t>FUSIBLE LIMITADOR DE CORRIENTE 10KV 80A INTERIOR</t>
  </si>
  <si>
    <t>SFE20</t>
  </si>
  <si>
    <t>FUSIBLE LIMITADOR DE CORRIENTE 10KV 8A INTERIOR</t>
  </si>
  <si>
    <t>SFE21</t>
  </si>
  <si>
    <t>FUSIBLE LIMITADOR DE CORRIENTE 10KV 12A INTERIOR</t>
  </si>
  <si>
    <t>SFE22</t>
  </si>
  <si>
    <t>FUSIBLE LIMITADOR DE CORRIENTE 10KV 40A INTERIOR</t>
  </si>
  <si>
    <t>SFM02</t>
  </si>
  <si>
    <t>FUSIBLES TIPO CHICOTE  10 - 15 KV,2H</t>
  </si>
  <si>
    <t>SFM03</t>
  </si>
  <si>
    <t>FUSIBLES TIPO CHICOTE  10 - 15 KV., 3 H</t>
  </si>
  <si>
    <t>SFM04</t>
  </si>
  <si>
    <t>FUSIBLES TIPO CHICOTE  10 - 15 KV,5 H</t>
  </si>
  <si>
    <t>SFM20</t>
  </si>
  <si>
    <t>FUSIBLES TIPO CHICOTE  10 - 15 KV., 6 K</t>
  </si>
  <si>
    <t>SFM21</t>
  </si>
  <si>
    <t>FUSIBLES TIPO CHICOTE  10 - 15 KV., 8 K</t>
  </si>
  <si>
    <t>SFM22</t>
  </si>
  <si>
    <t>FUSIBLES TIPO CHICOTE  10 - 15 KV., 10 K</t>
  </si>
  <si>
    <t>SFM23</t>
  </si>
  <si>
    <t>FUSIBLES TIPO CHICOTE  10 - 15 KV., 12 K</t>
  </si>
  <si>
    <t>SFM24</t>
  </si>
  <si>
    <t>FUSIBLES TIPO CHICOTE  10 - 15 KV., 15 K</t>
  </si>
  <si>
    <t>SFM25</t>
  </si>
  <si>
    <t>FUSIBLES TIPO CHICOTE  10 - 15 KV., 20 K</t>
  </si>
  <si>
    <t>SFM26</t>
  </si>
  <si>
    <t>FUSIBLES TIPO CHICOTE  10 - 15 KV., 25 K</t>
  </si>
  <si>
    <t>SFM27</t>
  </si>
  <si>
    <t>FUSIBLES TIPO CHICOTE  10 - 15 KV., 30 K</t>
  </si>
  <si>
    <t>SFM28</t>
  </si>
  <si>
    <t>FUSIBLES TIPO CHICOTE  10 - 15 KV., 35 K</t>
  </si>
  <si>
    <t>SFM29</t>
  </si>
  <si>
    <t>FUSIBLES TIPO CHICOTE  10 - 15 KV., 50 K</t>
  </si>
  <si>
    <t>SFM31</t>
  </si>
  <si>
    <t>FUSIBLES TIPO CHICOTE  10 - 15 KV.,  80 K</t>
  </si>
  <si>
    <t>SFM32</t>
  </si>
  <si>
    <t>FUSIBLES TIPO CHICOTE  10 - 15 KV., 100K</t>
  </si>
  <si>
    <t>SFM33</t>
  </si>
  <si>
    <t>FUSIBLES TIPO CHICOTE  10 - 15 KV., 120 K</t>
  </si>
  <si>
    <t>SFM34</t>
  </si>
  <si>
    <t>FUSIBLES TIPO CHICOTE  10 - 15 KV., 160 K</t>
  </si>
  <si>
    <t>SFM35</t>
  </si>
  <si>
    <t>FUSIBLES TIPO CHICOTE  10 - 15 KV., 200 K</t>
  </si>
  <si>
    <t>Interruptores Para Baja Tension</t>
  </si>
  <si>
    <t>SIB01</t>
  </si>
  <si>
    <t>INTERRUPTOR TERMOMAGNETICO B.T. 3 X  80 A.</t>
  </si>
  <si>
    <t>SIB02</t>
  </si>
  <si>
    <t>INTERRUPTOR TERMOMAGNETICO B.T. 3 X 100 A.</t>
  </si>
  <si>
    <t>SIB03</t>
  </si>
  <si>
    <t>INTERRUPTOR TERMOMAGNETICO B.T. 3 X 250 A.</t>
  </si>
  <si>
    <t>SIB04</t>
  </si>
  <si>
    <t>INTERRUPTOR TERMOMAGNETICO B.T. 3 X 500 A.</t>
  </si>
  <si>
    <t>SIB05</t>
  </si>
  <si>
    <t>INTERRUPTOR TERMOMAGNETICO B.T. 3 X 800 A.</t>
  </si>
  <si>
    <t>SIB06</t>
  </si>
  <si>
    <t>INTERRUPTOR TERMOMAGNETICO B.T. 3 X 1250 A.</t>
  </si>
  <si>
    <t>SIB07</t>
  </si>
  <si>
    <t>INTERRUPTOR TERMOMAGNETICO B.T. 3 X 2000 A.</t>
  </si>
  <si>
    <t>SIB08</t>
  </si>
  <si>
    <t>INTERRUPTOR BIPOLAR B.T. 2 X 30 A.</t>
  </si>
  <si>
    <t>SIB10</t>
  </si>
  <si>
    <t>INTERRUPTOR TERMOMAGNETICO BIPOLAR B.T. 2 X 16A.</t>
  </si>
  <si>
    <t>Interruptores Para Media Tension De Gran Y Minimo Volumen De Aceite</t>
  </si>
  <si>
    <t>SIM01</t>
  </si>
  <si>
    <t>INTERRUPTOR DE GRAN VOLUMEN DE ACEITE, TRIPOLAR, MT, 250 MVA, INTERIOR</t>
  </si>
  <si>
    <t>SIM02</t>
  </si>
  <si>
    <t>INTERRUPTOR DE GRAN VOLUMEN DE ACEITE, TRIPOLAR, MT, 500 MVA, INTERIOR</t>
  </si>
  <si>
    <t>SIM03</t>
  </si>
  <si>
    <t>INTERRUPTOR DE MINIMO VOLUMEN DE ACEITE, TRIPOLAR, 10 KV, In = 400 A, Pcc = 250 MVA, INTERIOR</t>
  </si>
  <si>
    <t>SIM04</t>
  </si>
  <si>
    <t>INTERRUPTOR DE MINIMO VOLUMEN DE ACEITE, TRIPOLAR, 10 KV, In = 400 A, Pcc = 500 MVA, INTERIOR</t>
  </si>
  <si>
    <t>SIM05</t>
  </si>
  <si>
    <t>INTERRUPTOR DE MINIMO VOLUMEN DE ACEITE, TRIPOLAR, 12 KV, In =  630 A, Pcc = 330 MVA, INTERIOR</t>
  </si>
  <si>
    <t>SIM06</t>
  </si>
  <si>
    <t>INTERRUPTOR DE MINIMO VOLUMEN DE ACEITE, TRIPOLAR, 12 KV, In =  800 A, Pcc = 420 MVA, INTERIOR</t>
  </si>
  <si>
    <t>SIM07</t>
  </si>
  <si>
    <t>INTERRUPTOR DE MINIMO VOLUMEN DE ACEITE, TRIPOLAR, 12 KV, In = 1250 A, Pcc &gt; 600 MVA, INTERIOR</t>
  </si>
  <si>
    <t>SIM08</t>
  </si>
  <si>
    <t>INTERRUPTOR DE MINIMO VOLUMEN DE ACEITE, TRIPOLAR, 24 KV, In = 630 A, Pcc = 420 MVA, INTERIOR</t>
  </si>
  <si>
    <t>SIM09</t>
  </si>
  <si>
    <t>INTERRUPTOR DE MINIMO VOLUMEN DE ACEITE, TRIPOLAR, 24 KV, In = 800 A, Pcc &gt; 600 MVA, INTERIOR</t>
  </si>
  <si>
    <t>Interruptores Para Media Tension De Soplado Magnetico</t>
  </si>
  <si>
    <t>SIM12</t>
  </si>
  <si>
    <t>INTERRUPTOR DE SOPLADO MAGNETICO, TRIPOLAR, 15 KV, In = 1250 A, Pcc = 250 MVA, INTERIOR</t>
  </si>
  <si>
    <t>Interruptores Para Media Tension De Vacio. Neumaticos Y Sf6</t>
  </si>
  <si>
    <t>SIM14</t>
  </si>
  <si>
    <t>INTERRUPTOR DE VACIO, TRIPOLAR, 500 MVA, INTERIOR</t>
  </si>
  <si>
    <t>SIM19</t>
  </si>
  <si>
    <t>INTERRUPTOR NEUMATICO, TRIPOLAR, 12 KV,  500 MVA, INTERIOR</t>
  </si>
  <si>
    <t>SIM21</t>
  </si>
  <si>
    <t>INTERRUPTOR SF6, TRIPOLAR, 500 MVA, INTERIOR</t>
  </si>
  <si>
    <t>SIM22</t>
  </si>
  <si>
    <t>INTERRUPTOR DE VACIO TRIPOLAR In = 400/630 A 10 KV INTERIOR</t>
  </si>
  <si>
    <t>SIM23</t>
  </si>
  <si>
    <t>INTERRUPTOR DE VACIO TRIPOLAR In = 630 A 22,9 KV INTERIOR</t>
  </si>
  <si>
    <t>SIM24</t>
  </si>
  <si>
    <t>INTERRUPTOR CORTE EN ACEITE, TRIFASICO, 15 KV, In = 400 A EXTERIOR</t>
  </si>
  <si>
    <t>SIM26</t>
  </si>
  <si>
    <t>INTERRUPTOR SF6, TRIPOLAR, 22.9 KV, 630 A, 16 KA, INTERIOR</t>
  </si>
  <si>
    <t>SIM28</t>
  </si>
  <si>
    <t>INTERRUPTOR SF6, TRIPOLAR, 10 KV, 630 A, 25 KA, INTERIOR</t>
  </si>
  <si>
    <t>Interruptores Para Media Tension De Recierre Automatico En Aceite - Recloser Tripolar</t>
  </si>
  <si>
    <t>SIR01</t>
  </si>
  <si>
    <t>RECLOSER HIDRAULICO, TRIPOLAR, 2.4 - 14.4 KV, In =   50 A, Icc = 1250 A, EXTERIOR</t>
  </si>
  <si>
    <t>SIR02</t>
  </si>
  <si>
    <t>RECLOSER HIDRAULICO, TRIPOLAR, 2.4 - 14.4 KV, In =  100 A, Icc = 2000 A, EXTERIOR</t>
  </si>
  <si>
    <t>SIR03</t>
  </si>
  <si>
    <t>RECLOSER HIDRAULICO, TRIPOLAR, 2.4 - 14.4 KV, In =  200 A, Icc = 2000 A, EXTERIOR</t>
  </si>
  <si>
    <t>SIR04</t>
  </si>
  <si>
    <t>RECLOSER HIDRAULICO, TRIPOLAR, 2.4 - 14.4 KV, In =  400 A, Icc = 4000 A, EXTERIOR</t>
  </si>
  <si>
    <t>SIR05</t>
  </si>
  <si>
    <t>RECLOSER HIDRAULICO, TRIPOLAR, 2.4 - 14.4 KV, In =  400 A, Icc = 6000 A, EXTERIOR</t>
  </si>
  <si>
    <t>SIR06</t>
  </si>
  <si>
    <t>RECLOSER HIDRAULICO, TRIPOLAR, 2.4 - 14.4 KV, In =  560 A, Icc = 10000 A, EXTERIOR</t>
  </si>
  <si>
    <t>SIR07</t>
  </si>
  <si>
    <t>RECLOSER HIDRAULICO, TRIPOLAR, 2.4 - 14.4 KV, In =  560 A, Icc = 12000 A, EXTERIOR</t>
  </si>
  <si>
    <t>SIR08</t>
  </si>
  <si>
    <t>RECLOSER HIDRAULICO, TRIPOLAR, 2.4 - 14.4 KV, In =  560 A, Icc = 16000 A, EXTERIOR</t>
  </si>
  <si>
    <t>SIR09</t>
  </si>
  <si>
    <t>RECLOSER HIDRAULICO, TRIPOLAR, 2.4 - 14.4 KV, In = 1120 A, Icc = 16000 A, EXTERIOR</t>
  </si>
  <si>
    <t>SIR10</t>
  </si>
  <si>
    <t>RECLOSER HIDRAULICO, TRIPOLAR, 24.9 KV, In = 560 A, Icc = 10000 A, EXTERIOR</t>
  </si>
  <si>
    <t>SIR11</t>
  </si>
  <si>
    <t>RECLOSER HIDRAULICO, TRIPOLAR, 24.9 KV, In = 560 A, Icc = 12000 A, EXTERIOR</t>
  </si>
  <si>
    <t>SIR12</t>
  </si>
  <si>
    <t>RECLOSER HIDRAULICO, TRIPOLAR, 24.9 KV, In = 560 A, Icc = 8000 A, EXTERIOR</t>
  </si>
  <si>
    <t>Interruptores Para Media Tension De Recierre Automatico En Aceite - Recloser Unipolar</t>
  </si>
  <si>
    <t>SIR13</t>
  </si>
  <si>
    <t>RECLOSER HIDRAULICO, UNIPOLAR, 2.4 - 14.4 KV, In =  50 A, Icc = 1250 A, EXTERIOR</t>
  </si>
  <si>
    <t>SIR14</t>
  </si>
  <si>
    <t>RECLOSER HIDRAULICO, UNIPOLAR, 2.4 - 14.4 KV, In = 100 A, Icc = 2000 A, EXTERIOR</t>
  </si>
  <si>
    <t>SIR15</t>
  </si>
  <si>
    <t>RECLOSER HIDRAULICO, UNIPOLAR, 2.4 - 14.4 KV, In = 200 A, Icc = 2000 A, EXTERIOR</t>
  </si>
  <si>
    <t>SIR17</t>
  </si>
  <si>
    <t>RECLOSER HIDRAULICO, UNIPOLAR, 2.4 - 14.4 KV, In = 560 A, Icc = 8000 A, EXTERIOR</t>
  </si>
  <si>
    <t>SIR18</t>
  </si>
  <si>
    <t>RECLOSER HIDRAULICO, UNIPOLAR, 24.9 KV, In = 100 A, Icc = 2000 A, EXTERIOR</t>
  </si>
  <si>
    <t>SIR19</t>
  </si>
  <si>
    <t>RECLOSER HIDRAULICO, UNIPOLAR, 24.9 KV, In = 280 A, Icc = 4000 A, EXTERIOR</t>
  </si>
  <si>
    <t>SIR20</t>
  </si>
  <si>
    <t>RECLOSER INTERRUPCION EN VACIO, TRIFASICO, 12 KV, In = 600 A CON CONTROL ELECTRONICO</t>
  </si>
  <si>
    <t>SIR27</t>
  </si>
  <si>
    <t>RECLOSER INTERRUPCION EN VACIO, TRIFASICO, 22.9 kV, In = 800 A, CONTROL ELECTRONICO</t>
  </si>
  <si>
    <t>SIR28</t>
  </si>
  <si>
    <t>RECLOSER INTERRUPCION EN VACIO, TRIFASICO, 10 kV, In = 800 A, CONTROL ELECTRONICO</t>
  </si>
  <si>
    <t>Pararrayos Clase Distribucion</t>
  </si>
  <si>
    <t>SPA01</t>
  </si>
  <si>
    <t>PARARRAYO CLASE DISTRIBUCION,  9 KV, AUTOVALVULA</t>
  </si>
  <si>
    <t>SPA02</t>
  </si>
  <si>
    <t>PARARRAYO CLASE DISTRIBUCION, 12 KV, AUTOVALVULA</t>
  </si>
  <si>
    <t>SPA03</t>
  </si>
  <si>
    <t>PARARRAYO CLASE DISTRIBUCION, 15 KV, AUTOVALVULA</t>
  </si>
  <si>
    <t>SPA04</t>
  </si>
  <si>
    <t>PARARRAYO CLASE DISTRIBUCION, 18 KV, AUTOVALVULA</t>
  </si>
  <si>
    <t>SPZ01</t>
  </si>
  <si>
    <t>PARARRAYO CLASE DISTRIBUCION,  8.4 KV, PARA SISTEMA DE 7.62/13.2 KV, OXIDO DE ZINC</t>
  </si>
  <si>
    <t>SPZ02</t>
  </si>
  <si>
    <t>PARARRAYO CLASE DISTRIBUCION, 10.2 KV, PARA SISTEMA DE 10 KV L-L, OXIDO DE ZINC</t>
  </si>
  <si>
    <t>SPZ03</t>
  </si>
  <si>
    <t>PARARRAYO CLASE DISTRIBUCION, 12.7 KV, PARA SISTEMA DE 13.2 KV L-L, OXIDO DE ZINC</t>
  </si>
  <si>
    <t>SPZ04</t>
  </si>
  <si>
    <t>PARARRAYO CLASE DISTRIBUCION, 15.3 KV, PARA SISTEMA DE 13.2/22.9 KV, OXIDO DE ZINC</t>
  </si>
  <si>
    <t>SPZ05</t>
  </si>
  <si>
    <t>PARARRAYO CLASE DISTRIBUCION, 21 KV, PARA SISTEMA DE 13.2/22.9 KV, OXIDO DE ZINC</t>
  </si>
  <si>
    <t>SPZ06</t>
  </si>
  <si>
    <t>PARARRAYOS UNIPOLARES DE Vn= 12 KV. 10 KA,  95 KV. NBA,3500m.s.n.m, ACCESORIOS DE MONTAJE</t>
  </si>
  <si>
    <t>SPZ08</t>
  </si>
  <si>
    <t>PARARRAYOS UNIPOLARES DE Vn= 15 KV. 10 KA, 125 KV. NBA,3500m.s.n.m, ACCESORIOS DE MONTAJE</t>
  </si>
  <si>
    <t>SPZ10</t>
  </si>
  <si>
    <t>PARARRAYOS UNIPOLARES DE Vn= 21 KV. 10 KA, 125 KV. NBA,3500m.s.n.m, ACCESORIOS DE MONTAJE</t>
  </si>
  <si>
    <t>SPZ12</t>
  </si>
  <si>
    <t>PARARRAYOS UNIPOLARES DE Vn= 24 KV. 10 KA, 175 KV. NBA,3500m.s.n.m, ACCESORIOS DE MONTAJE</t>
  </si>
  <si>
    <t>SSA08</t>
  </si>
  <si>
    <t>CELDA DE M.T. COMPACTO DE 1.50 x 0.50 x 0.60 TIPO QM</t>
  </si>
  <si>
    <t>SSA09</t>
  </si>
  <si>
    <t>CELDA DE M.T. COMPACTO DE 1.50 x 0.50 x 0.60 TIPO IM</t>
  </si>
  <si>
    <t>SSA10</t>
  </si>
  <si>
    <t>DERIVACION TRIFASICA TIPO BOVEDA 10 KV</t>
  </si>
  <si>
    <t>SSA11</t>
  </si>
  <si>
    <t>DERIVACION TRIFASICA TIPO PEDESTAL 10 KV</t>
  </si>
  <si>
    <t>SSA12</t>
  </si>
  <si>
    <t>CELDA PARA TRANSFORMADOR MT/BT, EN S.E. CONVENCIONAL</t>
  </si>
  <si>
    <t>SSA13</t>
  </si>
  <si>
    <t>ESTRUCTURA METALICA O CELDAS PARA S.E. CONVENCIONAL DE 3.5X7M2.</t>
  </si>
  <si>
    <t>SSA15</t>
  </si>
  <si>
    <t>RELE MULTIFUNCION PARA FALLAS A TIERRA</t>
  </si>
  <si>
    <t>SSA18</t>
  </si>
  <si>
    <t>RELE MULTIFUNCION, 24VCC, 5A/1A</t>
  </si>
  <si>
    <t>SSA19</t>
  </si>
  <si>
    <t>CELDA MODULAR EN AIRE CON SECCIONADOR DE POTENCIA TRIPOLAR EN SF6, 630A, 20KA</t>
  </si>
  <si>
    <t>SSA20</t>
  </si>
  <si>
    <t>CELDA MODULAR EN AIRE CON SECCIONADOR DE POTENCIA TRIPOLAR EN SF6, 630A, 20KA, CON BASE PORTAFUSIBLE Y FUSIBLES</t>
  </si>
  <si>
    <t>SSA21</t>
  </si>
  <si>
    <t>CELDA MODULAR EN VACÍO CON INTERRUPTOR EN SF6, 630A, 20KA, CON TRANSFORMADORES DE PROTECCIÓN Y MEDIDA</t>
  </si>
  <si>
    <t>Seccionadores De Potencia M.T.</t>
  </si>
  <si>
    <t>SSE01</t>
  </si>
  <si>
    <t>SECCIONADOR DE POTENCIA TRIPOLAR DE 10 KV. 600 A. EXTERIOR</t>
  </si>
  <si>
    <t>SSE02</t>
  </si>
  <si>
    <t>SECCIONADOR DE POTENCIA TRIPOLAR DE 14.4 KV. EXTERIOR</t>
  </si>
  <si>
    <t>Seccionadores Fusible - Cut Out</t>
  </si>
  <si>
    <t>SSE03</t>
  </si>
  <si>
    <t>SECCIONADOR FUSIBLE (CUT-OUT) x1,  5.2/7.8 KV,  50 A, EXTERIOR</t>
  </si>
  <si>
    <t>SSE06</t>
  </si>
  <si>
    <t>SECCIONADOR FUSIBLE (CUT-OUT) x1,  5.2/7.8 KV, 100 A, EXTERIOR</t>
  </si>
  <si>
    <t>SSE07</t>
  </si>
  <si>
    <t>SECCIONADOR FUSIBLE (CUT-OUT) x2,  5.2/7.8 KV, 100 A, EXTERIOR</t>
  </si>
  <si>
    <t>SSE08</t>
  </si>
  <si>
    <t>SECCIONADOR FUSIBLE (CUT-OUT) x3,  5.2/7.8 KV, 100 A, EXTERIOR</t>
  </si>
  <si>
    <t>SSE09</t>
  </si>
  <si>
    <t>SECCIONADOR FUSIBLE (CUT-OUT) x1,  7.8/13.5 KV, 100 A, EXTERIOR</t>
  </si>
  <si>
    <t>SSE11</t>
  </si>
  <si>
    <t>SECCIONADOR FUSIBLE (CUT-OUT) x3,  7.8/13.5 KV, 100 A, EXTERIOR</t>
  </si>
  <si>
    <t>SSE12</t>
  </si>
  <si>
    <t>SECCIONADOR FUSIBLE (CUT-OUT) x1,  7.8/13.5 KV, 200 A, EXTERIOR</t>
  </si>
  <si>
    <t>SSE14</t>
  </si>
  <si>
    <t>SECCIONADOR FUSIBLE (CUT-OUT) x3,  7.8/13.5 KV, 200 A, EXTERIOR</t>
  </si>
  <si>
    <t>SSE15</t>
  </si>
  <si>
    <t>SECCIONADOR FUSIBLE (CUT-OUT), 15 KV,  50 A, EXTERIOR</t>
  </si>
  <si>
    <t>SSE16</t>
  </si>
  <si>
    <t>SECCIONADOR FUSIBLE (CUT-OUT), 15 KV, 100 A, EXTERIOR</t>
  </si>
  <si>
    <t>SSE17</t>
  </si>
  <si>
    <t>SECCIONADOR FUSIBLE (CUT-OUT), 15 KV, 200 A, EXTERIOR</t>
  </si>
  <si>
    <t>SSE18</t>
  </si>
  <si>
    <t>SECCIONADOR FUSIBLE (CUT-OUT), 15/26 KV, 100 A, EXTERIOR</t>
  </si>
  <si>
    <t>SSE19</t>
  </si>
  <si>
    <t>SECCIONADOR FUSIBLE (CUT-OUT), 15/26 KV, 200 A, EXTERIOR</t>
  </si>
  <si>
    <t>Seccionadores Fusible Para B.T. Exterior</t>
  </si>
  <si>
    <t>SSE20</t>
  </si>
  <si>
    <t>SECCIONADOR FUSIBLE TETRAPOLAR PARA FUSIBLE NH, HORIZONTAL, TIPO EXTERIOR</t>
  </si>
  <si>
    <t>SSE21</t>
  </si>
  <si>
    <t>SECCIONADOR FUSIBLE TRIPOLAR PARA FUSIBLE NH, HORIZONTAL, TIPO EXTERIOR</t>
  </si>
  <si>
    <t>Otros Seccionadores. Seccionalizadores Para M.T.</t>
  </si>
  <si>
    <t>SSE22</t>
  </si>
  <si>
    <t>SECCIONADOR UNIPOLAR AEREO DE In = 350 A. EXTERIOR</t>
  </si>
  <si>
    <t>SSE23</t>
  </si>
  <si>
    <t>SECCIONADOR UNIPOLAR AEREO DE In = 400 A. EXTERIOR</t>
  </si>
  <si>
    <t>SSE35</t>
  </si>
  <si>
    <t>SECCIONALIZADOR HIDRAULICO CORTE EN ACEITE, TRIPOLAR, 14,4 KV, In = 200 A, Icc = 9000 A, EXTERIOR</t>
  </si>
  <si>
    <t>SSE36</t>
  </si>
  <si>
    <t>SECCIONALIZADOR HIDRAULICO CORTE EN ACEITE, UNIPOLAR, 14,4 KV, In =   5 A, Icc = 800 A, EXTERIOR</t>
  </si>
  <si>
    <t>SSE45</t>
  </si>
  <si>
    <t>SECCIONADOR FUSIBLE (CUT-OUT), UNIPOLAR x2, 7.8/13.5 KV, 100 A, INCL. ACCES. DE INSTAL. EXTERIOR, CORROSION</t>
  </si>
  <si>
    <t>SSE46</t>
  </si>
  <si>
    <t>SECCIONADOR FUSIBLE (CUT-OUT), UNIPOLAR x3, 7.8/13.5 KV, 100 A, INCL. ACCES. DE INSTAL. EXTERIOR, CORROSION</t>
  </si>
  <si>
    <t>SSE48</t>
  </si>
  <si>
    <t>SECCIONADOR FUSIBLE (CUT-OUT), UNIPOLAR x3, 15 KV, 200 A, INCL. ACCES. DE INSTAL. EXTERIOR, CORROSION</t>
  </si>
  <si>
    <t>SSE49</t>
  </si>
  <si>
    <t>SECCIONADOR UNIPOLAR AEREO DE In = 600 A. EXTERIOR</t>
  </si>
  <si>
    <t>SSE50</t>
  </si>
  <si>
    <t>SECCIONADOR BAJO CARGA, SF6, TRIPOLAR, 10/15 kV, 400 A</t>
  </si>
  <si>
    <t>SSE57</t>
  </si>
  <si>
    <t>SECCIONADOR FUSIBLE (CUT-OUT), BAJO CARGA, UNIPOLAR x 1, 15 kV, 100 A</t>
  </si>
  <si>
    <t>SSE58</t>
  </si>
  <si>
    <t>SECCIONADOR FUSIBLE (CUT-OUT), BAJO CARGA, UNIPOLAR x 1, 15 kV, 200 A</t>
  </si>
  <si>
    <t>Seccionadores Para Montaje Interior</t>
  </si>
  <si>
    <t>SSI01</t>
  </si>
  <si>
    <t>CAJA SECCIONADORA SF6, 3 VIAS, M.T.</t>
  </si>
  <si>
    <t>SSI04</t>
  </si>
  <si>
    <t>SECCIONADOR BAJO CARGA, FUSIBLE LIMITADOR, TRIPOLAR, 10/12 KV, 400/630 A, INTERIOR</t>
  </si>
  <si>
    <t>SSI05</t>
  </si>
  <si>
    <t>SECCIONADOR BAJO CARGA, SOPLADO AUTONEUMATICO, TRIPOLAR,  10/12 KV, 400/630 A, INTERIOR</t>
  </si>
  <si>
    <t>SSI06</t>
  </si>
  <si>
    <t>SECCIONADOR DE POTENCIA TRIPOLAR DE 10 KV, 200 AMP. TIPO INTERIOR</t>
  </si>
  <si>
    <t>Seccionadores Fusible Para B.T. Interior</t>
  </si>
  <si>
    <t>SSI07</t>
  </si>
  <si>
    <t>SECCIONADOR FUSIBLE TRIPOLAR PARA FUSIBLE NH, HORIZONTAL, TIPO INTERIOR</t>
  </si>
  <si>
    <t>SSI08</t>
  </si>
  <si>
    <t>SECCIONADOR FUSIBLE TRIPOLAR PARA FUSIBLE NH, VERTICAL, TIPO INTERIOR</t>
  </si>
  <si>
    <t>Seccionadores Unipolares Para M.T.</t>
  </si>
  <si>
    <t>SSI09</t>
  </si>
  <si>
    <t>SECCIONADOR FUSIBLE UNIPOLAR DE 10 KV; 200 A. TIPO INTERIOR</t>
  </si>
  <si>
    <t>SSI10</t>
  </si>
  <si>
    <t>SECCIONADOR UNIPOLAR, In = 350 A, INTERIOR</t>
  </si>
  <si>
    <t>SSI11</t>
  </si>
  <si>
    <t>SECCIONADOR UNIPOLAR x 1, In = 400/600 A, INTERIOR</t>
  </si>
  <si>
    <t>SSI12</t>
  </si>
  <si>
    <t>SECCIONADOR UNIPOLAR x 1, In = 400 A, EXTERIOR, 22,9 KV</t>
  </si>
  <si>
    <t>SSI13</t>
  </si>
  <si>
    <t>SECCIONADOR UNIPOLAR x 1, In = 400 A, INTERIOR, 22,9 KV</t>
  </si>
  <si>
    <t>SSI14</t>
  </si>
  <si>
    <t>SECCIONADOR BAJO CARGA, FUSIBLE LIMITADOR, TRIPOLAR, 22,9 KV, 400/630 A, INTERIOR</t>
  </si>
  <si>
    <t>SSI15</t>
  </si>
  <si>
    <t>SECCIONADOR TRIPOLAR PARA FUSIBLE NH HORIZONTAL 220V,160A.</t>
  </si>
  <si>
    <t>SSI16</t>
  </si>
  <si>
    <t>SECCIONADOR TRIPOLAR PARA FUSIBLE NH HORIZONTAL 220V, 250A.</t>
  </si>
  <si>
    <t>SSI17</t>
  </si>
  <si>
    <t>SECCIONADOR TRIPOLAR PARA FUSIBLE NH VERTICAL 220V,400A.</t>
  </si>
  <si>
    <t>SSI18</t>
  </si>
  <si>
    <t>SECCIONADOR TRIPOLAR PARA FUSIBLE NH VERTICAL 220V, 630A.</t>
  </si>
  <si>
    <t>SSI19</t>
  </si>
  <si>
    <t>SECCIONADOR BAJO CARGA, SOPLADO AUTONEUMATICO, TRIPOLAR,  10/12 KV, 400/630 A, EXTERIOR</t>
  </si>
  <si>
    <t>SSL01</t>
  </si>
  <si>
    <t>SECCIONALIZADOR HIDRAULICO CORTE EN ACEITE, UNIPOLAR, 27 KV, In=200A, EXTERIOR, ELECTRONICO, CORROSION</t>
  </si>
  <si>
    <t>CMyE10</t>
  </si>
  <si>
    <t>Transformadores y Accesorios</t>
  </si>
  <si>
    <t>Transformadores Monofasicos Aereos Autoprotegidos</t>
  </si>
  <si>
    <t>TMA03</t>
  </si>
  <si>
    <t>TRANSFORMADOR MONOFASICO AEREO AUTOPROTEGIDO DE 15 KVA; 7.62/0.22 KV.</t>
  </si>
  <si>
    <t>Transformadores Compacto Boveda</t>
  </si>
  <si>
    <t>TMB01</t>
  </si>
  <si>
    <t>TRANSFORMADOR COMPACTO BOVEDA DE 50 KVA MONOFASICO</t>
  </si>
  <si>
    <t>Transformadores Monofasicos Aereos Convencional</t>
  </si>
  <si>
    <t>TMC01</t>
  </si>
  <si>
    <t>TRANSFORMADOR MONOFASICO AEREO CONVENCIONAL DE  5 KVA;  7.62/0.44-0.22 KV.</t>
  </si>
  <si>
    <t>TMC02</t>
  </si>
  <si>
    <t>TRANSFORMADOR MONOFASICO AEREO CONVENCIONAL DE  5 KVA; 10/0.22 KV.</t>
  </si>
  <si>
    <t>TMC03</t>
  </si>
  <si>
    <t>TRANSFORMADOR MONOFASICO AEREO CONVENCIONAL DE  5 KVA; 13.2/0.22 KV.</t>
  </si>
  <si>
    <t>TMC04</t>
  </si>
  <si>
    <t>TRANSFORMADOR MONOFASICO AEREO CONVENCIONAL DE  5 KVA; 13.2/0.44-0.22 KV.</t>
  </si>
  <si>
    <t>TMC05</t>
  </si>
  <si>
    <t>TRANSFORMADOR MONOFASICO AEREO CONVENCIONAL DE  5 KVA; 22.9/0.22 KV.</t>
  </si>
  <si>
    <t>TMC06</t>
  </si>
  <si>
    <t>TRANSFORMADOR MONOFASICO AEREO CONVENCIONAL DE 10 KVA;  7.62/0.44-0.22 KV.</t>
  </si>
  <si>
    <t>TMC07</t>
  </si>
  <si>
    <t>TRANSFORMADOR MONOFASICO AEREO CONVENCIONAL DE 10 KVA; 10/0.22 KV.</t>
  </si>
  <si>
    <t>TMC08</t>
  </si>
  <si>
    <t>TRANSFORMADOR MONOFASICO AEREO CONVENCIONAL DE 10 KVA; 13.2/0.22 KV.</t>
  </si>
  <si>
    <t>TMC09</t>
  </si>
  <si>
    <t>TRANSFORMADOR MONOFASICO AEREO CONVENCIONAL DE 10 KVA; 13.2/0.44-0.22 KV.</t>
  </si>
  <si>
    <t>TMC10</t>
  </si>
  <si>
    <t>TRANSFORMADOR MONOFASICO AEREO CONVENCIONAL DE 10 KVA; 22.9/0.22 KV.</t>
  </si>
  <si>
    <t>TMC100</t>
  </si>
  <si>
    <t>TRANSFORMADOR MONOFASICO AEREO CONVENCIONAL DE 50 KVA 2.3 / 0.38-0.22 KV</t>
  </si>
  <si>
    <t>TMC101</t>
  </si>
  <si>
    <t>TRANSFORMADOR MONOFASICO AEREO CONVENCIONAL DE 50 KVA 13.2 / 0.38-0.22 KV</t>
  </si>
  <si>
    <t>TMC102</t>
  </si>
  <si>
    <t>TRANSFORMADOR MONOFASICO AEREO CONVENCIONAL DE 50 KVA 10 / 0.44-0.22 KV</t>
  </si>
  <si>
    <t>TMC103</t>
  </si>
  <si>
    <t>TRANSFORMADOR MONOFASICO AEREO CONVENCIONAL DE 50 KVA 10 / 0.38-0.22 KV</t>
  </si>
  <si>
    <t>TMC105</t>
  </si>
  <si>
    <t>TRANSFORMADOR MONOFASICO AEREO CONVENCIONAL DE 75 KVA 10 / 0.38-0.22 KV</t>
  </si>
  <si>
    <t>TMC106</t>
  </si>
  <si>
    <t>TRANSFORMADOR MONOFASICO AEREO CONVENCIONAL DE 75 KVA 10 / 0.44-0.22 KV</t>
  </si>
  <si>
    <t>TMC107</t>
  </si>
  <si>
    <t>TRANSFORMADOR MONOFASICO AEREO CONVENCIONAL DE 75 KVA 13.2 / 0.38-0.22 KV</t>
  </si>
  <si>
    <t>TMC108</t>
  </si>
  <si>
    <t>TRANSFORMADOR MONOFASICO AEREO CONVENCIONAL DE 80 KVA 2.3 / 0.38-0.22 KV</t>
  </si>
  <si>
    <t>TMC109</t>
  </si>
  <si>
    <t>TRANSFORMADOR MONOFASICO AEREO CONVENCIONAL DE 80 KVA 10 / 0.38-0.22 KV</t>
  </si>
  <si>
    <t>TMC11</t>
  </si>
  <si>
    <t>TRANSFORMADOR MONOFASICO AEREO CONVENCIONAL DE 15 KVA;  7.62/0.44-0.22 KV.</t>
  </si>
  <si>
    <t>TMC110</t>
  </si>
  <si>
    <t>TRANSFORMADOR MONOFASICO AEREO CONVENCIONAL DE  1,5 KVA;  7.62/0.22 KV.</t>
  </si>
  <si>
    <t>TMC111</t>
  </si>
  <si>
    <t>TRANSFORMADOR MONOFASICO AEREO CONVENCIONAL DE  1,5 KVA;  10/0.38-0.22 KV.</t>
  </si>
  <si>
    <t>TMC112</t>
  </si>
  <si>
    <t>TRANSFORMADOR MONOFASICO AEREO CONVENCIONAL DE  1,5 KVA;  10/0.44-0.22 KV.</t>
  </si>
  <si>
    <t>TMC113</t>
  </si>
  <si>
    <t>TRANSFORMADOR MONOFASICO AEREO CONVENCIONAL DE  1,5 KVA;  12/0.44-0.22 KV.</t>
  </si>
  <si>
    <t>TMC114</t>
  </si>
  <si>
    <t>TRANSFORMADOR MONOFASICO AEREO CONVENCIONAL DE  1,5 KVA;  13.2/0.38-0.22 KV.</t>
  </si>
  <si>
    <t>TMC115</t>
  </si>
  <si>
    <t>TRANSFORMADOR MONOFASICO AEREO CONVENCIONAL DE  1,5 KVA;  22.9/0.38-0.22 KV.</t>
  </si>
  <si>
    <t>TMC116</t>
  </si>
  <si>
    <t>TRANSFORMADOR MONOFASICO AEREO CONVENCIONAL DE  1,5 KVA; 22.9/0.44-0.22 KV.</t>
  </si>
  <si>
    <t>TMC117</t>
  </si>
  <si>
    <t>TRANSFORMADOR MONOFASICO AEREO CONVENCIONAL DE  3 KVA; 10/0.44-0.22 KV.</t>
  </si>
  <si>
    <t>TMC118</t>
  </si>
  <si>
    <t>TRANSFORMADOR MONOFASICO AEREO CONVENCIONAL DE  3 KVA; 12/0.22 KV.</t>
  </si>
  <si>
    <t>TMC119</t>
  </si>
  <si>
    <t>TRANSFORMADOR MONOFASICO AEREO CONVENCIONAL DE  3 KVA; 12/0.44-0.22 KV.</t>
  </si>
  <si>
    <t>TMC12</t>
  </si>
  <si>
    <t>TRANSFORMADOR MONOFASICO AEREO CONVENCIONAL DE 15 KVA; 10/0.22 KV.</t>
  </si>
  <si>
    <t>TMC120</t>
  </si>
  <si>
    <t>TRANSFORMADOR MONOFASICO AEREO CONVENCIONAL DE  3 KVA; 22.9/0.44-0.22 KV.</t>
  </si>
  <si>
    <t>TMC121</t>
  </si>
  <si>
    <t>TRANSFORMADOR MONOFASICO AEREO CONVENCIONAL DE  5 KVA; 7.62/0.22 KV.</t>
  </si>
  <si>
    <t>TMC122</t>
  </si>
  <si>
    <t>TRANSFORMADOR MONOFASICO AEREO CONVENCIONAL DE  5 KVA; 10/0.38-0.22 KV.</t>
  </si>
  <si>
    <t>TMC123</t>
  </si>
  <si>
    <t>TRANSFORMADOR MONOFASICO AEREO CONVENCIONAL DE  5 KVA; 12/0.38-0.22 KV.</t>
  </si>
  <si>
    <t>TMC124</t>
  </si>
  <si>
    <t>TRANSFORMADOR MONOFASICO AEREO CONVENCIONAL DE  5 KVA; 12/0.44-0.22 KV.</t>
  </si>
  <si>
    <t>TMC125</t>
  </si>
  <si>
    <t>TRANSFORMADOR MONOFASICO AEREO CONVENCIONAL DE  5 KVA; 13.2/0.38-0.22 KV.</t>
  </si>
  <si>
    <t>TMC126</t>
  </si>
  <si>
    <t>TRANSFORMADOR MONOFASICO AEREO CONVENCIONAL DE  5 KVA; 22.9/0.38-0.22 KV.</t>
  </si>
  <si>
    <t>TMC127</t>
  </si>
  <si>
    <t>TRANSFORMADOR MONOFASICO AEREO CONVENCIONAL DE  5 KVA; 22.9/0.44-0.22 KV.</t>
  </si>
  <si>
    <t>TMC128</t>
  </si>
  <si>
    <t>TRANSFORMADOR MONOFASICO AEREO CONVENCIONAL DE  7 KVA;  7.62/0.22 KV.</t>
  </si>
  <si>
    <t>TMC129</t>
  </si>
  <si>
    <t>TRANSFORMADOR MONOFASICO AEREO CONVENCIONAL DE  7 KVA;  10/0.38-0.22 KV.</t>
  </si>
  <si>
    <t>TMC13</t>
  </si>
  <si>
    <t>TRANSFORMADOR MONOFASICO AEREO CONVENCIONAL DE 15 KVA; 13.2/0.22 KV.</t>
  </si>
  <si>
    <t>TMC130</t>
  </si>
  <si>
    <t>TRANSFORMADOR MONOFASICO AEREO CONVENCIONAL DE  7 KVA;  10/0.44-0.22 KV.</t>
  </si>
  <si>
    <t>TMC131</t>
  </si>
  <si>
    <t>TRANSFORMADOR MONOFASICO AEREO CONVENCIONAL DE  7 KVA;  12/0.22 KV.</t>
  </si>
  <si>
    <t>TMC132</t>
  </si>
  <si>
    <t>TRANSFORMADOR MONOFASICO AEREO CONVENCIONAL DE  7 KVA; 12/0.44-0.22 KV.</t>
  </si>
  <si>
    <t>TMC133</t>
  </si>
  <si>
    <t>TRANSFORMADOR MONOFASICO AEREO CONVENCIONAL DE  7 KVA; 13.2/0.38-0.22 KV.</t>
  </si>
  <si>
    <t>TMC134</t>
  </si>
  <si>
    <t>TRANSFORMADOR MONOFASICO AEREO CONVENCIONAL DE  7 KVA; 22.9/0.38-0.22 KV.</t>
  </si>
  <si>
    <t>TMC135</t>
  </si>
  <si>
    <t>TRANSFORMADOR MONOFASICO AEREO CONVENCIONAL DE  7 KVA; 22.9/0.44-0.22 KV.</t>
  </si>
  <si>
    <t>TMC136</t>
  </si>
  <si>
    <t>TRANSFORMADOR MONOFASICO AEREO CONVENCIONAL DE 10 KVA; 2.3/0.22 KV.</t>
  </si>
  <si>
    <t>TMC137</t>
  </si>
  <si>
    <t>TRANSFORMADOR MONOFASICO AEREO CONVENCIONAL DE 10 KVA; 7.62/0.22 KV.</t>
  </si>
  <si>
    <t>TMC138</t>
  </si>
  <si>
    <t>TRANSFORMADOR MONOFASICO AEREO CONVENCIONAL DE 10 KVA; 10/0.38-0.22 KV.</t>
  </si>
  <si>
    <t>TMC139</t>
  </si>
  <si>
    <t>TRANSFORMADOR MONOFASICO AEREO CONVENCIONAL DE 10 KVA; 12/0.22 KV.</t>
  </si>
  <si>
    <t>TMC14</t>
  </si>
  <si>
    <t>TRANSFORMADOR MONOFASICO AEREO CONVENCIONAL DE 15 KVA; 13.2/0.44-0.22 KV.</t>
  </si>
  <si>
    <t>TMC140</t>
  </si>
  <si>
    <t>TRANSFORMADOR MONOFASICO AEREO CONVENCIONAL DE 10 KVA; 12/0.44-0.22 KV.</t>
  </si>
  <si>
    <t>TMC141</t>
  </si>
  <si>
    <t>TRANSFORMADOR MONOFASICO AEREO CONVENCIONAL DE 10 KVA; 13.2/0.38-0.22 KV.</t>
  </si>
  <si>
    <t>TMC142</t>
  </si>
  <si>
    <t>TRANSFORMADOR MONOFASICO AEREO CONVENCIONAL DE 10 KVA; 22.9/0.38-0.22 KV.</t>
  </si>
  <si>
    <t>TMC143</t>
  </si>
  <si>
    <t>TRANSFORMADOR MONOFASICO AEREO CONVENCIONAL DE 10 KVA; 22.9/0.44-0.22 KV.</t>
  </si>
  <si>
    <t>TMC144</t>
  </si>
  <si>
    <t>TRANSFORMADOR MONOFASICO AEREO CONVENCIONAL DE 15 KVA; 2.3/0.22 KV.</t>
  </si>
  <si>
    <t>TMC145</t>
  </si>
  <si>
    <t>TRANSFORMADOR MONOFASICO AEREO CONVENCIONAL DE 15 KVA; 22.9/0.38-0.22 KV.</t>
  </si>
  <si>
    <t>TMC146</t>
  </si>
  <si>
    <t>TRANSFORMADOR MONOFASICO AEREO CONVENCIONAL DE 15 KVA; 22.9/0.44-0.22 KV.</t>
  </si>
  <si>
    <t>TMC147</t>
  </si>
  <si>
    <t>TRANSFORMADOR MONOFASICO AEREO CONVENCIONAL DE  20 KVA; 7.62/0.22 KV.</t>
  </si>
  <si>
    <t>TMC148</t>
  </si>
  <si>
    <t>TRANSFORMADOR MONOFASICO AEREO CONVENCIONAL DE  20 KVA; 10/0.38-0.22 KV.</t>
  </si>
  <si>
    <t>TMC149</t>
  </si>
  <si>
    <t>TRANSFORMADOR MONOFASICO AEREO CONVENCIONAL DE  20 KVA; 10/0.44-0.22 KV.</t>
  </si>
  <si>
    <t>TMC15</t>
  </si>
  <si>
    <t>TRANSFORMADOR MONOFASICO AEREO CONVENCIONAL DE 15 KVA; 22.9/0.22 KV.</t>
  </si>
  <si>
    <t>TMC150</t>
  </si>
  <si>
    <t>TRANSFORMADOR MONOFASICO AEREO CONVENCIONAL DE  20 KVA; 12/0.22 KV.</t>
  </si>
  <si>
    <t>TMC151</t>
  </si>
  <si>
    <t>TRANSFORMADOR MONOFASICO AEREO CONVENCIONAL DE  20 KVA; 12/0.44-0.22 KV.</t>
  </si>
  <si>
    <t>TMC152</t>
  </si>
  <si>
    <t>TRANSFORMADOR MONOFASICO AEREO CONVENCIONAL DE  20 KVA; 13.2/0.38-0.22 KV.</t>
  </si>
  <si>
    <t>TMC153</t>
  </si>
  <si>
    <t>TRANSFORMADOR MONOFASICO AEREO CONVENCIONAL DE  20 KVA; 22.9/0.38-0.22 KV.</t>
  </si>
  <si>
    <t>TMC154</t>
  </si>
  <si>
    <t>TRANSFORMADOR MONOFASICO AEREO CONVENCIONAL DE  20 KVA; 22.9/0.44-0.22 KV.</t>
  </si>
  <si>
    <t>TMC155</t>
  </si>
  <si>
    <t>TRANSFORMADOR MONOFASICO AEREO CONVENCIONAL DE 25 KVA; 10/0.38-0.22 KV.</t>
  </si>
  <si>
    <t>TMC156</t>
  </si>
  <si>
    <t>TRANSFORMADOR MONOFASICO AEREO CONVENCIONAL DE 25 KVA; 12/0.22 KV.</t>
  </si>
  <si>
    <t>TMC157</t>
  </si>
  <si>
    <t>TRANSFORMADOR MONOFASICO AEREO CONVENCIONAL DE 25 KVA; 12/0.38-0.22 KV.</t>
  </si>
  <si>
    <t>TMC158</t>
  </si>
  <si>
    <t>TRANSFORMADOR MONOFASICO AEREO CONVENCIONAL DE 25 KVA; 12/0.44-0.22 KV.</t>
  </si>
  <si>
    <t>TMC159</t>
  </si>
  <si>
    <t>TRANSFORMADOR MONOFASICO AEREO CONVENCIONAL DE 25 KVA; 22.9/0.38-0.22 KV.</t>
  </si>
  <si>
    <t>TMC16</t>
  </si>
  <si>
    <t>TRANSFORMADOR MONOFASICO AEREO CONVENCIONAL DE 25 KVA;  7.62/0.22 KV.</t>
  </si>
  <si>
    <t>TMC160</t>
  </si>
  <si>
    <t>TRANSFORMADOR MONOFASICO AEREO CONVENCIONAL DE  30 KVA;  10/0.44-0.22 KV.</t>
  </si>
  <si>
    <t>TMC161</t>
  </si>
  <si>
    <t>TRANSFORMADOR MONOFASICO AEREO CONVENCIONAL DE  30 KVA;  12/0.44-0.22 KV.</t>
  </si>
  <si>
    <t>TMC162</t>
  </si>
  <si>
    <t>TRANSFORMADOR MONOFASICO AEREO CONVENCIONAL DE  30 KVA;  22.9/0.44-0.22 KV.</t>
  </si>
  <si>
    <t>TMC163</t>
  </si>
  <si>
    <t>TRANSFORMADOR MONOFASICO AEREO CONVENCIONAL DE 37.5 KVA; 2.3/0.22 KV.</t>
  </si>
  <si>
    <t>TMC164</t>
  </si>
  <si>
    <t>TRANSFORMADOR MONOFASICO AEREO CONVENCIONAL DE 37.5 KVA; 12/0.22 KV.</t>
  </si>
  <si>
    <t>TMC165</t>
  </si>
  <si>
    <t>TRANSFORMADOR MONOFASICO AEREO CONVENCIONAL DE 37.5 KVA; 12/0.44-0.22 KV.</t>
  </si>
  <si>
    <t>TMC166</t>
  </si>
  <si>
    <t>TRANSFORMADOR MONOFASICO AEREO CONVENCIONAL DE 37.5 KVA; 22.9/0.38-0.22 KV.</t>
  </si>
  <si>
    <t>TMC167</t>
  </si>
  <si>
    <t>TRANSFORMADOR MONOFASICO AEREO CONVENCIONAL DE 50 KVA;  22.9/0.38-0.22 KV.</t>
  </si>
  <si>
    <t>TMC168</t>
  </si>
  <si>
    <t>TRANSFORMADOR MONOFASICO AEREO CONVENCIONAL DE 50 KVA;  22.9/0.44-0.22 KV.</t>
  </si>
  <si>
    <t>TMC169</t>
  </si>
  <si>
    <t>TRANSFORMADOR MONOFASICO AEREO CONVENCIONAL DE 75 KVA; 13.2/0.38-0.22 KV.</t>
  </si>
  <si>
    <t>TMC17</t>
  </si>
  <si>
    <t>TRANSFORMADOR MONOFASICO AEREO CONVENCIONAL DE 25 KVA;  7.62/0.44-0.22 KV.</t>
  </si>
  <si>
    <t>TMC170</t>
  </si>
  <si>
    <t>TRANSFORMADOR MONOFASICO AEREO CONVENCIONAL DE 75 KVA; 22.9/0.44-0.22 KV.</t>
  </si>
  <si>
    <t>TMC171</t>
  </si>
  <si>
    <t>TRANSFORMADOR MONOFASICO AEREO CONVENCIONAL DE 75 KVA; BT/0.38-0.22 KV.</t>
  </si>
  <si>
    <t>TMC172</t>
  </si>
  <si>
    <t>TRANSFORMADOR MONOFASICO AEREO CONVENCIONAL DE  125 KVA; 10/0.38-0.22 KV.</t>
  </si>
  <si>
    <t>TMC173</t>
  </si>
  <si>
    <t>TRANSFORMADOR MONOFASICO DE 10 KVA, 2.3/0.44-0.22 KV.</t>
  </si>
  <si>
    <t>TMC174</t>
  </si>
  <si>
    <t>TRANSFORMADOR MONOFASICO DE 10 KVA, 7.62/0.44-0.22 KV.</t>
  </si>
  <si>
    <t>TMC175</t>
  </si>
  <si>
    <t>TRANSFORMADOR MONOFASICO DE 10 KVA, 13.2/0.44-0.22 KV.</t>
  </si>
  <si>
    <t>TMC176</t>
  </si>
  <si>
    <t>TRANSFORMADOR MONOFASICO DE 15 KVA, 2.3/0.44-0.22 KV.</t>
  </si>
  <si>
    <t>TMC177</t>
  </si>
  <si>
    <t>TRANSFORMADOR MONOFASICO DE 25 KVA, 7.62/0.22 KV.</t>
  </si>
  <si>
    <t>TMC178</t>
  </si>
  <si>
    <t>TRANSFORMADOR MONOFASICO AEREO CONVENCIONAL DE 15 KVA; 2.3/0.38-0.22 KV.</t>
  </si>
  <si>
    <t>TMC179</t>
  </si>
  <si>
    <t>TRANSFORMADOR MONOFASICO AEREO CONVENCIONAL DE 25 KVA;  13.2/0.38-0.22 KV.</t>
  </si>
  <si>
    <t>TMC18</t>
  </si>
  <si>
    <t>TRANSFORMADOR MONOFASICO AEREO CONVENCIONAL DE 25 KVA; 10/0.22 KV.</t>
  </si>
  <si>
    <t>TMC180</t>
  </si>
  <si>
    <t>TRANSFORMADOR MONOFASICO AEREO CONVENCIONAL DE 30 KVA;  2.3/0.22 KV.</t>
  </si>
  <si>
    <t>TMC181</t>
  </si>
  <si>
    <t>TRANSFORMADOR MONOFASICO AEREO CONVENCIONAL DE 30 KVA;  10/0.38-0.22 KV.</t>
  </si>
  <si>
    <t>TMC182</t>
  </si>
  <si>
    <t>TRANSFORMADOR MONOFASICO AEREO CONVENCIONAL DE 37.5 KVA;  5.8/0.22 KV.</t>
  </si>
  <si>
    <t>TMC183</t>
  </si>
  <si>
    <t>TRANSFORMADOR MONOFASICO AEREO CONVENCIONAL DE 40 KVA;  10/0.38-0.22 KV.</t>
  </si>
  <si>
    <t>TMC184</t>
  </si>
  <si>
    <t>TRANSFORMADOR MONOFASICO AEREO CONVENCIONAL DE 40 KVA;  13.2/0.38-0.22 KV.</t>
  </si>
  <si>
    <t>TMC185</t>
  </si>
  <si>
    <t>TRANSFORMADOR MONOFASICO AEREO CONVENCIONAL DE 50 KVA;  5.8/-0.22 KV.</t>
  </si>
  <si>
    <t>TMC186</t>
  </si>
  <si>
    <t>TRANSFORMADOR MONOFASICO AEREO CONVENCIONAL DE 75 KVA;  5.8/0.22 KV.</t>
  </si>
  <si>
    <t>TMC187</t>
  </si>
  <si>
    <t>TRANSFORMADOR MONOFASICO AEREO CONVENCIONAL DE 75 KVA;  22.9/0.38-0.22 KV.</t>
  </si>
  <si>
    <t>TMC188</t>
  </si>
  <si>
    <t>TRANSFORMADOR MONOFASICO AEREO CONVENCIONAL DE 125 KVA;  2.3/0.22 KV.</t>
  </si>
  <si>
    <t>TMC189</t>
  </si>
  <si>
    <t>TRANSFORMADOR MONOFASICO DE 250 KVA, 10/0.22 KV.</t>
  </si>
  <si>
    <t>TMC19</t>
  </si>
  <si>
    <t>TRANSFORMADOR MONOFASICO AEREO CONVENCIONAL DE 25 KVA; 13.2/0.22 KV.</t>
  </si>
  <si>
    <t>TMC190</t>
  </si>
  <si>
    <t>TRANSFORMADOR MONOFASICO DE 250 KVA, 13.2/0.22 KV.</t>
  </si>
  <si>
    <t>TMC191</t>
  </si>
  <si>
    <t>TRANSFORMADOR MONOFASICO DE 250 KVA, 13.2/0.38-0.22 KV.</t>
  </si>
  <si>
    <t>TMC192</t>
  </si>
  <si>
    <t>TRANSFORMADOR MONOFASICO DE 15 KVA, 10/0.22 KV.</t>
  </si>
  <si>
    <t>TMC193</t>
  </si>
  <si>
    <t>TRANSFORMADOR MONOFASICO DE 37 KVA, 10/0.22 KV.</t>
  </si>
  <si>
    <t>TMC194</t>
  </si>
  <si>
    <t>TRANSFORMADOR MONOFASICO DE 75 KVA, 10/0.22 KV.</t>
  </si>
  <si>
    <t>TMC195</t>
  </si>
  <si>
    <t>TRANSFORMADOR MONOFASICO DE 125 KVA, 10/0.22 KV.</t>
  </si>
  <si>
    <t>TMC196</t>
  </si>
  <si>
    <t>TRANSFORMADOR MONOFASICO DE 175 KVA, 10/0.22 KV.</t>
  </si>
  <si>
    <t>TMC197</t>
  </si>
  <si>
    <t>TRANSFORMADOR MONOFASICO AEREO CONVENCIONAL DE  1,5 KVA; 2.3/0.22 KV.</t>
  </si>
  <si>
    <t>TMC198</t>
  </si>
  <si>
    <t>TRANSFORMADOR MONOFASICO AEREO CONVENCIONAL DE  3 KVA; 2.3/0.22 KV.</t>
  </si>
  <si>
    <t>TMC199</t>
  </si>
  <si>
    <t>TRANSFORMADOR MONOFASICO AEREO CONVENCIONAL DE  5 KVA; 2.3/0.22 KV.</t>
  </si>
  <si>
    <t>TMC20</t>
  </si>
  <si>
    <t>TRANSFORMADOR MONOFASICO AEREO CONVENCIONAL DE 25 KVA; 13.2/0.44-0.22 KV.</t>
  </si>
  <si>
    <t>TMC200</t>
  </si>
  <si>
    <t>TRANSFORMADOR MONOFASICO AEREO CONVENCIONAL DE  5 KVA; MT/0.22 KV.</t>
  </si>
  <si>
    <t>TMC201</t>
  </si>
  <si>
    <t>TRANSFORMADOR MONOFASICO AEREO CONVENCIONAL DE  7 KVA; 2.3/0.22 KV.</t>
  </si>
  <si>
    <t>TMC202</t>
  </si>
  <si>
    <t>TRANSFORMADOR MONOFASICO AEREO CONVENCIONAL DE  7 KVA; MT/0.22 KV.</t>
  </si>
  <si>
    <t>TMC203</t>
  </si>
  <si>
    <t>TRANSFORMADOR MONOFASICO AEREO CONVENCIONAL DE 10 KVA; MT/0.22 KV.</t>
  </si>
  <si>
    <t>TMC204</t>
  </si>
  <si>
    <t>TRANSFORMADOR MONOFASICO AEREO CONVENCIONAL DE 15 KVA; 10/BT KV.</t>
  </si>
  <si>
    <t>TMC205</t>
  </si>
  <si>
    <t>TRANSFORMADOR MONOFASICO AEREO CONVENCIONAL DE 15 KVA; 12/0.44-0.22 KV.</t>
  </si>
  <si>
    <t>TMC206</t>
  </si>
  <si>
    <t>TRANSFORMADOR MONOFASICO AEREO CONVENCIONAL DE 15 KVA; 7.62/0.22 KV.</t>
  </si>
  <si>
    <t>TMC207</t>
  </si>
  <si>
    <t>TRANSFORMADOR MONOFASICO AEREO CONVENCIONAL DE 15 KVA; MT/0.22 KV.</t>
  </si>
  <si>
    <t>TMC208</t>
  </si>
  <si>
    <t>TRANSFORMADOR MONOFASICO AEREO CONVENCIONAL DE 20 KVA; 2.3/0.22 KV.</t>
  </si>
  <si>
    <t>TMC209</t>
  </si>
  <si>
    <t>TRANSFORMADOR MONOFASICO AEREO CONVENCIONAL DE 20 KVA; 2.3/0.44-0.22 KV.</t>
  </si>
  <si>
    <t>TMC21</t>
  </si>
  <si>
    <t>TRANSFORMADOR MONOFASICO AEREO CONVENCIONAL DE 25 KVA; 22.92/0.22 KV.</t>
  </si>
  <si>
    <t>TMC210</t>
  </si>
  <si>
    <t>TRANSFORMADOR MONOFASICO AEREO CONVENCIONAL DE 20 KVA; 5.8/0.22 KV.</t>
  </si>
  <si>
    <t>TMC211</t>
  </si>
  <si>
    <t>TRANSFORMADOR MONOFASICO AEREO CONVENCIONAL DE 25 KVA; 10/BT KV.</t>
  </si>
  <si>
    <t>TMC212</t>
  </si>
  <si>
    <t>TRANSFORMADOR MONOFASICO AEREO CONVENCIONAL DE 25 KVA; 22.9 KV/BT KV.</t>
  </si>
  <si>
    <t>TMC213</t>
  </si>
  <si>
    <t>TRANSFORMADOR MONOFASICO AEREO CONVENCIONAL DE 25 KVA; MT/0.22 KV.</t>
  </si>
  <si>
    <t>TMC214</t>
  </si>
  <si>
    <t>TRANSFORMADOR MONOFASICO AEREO CONVENCIONAL DE 30 KVA; 13.2/BT KV.</t>
  </si>
  <si>
    <t>TMC215</t>
  </si>
  <si>
    <t>TRANSFORMADOR MONOFASICO AEREO CONVENCIONAL DE 40 KVA; 10/0.44-0.22 KV.</t>
  </si>
  <si>
    <t>TMC216</t>
  </si>
  <si>
    <t>TRANSFORMADOR MONOFASICO AEREO CONVENCIONAL DE 40 KVA; 12/0.38-0.22 KV.</t>
  </si>
  <si>
    <t>TMC217</t>
  </si>
  <si>
    <t>TRANSFORMADOR MONOFASICO AEREO CONVENCIONAL DE 40 KVA; 12/0.44-0.22 KV.</t>
  </si>
  <si>
    <t>TMC218</t>
  </si>
  <si>
    <t>TRANSFORMADOR MONOFASICO AEREO CONVENCIONAL DE 40 KVA; 2.3/0.44-0.22 KV.</t>
  </si>
  <si>
    <t>TMC219</t>
  </si>
  <si>
    <t>TRANSFORMADOR MONOFASICO AEREO CONVENCIONAL DE 40 KVA; 22.9/0.38-0.22 KV.</t>
  </si>
  <si>
    <t>TMC22</t>
  </si>
  <si>
    <t>TRANSFORMADOR MONOFASICO AEREO CONVENCIONAL DE 37.5 KVA;  7.62/0.22 KV.</t>
  </si>
  <si>
    <t>TMC220</t>
  </si>
  <si>
    <t>TRANSFORMADOR MONOFASICO AEREO CONVENCIONAL DE 40 KVA; 22.9/0.44-0.22 KV.</t>
  </si>
  <si>
    <t>TMC221</t>
  </si>
  <si>
    <t>TRANSFORMADOR MONOFASICO AEREO CONVENCIONAL DE 40 KVA; 5.8/0.38-0.22 KV.</t>
  </si>
  <si>
    <t>TMC222</t>
  </si>
  <si>
    <t>TRANSFORMADOR MONOFASICO AEREO CONVENCIONAL DE 40 KVA; 7.62/0.22 KV.</t>
  </si>
  <si>
    <t>TMC223</t>
  </si>
  <si>
    <t>TRANSFORMADOR MONOFASICO AEREO CONVENCIONAL DE 40 KVA; MT/0.22 KV.</t>
  </si>
  <si>
    <t>TMC224</t>
  </si>
  <si>
    <t>TRANSFORMADOR MONOFASICO AEREO CONVENCIONAL DE 40 KVA; MT/0.38-0.22 KV.</t>
  </si>
  <si>
    <t>TMC225</t>
  </si>
  <si>
    <t>TRANSFORMADOR MONOFASICO AEREO CONVENCIONAL DE 50 KVA; 12/0.22 KV.</t>
  </si>
  <si>
    <t>TMC226</t>
  </si>
  <si>
    <t>TRANSFORMADOR MONOFASICO AEREO CONVENCIONAL DE 50 KVA; 12/0.38-0.22 KV.</t>
  </si>
  <si>
    <t>TMC227</t>
  </si>
  <si>
    <t>TRANSFORMADOR MONOFASICO AEREO CONVENCIONAL DE 50 KVA; 12/0.44-0.22 KV.</t>
  </si>
  <si>
    <t>TMC228</t>
  </si>
  <si>
    <t>TRANSFORMADOR MONOFASICO AEREO CONVENCIONAL DE 75 KVA; 10KV/ BT</t>
  </si>
  <si>
    <t>TMC229</t>
  </si>
  <si>
    <t>TRANSFORMADOR MONOFASICO AEREO CONVENCIONAL DE 75 KVA; 12/0.44-0.22 KV</t>
  </si>
  <si>
    <t>TMC23</t>
  </si>
  <si>
    <t>TRANSFORMADOR MONOFASICO AEREO CONVENCIONAL DE 37.5 KVA;  7.62/0.44-0.22 KV.</t>
  </si>
  <si>
    <t>TMC230</t>
  </si>
  <si>
    <t>TRANSFORMADOR MONOFASICO AEREO CONVENCIONAL DE 75 KVA; 13.2KV/ BT</t>
  </si>
  <si>
    <t>TMC231</t>
  </si>
  <si>
    <t>TRANSFORMADOR MONOFASICO AEREO CONVENCIONAL DE 75 KVA; 2.3/0.22 KV</t>
  </si>
  <si>
    <t>TMC232</t>
  </si>
  <si>
    <t>TRANSFORMADOR MONOFASICO AEREO CONVENCIONAL DE 75 KVA; MT/0.22 KV</t>
  </si>
  <si>
    <t>TMC233</t>
  </si>
  <si>
    <t>TRANSFORMADOR MONOFASICO AEREO CONVENCIONAL DE 80 KVA; 13.2/0.38-0.22 KV</t>
  </si>
  <si>
    <t>TMC234</t>
  </si>
  <si>
    <t>TRANSFORMADOR MONOFASICO AEREO CONVENCIONAL DE 80 KVA; 2.3/0.22 KV</t>
  </si>
  <si>
    <t>TMC235</t>
  </si>
  <si>
    <t>TRANSFORMADOR MONOFASICO AEREO CONVENCIONAL DE  125 KVA; 13.2/0.38-0.22 KV.</t>
  </si>
  <si>
    <t>TMC236</t>
  </si>
  <si>
    <t>TRANSFORMADOR MONOFASICO DE 10 KVA, 2.3/0.22 KV.</t>
  </si>
  <si>
    <t>TMC237</t>
  </si>
  <si>
    <t>TRANSFORMADOR MONOFASICO DE 10 KVA, 13.2/0.22 KV.</t>
  </si>
  <si>
    <t>TMC238</t>
  </si>
  <si>
    <t>TRANSFORMADOR MONOFASICO DE 37 KVA, 22.9/0.44-0.22 KV.</t>
  </si>
  <si>
    <t>TMC239</t>
  </si>
  <si>
    <t>TRANSFORMADOR MONOFASICO DE 50 KVA, 10/0.38-0.22 KV.</t>
  </si>
  <si>
    <t>TMC24</t>
  </si>
  <si>
    <t>TRANSFORMADOR MONOFASICO AEREO CONVENCIONAL DE 37.5 KVA; 10/0.22 KV.</t>
  </si>
  <si>
    <t>TMC240</t>
  </si>
  <si>
    <t>TRANSFORMADOR MONOFASICO DE 50 KVA, 10KV/BT</t>
  </si>
  <si>
    <t>TMC241</t>
  </si>
  <si>
    <t>TRANSFORMADOR MONOFASICO DE 50 KVA, 22.9/0.44-0.22 KV.</t>
  </si>
  <si>
    <t>TMC242</t>
  </si>
  <si>
    <t>TRANSFORMADOR MONOFASICO DE 167 KVA, 10/0.38-0.22 KV.</t>
  </si>
  <si>
    <t>TMC243</t>
  </si>
  <si>
    <t>TRANSFORMADOR MONOFASICO DE 167 KVA, 13.2/0.44-0.22 KV.</t>
  </si>
  <si>
    <t>TMC244</t>
  </si>
  <si>
    <t>TRANSFORMADOR MONOFASICO AEREO CONVENCIONAL DE  5 KVA; 2.3/0.44-0.22 KV.</t>
  </si>
  <si>
    <t>TMC245</t>
  </si>
  <si>
    <t>TRANSFORMADOR MONOFASICO AEREO CONVENCIONAL DE 37.5 KVA; 2.3/0.44-0.22 KV.</t>
  </si>
  <si>
    <t>TMC246</t>
  </si>
  <si>
    <t>TRANSFORMADOR MONOFASICO AEREO CONVENCIONAL DE 37.5 KVA; 5.8/0.38-0.22 KV.</t>
  </si>
  <si>
    <t>TMC247</t>
  </si>
  <si>
    <t>TRANSFORMADOR MONOFASICO AEREO CONVENCIONAL DE 37.5 KVA; 12/0.38-0.22 KV.</t>
  </si>
  <si>
    <t>TMC248</t>
  </si>
  <si>
    <t>TRANSFORMADOR MONOFASICO DE 15 KVA, 7.62/0.44-0.22 KV.</t>
  </si>
  <si>
    <t>TMC249</t>
  </si>
  <si>
    <t>TRANSFORMADOR MONOFASICO DE 100 KVA, 7.62/0.22 KV.</t>
  </si>
  <si>
    <t>TMC25</t>
  </si>
  <si>
    <t>TRANSFORMADOR MONOFASICO AEREO CONVENCIONAL DE 37.5 KVA; 13.2/0.22 KV.</t>
  </si>
  <si>
    <t>TMC250</t>
  </si>
  <si>
    <t>TRANSFORMADOR MONOFASICO DE 100 KVA, 10/0.22 KV.</t>
  </si>
  <si>
    <t>TMC251</t>
  </si>
  <si>
    <t>TRANSFORMADOR MONOFASICO DE 100 KVA, 22.9/0.22 KV.</t>
  </si>
  <si>
    <t>TMC26</t>
  </si>
  <si>
    <t>TRANSFORMADOR MONOFASICO AEREO CONVENCIONAL DE 37.5 KVA; 13.2/0.44-0.22 KV.</t>
  </si>
  <si>
    <t>TMC27</t>
  </si>
  <si>
    <t>TRANSFORMADOR MONOFASICO AEREO CONVENCIONAL DE 37.5 KVA; 22.9/0.22 KV.</t>
  </si>
  <si>
    <t>TMC28</t>
  </si>
  <si>
    <t>TRANSFORMADOR MONOFASICO AEREO CONVENCIONAL DE 50 KVA;  7.62/0.44-0.22 KV.</t>
  </si>
  <si>
    <t>TMC29</t>
  </si>
  <si>
    <t>TRANSFORMADOR MONOFASICO AEREO CONVENCIONAL DE 50 KVA; 10/0.22 KV.</t>
  </si>
  <si>
    <t>TMC30</t>
  </si>
  <si>
    <t>TRANSFORMADOR MONOFASICO AEREO CONVENCIONAL DE 50 KVA; 13.2/0.22 KV.</t>
  </si>
  <si>
    <t>TMC31</t>
  </si>
  <si>
    <t>TRANSFORMADOR MONOFASICO AEREO CONVENCIONAL DE 50 KVA; 13.2/0.44-0.22 KV.</t>
  </si>
  <si>
    <t>TMC32</t>
  </si>
  <si>
    <t>TRANSFORMADOR MONOFASICO AEREO CONVENCIONAL DE 50 KVA; 22.9/0.22 KV.</t>
  </si>
  <si>
    <t>TMC33</t>
  </si>
  <si>
    <t>TRANSFORMADOR MONOFASICO AEREO CONVENCIONAL DE 75 KVA;  7.62/0.44-0.22 KV.</t>
  </si>
  <si>
    <t>TMC34</t>
  </si>
  <si>
    <t>TRANSFORMADOR MONOFASICO AEREO CONVENCIONAL DE 75 KVA; 10/0.22 KV.</t>
  </si>
  <si>
    <t>TMC35</t>
  </si>
  <si>
    <t>TRANSFORMADOR MONOFASICO AEREO CONVENCIONAL DE 75 KVA; 13.2/0.22 KV.</t>
  </si>
  <si>
    <t>TMC36</t>
  </si>
  <si>
    <t>TRANSFORMADOR MONOFASICO AEREO CONVENCIONAL DE 75 KVA; 13.2/0.44-0.22 KV.</t>
  </si>
  <si>
    <t>TMC37</t>
  </si>
  <si>
    <t>TRANSFORMADOR MONOFASICO AEREO CONVENCIONAL DE 75 KVA; 22.9/0.22 KV.</t>
  </si>
  <si>
    <t>TMC38</t>
  </si>
  <si>
    <t>TRANSFORMADOR MONOFASICO AEREO CONVENCIONAL DE  1,5 KVA;  7.62/0.44-0.22 KV.</t>
  </si>
  <si>
    <t>TMC39</t>
  </si>
  <si>
    <t>TRANSFORMADOR MONOFASICO AEREO CONVENCIONAL DE  1,5 KVA; 10/0.22 KV.</t>
  </si>
  <si>
    <t>TMC40</t>
  </si>
  <si>
    <t>TRANSFORMADOR MONOFASICO AEREO CONVENCIONAL DE  1,5 KVA; 13.2/0.22 KV.</t>
  </si>
  <si>
    <t>TMC41</t>
  </si>
  <si>
    <t>TRANSFORMADOR MONOFASICO AEREO CONVENCIONAL DE  1,5 KVA; 13.2/0.44-0.22 KV.</t>
  </si>
  <si>
    <t>TMC42</t>
  </si>
  <si>
    <t>TRANSFORMADOR MONOFASICO AEREO CONVENCIONAL DE  1,5 KVA; 22.9/0.22 KV.</t>
  </si>
  <si>
    <t>TMC43</t>
  </si>
  <si>
    <t>TRANSFORMADOR MONOFASICO AEREO CONVENCIONAL DE  3 KVA;  7.62/0.44-0.22 KV.</t>
  </si>
  <si>
    <t>TMC44</t>
  </si>
  <si>
    <t>TRANSFORMADOR MONOFASICO AEREO CONVENCIONAL DE  3 KVA; 10/0.22 KV.</t>
  </si>
  <si>
    <t>TMC45</t>
  </si>
  <si>
    <t>TRANSFORMADOR MONOFASICO AEREO CONVENCIONAL DE  3 KVA; 13.2/0.22 KV.</t>
  </si>
  <si>
    <t>TMC46</t>
  </si>
  <si>
    <t>TRANSFORMADOR MONOFASICO AEREO CONVENCIONAL DE  3 KVA; 13.2/0.44-0.22 KV.</t>
  </si>
  <si>
    <t>TMC47</t>
  </si>
  <si>
    <t>TRANSFORMADOR MONOFASICO AEREO CONVENCIONAL DE  3 KVA; 22.9/0.22 KV.</t>
  </si>
  <si>
    <t>TMC48</t>
  </si>
  <si>
    <t>TRANSFORMADOR MONOFASICO AEREO CONVENCIONAL DE  7 KVA;  7.62/0.44-0.22 KV.</t>
  </si>
  <si>
    <t>TMC49</t>
  </si>
  <si>
    <t>TRANSFORMADOR MONOFASICO AEREO CONVENCIONAL DE  7 KVA; 10/0.22 KV.</t>
  </si>
  <si>
    <t>TMC50</t>
  </si>
  <si>
    <t>TRANSFORMADOR MONOFASICO AEREO CONVENCIONAL DE  7 KVA; 13.2/0.22 KV.</t>
  </si>
  <si>
    <t>TMC51</t>
  </si>
  <si>
    <t>TRANSFORMADOR MONOFASICO AEREO CONVENCIONAL DE  7 KVA; 13.2/0.44-0.22 KV.</t>
  </si>
  <si>
    <t>TMC52</t>
  </si>
  <si>
    <t>TRANSFORMADOR MONOFASICO AEREO CONVENCIONAL DE  7 KVA; 22.9/0.22 KV.</t>
  </si>
  <si>
    <t>TMC53</t>
  </si>
  <si>
    <t>TRANSFORMADOR MONOFASICO AEREO CONVENCIONAL DE  20 KVA;  7.62/0.44-0.22 KV.</t>
  </si>
  <si>
    <t>TMC54</t>
  </si>
  <si>
    <t>TRANSFORMADOR MONOFASICO AEREO CONVENCIONAL DE  20 KVA; 10/0.22 KV.</t>
  </si>
  <si>
    <t>TMC55</t>
  </si>
  <si>
    <t>TRANSFORMADOR MONOFASICO AEREO CONVENCIONAL DE  20 KVA; 13.2/0.22 KV.</t>
  </si>
  <si>
    <t>TMC56</t>
  </si>
  <si>
    <t>TRANSFORMADOR MONOFASICO AEREO CONVENCIONAL DE  20 KVA; 13.2/0.44-0.22 KV.</t>
  </si>
  <si>
    <t>TMC57</t>
  </si>
  <si>
    <t>TRANSFORMADOR MONOFASICO AEREO CONVENCIONAL DE  20 KVA; 22.9/0.22 KV.</t>
  </si>
  <si>
    <t>TMC58</t>
  </si>
  <si>
    <t>TRANSFORMADOR MONOFASICO AEREO CONVENCIONAL DE  30 KVA;  7.62/0.44-0.22 KV.</t>
  </si>
  <si>
    <t>TMC59</t>
  </si>
  <si>
    <t>TRANSFORMADOR MONOFASICO AEREO CONVENCIONAL DE  30 KVA; 10/0.22 KV.</t>
  </si>
  <si>
    <t>TMC60</t>
  </si>
  <si>
    <t>TRANSFORMADOR MONOFASICO AEREO CONVENCIONAL DE  30 KVA; 13.2/0.22 KV.</t>
  </si>
  <si>
    <t>TMC61</t>
  </si>
  <si>
    <t>TRANSFORMADOR MONOFASICO AEREO CONVENCIONAL DE  30 KVA; 13.2/0.44-0.22 KV.</t>
  </si>
  <si>
    <t>TMC62</t>
  </si>
  <si>
    <t>TRANSFORMADOR MONOFASICO AEREO CONVENCIONAL DE  30 KVA; 22.9/0.22 KV.</t>
  </si>
  <si>
    <t>TMC63</t>
  </si>
  <si>
    <t>TRANSFORMADOR MONOFASICO AEREO CONVENCIONAL DE  40 KVA;  7.62/0.44-0.22 KV.</t>
  </si>
  <si>
    <t>TMC64</t>
  </si>
  <si>
    <t>TRANSFORMADOR MONOFASICO AEREO CONVENCIONAL DE  40 KVA; 10/0.22 KV.</t>
  </si>
  <si>
    <t>TMC65</t>
  </si>
  <si>
    <t>TRANSFORMADOR MONOFASICO AEREO CONVENCIONAL DE  40 KVA; 13.2/0.22 KV.</t>
  </si>
  <si>
    <t>TMC66</t>
  </si>
  <si>
    <t>TRANSFORMADOR MONOFASICO AEREO CONVENCIONAL DE  40 KVA; 13.2/0.44-0.22 KV.</t>
  </si>
  <si>
    <t>TMC67</t>
  </si>
  <si>
    <t>TRANSFORMADOR MONOFASICO AEREO CONVENCIONAL DE  40 KVA; 22.9/0.22 KV.</t>
  </si>
  <si>
    <t>TMC68</t>
  </si>
  <si>
    <t>TRANSFORMADOR MONOFASICO AEREO CONVENCIONAL DE  80 KVA;  7.62/0.44-0.22 KV.</t>
  </si>
  <si>
    <t>TMC69</t>
  </si>
  <si>
    <t>TRANSFORMADOR MONOFASICO AEREO CONVENCIONAL DE  80 KVA; 10/0.22 KV.</t>
  </si>
  <si>
    <t>TMC70</t>
  </si>
  <si>
    <t>TRANSFORMADOR MONOFASICO AEREO CONVENCIONAL DE  80 KVA; 13.2/0.22 KV.</t>
  </si>
  <si>
    <t>TMC71</t>
  </si>
  <si>
    <t>TRANSFORMADOR MONOFASICO AEREO CONVENCIONAL DE  80 KVA; 13.2/0.44-0.22 KV.</t>
  </si>
  <si>
    <t>TMC72</t>
  </si>
  <si>
    <t>TRANSFORMADOR MONOFASICO AEREO CONVENCIONAL DE  80 KVA; 22.9/0.22 KV.</t>
  </si>
  <si>
    <t>TMC73</t>
  </si>
  <si>
    <t>TRANSFORMADOR MONOFASICO AEREO CONVENCIONAL DE  125 KVA;  7.62/0.44-0.22 KV.</t>
  </si>
  <si>
    <t>TMC74</t>
  </si>
  <si>
    <t>TRANSFORMADOR MONOFASICO AEREO CONVENCIONAL DE  125 KVA; 10/0.22 KV.</t>
  </si>
  <si>
    <t>TMC75</t>
  </si>
  <si>
    <t>TRANSFORMADOR MONOFASICO AEREO CONVENCIONAL DE  125 KVA; 13.2/0.22 KV.</t>
  </si>
  <si>
    <t>TMC76</t>
  </si>
  <si>
    <t>TRANSFORMADOR MONOFASICO AEREO CONVENCIONAL DE  125 KVA; 13.2/0.44-0.22 KV.</t>
  </si>
  <si>
    <t>TMC77</t>
  </si>
  <si>
    <t>TRANSFORMADOR MONOFASICO AEREO CONVENCIONAL DE  125 KVA; 22.9/0.22 KV.</t>
  </si>
  <si>
    <t>TMC78</t>
  </si>
  <si>
    <t>TRANSFORMADOR MONOFASICO AEREO CONVENCIONAL DE  5 KVA 2.3 / 0.44-0.22 KV</t>
  </si>
  <si>
    <t>TMC79</t>
  </si>
  <si>
    <t>TRANSFORMADOR MONOFASICO AEREO CONVENCIONAL DE 10 KVA 2.3 / 0.44-0.22 KV</t>
  </si>
  <si>
    <t>TMC80</t>
  </si>
  <si>
    <t>TRANSFORMADOR MONOFASICO DE 5 KVA, 22.9-10/0.44-0.22 KV.</t>
  </si>
  <si>
    <t>TMC81</t>
  </si>
  <si>
    <t>TRANSFORMADOR MONOFASICO AEREO CONVENCIONAL DE 15 KVA 10 / 0.38-0.22 KV</t>
  </si>
  <si>
    <t>TMC82</t>
  </si>
  <si>
    <t>TRANSFORMADOR MONOFASICO DE 5 KVA, 10/0.44-0.22 KV.</t>
  </si>
  <si>
    <t>TMC83</t>
  </si>
  <si>
    <t>TRANSFORMADOR MONOFASICO AEREO CONVENCIONAL DE 15 KVA 2.3 / 0.44-0.22 KV</t>
  </si>
  <si>
    <t>TMC84</t>
  </si>
  <si>
    <t>TRANSFORMADOR MONOFASICO DE 10 KVA, 22.9-10/0.44-0.22 KV.</t>
  </si>
  <si>
    <t>TMC85</t>
  </si>
  <si>
    <t>TRANSFORMADOR MONOFASICO AEREO CONVENCIONAL DE 15 KVA 13.2 / 0.38-0.22 KV</t>
  </si>
  <si>
    <t>TMC86</t>
  </si>
  <si>
    <t>TRANSFORMADOR MONOFASICO DE 10 KVA, 10/0.44-0.22 KV.</t>
  </si>
  <si>
    <t>TMC87</t>
  </si>
  <si>
    <t>TRANSFORMADOR MONOFASICO AEREO CONVENCIONAL DE 25 KVA 2.3 / 0.22 KV</t>
  </si>
  <si>
    <t>TMC88</t>
  </si>
  <si>
    <t>TRANSFORMADOR MONOFASICO DE 15KVA, 22.9-10/0.44-0.22 KV.</t>
  </si>
  <si>
    <t>TMC89</t>
  </si>
  <si>
    <t>TRANSFORMADOR MONOFASICO AEREO CONVENCIONAL DE 25 KVA 2.3 / 0.44-0.22 KV</t>
  </si>
  <si>
    <t>TMC90</t>
  </si>
  <si>
    <t>TRANSFORMADOR MONOFASICO DE 15 KVA, 10/0.44-0.22 KV.</t>
  </si>
  <si>
    <t>TMC91</t>
  </si>
  <si>
    <t>TRANSFORMADOR MONOFASICO AEREO CONVENCIONAL DE 25 KVA 5.8 / 0.22 KV</t>
  </si>
  <si>
    <t>TMC92</t>
  </si>
  <si>
    <t>TRANSFORMADOR MONOFASICO DE 25 KVA, 22.9-10/0.44-0.22 KV.</t>
  </si>
  <si>
    <t>TMC93</t>
  </si>
  <si>
    <t>TRANSFORMADOR MONOFASICO AEREO CONVENCIONAL DE 37.5 KVA 2.3 / 0.38-0.22 KV</t>
  </si>
  <si>
    <t>TMC94</t>
  </si>
  <si>
    <t>TRANSFORMADOR MONOFASICO DE 25 KVA, 10/0.44-0.22 KV.</t>
  </si>
  <si>
    <t>TMC95</t>
  </si>
  <si>
    <t>TRANSFORMADOR MONOFASICO AEREO CONVENCIONAL DE 37.5 KVA 10 / 0.38-0.22 KV</t>
  </si>
  <si>
    <t>TMC96</t>
  </si>
  <si>
    <t>TRANSFORMADOR MONOFASICO AEREO CONVENCIONAL DE 37.5 KVA 10 / 0.44-0.22 KV</t>
  </si>
  <si>
    <t>TMC97</t>
  </si>
  <si>
    <t>TRANSFORMADOR MONOFASICO AEREO CONVENCIONAL DE 37.5 KVA 13.2 / 0.38-0.22 KV</t>
  </si>
  <si>
    <t>TMC98</t>
  </si>
  <si>
    <t>TRANSFORMADOR MONOFASICO AEREO CONVENCIONAL DE 37.5 KVA 22.9 / 0.44-0.22 KV</t>
  </si>
  <si>
    <t>TMC99</t>
  </si>
  <si>
    <t>TRANSFORMADOR MONOFASICO AEREO CONVENCIONAL DE 50 KVA 2.3 / 0.22 KV</t>
  </si>
  <si>
    <t>Transformadores SE Convencional</t>
  </si>
  <si>
    <t>TMV01</t>
  </si>
  <si>
    <t>TRANSFORMADOR DE 10 KVA MONOFASICO</t>
  </si>
  <si>
    <t>TMV02</t>
  </si>
  <si>
    <t>TRANSFORMADOR DE 15 KVA MONOFASICO</t>
  </si>
  <si>
    <t>TMV03</t>
  </si>
  <si>
    <t>TRANSFORMADOR DE 25 KVA MONOFASICO</t>
  </si>
  <si>
    <t>TMV04</t>
  </si>
  <si>
    <t>TRANSFORMADOR DE 37 KVA MONOFASICO</t>
  </si>
  <si>
    <t>TMV05</t>
  </si>
  <si>
    <t>TRANSFORMADOR DE 50 KVA MONOFASICO</t>
  </si>
  <si>
    <t>TMV06</t>
  </si>
  <si>
    <t>TRANSFORMADOR DE 75 KVA MONOFASICO</t>
  </si>
  <si>
    <t>TMV07</t>
  </si>
  <si>
    <t>TRANSFORMADOR DE 167 KVA MONOFASICO</t>
  </si>
  <si>
    <t>TMV08</t>
  </si>
  <si>
    <t>TRANSFORMADOR DE 250 KVA MONOFASICO</t>
  </si>
  <si>
    <t>Transformadores Trifasicos Aereos</t>
  </si>
  <si>
    <t>TTA01</t>
  </si>
  <si>
    <t>TRANSFORMADOR TRIFASICO AEREO  10 KVA; 10/0.22 KV.</t>
  </si>
  <si>
    <t>TTA02</t>
  </si>
  <si>
    <t>TRANSFORMADOR TRIFASICO AEREO  10 KVA; 13.2/0.22 KV.</t>
  </si>
  <si>
    <t>TTA03</t>
  </si>
  <si>
    <t>TRANSFORMADOR TRIFASICO AEREO  10 KVA; 13.2/0.38 KV.</t>
  </si>
  <si>
    <t>TTA04</t>
  </si>
  <si>
    <t>TRANSFORMADOR TRIFASICO AEREO  10 KVA; 22.9/0.22 KV.</t>
  </si>
  <si>
    <t>TTA05</t>
  </si>
  <si>
    <t>TRANSFORMADOR TRIFASICO AEREO  10 KVA; 22.9/0.38-0.22 KV.</t>
  </si>
  <si>
    <t>TTA06</t>
  </si>
  <si>
    <t>TRANSFORMADOR TRIFASICO AEREO  15 KVA; 10/0.22 KV.</t>
  </si>
  <si>
    <t>TTA07</t>
  </si>
  <si>
    <t>TRANSFORMADOR TRIFASICO AEREO  15 KVA; 13.2/0.22 KV.</t>
  </si>
  <si>
    <t>TTA08</t>
  </si>
  <si>
    <t>TRANSFORMADOR TRIFASICO AEREO  15 KVA; 13.2/0.38 KV.</t>
  </si>
  <si>
    <t>TTA09</t>
  </si>
  <si>
    <t>TRANSFORMADOR TRIFASICO AEREO  15 KVA; 22.9/0.22 KV.</t>
  </si>
  <si>
    <t>TTA10</t>
  </si>
  <si>
    <t>TRANSFORMADOR TRIFASICO AEREO  15 KVA; 22.9/0.38-0.22 KV.</t>
  </si>
  <si>
    <t>TTA100</t>
  </si>
  <si>
    <t>TRANSFORMADOR TRIFASICO AEREO  220 KVA; 22.9/0.22 KV.</t>
  </si>
  <si>
    <t>TTA101</t>
  </si>
  <si>
    <t>TRANSFORMADOR TRIFASICO AEREO  220 KVA; 22.9/0.38-0.22 KV.</t>
  </si>
  <si>
    <t>TTA102</t>
  </si>
  <si>
    <t>TRANSFORMADOR TRIFASICO AEREO  225 KVA; 10/0.22 KV.</t>
  </si>
  <si>
    <t>TTA103</t>
  </si>
  <si>
    <t>TRANSFORMADOR TRIFASICO AEREO  225 KVA; 13.2/0.22 KV.</t>
  </si>
  <si>
    <t>TTA104</t>
  </si>
  <si>
    <t>TRANSFORMADOR TRIFASICO AEREO  225 KVA; 13.2/0.38 KV.</t>
  </si>
  <si>
    <t>TTA105</t>
  </si>
  <si>
    <t>TRANSFORMADOR TRIFASICO AEREO  225 KVA; 22.9/0.22 KV.</t>
  </si>
  <si>
    <t>TTA106</t>
  </si>
  <si>
    <t>TRANSFORMADOR TRIFASICO AEREO  225 KVA; 22.9/0.38-0.22 KV.</t>
  </si>
  <si>
    <t>TTA107</t>
  </si>
  <si>
    <t>TRANSFORMADOR TRIFASICO AEREO  275 KVA; 10/0.22 KV.</t>
  </si>
  <si>
    <t>TTA108</t>
  </si>
  <si>
    <t>TRANSFORMADOR TRIFASICO AEREO  275 KVA; 13.2/0.22 KV.</t>
  </si>
  <si>
    <t>TTA109</t>
  </si>
  <si>
    <t>TRANSFORMADOR TRIFASICO AEREO  275 KVA; 13.2/0.38 KV.</t>
  </si>
  <si>
    <t>TTA11</t>
  </si>
  <si>
    <t>TRANSFORMADOR TRIFASICO AEREO  25 KVA; 10/0.22 KV.</t>
  </si>
  <si>
    <t>TTA110</t>
  </si>
  <si>
    <t>TRANSFORMADOR TRIFASICO AEREO  275 KVA; 22.9/0.22 KV.</t>
  </si>
  <si>
    <t>TTA111</t>
  </si>
  <si>
    <t>TRANSFORMADOR TRIFASICO AEREO  275 KVA; 22.9/0.38-0.22 KV.</t>
  </si>
  <si>
    <t>TTA112</t>
  </si>
  <si>
    <t>TRANSFORMADOR TRIFASICO AEREO  300 KVA; 10/0.22 KV.</t>
  </si>
  <si>
    <t>TTA113</t>
  </si>
  <si>
    <t>TRANSFORMADOR TRIFASICO AEREO  300 KVA; 13.2/0.22 KV.</t>
  </si>
  <si>
    <t>TTA114</t>
  </si>
  <si>
    <t>TRANSFORMADOR TRIFASICO AEREO  300 KVA; 13.2/0.38 KV.</t>
  </si>
  <si>
    <t>TTA115</t>
  </si>
  <si>
    <t>TRANSFORMADOR TRIFASICO AEREO  300 KVA; 22.9/0.22 KV.</t>
  </si>
  <si>
    <t>TTA116</t>
  </si>
  <si>
    <t>TRANSFORMADOR TRIFASICO AEREO  300 KVA; 22.9/0.38-0.22 KV.</t>
  </si>
  <si>
    <t>TTA117</t>
  </si>
  <si>
    <t>TRANSFORMADOR TRIFASICO AEREO  315 KVA; 10/0.22 KV.</t>
  </si>
  <si>
    <t>TTA118</t>
  </si>
  <si>
    <t>TRANSFORMADOR TRIFASICO AEREO  315 KVA; 13.2/0.22 KV.</t>
  </si>
  <si>
    <t>TTA119</t>
  </si>
  <si>
    <t>TRANSFORMADOR TRIFASICO AEREO  315 KVA; 13.2/0.38 KV.</t>
  </si>
  <si>
    <t>TTA12</t>
  </si>
  <si>
    <t>TRANSFORMADOR TRIFASICO AEREO  25 KVA; 13.2/0.22 KV.</t>
  </si>
  <si>
    <t>TTA120</t>
  </si>
  <si>
    <t>TRANSFORMADOR TRIFASICO AEREO  315 KVA; 22.9/0.22 KV.</t>
  </si>
  <si>
    <t>TTA121</t>
  </si>
  <si>
    <t>TRANSFORMADOR TRIFASICO AEREO  315 KVA; 22.9/0.38-0.22 KV.</t>
  </si>
  <si>
    <t>TTA122</t>
  </si>
  <si>
    <t>TRANSFORMADOR TRIFASICO AEREO  320 KVA; 10/0.22 KV.</t>
  </si>
  <si>
    <t>TTA123</t>
  </si>
  <si>
    <t>TRANSFORMADOR TRIFASICO AEREO  320 KVA; 13.2/0.22 KV.</t>
  </si>
  <si>
    <t>TTA124</t>
  </si>
  <si>
    <t>TRANSFORMADOR TRIFASICO AEREO  320 KVA; 13.2/0.38 KV.</t>
  </si>
  <si>
    <t>TTA125</t>
  </si>
  <si>
    <t>TRANSFORMADOR TRIFASICO AEREO  320 KVA; 22.9/0.22 KV.</t>
  </si>
  <si>
    <t>TTA126</t>
  </si>
  <si>
    <t>TRANSFORMADOR TRIFASICO AEREO  320 KVA; 22.9/0.38-0.22 KV.</t>
  </si>
  <si>
    <t>TTA127</t>
  </si>
  <si>
    <t>TRANSFORMADOR TRIFASICO AEREO  375 KVA; 10/0.22 KV.</t>
  </si>
  <si>
    <t>TTA128</t>
  </si>
  <si>
    <t>TRANSFORMADOR TRIFASICO AEREO  375 KVA; 13.2/0.22 KV.</t>
  </si>
  <si>
    <t>TTA129</t>
  </si>
  <si>
    <t>TRANSFORMADOR TRIFASICO AEREO  375 KVA; 13.2/0.38 KV.</t>
  </si>
  <si>
    <t>TTA13</t>
  </si>
  <si>
    <t>TRANSFORMADOR TRIFASICO AEREO  25 KVA; 13.2/0.38 KV.</t>
  </si>
  <si>
    <t>TTA130</t>
  </si>
  <si>
    <t>TRANSFORMADOR TRIFASICO AEREO  375 KVA; 22.9/0.22 KV.</t>
  </si>
  <si>
    <t>TTA131</t>
  </si>
  <si>
    <t>TRANSFORMADOR TRIFASICO AEREO  375 KVA; 22.9/0.38-0.22 KV.</t>
  </si>
  <si>
    <t>TTA14</t>
  </si>
  <si>
    <t>TRANSFORMADOR TRIFASICO AEREO  25 KVA; 22.9/0.22 KV.</t>
  </si>
  <si>
    <t>TTA140</t>
  </si>
  <si>
    <t>TRANSFORMADOR TRIFASICO 250 KVA 10 / 0.40 - 0.23 KV.</t>
  </si>
  <si>
    <t>TTA141</t>
  </si>
  <si>
    <t>TRANSFORMADOR TRIFASICO 160 KVA 22.9 - 10 / 0.40 - 0.23 KV.</t>
  </si>
  <si>
    <t>TTA142</t>
  </si>
  <si>
    <t>TRANSFORMADOR TRIFASICO 160 KVA 13.2 - 22.9  / 0.40 - 0.23 KV.</t>
  </si>
  <si>
    <t>TTA143</t>
  </si>
  <si>
    <t>TRANSFORMADOR TRIFASICO 160 KVA 10 / 0.40 - 0.23 KV.</t>
  </si>
  <si>
    <t>TTA144</t>
  </si>
  <si>
    <t>TRANSFORMADOR TRIFASICO 100 KVA 22.9 - 10 / 0.40 - 0.23 KV.</t>
  </si>
  <si>
    <t>TTA145</t>
  </si>
  <si>
    <t>TRANSFORMADOR TRIFASICO 100 KVA 13.2 - 22.9  / 0.40 - 0.23 KV.</t>
  </si>
  <si>
    <t>TTA146</t>
  </si>
  <si>
    <t>TRANSFORMADOR TRIFASICO 100 KVA 10 / 0.40 - 0.23 KV.</t>
  </si>
  <si>
    <t>TTA147</t>
  </si>
  <si>
    <t>TRANSFORMADOR TRIFASICO 50 KVA 22.9 - 10 / 0.40 - 0.23 KV.</t>
  </si>
  <si>
    <t>TTA148</t>
  </si>
  <si>
    <t>TRANSFORMADOR TRIFASICO 50 KVA 13.2 - 22.9  / 0.40 - 0.23 KV.</t>
  </si>
  <si>
    <t>TTA149</t>
  </si>
  <si>
    <t>TRANSFORMADOR TRIFASICO 50 KVA 10 / 0.40 - 0.23 KV.</t>
  </si>
  <si>
    <t>TTA15</t>
  </si>
  <si>
    <t>TRANSFORMADOR TRIFASICO AEREO  25 KVA; 22.9/0.38-0.22 KV.</t>
  </si>
  <si>
    <t>TTA150</t>
  </si>
  <si>
    <t>TRANSFORMADOR TRIFASICO 25 KVA 22.9 - 10 / 0.40 - 0.23 KV.</t>
  </si>
  <si>
    <t>TTA151</t>
  </si>
  <si>
    <t>TRANSFORMADOR TRIFASICO 25 KVA 13.2 - 22.9  / 0.40 - 0.23 KV.</t>
  </si>
  <si>
    <t>TTA152</t>
  </si>
  <si>
    <t>TRANSFORMADOR TRIFASICO 25 KVA 10 / 0.40 - 0.23 KV.</t>
  </si>
  <si>
    <t>TTA153</t>
  </si>
  <si>
    <t>TRANSFORMADOR TRIFASICO AEREO  10 KVA; 2.3/0.44-0.22 KV.</t>
  </si>
  <si>
    <t>TTA154</t>
  </si>
  <si>
    <t>TRANSFORMADOR TRIFASICO AEREO  10 KVA; 7.62/0.22 KV.</t>
  </si>
  <si>
    <t>TTA155</t>
  </si>
  <si>
    <t>TRANSFORMADOR TRIFASICO AEREO  10 KVA; 7.62/0.44-0.22 KV.</t>
  </si>
  <si>
    <t>TTA156</t>
  </si>
  <si>
    <t>TRANSFORMADOR TRIFASICO AEREO  10 KVA; 10/0.38-0.22 KV.</t>
  </si>
  <si>
    <t>TTA157</t>
  </si>
  <si>
    <t>TRANSFORMADOR TRIFASICO AEREO  10 KVA; 10/0.44-0.22 KV.</t>
  </si>
  <si>
    <t>TTA158</t>
  </si>
  <si>
    <t>TRANSFORMADOR TRIFASICO AEREO  10 KVA; 12/0.38-0.22 KV.</t>
  </si>
  <si>
    <t>TTA159</t>
  </si>
  <si>
    <t>TRANSFORMADOR TRIFASICO AEREO  10 KVA; 12/0.44-0.22 KV.</t>
  </si>
  <si>
    <t>TTA16</t>
  </si>
  <si>
    <t>TRANSFORMADOR TRIFASICO AEREO  50 KVA; 10/0.22 KV.</t>
  </si>
  <si>
    <t>TTA160</t>
  </si>
  <si>
    <t>TRANSFORMADOR TRIFASICO AEREO  10 KVA; 13.2/0.38-0.22 KV.</t>
  </si>
  <si>
    <t>TTA161</t>
  </si>
  <si>
    <t>TRANSFORMADOR TRIFASICO AEREO  10 KVA; 13.2/0.44-0.22 KV.</t>
  </si>
  <si>
    <t>TTA162</t>
  </si>
  <si>
    <t>TRANSFORMADOR TRIFASICO AEREO  10 KVA; 22.9/0.44-0.22 KV.</t>
  </si>
  <si>
    <t>TTA163</t>
  </si>
  <si>
    <t>TRANSFORMADOR TRIFASICO AEREO  15 KVA; 2.3/0.38-0.22 KV.</t>
  </si>
  <si>
    <t>TTA164</t>
  </si>
  <si>
    <t>TRANSFORMADOR TRIFASICO AEREO  15 KVA; 7.62/0.44-0.22 KV.</t>
  </si>
  <si>
    <t>TTA165</t>
  </si>
  <si>
    <t>TRANSFORMADOR TRIFASICO AEREO  15 KVA; 10/0.38-0.22 KV.</t>
  </si>
  <si>
    <t>TTA166</t>
  </si>
  <si>
    <t>TRANSFORMADOR TRIFASICO AEREO  15 KVA; 10/0.44-0.22 KV.</t>
  </si>
  <si>
    <t>TTA167</t>
  </si>
  <si>
    <t>TRANSFORMADOR TRIFASICO AEREO  15 KVA; 22.9/0.44-0.22 KV.</t>
  </si>
  <si>
    <t>TTA168</t>
  </si>
  <si>
    <t>TRANSFORMADOR TRIFASICO AEREO  25 KVA; 5.8/0.22 KV</t>
  </si>
  <si>
    <t>TTA169</t>
  </si>
  <si>
    <t>TRANSFORMADOR TRIFASICO AEREO  25 KVA; 7.62/0.22 KV</t>
  </si>
  <si>
    <t>TTA17</t>
  </si>
  <si>
    <t>TRANSFORMADOR TRIFASICO AEREO  50 KVA; 13.2/0.22 KV.</t>
  </si>
  <si>
    <t>TTA170</t>
  </si>
  <si>
    <t>TRANSFORMADOR TRIFASICO AEREO  25 KVA; 10/0.38-0.22 KV</t>
  </si>
  <si>
    <t>TTA171</t>
  </si>
  <si>
    <t>TRANSFORMADOR TRIFASICO AEREO  25 KVA; 10/0.44-0.22 KV</t>
  </si>
  <si>
    <t>TTA172</t>
  </si>
  <si>
    <t>TRANSFORMADOR TRIFASICO AEREO  25 KVA; 12/0.22 KV</t>
  </si>
  <si>
    <t>TTA173</t>
  </si>
  <si>
    <t>TRANSFORMADOR TRIFASICO AEREO  25 KVA; 12/0.44-0.22 KV</t>
  </si>
  <si>
    <t>TTA174</t>
  </si>
  <si>
    <t>TRANSFORMADOR TRIFASICO AEREO  25 KVA; 22.9/0.44-0.22 KV</t>
  </si>
  <si>
    <t>TTA175</t>
  </si>
  <si>
    <t>TRANSFORMADOR TRIFASICO AEREO  30 KVA; 10/0.44-0.22 KV.</t>
  </si>
  <si>
    <t>TTA176</t>
  </si>
  <si>
    <t>TRANSFORMADOR TRIFASICO AEREO  30 KVA; 13.2/0.44-0.22 KV.</t>
  </si>
  <si>
    <t>TTA177</t>
  </si>
  <si>
    <t>TRANSFORMADOR TRIFASICO AEREO  30 KVA; 22.9/0.44-0.22 KV.</t>
  </si>
  <si>
    <t>TTA178</t>
  </si>
  <si>
    <t>TRANSFORMADOR TRIFASICO AEREO  37 KVA; 10/0.38-0.22 KV.</t>
  </si>
  <si>
    <t>TTA179</t>
  </si>
  <si>
    <t>TRANSFORMADOR TRIFASICO AEREO  37 KVA; 12/0.22 KV.</t>
  </si>
  <si>
    <t>TTA18</t>
  </si>
  <si>
    <t>TRANSFORMADOR TRIFASICO AEREO  50 KVA; 13.2/0.38 KV.</t>
  </si>
  <si>
    <t>TTA180</t>
  </si>
  <si>
    <t>TRANSFORMADOR TRIFASICO AEREO  37 KVA; 12/0.38-0.22 KV.</t>
  </si>
  <si>
    <t>TTA181</t>
  </si>
  <si>
    <t>TRANSFORMADOR TRIFASICO AEREO  37 KVA; 22.9/0.44-0.22 KV.</t>
  </si>
  <si>
    <t>TTA182</t>
  </si>
  <si>
    <t>TRANSFORMADOR TRIFASICO AEREO  50 KVA; 2.3/0.38-0.22 KV.</t>
  </si>
  <si>
    <t>TTA183</t>
  </si>
  <si>
    <t>TRANSFORMADOR TRIFASICO AEREO  50 KVA; 7.62/0.44-0.22 KV.</t>
  </si>
  <si>
    <t>TTA184</t>
  </si>
  <si>
    <t>TRANSFORMADOR TRIFASICO AEREO  50 KVA; 10/0.38-0.22 KV.</t>
  </si>
  <si>
    <t>TTA185</t>
  </si>
  <si>
    <t>TRANSFORMADOR TRIFASICO AEREO  50 KVA; 10/0.44-0.22 KV.</t>
  </si>
  <si>
    <t>TTA186</t>
  </si>
  <si>
    <t>TRANSFORMADOR TRIFASICO AEREO  50 KVA; 12/0.22 KV.</t>
  </si>
  <si>
    <t>TTA187</t>
  </si>
  <si>
    <t>TRANSFORMADOR TRIFASICO AEREO  50 KVA; 22.9/0.44-0.22 KV.</t>
  </si>
  <si>
    <t>TTA188</t>
  </si>
  <si>
    <t>TRANSFORMADOR TRIFASICO AEREO  75 KVA; 7.62/0.22 KV.</t>
  </si>
  <si>
    <t>TTA189</t>
  </si>
  <si>
    <t>TRANSFORMADOR TRIFASICO AEREO  75 KVA; 10/0.44-0.22 KV.</t>
  </si>
  <si>
    <t>TTA19</t>
  </si>
  <si>
    <t>TRANSFORMADOR TRIFASICO AEREO  50 KVA; 22.9/0.22 KV.</t>
  </si>
  <si>
    <t>TTA190</t>
  </si>
  <si>
    <t>TRANSFORMADOR TRIFASICO AEREO  75 KVA; 12/0.22 KV.</t>
  </si>
  <si>
    <t>TTA191</t>
  </si>
  <si>
    <t>TRANSFORMADOR TRIFASICO AEREO  75 KVA; 12/0.38-0.22 KV.</t>
  </si>
  <si>
    <t>TTA192</t>
  </si>
  <si>
    <t>TRANSFORMADOR TRIFASICO AEREO  75 KVA; 12/0.44-0.22 KV.</t>
  </si>
  <si>
    <t>TTA193</t>
  </si>
  <si>
    <t>TRANSFORMADOR TRIFASICO AEREO  75 KVA; 13.2/0.44-0.22 KV.</t>
  </si>
  <si>
    <t>TTA194</t>
  </si>
  <si>
    <t>TRANSFORMADOR TRIFASICO AEREO  75 KVA; 22.9/0.44-0.22 KV.</t>
  </si>
  <si>
    <t>TTA195</t>
  </si>
  <si>
    <t>TRANSFORMADOR TRIFASICO AEREO  80 KVA; 7.62/0.22 KV.</t>
  </si>
  <si>
    <t>TTA196</t>
  </si>
  <si>
    <t>TRANSFORMADOR TRIFASICO AEREO  80 KVA; 10/0.38-0.22 KV.</t>
  </si>
  <si>
    <t>TTA197</t>
  </si>
  <si>
    <t>TRANSFORMADOR TRIFASICO AEREO  80 KVA; 12/0.38-0.22 KV.</t>
  </si>
  <si>
    <t>TTA198</t>
  </si>
  <si>
    <t>TRANSFORMADOR TRIFASICO AEREO  80 KVA; 13.2/0.44-0.22 KV.</t>
  </si>
  <si>
    <t>TTA199</t>
  </si>
  <si>
    <t>TRANSFORMADOR TRIFASICO AEREO  80 KVA; 22.9/0.44-0.22 KV.</t>
  </si>
  <si>
    <t>TTA20</t>
  </si>
  <si>
    <t>TRANSFORMADOR TRIFASICO AEREO  50 KVA; 22.9/0.38-0.22 KV.</t>
  </si>
  <si>
    <t>TTA200</t>
  </si>
  <si>
    <t>TRANSFORMADOR TRIFASICO AEREO  90 KVA; 10/0.44-0.22 KV.</t>
  </si>
  <si>
    <t>TTA201</t>
  </si>
  <si>
    <t>TRANSFORMADOR TRIFASICO AEREO  90 KVA; 12/0.22 KV.</t>
  </si>
  <si>
    <t>TTA202</t>
  </si>
  <si>
    <t>TRANSFORMADOR TRIFASICO AEREO  90 KVA; 13.2/0.38-0.22 KV.</t>
  </si>
  <si>
    <t>TTA203</t>
  </si>
  <si>
    <t>TRANSFORMADOR TRIFASICO AEREO  90 KVA; 13.2/0.44-0.22 KV.</t>
  </si>
  <si>
    <t>TTA204</t>
  </si>
  <si>
    <t>TRANSFORMADOR TRIFASICO AEREO  90 KVA; 22.9/0.44-0.22 KV.</t>
  </si>
  <si>
    <t>TTA205</t>
  </si>
  <si>
    <t>TRANSFORMADOR TRIFASICO AEREO  100 KVA;  5.8/0.22 KV.</t>
  </si>
  <si>
    <t>TTA206</t>
  </si>
  <si>
    <t>TRANSFORMADOR TRIFASICO AEREO  100 KVA;  10/0.38-0.22 KV.</t>
  </si>
  <si>
    <t>TTA207</t>
  </si>
  <si>
    <t>TRANSFORMADOR TRIFASICO AEREO  100 KVA;  10/0.44-0.22 KV.</t>
  </si>
  <si>
    <t>TTA208</t>
  </si>
  <si>
    <t>TRANSFORMADOR TRIFASICO AEREO  100 KVA;  13.2/0.44-0.22 KV.</t>
  </si>
  <si>
    <t>TTA209</t>
  </si>
  <si>
    <t>TRANSFORMADOR TRIFASICO AEREO  100 KVA;  22.9/0.44-0.22 KV.</t>
  </si>
  <si>
    <t>TTA21</t>
  </si>
  <si>
    <t>TRANSFORMADOR TRIFASICO AEREO  75 KVA; 10/0.22 KV.</t>
  </si>
  <si>
    <t>TTA210</t>
  </si>
  <si>
    <t>TRANSFORMADOR TRIFASICO AEREO  125 KVA; 10/0.38-0.22 KV.</t>
  </si>
  <si>
    <t>TTA211</t>
  </si>
  <si>
    <t>TRANSFORMADOR TRIFASICO AEREO  125 KVA; 10/0.44-0.22 KV.</t>
  </si>
  <si>
    <t>TTA212</t>
  </si>
  <si>
    <t>TRANSFORMADOR TRIFASICO AEREO  125 KVA; 12/0.38-0.22 KV.</t>
  </si>
  <si>
    <t>TTA213</t>
  </si>
  <si>
    <t>TRANSFORMADOR TRIFASICO AEREO  125 KVA; 13.2/0.44-0.22 KV.</t>
  </si>
  <si>
    <t>TTA214</t>
  </si>
  <si>
    <t>TRANSFORMADOR TRIFASICO AEREO  125 KVA; 22.9/0.44-0.22 KV.</t>
  </si>
  <si>
    <t>TTA215</t>
  </si>
  <si>
    <t>TRANSFORMADOR TRIFASICO AEREO  150 KVA; 10/0.44-0.22 KV.</t>
  </si>
  <si>
    <t>TTA216</t>
  </si>
  <si>
    <t>TRANSFORMADOR TRIFASICO AEREO  150 KVA; 13.2/0.44-0.22 KV.</t>
  </si>
  <si>
    <t>TTA217</t>
  </si>
  <si>
    <t>TRANSFORMADOR TRIFASICO AEREO  150 KVA; 22.9/0.44-0.22 KV.</t>
  </si>
  <si>
    <t>TTA218</t>
  </si>
  <si>
    <t>TRANSFORMADOR TRIFASICO AEREO  160 KVA; 10/0.38-0.22 KV.</t>
  </si>
  <si>
    <t>TTA219</t>
  </si>
  <si>
    <t>TRANSFORMADOR TRIFASICO AEREO  160 KVA; 10/0.44-0.22 KV.</t>
  </si>
  <si>
    <t>TTA22</t>
  </si>
  <si>
    <t>TRANSFORMADOR TRIFASICO AEREO  75 KVA; 13.2/0.22 KV.</t>
  </si>
  <si>
    <t>TTA220</t>
  </si>
  <si>
    <t>TRANSFORMADOR TRIFASICO AEREO  160 KVA; 12/0.38-0.22 KV.</t>
  </si>
  <si>
    <t>TTA221</t>
  </si>
  <si>
    <t>TRANSFORMADOR TRIFASICO AEREO  160 KVA; 13.2/0.44-0.22 KV.</t>
  </si>
  <si>
    <t>TTA222</t>
  </si>
  <si>
    <t>TRANSFORMADOR TRIFASICO AEREO  160 KVA; 22.9/0.44-0.22 KV.</t>
  </si>
  <si>
    <t>TTA223</t>
  </si>
  <si>
    <t>TRANSFORMADOR TRIFASICO AEREO  175 KVA; 10/0.44-0.22 KV.</t>
  </si>
  <si>
    <t>TTA224</t>
  </si>
  <si>
    <t>TRANSFORMADOR TRIFASICO AEREO  175 KVA; 13.2/0.38-0.22 KV.</t>
  </si>
  <si>
    <t>TTA225</t>
  </si>
  <si>
    <t>TRANSFORMADOR TRIFASICO AEREO  175 KVA; 13.2/0.44-0.22 KV.</t>
  </si>
  <si>
    <t>TTA226</t>
  </si>
  <si>
    <t>TRANSFORMADOR TRIFASICO AEREO  200 KVA; 2.3/0.38-0.22 KV.</t>
  </si>
  <si>
    <t>TTA227</t>
  </si>
  <si>
    <t>TRANSFORMADOR TRIFASICO AEREO  200 KVA; 10/0.38-0.22 KV.</t>
  </si>
  <si>
    <t>TTA228</t>
  </si>
  <si>
    <t>TRANSFORMADOR TRIFASICO AEREO  200 KVA; 13.2/0.44-0.22 KV.</t>
  </si>
  <si>
    <t>TTA229</t>
  </si>
  <si>
    <t>TRANSFORMADOR TRIFASICO AEREO  220 KVA; 10/0.44-0.22 KV.</t>
  </si>
  <si>
    <t>TTA23</t>
  </si>
  <si>
    <t>TRANSFORMADOR TRIFASICO AEREO  75 KVA; 13.2/0.38 KV.</t>
  </si>
  <si>
    <t>TTA230</t>
  </si>
  <si>
    <t>TRANSFORMADOR TRIFASICO AEREO  220 KVA; 13.2/0.44-0.22 KV.</t>
  </si>
  <si>
    <t>TTA231</t>
  </si>
  <si>
    <t>TRANSFORMADOR TRIFASICO AEREO  225 KVA; 10/0.44-0.22 KV.</t>
  </si>
  <si>
    <t>TTA232</t>
  </si>
  <si>
    <t>TRANSFORMADOR TRIFASICO AEREO  250 KVA; 10/0.38-0.22 KV.</t>
  </si>
  <si>
    <t>TTA233</t>
  </si>
  <si>
    <t>TRANSFORMADOR TRIFASICO AEREO  250 KVA; 10/0.44-0.22 KV.</t>
  </si>
  <si>
    <t>TTA234</t>
  </si>
  <si>
    <t>TRANSFORMADOR TRIFASICO AEREO  250 KVA; 22.9/0.38-0.22 KV.</t>
  </si>
  <si>
    <t>TTA235</t>
  </si>
  <si>
    <t>TRANSFORMADOR TRIFASICO AEREO  300 KVA; 10/0.38-0.22 KV.</t>
  </si>
  <si>
    <t>TTA236</t>
  </si>
  <si>
    <t>TRANSFORMADOR TRIFASICO AEREO  320 KVA; 2.3/0.38-0.22 KV.</t>
  </si>
  <si>
    <t>TTA237</t>
  </si>
  <si>
    <t>TRANSFORMADOR TRIFASICO AEREO 630 KVA; 10/0.38-0.22 KV.</t>
  </si>
  <si>
    <t>TTA238</t>
  </si>
  <si>
    <t>TRANSFORMADOR TRIFASICO 25 KVA 2.3 /  0.22 KV.</t>
  </si>
  <si>
    <t>TTA239</t>
  </si>
  <si>
    <t>TRANSFORMADOR TRIFASICO 25 KVA 13.2 /  0.22 KV.</t>
  </si>
  <si>
    <t>TTA24</t>
  </si>
  <si>
    <t>TRANSFORMADOR TRIFASICO AEREO  75 KVA; 22.9/0.22 KV.</t>
  </si>
  <si>
    <t>TTA240</t>
  </si>
  <si>
    <t>TRANSFORMADOR TRIFASICO 25 KVA 13.2 /  0.38-0.22 KV.</t>
  </si>
  <si>
    <t>TTA241</t>
  </si>
  <si>
    <t>TRANSFORMADOR TRIFASICO 25 KVA 22.9 /  0.22 KV.</t>
  </si>
  <si>
    <t>TTA242</t>
  </si>
  <si>
    <t>TRANSFORMADOR TRIFASICO 50 KVA 2.3 /  0.22 KV.</t>
  </si>
  <si>
    <t>TTA243</t>
  </si>
  <si>
    <t>TRANSFORMADOR TRIFASICO 50 KVA 2.3 / 0.38- 0.22 KV.</t>
  </si>
  <si>
    <t>TTA244</t>
  </si>
  <si>
    <t>TRANSFORMADOR TRIFASICO 50 KVA 7.62 /  0.44-0.22 KV.</t>
  </si>
  <si>
    <t>TTA245</t>
  </si>
  <si>
    <t>TRANSFORMADOR TRIFASICO 50 KVA 13.2 /  0.44-0.22 KV.</t>
  </si>
  <si>
    <t>TTA246</t>
  </si>
  <si>
    <t>TRANSFORMADOR TRIFASICO 50 KVA 22.9 /  0.38-0.22 KV.</t>
  </si>
  <si>
    <t>TTA247</t>
  </si>
  <si>
    <t>TRANSFORMADOR TRIFASICO 100 KVA 10 /  0.22 KV.</t>
  </si>
  <si>
    <t>TTA248</t>
  </si>
  <si>
    <t>TRANSFORMADOR TRIFASICO 100 KVA 22.9 /  0.22 KV.</t>
  </si>
  <si>
    <t>TTA249</t>
  </si>
  <si>
    <t>TRANSFORMADOR TRIFASICO 100 KVA 22.9 /  0.38-0.22 KV.</t>
  </si>
  <si>
    <t>TTA25</t>
  </si>
  <si>
    <t>TRANSFORMADOR TRIFASICO AEREO  75 KVA; 22.9/0.38-0.22 KV.</t>
  </si>
  <si>
    <t>TTA250</t>
  </si>
  <si>
    <t>TRANSFORMADOR TRIFASICO 125 KVA 2.3 /  0.22 KV.</t>
  </si>
  <si>
    <t>TTA251</t>
  </si>
  <si>
    <t>TRANSFORMADOR TRIFASICO 125 KVA 10 /  0.22 KV.</t>
  </si>
  <si>
    <t>TTA252</t>
  </si>
  <si>
    <t>TRANSFORMADOR TRIFASICO 150 KVA 2.3 / 0.38- 0.22 KV.</t>
  </si>
  <si>
    <t>TTA253</t>
  </si>
  <si>
    <t>TRANSFORMADOR TRIFASICO 150 KVA 10 / 0.38- 0.22 KV.</t>
  </si>
  <si>
    <t>TTA254</t>
  </si>
  <si>
    <t>TRANSFORMADOR TRIFASICO 160 KVA 22.9 /  0.22 KV.</t>
  </si>
  <si>
    <t>TTA255</t>
  </si>
  <si>
    <t>TRANSFORMADOR TRIFASICO 200 KVA 10 /  0.22 KV.</t>
  </si>
  <si>
    <t>TTA256</t>
  </si>
  <si>
    <t>TRANSFORMADOR TRIFASICO 220 KVA 13.2 /  0.22 KV.</t>
  </si>
  <si>
    <t>TTA257</t>
  </si>
  <si>
    <t>TRANSFORMADOR TRIFASICO 250 KVA 13.2 /  0.38-0.22 KV.</t>
  </si>
  <si>
    <t>TTA258</t>
  </si>
  <si>
    <t>TRANSFORMADOR TRIFASICO 275 KVA 22.9 /  0.22 KV.</t>
  </si>
  <si>
    <t>TTA259</t>
  </si>
  <si>
    <t>TRANSFORMADOR TRIFASICO 300 KVA 10 /  0.22 KV.</t>
  </si>
  <si>
    <t>TTA26</t>
  </si>
  <si>
    <t>TRANSFORMADOR TRIFASICO AEREO 100 KVA; 10/0.22 KV.</t>
  </si>
  <si>
    <t>TTA260</t>
  </si>
  <si>
    <t>TRANSFORMADOR TRIFASICO 315 KVA 13.2 /  0.22 KV.</t>
  </si>
  <si>
    <t>TTA261</t>
  </si>
  <si>
    <t>TRANSFORMADOR TRIFASICO 320 KVA 10 /  0.22 KV.</t>
  </si>
  <si>
    <t>TTA262</t>
  </si>
  <si>
    <t>TRANSFORMADOR TRIFASICO 100 KVA 13.2/0.44-0.22 KV.</t>
  </si>
  <si>
    <t>TTA263</t>
  </si>
  <si>
    <t>TRANSFORMADOR TRIFASICO 100 KVA 13.2 KV/ BT</t>
  </si>
  <si>
    <t>TTA264</t>
  </si>
  <si>
    <t>TRANSFORMADOR TRIFASICO 100 KVA 2.3/0.44-0.22 KV.</t>
  </si>
  <si>
    <t>TTA265</t>
  </si>
  <si>
    <t>TRANSFORMADOR TRIFASICO 100 KVA 22.9/0.44-0.22 KV.</t>
  </si>
  <si>
    <t>TTA266</t>
  </si>
  <si>
    <t>TRANSFORMADOR TRIFASICO 150 KVA 13.2/0.44-0.22 KV.</t>
  </si>
  <si>
    <t>TTA267</t>
  </si>
  <si>
    <t>TRANSFORMADOR TRIFASICO 150 KVA 13.2 KV/ BT</t>
  </si>
  <si>
    <t>TTA268</t>
  </si>
  <si>
    <t>TRANSFORMADOR TRIFASICO 150 KVA 2.3/0.22 KV</t>
  </si>
  <si>
    <t>TTA269</t>
  </si>
  <si>
    <t>TRANSFORMADOR TRIFASICO 160 KVA 2.3/0.38-0.22 KV</t>
  </si>
  <si>
    <t>TTA27</t>
  </si>
  <si>
    <t>TRANSFORMADOR TRIFASICO AEREO 100 KVA; 13.2/0.22 KV.</t>
  </si>
  <si>
    <t>TTA270</t>
  </si>
  <si>
    <t>TRANSFORMADOR TRIFASICO 200 KVA 13.2 KV/ BT</t>
  </si>
  <si>
    <t>TTA271</t>
  </si>
  <si>
    <t>TRANSFORMADOR TRIFASICO 200 KVA 2.3/0.38-0.22 KV</t>
  </si>
  <si>
    <t>TTA272</t>
  </si>
  <si>
    <t>TRANSFORMADOR TRIFASICO 220 KVA 2.3/0.22 KV</t>
  </si>
  <si>
    <t>TTA273</t>
  </si>
  <si>
    <t>TRANSFORMADOR TRIFASICO 250 KVA 13.2/0.44-0.22 KV</t>
  </si>
  <si>
    <t>TTA274</t>
  </si>
  <si>
    <t>TRANSFORMADOR TRIFASICO 250 KVA 13.2 KV/ BT</t>
  </si>
  <si>
    <t>TTA275</t>
  </si>
  <si>
    <t>TRANSFORMADOR TRIFASICO 250 KVA 22.9/0.22 KV</t>
  </si>
  <si>
    <t>TTA276</t>
  </si>
  <si>
    <t>TRANSFORMADOR TRIFASICO 300 KVA 13.2/0.44-0.22 KV</t>
  </si>
  <si>
    <t>TTA277</t>
  </si>
  <si>
    <t>TRANSFORMADOR TRIFASICO 300 KVA 2.3/0.22 KV</t>
  </si>
  <si>
    <t>TTA278</t>
  </si>
  <si>
    <t>TRANSFORMADOR TRIFASICO 315 KVA 13.2/0.38-0.22 KV</t>
  </si>
  <si>
    <t>TTA279</t>
  </si>
  <si>
    <t>TRANSFORMADOR TRIFASICO 320 KVA 2.3/0.22 KV</t>
  </si>
  <si>
    <t>TTA28</t>
  </si>
  <si>
    <t>TRANSFORMADOR TRIFASICO AEREO 100 KVA; 13.2/0.38-0.22 KV.</t>
  </si>
  <si>
    <t>TTA280</t>
  </si>
  <si>
    <t>TRANSFORMADOR TRIFASICO 400 KVA 13.2/0.44-0.22 KV</t>
  </si>
  <si>
    <t>TTA281</t>
  </si>
  <si>
    <t>TRANSFORMADOR TRIFASICO 50 KVA 13.2/0.38-0.22 KV</t>
  </si>
  <si>
    <t>TTA282</t>
  </si>
  <si>
    <t>TRANSFORMADOR TRIFASICO 50 KVA 22.9/0.22 KV</t>
  </si>
  <si>
    <t>TTA283</t>
  </si>
  <si>
    <t>TRANSFORMADOR TRIFASICO 500 KVA 13.2/0.22 KV</t>
  </si>
  <si>
    <t>TTA284</t>
  </si>
  <si>
    <t>TRANSFORMADOR TRIFASICO 500 KVA 13.2/0.44-0.22 KV</t>
  </si>
  <si>
    <t>TTA285</t>
  </si>
  <si>
    <t>TRANSFORMADOR TRIFASICO 550 KVA 13.2 KV/ BT</t>
  </si>
  <si>
    <t>TTA286</t>
  </si>
  <si>
    <t>TRANSFORMADOR TRIFASICO 80 KVA 13.2/0.22 KV</t>
  </si>
  <si>
    <t>TTA287</t>
  </si>
  <si>
    <t>TRANSFORMADOR TRIFASICO 80 KVA 13.2/0.38-0.22 KV</t>
  </si>
  <si>
    <t>TTA288</t>
  </si>
  <si>
    <t>TRANSFORMADOR TRIFASICO 80 KVA 2.3/0.22 KV</t>
  </si>
  <si>
    <t>TTA289</t>
  </si>
  <si>
    <t>TRANSFORMADOR TRIFASICO AEREO  10 KVA; 2.3/0.22 KV.</t>
  </si>
  <si>
    <t>TTA29</t>
  </si>
  <si>
    <t>TRANSFORMADOR TRIFASICO AEREO 100 KVA; 22.9/0.22 KV.</t>
  </si>
  <si>
    <t>TTA290</t>
  </si>
  <si>
    <t>TRANSFORMADOR TRIFASICO AEREO  10 KVA; 5.8/0.22 KV.</t>
  </si>
  <si>
    <t>TTA291</t>
  </si>
  <si>
    <t>TRANSFORMADOR TRIFASICO AEREO  10 KVA; 5.8/0.38-0.22 KV.</t>
  </si>
  <si>
    <t>TTA292</t>
  </si>
  <si>
    <t>TRANSFORMADOR TRIFASICO AEREO  125 KVA; 2.3/0.38-0.22 KV.</t>
  </si>
  <si>
    <t>TTA293</t>
  </si>
  <si>
    <t>TRANSFORMADOR TRIFASICO AEREO  15 KVA; 2.3/0.22 KV.</t>
  </si>
  <si>
    <t>TTA294</t>
  </si>
  <si>
    <t>TRANSFORMADOR TRIFASICO AEREO  15 KVA; 5.8/0.22 KV.</t>
  </si>
  <si>
    <t>TTA295</t>
  </si>
  <si>
    <t>TRANSFORMADOR TRIFASICO AEREO  150 KVA; 2.3/0.22 KV.</t>
  </si>
  <si>
    <t>TTA296</t>
  </si>
  <si>
    <t>TRANSFORMADOR TRIFASICO AEREO  150 KVA; 5.8/0.38-0.22 KV.</t>
  </si>
  <si>
    <t>TTA297</t>
  </si>
  <si>
    <t>TRANSFORMADOR TRIFASICO AEREO  175 KVA; 2.3/0.22 KV.</t>
  </si>
  <si>
    <t>TTA298</t>
  </si>
  <si>
    <t>TRANSFORMADOR TRIFASICO AEREO  200 KVA; 22.9/0.44-0.22 KV.</t>
  </si>
  <si>
    <t>TTA299</t>
  </si>
  <si>
    <t>TRANSFORMADOR TRIFASICO AEREO  225 KVA; 13.2/0.38-0.22 KV.</t>
  </si>
  <si>
    <t>TTA30</t>
  </si>
  <si>
    <t>TRANSFORMADOR TRIFASICO AEREO 100 KVA; 22.9/0.38-0.22 KV.</t>
  </si>
  <si>
    <t>TTA300</t>
  </si>
  <si>
    <t>TTA301</t>
  </si>
  <si>
    <t>TRANSFORMADOR TRIFASICO AEREO  25 KVA; 2.3/0.38-0.22 KV.</t>
  </si>
  <si>
    <t>TTA302</t>
  </si>
  <si>
    <t>TRANSFORMADOR TRIFASICO AEREO  30 KVA; 2.3/0.44-0.22 KV.</t>
  </si>
  <si>
    <t>TTA303</t>
  </si>
  <si>
    <t>TRANSFORMADOR TRIFASICO AEREO  300 KVA; 2.3/0.22 KV.</t>
  </si>
  <si>
    <t>TTA304</t>
  </si>
  <si>
    <t>TRANSFORMADOR TRIFASICO AEREO  320 KVA; 13.2/0.38-0.22 KV.</t>
  </si>
  <si>
    <t>TTA305</t>
  </si>
  <si>
    <t>TRANSFORMADOR TRIFASICO AEREO  320 KVA; 13.2/0.44-0.22 KV.</t>
  </si>
  <si>
    <t>TTA306</t>
  </si>
  <si>
    <t>TRANSFORMADOR TRIFASICO AEREO  40 KVA; 13.2/0.44-0.22 KV.</t>
  </si>
  <si>
    <t>TTA307</t>
  </si>
  <si>
    <t>TRANSFORMADOR TRIFASICO AEREO  40 KVA; 13.2 KB/BT</t>
  </si>
  <si>
    <t>TTA308</t>
  </si>
  <si>
    <t>TRANSFORMADOR TRIFASICO AEREO  40 KVA; 2.3/0.22 KV.</t>
  </si>
  <si>
    <t>TTA309</t>
  </si>
  <si>
    <t>TRANSFORMADOR TRIFASICO AEREO  40 KVA, 22.9 KV/220 V</t>
  </si>
  <si>
    <t>TTA31</t>
  </si>
  <si>
    <t>TRANSFORMADOR TRIFASICO AEREO 160 KVA; 10/0.22 KV.</t>
  </si>
  <si>
    <t>TTA310</t>
  </si>
  <si>
    <t>TRANSFORMADOR TRIFASICO AEREO  40 KVA, 22.9 KV/440/220 V</t>
  </si>
  <si>
    <t>TTA311</t>
  </si>
  <si>
    <t>TRANSFORMADOR TRIFASICO AEREO  50 KVA, 2.3 KV/440/220 V</t>
  </si>
  <si>
    <t>TTA312</t>
  </si>
  <si>
    <t>TRANSFORMADOR TRIFASICO AEREO  50 KVA, 22.9 KV/BT</t>
  </si>
  <si>
    <t>TTA313</t>
  </si>
  <si>
    <t>TRANSFORMADOR TRIFASICO AEREO  75 KVA, 2.3 KV/220 V</t>
  </si>
  <si>
    <t>TTA314</t>
  </si>
  <si>
    <t>TRANSFORMADOR TRIFASICO AEREO  75 KVA, 2.3 KV/380/220 V</t>
  </si>
  <si>
    <t>TTA315</t>
  </si>
  <si>
    <t>TRANSFORMADOR TRIFASICO AEREO  75 KVA, 2.3 KV/440/220 V</t>
  </si>
  <si>
    <t>TTA316</t>
  </si>
  <si>
    <t>TRANSFORMADOR TRIFASICO AEREO  80 KVA, 13.2 KV/BT</t>
  </si>
  <si>
    <t>TTA317</t>
  </si>
  <si>
    <t>TRANSFORMADOR TRIFASICO AEREO  80 KVA, 2.3 KV/220 V</t>
  </si>
  <si>
    <t>TTA318</t>
  </si>
  <si>
    <t>TRANSFORMADOR TRIFASICO AEREO  80 KVA, 2.3 KV/440/220 V</t>
  </si>
  <si>
    <t>TTA319</t>
  </si>
  <si>
    <t>TRANSFORMADOR TRIFASICO AEREO  90 KVA, 2.3 KV/220 V</t>
  </si>
  <si>
    <t>TTA32</t>
  </si>
  <si>
    <t>TRANSFORMADOR TRIFASICO AEREO 160 KVA; 13.2/0.22 KV.</t>
  </si>
  <si>
    <t>TTA320</t>
  </si>
  <si>
    <t>TRANSFORMADOR TRIFASICO AEREO  90 KVA, 2.3 KV/440/220 V</t>
  </si>
  <si>
    <t>TTA321</t>
  </si>
  <si>
    <t>TRANSFORMADOR TRIFASICO AEREO  90 KVA, 5.8 KV/380/220 V</t>
  </si>
  <si>
    <t>TTA322</t>
  </si>
  <si>
    <t>TRANSFORMADOR TRIFASICO AEREO 100 KVA, 2.3 KV/220 V</t>
  </si>
  <si>
    <t>TTA323</t>
  </si>
  <si>
    <t>TRANSFORMADOR TRIFASICO AEREO 100 KVA, 2.3 KV/380/220 V</t>
  </si>
  <si>
    <t>TTA324</t>
  </si>
  <si>
    <t>TRANSFORMADOR TRIFASICO AEREO 100 KVA, 2.3 KV/440/220 V</t>
  </si>
  <si>
    <t>TTA325</t>
  </si>
  <si>
    <t>TRANSFORMADOR TRIFASICO AEREO 100 KVA, 22.9 KV/BT</t>
  </si>
  <si>
    <t>TTA326</t>
  </si>
  <si>
    <t>TRANSFORMADOR TRIFASICO AEREO 100 KVA, 5.8 KV/380/220 V</t>
  </si>
  <si>
    <t>TTA327</t>
  </si>
  <si>
    <t>TRANSFORMADOR TRIFASICO AEREO 100 KVA, 7.62 KV/220 V</t>
  </si>
  <si>
    <t>TTA328</t>
  </si>
  <si>
    <t>TRANSFORMADOR TRIFASICO AEREO 160 KVA, 2.3 KV/220 V</t>
  </si>
  <si>
    <t>TTA329</t>
  </si>
  <si>
    <t>TRANSFORMADOR TRIFASICO AEREO 160 KVA, 2.3 KV/380/220 V</t>
  </si>
  <si>
    <t>TTA33</t>
  </si>
  <si>
    <t>TRANSFORMADOR TRIFASICO AEREO 160 KVA; 13.2/0.38-0.22 KV.</t>
  </si>
  <si>
    <t>TTA330</t>
  </si>
  <si>
    <t>TRANSFORMADOR TRIFASICO AEREO 160 KVA, 2.3 KV/440/220 V</t>
  </si>
  <si>
    <t>TTA331</t>
  </si>
  <si>
    <t>TRANSFORMADOR TRIFASICO AEREO 250 KVA, 13.2 KV/440/220 V</t>
  </si>
  <si>
    <t>TTA332</t>
  </si>
  <si>
    <t>TRANSFORMADOR TRIFASICO AEREO 250 KVA, 13.2 KV/BT</t>
  </si>
  <si>
    <t>TTA333</t>
  </si>
  <si>
    <t>TRANSFORMADOR TRIFASICO AEREO 250 KVA, 2.3 KV/220 V</t>
  </si>
  <si>
    <t>TTA334</t>
  </si>
  <si>
    <t>TRANSFORMADOR TRIFASICO AEREO 400 KVA, 2.3 KV/440/220 V</t>
  </si>
  <si>
    <t>TTA335</t>
  </si>
  <si>
    <t>TRANSFORMADOR DE 160 KVA TRIFASICO, 10 KV/BT</t>
  </si>
  <si>
    <t>TTA336</t>
  </si>
  <si>
    <t>TRANSFORMADOR DE 200 KVA TRIFASICO, 10 KV/440/220 V</t>
  </si>
  <si>
    <t>TTA337</t>
  </si>
  <si>
    <t>TRANSFORMADOR DE 220 KVA TRIFASICO, 10 KV/440/220 V</t>
  </si>
  <si>
    <t>TTA338</t>
  </si>
  <si>
    <t>TRANSFORMADOR DE 250 KVA TRIFASICO, 10 KV/BT</t>
  </si>
  <si>
    <t>TTA339</t>
  </si>
  <si>
    <t>TRANSFORMADOR DE 350 KVA TRIFASICO, 10 KV/440/220 V</t>
  </si>
  <si>
    <t>TTA34</t>
  </si>
  <si>
    <t>TRANSFORMADOR TRIFASICO AEREO 160 KVA; 22.9/0.22 KV.</t>
  </si>
  <si>
    <t>TTA340</t>
  </si>
  <si>
    <t>TRANSFORMADOR DE 400 KVA TRIFASICO, 10 KV/BT</t>
  </si>
  <si>
    <t>TTA341</t>
  </si>
  <si>
    <t>TRANSFORMADOR DE 480 KVA TRIFASICO, 10 KV/220 V</t>
  </si>
  <si>
    <t>TTA342</t>
  </si>
  <si>
    <t>TRANSFORMADOR DE 50 KVA TRIFASICO, MT/220 V</t>
  </si>
  <si>
    <t>TTA343</t>
  </si>
  <si>
    <t>TRANSFORMADOR DE 500 KVA TRIFASICO, 10 KV/BT</t>
  </si>
  <si>
    <t>TTA344</t>
  </si>
  <si>
    <t>TRANSFORMADOR DE 550 KVA TRIFASICO, 10 KV/440/220 V</t>
  </si>
  <si>
    <t>TTA345</t>
  </si>
  <si>
    <t>TRANSFORMADOR DE 700 KVA TRIFASICO, 10 KV/440/220 V</t>
  </si>
  <si>
    <t>TTA346</t>
  </si>
  <si>
    <t>TRANSFORMADOR DE 80 KVA TRIFASICO, 10 KV/440/220 V</t>
  </si>
  <si>
    <t>TTA347</t>
  </si>
  <si>
    <t>TRANSFORMADOR TRIFASICO AEREO  10 KVA, MT/380/220 V</t>
  </si>
  <si>
    <t>TTA348</t>
  </si>
  <si>
    <t>TRANSFORMADOR TRIFASICO AEREO  125 KVA, MT/220 V</t>
  </si>
  <si>
    <t>TTA349</t>
  </si>
  <si>
    <t>TRANSFORMADOR TRIFASICO AEREO  125 KVA, MT/380/220 V</t>
  </si>
  <si>
    <t>TTA35</t>
  </si>
  <si>
    <t>TRANSFORMADOR TRIFASICO AEREO 160 KVA; 22.9/0.38-0.22 KV.</t>
  </si>
  <si>
    <t>TTA350</t>
  </si>
  <si>
    <t>TRANSFORMADOR TRIFASICO AEREO  15 KVA, 10 KV/BT</t>
  </si>
  <si>
    <t>TTA351</t>
  </si>
  <si>
    <t>TRANSFORMADOR TRIFASICO AEREO  15 KVA, MT/380/220 V</t>
  </si>
  <si>
    <t>TTA352</t>
  </si>
  <si>
    <t>TRANSFORMADOR TRIFASICO AEREO  150 KVA, MT/220 V</t>
  </si>
  <si>
    <t>TTA353</t>
  </si>
  <si>
    <t>TRANSFORMADOR TRIFASICO AEREO  200 KVA, 10 KV/BT</t>
  </si>
  <si>
    <t>TTA354</t>
  </si>
  <si>
    <t>TRANSFORMADOR TRIFASICO AEREO  225 KVA, MT/220 V</t>
  </si>
  <si>
    <t>TTA355</t>
  </si>
  <si>
    <t>TRANSFORMADOR TRIFASICO AEREO  25 KVA, MT/380/220 V</t>
  </si>
  <si>
    <t>TTA356</t>
  </si>
  <si>
    <t>TRANSFORMADOR TRIFASICO AEREO  275 KVA, 10 KV/440/220 V</t>
  </si>
  <si>
    <t>TTA357</t>
  </si>
  <si>
    <t>TRANSFORMADOR TRIFASICO AEREO  30 KVA, MT/220 V</t>
  </si>
  <si>
    <t>TTA358</t>
  </si>
  <si>
    <t>TRANSFORMADOR TRIFASICO AEREO  30 KVA, MT/380/220 V</t>
  </si>
  <si>
    <t>TTA359</t>
  </si>
  <si>
    <t>TRANSFORMADOR TRIFASICO AEREO  320 KVA, 10 KV/380/220 V</t>
  </si>
  <si>
    <t>TTA36</t>
  </si>
  <si>
    <t>TRANSFORMADOR TRIFASICO AEREO 250 KVA; 10/0.22 KV.</t>
  </si>
  <si>
    <t>TTA360</t>
  </si>
  <si>
    <t>TRANSFORMADOR TRIFASICO AEREO  375 KVA, 10 KV/380/220 V</t>
  </si>
  <si>
    <t>TTA361</t>
  </si>
  <si>
    <t>TRANSFORMADOR TRIFASICO AEREO  40 KVA, 10 KV/440/220 V</t>
  </si>
  <si>
    <t>TTA362</t>
  </si>
  <si>
    <t>TRANSFORMADOR TRIFASICO AEREO  50 KVA, 12 KV/380/220 V</t>
  </si>
  <si>
    <t>TTA363</t>
  </si>
  <si>
    <t>TRANSFORMADOR TRIFASICO AEREO  50 KVA, 12 KV/440/220 V</t>
  </si>
  <si>
    <t>TTA364</t>
  </si>
  <si>
    <t>TRANSFORMADOR TRIFASICO AEREO  50 KVA, MT/220 V</t>
  </si>
  <si>
    <t>TTA365</t>
  </si>
  <si>
    <t>TRANSFORMADOR TRIFASICO AEREO  50 KVA, MT/380/220 V</t>
  </si>
  <si>
    <t>TTA366</t>
  </si>
  <si>
    <t>TRANSFORMADOR TRIFASICO AEREO  75 KVA, MT/220 V</t>
  </si>
  <si>
    <t>TTA367</t>
  </si>
  <si>
    <t>TRANSFORMADOR TRIFASICO AEREO  75 KVA, MT/380/220 V</t>
  </si>
  <si>
    <t>TTA368</t>
  </si>
  <si>
    <t>TRANSFORMADOR TRIFASICO AEREO  75 KVA, MT/440/220 V</t>
  </si>
  <si>
    <t>TTA369</t>
  </si>
  <si>
    <t>TRANSFORMADOR TRIFASICO AEREO  80 KVA, 12 KV/220 V</t>
  </si>
  <si>
    <t>TTA37</t>
  </si>
  <si>
    <t>TRANSFORMADOR TRIFASICO AEREO 250 KVA; 13.2/0.22 KV.</t>
  </si>
  <si>
    <t>TTA370</t>
  </si>
  <si>
    <t>TRANSFORMADOR TRIFASICO AEREO  80 KVA, MT/220 V</t>
  </si>
  <si>
    <t>TTA371</t>
  </si>
  <si>
    <t>TRANSFORMADOR TRIFASICO AEREO  80 KVA, MT/380/220 V</t>
  </si>
  <si>
    <t>TTA372</t>
  </si>
  <si>
    <t>TRANSFORMADOR TRIFASICO AEREO  90 KVA, MT/220 V</t>
  </si>
  <si>
    <t>TTA373</t>
  </si>
  <si>
    <t>TRANSFORMADOR TRIFASICO AEREO  90 KVA, MT/380/220 V</t>
  </si>
  <si>
    <t>TTA374</t>
  </si>
  <si>
    <t>TRANSFORMADOR TRIFASICO AEREO 100 KVA, 10 KV/BT</t>
  </si>
  <si>
    <t>TTA375</t>
  </si>
  <si>
    <t>TRANSFORMADOR TRIFASICO AEREO 100 KVA, 12 KV/220 V</t>
  </si>
  <si>
    <t>TTA376</t>
  </si>
  <si>
    <t>TRANSFORMADOR TRIFASICO AEREO 100 KVA, 12 KV/380/220 V</t>
  </si>
  <si>
    <t>TTA377</t>
  </si>
  <si>
    <t>TRANSFORMADOR TRIFASICO AEREO 100 KVA, MT/220 V</t>
  </si>
  <si>
    <t>TTA378</t>
  </si>
  <si>
    <t>TRANSFORMADOR TRIFASICO AEREO 100 KVA, MT/380/220 V</t>
  </si>
  <si>
    <t>TTA379</t>
  </si>
  <si>
    <t>TRANSFORMADOR TRIFASICO AEREO 100 KVA, MT/440/220 V</t>
  </si>
  <si>
    <t>TTA38</t>
  </si>
  <si>
    <t>TRANSFORMADOR TRIFASICO AEREO 250 KVA; 13.2/0.38 KV.</t>
  </si>
  <si>
    <t>TTA380</t>
  </si>
  <si>
    <t>TRANSFORMADOR TRIFASICO AEREO 160 KVA, 10 KV/BT</t>
  </si>
  <si>
    <t>TTA381</t>
  </si>
  <si>
    <t>TRANSFORMADOR TRIFASICO AEREO 160 KVA, MT/380/220 V</t>
  </si>
  <si>
    <t>TTA382</t>
  </si>
  <si>
    <t>TRANSFORMADOR TRIFASICO AEREO 250 KVA, 10 KV/BT</t>
  </si>
  <si>
    <t>TTA383</t>
  </si>
  <si>
    <t>TRANSFORMADOR TRIFASICO AEREO 250 KVA, MT/380/220 V</t>
  </si>
  <si>
    <t>TTA384</t>
  </si>
  <si>
    <t>TRANSFORMADOR TRIFASICO AEREO 400 KVA, 10 KV/BT</t>
  </si>
  <si>
    <t>TTA385</t>
  </si>
  <si>
    <t>TRANSFORMADOR TRIFASICO 375 KVA 10 / 0.22 KV.</t>
  </si>
  <si>
    <t>TTA386</t>
  </si>
  <si>
    <t>TRANSFORMADOR TRIFASICO AEREO  37 KVA; 12/0.44-0.22 KV.</t>
  </si>
  <si>
    <t>TTA387</t>
  </si>
  <si>
    <t>TRANSFORMADOR TRIFASICO AEREO  37 KVA; 5.8/0.38-0.22 KV.</t>
  </si>
  <si>
    <t>TTA388</t>
  </si>
  <si>
    <t>TRANSFORMADOR TRIFASICO AEREO  90 KVA; 7.62/0.22 KV.</t>
  </si>
  <si>
    <t>TTA389</t>
  </si>
  <si>
    <t>TRANSFORMADOR TRIFASICO AEREO  125 KVA; 5.8/0.38-0.22 KV.</t>
  </si>
  <si>
    <t>TTA39</t>
  </si>
  <si>
    <t>TRANSFORMADOR TRIFASICO AEREO 250 KVA; 22.9/0.22 KV.</t>
  </si>
  <si>
    <t>TTA390</t>
  </si>
  <si>
    <t>TRANSFORMADOR TRIFASICO AEREO  125 KVA; 7.62/0.22 KV.</t>
  </si>
  <si>
    <t>TTA391</t>
  </si>
  <si>
    <t>TRANSFORMADOR TRIFASICO AEREO  125 KVA; 7.62/0.38-0.22 KV.</t>
  </si>
  <si>
    <t>TTA392</t>
  </si>
  <si>
    <t>TRANSFORMADOR TRIFASICO AEREO  150 KVA; 7.62/0.22 KV.</t>
  </si>
  <si>
    <t>TTA393</t>
  </si>
  <si>
    <t>TRANSFORMADOR TRIFASICO AEREO  30 KVA; 7.62/0.22 KV.</t>
  </si>
  <si>
    <t>TTA394</t>
  </si>
  <si>
    <t>TRANSFORMADOR TRIFASICO AEREO  37 KVA; 7.62/0.22 KV.</t>
  </si>
  <si>
    <t>TTA395</t>
  </si>
  <si>
    <t>TRANSFORMADOR TRIFASICO AEREO  5 KVA; 10/0.22 KV.</t>
  </si>
  <si>
    <t>TTA396</t>
  </si>
  <si>
    <t>TRANSFORMADOR TRIFASICO AEREO  5 KVA; 10/0.38-0.22 KV.</t>
  </si>
  <si>
    <t>TTA397</t>
  </si>
  <si>
    <t>TRANSFORMADOR TRIFASICO AEREO  5 KVA; 22.9/0.22 KV.</t>
  </si>
  <si>
    <t>TTA398</t>
  </si>
  <si>
    <t>TRANSFORMADOR TRIFASICO AEREO  5 KVA; 22.9/0.38-0.22 KV.</t>
  </si>
  <si>
    <t>TTA399</t>
  </si>
  <si>
    <t>TRANSFORMADOR TRIFASICO AEREO  3 KVA; 10/0.22 KV.</t>
  </si>
  <si>
    <t>TTA40</t>
  </si>
  <si>
    <t>TRANSFORMADOR TRIFASICO AEREO 250 KVA; 22.9/0.38 KV.</t>
  </si>
  <si>
    <t>TTA400</t>
  </si>
  <si>
    <t>TRANSFORMADOR TRIFASICO AEREO  3 KVA; 10/0.38-0.22 KV.</t>
  </si>
  <si>
    <t>TTA401</t>
  </si>
  <si>
    <t>TRANSFORMADOR TRIFASICO AEREO  3 KVA; 22.9/0.22 KV.</t>
  </si>
  <si>
    <t>TTA402</t>
  </si>
  <si>
    <t>TRANSFORMADOR TRIFASICO AEREO  3 KVA; 22.9/0.38-0.22 KV.</t>
  </si>
  <si>
    <t>TTA403</t>
  </si>
  <si>
    <t>TRANSFORMADOR TRIFASICO AEREO 40 KVA; 5.8/0.22 KV.</t>
  </si>
  <si>
    <t>TTA404</t>
  </si>
  <si>
    <t>TRANSFORMADOR TRIFASICO AEREO 300 KVA; 10/0.44-0.22 KV.</t>
  </si>
  <si>
    <t>TTA405</t>
  </si>
  <si>
    <t>TRANSFORMADOR TRIFASICO AEREO 375 KVA; 10/0.44-0.22 KV.</t>
  </si>
  <si>
    <t>TTA406</t>
  </si>
  <si>
    <t>TRANSFORMADOR TRIFASICO AEREO 375 KVA; 22.9/0.44-0.22 KV.</t>
  </si>
  <si>
    <t>TTA407</t>
  </si>
  <si>
    <t>TRANSFORMADOR TRIFASICO AEREO 400 KVA; 10/0.44-0.22 KV.</t>
  </si>
  <si>
    <t>TTA408</t>
  </si>
  <si>
    <t>TRANSFORMADOR TRIFASICO AEREO 400 KVA; 22.9/0.44-0.22 KV.</t>
  </si>
  <si>
    <t>TTA409</t>
  </si>
  <si>
    <t>TRANSFORMADOR TRIFASICO AEREO 630 KVA; 10/0.44-0.22 KV.</t>
  </si>
  <si>
    <t>TTA41</t>
  </si>
  <si>
    <t>TRANSFORMADOR TRIFASICO AEREO 400 KVA; 10/0.22 KV.</t>
  </si>
  <si>
    <t>TTA410</t>
  </si>
  <si>
    <t>TRANSFORMADOR TRIFASICO AEREO 630 KVA; 22.9/0.44-0.22 KV.</t>
  </si>
  <si>
    <t>TTA411</t>
  </si>
  <si>
    <t>TRANSFORMADOR TRIFASICO AEREO 500 KVA; 22.9/0.44-0.22 KV.</t>
  </si>
  <si>
    <t>TTA418</t>
  </si>
  <si>
    <t>TRANSFORMADOR TRIFASICO AEREO  3 KVA, 2.3 KV/220 V</t>
  </si>
  <si>
    <t>TTA42</t>
  </si>
  <si>
    <t>TRANSFORMADOR TRIFASICO AEREO 400 KVA; 13.2/0.22 KV.</t>
  </si>
  <si>
    <t>TTA43</t>
  </si>
  <si>
    <t>TRANSFORMADOR TRIFASICO AEREO 400 KVA; 13.2/0.38 KV.</t>
  </si>
  <si>
    <t>TTA44</t>
  </si>
  <si>
    <t>TRANSFORMADOR TRIFASICO AEREO 400 KVA; 22.9/0.22 KV.</t>
  </si>
  <si>
    <t>TTA45</t>
  </si>
  <si>
    <t>TRANSFORMADOR TRIFASICO AEREO 400 KVA; 22.9/0.38 KV.</t>
  </si>
  <si>
    <t>TTA46</t>
  </si>
  <si>
    <t>TRANSFORMADOR TRIFASICO AEREO 630 KVA; 10/0.22 KV.</t>
  </si>
  <si>
    <t>TTA48</t>
  </si>
  <si>
    <t>TRANSFORMADOR TRIFASICO AEREO 630 KVA; 13.2/0.22 KV.</t>
  </si>
  <si>
    <t>TTA49</t>
  </si>
  <si>
    <t>TRANSFORMADOR TRIFASICO AEREO 630 KVA; 13.2/0.38 KV.</t>
  </si>
  <si>
    <t>TTA50</t>
  </si>
  <si>
    <t>TRANSFORMADOR TRIFASICO AEREO 630 KVA; 22.92/0.22 KV.</t>
  </si>
  <si>
    <t>TTA51</t>
  </si>
  <si>
    <t>TRANSFORMADOR TRIFASICO AEREO 630 KVA; 22.92/0.38 KV.</t>
  </si>
  <si>
    <t>TTA52</t>
  </si>
  <si>
    <t>TRANSFORMADOR TRIFASICO AEREO  30 KVA; 10/0.22 KV.</t>
  </si>
  <si>
    <t>TTA53</t>
  </si>
  <si>
    <t>TRANSFORMADOR TRIFASICO AEREO  30 KVA; 13.2/0.22 KV.</t>
  </si>
  <si>
    <t>TTA54</t>
  </si>
  <si>
    <t>TRANSFORMADOR TRIFASICO AEREO  30 KVA; 13.2/0.38 KV.</t>
  </si>
  <si>
    <t>TTA55</t>
  </si>
  <si>
    <t>TRANSFORMADOR TRIFASICO AEREO  30 KVA; 22.9/0.22 KV.</t>
  </si>
  <si>
    <t>TTA56</t>
  </si>
  <si>
    <t>TRANSFORMADOR TRIFASICO AEREO  30 KVA; 22.9/0.38-0.22 KV.</t>
  </si>
  <si>
    <t>TTA57</t>
  </si>
  <si>
    <t>TRANSFORMADOR TRIFASICO AEREO  37 KVA; 10/0.22 KV.</t>
  </si>
  <si>
    <t>TTA58</t>
  </si>
  <si>
    <t>TRANSFORMADOR TRIFASICO AEREO  37 KVA; 13.2/0.22 KV.</t>
  </si>
  <si>
    <t>TTA59</t>
  </si>
  <si>
    <t>TRANSFORMADOR TRIFASICO AEREO  37 KVA; 13.2/0.38 KV.</t>
  </si>
  <si>
    <t>TTA60</t>
  </si>
  <si>
    <t>TRANSFORMADOR TRIFASICO AEREO  37 KVA; 22.9/0.22 KV.</t>
  </si>
  <si>
    <t>TTA61</t>
  </si>
  <si>
    <t>TRANSFORMADOR TRIFASICO AEREO  37 KVA; 22.9/0.38-0.22 KV.</t>
  </si>
  <si>
    <t>TTA62</t>
  </si>
  <si>
    <t>TRANSFORMADOR TRIFASICO AEREO  40 KVA; 10/0.22 KV.</t>
  </si>
  <si>
    <t>TTA63</t>
  </si>
  <si>
    <t>TRANSFORMADOR TRIFASICO AEREO  40 KVA; 13.2/0.22 KV.</t>
  </si>
  <si>
    <t>TTA64</t>
  </si>
  <si>
    <t>TRANSFORMADOR TRIFASICO AEREO  40 KVA; 13.2/0.38 KV.</t>
  </si>
  <si>
    <t>TTA65</t>
  </si>
  <si>
    <t>TRANSFORMADOR TRIFASICO AEREO  40 KVA; 22.9/0.22 KV.</t>
  </si>
  <si>
    <t>TTA66</t>
  </si>
  <si>
    <t>TRANSFORMADOR TRIFASICO AEREO  40 KVA; 22.9/0.38-0.22 KV.</t>
  </si>
  <si>
    <t>TTA67</t>
  </si>
  <si>
    <t>TRANSFORMADOR TRIFASICO AEREO  80 KVA; 10/0.22 KV.</t>
  </si>
  <si>
    <t>TTA68</t>
  </si>
  <si>
    <t>TRANSFORMADOR TRIFASICO AEREO  80 KVA; 13.2/0.22 KV.</t>
  </si>
  <si>
    <t>TTA69</t>
  </si>
  <si>
    <t>TRANSFORMADOR TRIFASICO AEREO  80 KVA; 13.2/0.38 KV.</t>
  </si>
  <si>
    <t>TTA70</t>
  </si>
  <si>
    <t>TRANSFORMADOR TRIFASICO AEREO  80 KVA; 22.9/0.22 KV.</t>
  </si>
  <si>
    <t>TTA71</t>
  </si>
  <si>
    <t>TRANSFORMADOR TRIFASICO AEREO  80 KVA; 22.9/0.38-0.22 KV.</t>
  </si>
  <si>
    <t>TTA72</t>
  </si>
  <si>
    <t>TRANSFORMADOR TRIFASICO AEREO  90 KVA; 10/0.22 KV.</t>
  </si>
  <si>
    <t>TTA73</t>
  </si>
  <si>
    <t>TRANSFORMADOR TRIFASICO AEREO  90 KVA; 13.2/0.22 KV.</t>
  </si>
  <si>
    <t>TTA74</t>
  </si>
  <si>
    <t>TRANSFORMADOR TRIFASICO AEREO  90 KVA; 13.2/0.38 KV.</t>
  </si>
  <si>
    <t>TTA75</t>
  </si>
  <si>
    <t>TRANSFORMADOR TRIFASICO AEREO  90 KVA; 22.9/0.22 KV.</t>
  </si>
  <si>
    <t>TTA76</t>
  </si>
  <si>
    <t>TRANSFORMADOR TRIFASICO AEREO  90 KVA; 22.9/0.38-0.22 KV.</t>
  </si>
  <si>
    <t>TTA77</t>
  </si>
  <si>
    <t>TRANSFORMADOR TRIFASICO AEREO  125 KVA; 10/0.22 KV.</t>
  </si>
  <si>
    <t>TTA78</t>
  </si>
  <si>
    <t>TRANSFORMADOR TRIFASICO AEREO  125 KVA; 13.2/0.22 KV.</t>
  </si>
  <si>
    <t>TTA79</t>
  </si>
  <si>
    <t>TRANSFORMADOR TRIFASICO AEREO  125 KVA; 13.2/0.38 KV.</t>
  </si>
  <si>
    <t>TTA80</t>
  </si>
  <si>
    <t>TRANSFORMADOR TRIFASICO AEREO  125 KVA; 22.9/0.22 KV.</t>
  </si>
  <si>
    <t>TTA81</t>
  </si>
  <si>
    <t>TRANSFORMADOR TRIFASICO AEREO  125 KVA; 22.9/0.38-0.22 KV.</t>
  </si>
  <si>
    <t>TTA82</t>
  </si>
  <si>
    <t>TRANSFORMADOR TRIFASICO AEREO  150 KVA; 10/0.22 KV.</t>
  </si>
  <si>
    <t>TTA83</t>
  </si>
  <si>
    <t>TRANSFORMADOR TRIFASICO AEREO  150 KVA; 13.2/0.22 KV.</t>
  </si>
  <si>
    <t>TTA84</t>
  </si>
  <si>
    <t>TRANSFORMADOR TRIFASICO AEREO  150 KVA; 13.2/0.38 KV.</t>
  </si>
  <si>
    <t>TTA85</t>
  </si>
  <si>
    <t>TRANSFORMADOR TRIFASICO AEREO  150 KVA; 22.9/0.22 KV.</t>
  </si>
  <si>
    <t>TTA86</t>
  </si>
  <si>
    <t>TRANSFORMADOR TRIFASICO AEREO  150 KVA; 22.9/0.38-0.22 KV.</t>
  </si>
  <si>
    <t>TTA87</t>
  </si>
  <si>
    <t>TRANSFORMADOR TRIFASICO AEREO  175 KVA; 10/0.22 KV.</t>
  </si>
  <si>
    <t>TTA88</t>
  </si>
  <si>
    <t>TRANSFORMADOR TRIFASICO AEREO  175 KVA; 13.2/0.22 KV.</t>
  </si>
  <si>
    <t>TTA89</t>
  </si>
  <si>
    <t>TRANSFORMADOR TRIFASICO AEREO  175 KVA; 13.2/0.38 KV.</t>
  </si>
  <si>
    <t>TTA90</t>
  </si>
  <si>
    <t>TRANSFORMADOR TRIFASICO AEREO  175 KVA; 22.9/0.22 KV.</t>
  </si>
  <si>
    <t>TTA91</t>
  </si>
  <si>
    <t>TRANSFORMADOR TRIFASICO AEREO  175 KVA; 22.9/0.38-0.22 KV.</t>
  </si>
  <si>
    <t>TTA92</t>
  </si>
  <si>
    <t>TRANSFORMADOR TRIFASICO AEREO  200 KVA; 10/0.22 KV.</t>
  </si>
  <si>
    <t>TTA93</t>
  </si>
  <si>
    <t>TRANSFORMADOR TRIFASICO AEREO  200 KVA; 13.2/0.22 KV.</t>
  </si>
  <si>
    <t>TTA94</t>
  </si>
  <si>
    <t>TRANSFORMADOR TRIFASICO AEREO  200 KVA; 13.2/0.38 KV.</t>
  </si>
  <si>
    <t>TTA95</t>
  </si>
  <si>
    <t>TRANSFORMADOR TRIFASICO AEREO  200 KVA; 22.9/0.22 KV.</t>
  </si>
  <si>
    <t>TTA96</t>
  </si>
  <si>
    <t>TRANSFORMADOR TRIFASICO AEREO  200 KVA; 22.9/0.38-0.22 KV.</t>
  </si>
  <si>
    <t>TTA97</t>
  </si>
  <si>
    <t>TRANSFORMADOR TRIFASICO AEREO  220 KVA; 10/0.22 KV.</t>
  </si>
  <si>
    <t>TTA98</t>
  </si>
  <si>
    <t>TRANSFORMADOR TRIFASICO AEREO  220 KVA; 13.2/0.22 KV.</t>
  </si>
  <si>
    <t>TTA99</t>
  </si>
  <si>
    <t>TRANSFORMADOR TRIFASICO AEREO  220 KVA; 13.2/0.38 KV.</t>
  </si>
  <si>
    <t>TTB01</t>
  </si>
  <si>
    <t>TRANSFORMADOR COMPACTO BOVEDA DE  50 KVA TRIFASICO</t>
  </si>
  <si>
    <t>TTB02</t>
  </si>
  <si>
    <t>TRANSFORMADOR COMPACTO BOVEDA DE 100 KVA TRIFASICO</t>
  </si>
  <si>
    <t>TTB03</t>
  </si>
  <si>
    <t>TRANSFORMADOR COMPACTO BOVEDA DE 160 KVA TRIFASICO</t>
  </si>
  <si>
    <t>TTB04</t>
  </si>
  <si>
    <t>TRANSFORMADOR COMPACTO BOVEDA DE 250 KVA TRIFASICO</t>
  </si>
  <si>
    <t>TTB05</t>
  </si>
  <si>
    <t>TRANSFORMADOR COMPACTO BOVEDA DE 400 KVA TRIFASICO</t>
  </si>
  <si>
    <t>TTB06</t>
  </si>
  <si>
    <t>TRANSFORMADOR COMPACTO BOVEDA DE 630 KVA TRIFASICO</t>
  </si>
  <si>
    <t>TTB07</t>
  </si>
  <si>
    <t>TRANSFORMADOR COMPACTO BOVEDA DE 37 KVA TRIFASICO</t>
  </si>
  <si>
    <t>TTB08</t>
  </si>
  <si>
    <t>TRANSFORMADOR COMPACTO BOVEDA DE 75 KVA TRIFASICO</t>
  </si>
  <si>
    <t>TTB09</t>
  </si>
  <si>
    <t>TRANSFORMADOR COMPACTO BOVEDA DE 110 KVA TRIFASICO</t>
  </si>
  <si>
    <t>TTB10</t>
  </si>
  <si>
    <t>TRANSFORMADOR COMPACTO BOVEDA DE 150 KVA TRIFASICO</t>
  </si>
  <si>
    <t>TTB11</t>
  </si>
  <si>
    <t>TRANSFORMADOR COMPACTO BOVEDA DE 200 KVA TRIFASICO</t>
  </si>
  <si>
    <t>TTB12</t>
  </si>
  <si>
    <t>TRANSFORMADOR COMPACTO BOVEDA DE 300 KVA TRIFASICO</t>
  </si>
  <si>
    <t>TTB13</t>
  </si>
  <si>
    <t>TRANSFORMADOR COMPACTO BOVEDA DE 315 KVA TRIFASICO</t>
  </si>
  <si>
    <t>TTB14</t>
  </si>
  <si>
    <t>TRANSFORMADOR COMPACTO BOVEDA DE 320 KVA TRIFASICO</t>
  </si>
  <si>
    <t>TTB15</t>
  </si>
  <si>
    <t>TRANSFORMADOR COMPACTO BOVEDA DE 500 KVA TRIFASICO</t>
  </si>
  <si>
    <t>TTB16</t>
  </si>
  <si>
    <t>TRANSFORMADOR COMPACTO BOVEDA DE 640 KVA TRIFASICO</t>
  </si>
  <si>
    <t>TTB17</t>
  </si>
  <si>
    <t>TRANSFORMADOR COMPACTO BOVEDA DE 75 KVA TRIFASICO 10 / 0.38-0.22 KV</t>
  </si>
  <si>
    <t>TTB18</t>
  </si>
  <si>
    <t>TRANSFORMADOR COMPACTO BOVEDA DE 100 KVA TRIFASICO 10 / 0.44-0.22 KV</t>
  </si>
  <si>
    <t>TTB19</t>
  </si>
  <si>
    <t>TRANSFORMADOR COMPACTO BOVEDA DE 160 KVA TRIFASICO 10 / 0.38-0.22 KV</t>
  </si>
  <si>
    <t>TTB20</t>
  </si>
  <si>
    <t>TRANSFORMADOR COMPACTO BOVEDA DE 250 KVA TRIFASICO 10 / 0.38-0.22 KV</t>
  </si>
  <si>
    <t>TTB21</t>
  </si>
  <si>
    <t>TRANSFORMADOR COMPACTO BOVEDA DE 320 KVA TRIFASICO 10 / 0.38-0.22 KV</t>
  </si>
  <si>
    <t>TTB22</t>
  </si>
  <si>
    <t>TRANSFORMADOR COMPACTO BOVEDA DE 400 KVA TRIFASICO 10 / 0.38-0.22 KV</t>
  </si>
  <si>
    <t>TTC01</t>
  </si>
  <si>
    <t>TRANSFORMADOR TRIFASICO 25 kVA, 10/0.38-0.22 kV</t>
  </si>
  <si>
    <t>TTC02</t>
  </si>
  <si>
    <t>TRANSFORMADOR TRIFASICO 37,5 kVA, 10/0.38-0.22 kV</t>
  </si>
  <si>
    <t>TTC03</t>
  </si>
  <si>
    <t>TRANSFORMADOR TRIFASICO 50 kVA, 10/0.38-0.22 kV</t>
  </si>
  <si>
    <t>TTC04</t>
  </si>
  <si>
    <t>TRANSFORMADOR TRIFASICO 80 kVA, 10/0.38-0.22 kV</t>
  </si>
  <si>
    <t>TTC05</t>
  </si>
  <si>
    <t>TRANSFORMADOR TRIFASICO 100 kVA, 10/0.38-0.22 kV</t>
  </si>
  <si>
    <t>TTC06</t>
  </si>
  <si>
    <t>TRANSFORMADOR TRIFASICO 125 kVA, 10/0.38-0.22 kV</t>
  </si>
  <si>
    <t>TTC07</t>
  </si>
  <si>
    <t>TRANSFORMADOR TRIFASICO 160 kVA, 10/0.38-0.22 kV</t>
  </si>
  <si>
    <t>TTC08</t>
  </si>
  <si>
    <t>TRANSFORMADOR TRIFASICO 200 kVA, 10/0.38-0.22 kV</t>
  </si>
  <si>
    <t>TTC09</t>
  </si>
  <si>
    <t>TRANSFORMADOR TRIFASICO 250 kVA, 10/0.38-0.22 kV</t>
  </si>
  <si>
    <t>TTC132</t>
  </si>
  <si>
    <t>TRANSFORMADOR TRIFASICO AEREO  15 KVA 13.2 / 0.38-0.22 KV</t>
  </si>
  <si>
    <t>TTC133</t>
  </si>
  <si>
    <t>TRANSFORMADOR TRIFASICO AEREO  15 KVA 13.2 / 0.44-0.22 KV</t>
  </si>
  <si>
    <t>TTC134</t>
  </si>
  <si>
    <t>TRANSFORMADOR TRIFASICO AEREO  25 KVA 2.3 / 0.22 KV</t>
  </si>
  <si>
    <t>TTC135</t>
  </si>
  <si>
    <t>TRANSFORMADOR TRIFASICO AEREO  25 KVA 13.2 / 0.38-0.22 KV</t>
  </si>
  <si>
    <t>TTC136</t>
  </si>
  <si>
    <t>TRANSFORMADOR TRIFASICO AEREO  25 KVA 13.2 / 0.44-0.22 KV</t>
  </si>
  <si>
    <t>TTC137</t>
  </si>
  <si>
    <t>TRANSFORMADOR TRIFASICO AEREO  25 KVA 2.3 / 0.44-0.22 KV</t>
  </si>
  <si>
    <t>TTC138</t>
  </si>
  <si>
    <t>TRANSFORMADOR TRIFASICO AEREO  30 KVA 2.3 / 0.22 KV</t>
  </si>
  <si>
    <t>TTC139</t>
  </si>
  <si>
    <t>TRANSFORMADOR TRIFASICO AEREO  30 KVA 13.2 / 0.38-0.22 KV</t>
  </si>
  <si>
    <t>TTC153</t>
  </si>
  <si>
    <t>TRANSFORMADOR TRIFASICO AEREO  30 KVA 10 / 0.38-0.22 KV</t>
  </si>
  <si>
    <t>TTC154</t>
  </si>
  <si>
    <t>TRANSFORMADOR TRIFASICO AEREO  37 KVA 2.3 / 0.38-0.22 KV</t>
  </si>
  <si>
    <t>TTC155</t>
  </si>
  <si>
    <t>TRANSFORMADOR TRIFASICO AEREO  37 KVA 5.8 / 0.22 KV</t>
  </si>
  <si>
    <t>TTC156</t>
  </si>
  <si>
    <t>TRANSFORMADOR TRIFASICO AEREO  37 KVA 10 / 0.44-0.22 KV</t>
  </si>
  <si>
    <t>TTC157</t>
  </si>
  <si>
    <t>TRANSFORMADOR TRIFASICO AEREO  37 KVA 13.2 / 0.38-0.22 KV</t>
  </si>
  <si>
    <t>TTC158</t>
  </si>
  <si>
    <t>TRANSFORMADOR TRIFASICO AEREO  37 KVA 13.2 / 0.44-0.22 KV</t>
  </si>
  <si>
    <t>TTC159</t>
  </si>
  <si>
    <t>TRANSFORMADOR TRIFASICO AEREO  37 KVA 2.3 / 0.22 KV</t>
  </si>
  <si>
    <t>TTC160</t>
  </si>
  <si>
    <t>TRANSFORMADOR TRIFASICO AEREO  40 KVA 10 / 0.38-0.22 KV</t>
  </si>
  <si>
    <t>TTC161</t>
  </si>
  <si>
    <t>TRANSFORMADOR TRIFASICO AEREO  40 KVA 13.2 / 0.38-0.22 KV</t>
  </si>
  <si>
    <t>TTC162</t>
  </si>
  <si>
    <t>TRANSFORMADOR TRIFASICO AEREO  50 KVA 2.3 / 0.22 KV</t>
  </si>
  <si>
    <t>TTC163</t>
  </si>
  <si>
    <t>TRANSFORMADOR TRIFASICO AEREO  50 KVA 5.8 / 0.22 KV</t>
  </si>
  <si>
    <t>TTC164</t>
  </si>
  <si>
    <t>TRANSFORMADOR TRIFASICO AEREO  50 KVA 13.2 / 0.38-0.22 KV</t>
  </si>
  <si>
    <t>TTC165</t>
  </si>
  <si>
    <t>TRANSFORMADOR TRIFASICO AEREO  50 KVA 13.2 / 0.44-0.22 KV</t>
  </si>
  <si>
    <t>TTC166</t>
  </si>
  <si>
    <t>TRANSFORMADOR TRIFASICO AEREO  75 KVA 5.8 / 0.22 KV</t>
  </si>
  <si>
    <t>TTC167</t>
  </si>
  <si>
    <t>TRANSFORMADOR TRIFASICO AEREO  75 KVA 10 / 0.38-0.22 KV</t>
  </si>
  <si>
    <t>TTC168</t>
  </si>
  <si>
    <t>TRANSFORMADOR TRIFASICO AEREO  75 KVA 13.2 / 0.38-0.22 KV</t>
  </si>
  <si>
    <t>TTC169</t>
  </si>
  <si>
    <t>TRANSFORMADOR TRIFASICO AEREO  80 KVA 2.3 / 0.38-0.22 KV</t>
  </si>
  <si>
    <t>TTC170</t>
  </si>
  <si>
    <t>TRANSFORMADOR TRIFASICO AEREO  80 KVA 10 / 0.44-0.22 KV</t>
  </si>
  <si>
    <t>TTC171</t>
  </si>
  <si>
    <t>TRANSFORMADOR TRIFASICO AEREO  80 KVA 13.2 / 0.38-0.22 KV</t>
  </si>
  <si>
    <t>TTC172</t>
  </si>
  <si>
    <t>TRANSFORMADOR TRIFASICO AEREO  90 KVA 10 / 0.38-0.22 KV</t>
  </si>
  <si>
    <t>TTC173</t>
  </si>
  <si>
    <t>TRANSFORMADOR TRIFASICO AEREO  125 KVA   2.3 / 0.22 KV</t>
  </si>
  <si>
    <t>TTC174</t>
  </si>
  <si>
    <t>TRANSFORMADOR TRIFASICO AEREO  125 KVA  13.2 / 0.38-0.22 KV</t>
  </si>
  <si>
    <t>TTC175</t>
  </si>
  <si>
    <t>TRANSFORMADOR TRIFASICO AEREO  150 KVA   2.3 / 0.38-0.22 KV</t>
  </si>
  <si>
    <t>TTC176</t>
  </si>
  <si>
    <t>TRANSFORMADOR TRIFASICO AEREO  150 KVA   10 / 0.38-0.22 KV</t>
  </si>
  <si>
    <t>TTC177</t>
  </si>
  <si>
    <t>TRANSFORMADOR TRIFASICO AEREO  150 KVA  13.2 / 0.38-0.22 KV</t>
  </si>
  <si>
    <t>TTC178</t>
  </si>
  <si>
    <t>TRANSFORMADOR TRIFASICO AEREO  175 KVA   10 / 0.38-0.22 KV</t>
  </si>
  <si>
    <t>TTC179</t>
  </si>
  <si>
    <t>TRANSFORMADOR TRIFASICO AEREO  200 KVA   2.3 / 0.22 KV</t>
  </si>
  <si>
    <t>TTC180</t>
  </si>
  <si>
    <t>TRANSFORMADOR TRIFASICO AEREO  200 KVA   10 / 0.44-0.22 KV</t>
  </si>
  <si>
    <t>TTC181</t>
  </si>
  <si>
    <t>TRANSFORMADOR TRIFASICO AEREO  200 KVA  13.2 / 0.38-0.22 KV</t>
  </si>
  <si>
    <t>TTC182</t>
  </si>
  <si>
    <t>TRANSFORMADOR TRIFASICO AEREO  220 KVA   10 / 0.38-0.22 KV</t>
  </si>
  <si>
    <t>TTC183</t>
  </si>
  <si>
    <t>TRANSFORMADOR TRIFASICO AEREO  225 KVA   10 / 0.38-0.22 KV</t>
  </si>
  <si>
    <t>TTC184</t>
  </si>
  <si>
    <t>TRANSFORMADOR TRIFASICO AEREO 250 KVA 13.2 / 0.38-0.22 KV</t>
  </si>
  <si>
    <t>TTC185</t>
  </si>
  <si>
    <t>TRANSFORMADOR TRIFASICO AEREO  315 KVA   10 / 0.38-0.22 KV</t>
  </si>
  <si>
    <t>TTC186</t>
  </si>
  <si>
    <t>TRANSFORMADOR TRIFASICO AEREO  315 KVA   10 / 0.44-0.22 KV</t>
  </si>
  <si>
    <t>TTC187</t>
  </si>
  <si>
    <t>TRANSFORMADOR TRIFASICO AEREO  315 KVA  13.2 / 0.38-0.22 KV</t>
  </si>
  <si>
    <t>TTC188</t>
  </si>
  <si>
    <t>TRANSFORMADOR TRIFASICO AEREO  320 KVA   10 / 0.44-0.22 KV</t>
  </si>
  <si>
    <t>TTC189</t>
  </si>
  <si>
    <t>TRANSFORMADOR TRIFASICO AEREO 400 KVA 10 / 0.38-0.22 KV</t>
  </si>
  <si>
    <t>TTC47</t>
  </si>
  <si>
    <t>TRANSFORMADOR TRIFASICO AEREO  15 KVA 2.3 / 0.44-0.22 KV</t>
  </si>
  <si>
    <t>TTE01</t>
  </si>
  <si>
    <t>TRANSFORMADOR DE 650 KVA TRIFASICO 2,3KV/10KV</t>
  </si>
  <si>
    <t>TTE02</t>
  </si>
  <si>
    <t>TRANSFORMADOR DE 1100 KVA TRIFASICO 2,3KV/10KV</t>
  </si>
  <si>
    <t>TTE03</t>
  </si>
  <si>
    <t>TRANSFORMADOR DE 3 MVA TRIFASICO 10KV/22,9KV</t>
  </si>
  <si>
    <t>Transformadores Compacto Pedestal</t>
  </si>
  <si>
    <t>TTP01</t>
  </si>
  <si>
    <t>TRANSFORMADOR COMPACTO PEDESTAL DE 100 KVA TRIFASICO</t>
  </si>
  <si>
    <t>TTP02</t>
  </si>
  <si>
    <t>TRANSFORMADOR COMPACTO PEDESTAL DE 160 KVA TRIFASICO</t>
  </si>
  <si>
    <t>TTP03</t>
  </si>
  <si>
    <t>TRANSFORMADOR COMPACTO PEDESTAL DE 250 KVA TRIFASICO</t>
  </si>
  <si>
    <t>TTP04</t>
  </si>
  <si>
    <t>TRANSFORMADOR COMPACTO PEDESTAL DE 400 KVA TRIFASICO</t>
  </si>
  <si>
    <t>TTP05</t>
  </si>
  <si>
    <t>TRANSFORMADOR COMPACTO PEDESTAL DE 630 KVA TRIFASICO</t>
  </si>
  <si>
    <t>TTP06</t>
  </si>
  <si>
    <t>TRANSFORMADOR COMPACTO PEDESTAL DE 37 KVA TRIFASICO</t>
  </si>
  <si>
    <t>TTP07</t>
  </si>
  <si>
    <t>TRANSFORMADOR COMPACTO PEDESTAL DE 50 KVA TRIFASICO</t>
  </si>
  <si>
    <t>TTP08</t>
  </si>
  <si>
    <t>TRANSFORMADOR COMPACTO PEDESTAL DE 75 KVA TRIFASICO</t>
  </si>
  <si>
    <t>TTP09</t>
  </si>
  <si>
    <t>TRANSFORMADOR COMPACTO PEDESTAL DE 80 KVA TRIFASICO</t>
  </si>
  <si>
    <t>TTP10</t>
  </si>
  <si>
    <t>TRANSFORMADOR COMPACTO PEDESTAL DE 110 KVA TRIFASICO</t>
  </si>
  <si>
    <t>TTP11</t>
  </si>
  <si>
    <t>TRANSFORMADOR COMPACTO PEDESTAL DE 150 KVA TRIFASICO</t>
  </si>
  <si>
    <t>TTP12</t>
  </si>
  <si>
    <t>TRANSFORMADOR COMPACTO PEDESTAL DE 200 KVA TRIFASICO</t>
  </si>
  <si>
    <t>TTP13</t>
  </si>
  <si>
    <t>TRANSFORMADOR COMPACTO PEDESTAL DE 300 KVA TRIFASICO</t>
  </si>
  <si>
    <t>TTP14</t>
  </si>
  <si>
    <t>TRANSFORMADOR COMPACTO PEDESTAL DE 315 KVA TRIFASICO</t>
  </si>
  <si>
    <t>TTP15</t>
  </si>
  <si>
    <t>TRANSFORMADOR COMPACTO PEDESTAL DE 320 KVA TRIFASICO</t>
  </si>
  <si>
    <t>TTP16</t>
  </si>
  <si>
    <t>TRANSFORMADOR COMPACTO PEDESTAL DE 500 KVA TRIFASICO</t>
  </si>
  <si>
    <t>TTP17</t>
  </si>
  <si>
    <t>TRANSFORMADOR COMPACTO PEDESTAL DE 640 KVA TRIFASICO</t>
  </si>
  <si>
    <t>TTP18</t>
  </si>
  <si>
    <t>TRANSFORMADOR COMPACTO PEDESTAL DE 37.5 KVA TRIFASICO 10 / 0.38-0.22 KV</t>
  </si>
  <si>
    <t>TTP19</t>
  </si>
  <si>
    <t>TRANSFORMADOR COMPACTO PEDESTAL DE 75 KVA TRIFASICO 10 / 0.38-0.22 KV</t>
  </si>
  <si>
    <t>TTP20</t>
  </si>
  <si>
    <t>TRANSFORMADOR COMPACTO PEDESTAL DE 100 KVA TRIFASICO 10 / 0.38-0.22 KV</t>
  </si>
  <si>
    <t>TTP21</t>
  </si>
  <si>
    <t>TRANSFORMADOR COMPACTO PEDESTAL DE 150 KVA TRIFASICO 10 / 0.38-0.22 KV</t>
  </si>
  <si>
    <t>TTP22</t>
  </si>
  <si>
    <t>TRANSFORMADOR COMPACTO PEDESTAL DE 160 KVA TRIFASICO 10 / 0.38-0.22 KV</t>
  </si>
  <si>
    <t>TTP23</t>
  </si>
  <si>
    <t>TRANSFORMADOR COMPACTO PEDESTAL DE 200 KVA TRIFASICO 10 / 0.38-0.22 KV</t>
  </si>
  <si>
    <t>TTP24</t>
  </si>
  <si>
    <t>TRANSFORMADOR COMPACTO PEDESTAL DE 200 KVA TRIFASICO 10 / 0.44-0.22 KV</t>
  </si>
  <si>
    <t>TTP25</t>
  </si>
  <si>
    <t>TRANSFORMADOR COMPACTO PEDESTAL DE 250 KVA TRIFASICO 10 / 0.38-0.22 KV</t>
  </si>
  <si>
    <t>TTP26</t>
  </si>
  <si>
    <t>TRANSFORMADOR COMPACTO PEDESTAL DE 300 KVA TRIFASICO 10 / 0.38-0.22 KV</t>
  </si>
  <si>
    <t>TTP27</t>
  </si>
  <si>
    <t>TRANSFORMADOR COMPACTO PEDESTAL DE 315 KVA TRIFASICO 10 / 0.38-0.22 KV</t>
  </si>
  <si>
    <t>TTP28</t>
  </si>
  <si>
    <t>TRANSFORMADOR COMPACTO PEDESTAL DE 320 KVA TRIFASICO 10 / 0.38-0.22 KV</t>
  </si>
  <si>
    <t>TTP29</t>
  </si>
  <si>
    <t>TRANSFORMADOR COMPACTO PEDESTAL DE 400 KVA TRIFASICO 10 / 0.38-0.22 KV</t>
  </si>
  <si>
    <t>TTP30</t>
  </si>
  <si>
    <t>TRANSFORMADOR COMPACTO PEDESTAL DE 500 KVA TRIFASICO 10 / 0.38-0.22 KV</t>
  </si>
  <si>
    <t>TTV01</t>
  </si>
  <si>
    <t>TRANSFORMADOR DE 25 KVA TRIFASICO</t>
  </si>
  <si>
    <t>TTV02</t>
  </si>
  <si>
    <t>TRANSFORMADOR DE 50 KVA TRIFASICO</t>
  </si>
  <si>
    <t>TTV03</t>
  </si>
  <si>
    <t>TRANSFORMADOR DE 80 KVA TRIFASICO</t>
  </si>
  <si>
    <t>TTV04</t>
  </si>
  <si>
    <t>TRANSFORMADOR DE 100 KVA TRIFASICO</t>
  </si>
  <si>
    <t>TTV05</t>
  </si>
  <si>
    <t>TRANSFORMADOR DE 125 KVA TRIFASICO</t>
  </si>
  <si>
    <t>TTV06</t>
  </si>
  <si>
    <t>TRANSFORMADOR DE 137 KVA TRIFASICO</t>
  </si>
  <si>
    <t>TTV07</t>
  </si>
  <si>
    <t>TRANSFORMADOR DE 150 KVA TRIFASICO</t>
  </si>
  <si>
    <t>TTV08</t>
  </si>
  <si>
    <t>TRANSFORMADOR DE 160 KVA TRIFASICO</t>
  </si>
  <si>
    <t>TTV09</t>
  </si>
  <si>
    <t>TRANSFORMADOR DE 175 KVA TRIFASICO</t>
  </si>
  <si>
    <t>TTV10</t>
  </si>
  <si>
    <t>TRANSFORMADOR DE 200 KVA TRIFASICO</t>
  </si>
  <si>
    <t>TTV11</t>
  </si>
  <si>
    <t>TRANSFORMADOR DE 220 KVA TRIFASICO</t>
  </si>
  <si>
    <t>TTV12</t>
  </si>
  <si>
    <t>TRANSFORMADOR DE 250 KVA TRIFASICO</t>
  </si>
  <si>
    <t>TTV13</t>
  </si>
  <si>
    <t>TRANSFORMADOR DE 275 KVA TRIFASICO</t>
  </si>
  <si>
    <t>TTV14</t>
  </si>
  <si>
    <t>TRANSFORMADOR DE 300 KVA TRIFASICO</t>
  </si>
  <si>
    <t>TTV15</t>
  </si>
  <si>
    <t>TRANSFORMADOR DE 315 KVA TRIFASICO</t>
  </si>
  <si>
    <t>TTV16</t>
  </si>
  <si>
    <t>TRANSFORMADOR DE 320 KVA TRIFASICO</t>
  </si>
  <si>
    <t>TTV17</t>
  </si>
  <si>
    <t>TRANSFORMADOR DE 350 KVA TRIFASICO</t>
  </si>
  <si>
    <t>TTV18</t>
  </si>
  <si>
    <t>TRANSFORMADOR DE 375 KVA TRIFASICO</t>
  </si>
  <si>
    <t>TTV19</t>
  </si>
  <si>
    <t>TRANSFORMADOR DE 400 KVA TRIFASICO</t>
  </si>
  <si>
    <t>TTV20</t>
  </si>
  <si>
    <t>TRANSFORMADOR DE 480 KVA TRIFASICO</t>
  </si>
  <si>
    <t>TTV21</t>
  </si>
  <si>
    <t>TRANSFORMADOR DE 500 KVA TRIFASICO</t>
  </si>
  <si>
    <t>TTV22</t>
  </si>
  <si>
    <t>TRANSFORMADOR DE 550 KVA TRIFASICO</t>
  </si>
  <si>
    <t>TTV23</t>
  </si>
  <si>
    <t>TRANSFORMADOR DE 630 KVA TRIFASICO</t>
  </si>
  <si>
    <t>TTV24</t>
  </si>
  <si>
    <t>TRANSFORMADOR DE 640 KVA TRIFASICO</t>
  </si>
  <si>
    <t>TTV25</t>
  </si>
  <si>
    <t>TRANSFORMADOR DE 700 KVA TRIFASICO</t>
  </si>
  <si>
    <t>TTV26</t>
  </si>
  <si>
    <t>TRANSFORMADOR DE 25 KVA TRIFASICO  10 / 0.38-0.22 KV</t>
  </si>
  <si>
    <t>TTV27</t>
  </si>
  <si>
    <t>TRANSFORMADOR DE 50 KVA TRIFASICO  5.8 / 0.22 KV</t>
  </si>
  <si>
    <t>TTV28</t>
  </si>
  <si>
    <t>TRANSFORMADOR DE 100 KVA TRIFASICO 5.8 / 0.22 KV</t>
  </si>
  <si>
    <t>TTV29</t>
  </si>
  <si>
    <t>TRANSFORMADOR DE 100 KVA TRIFASICO 10 / 0.38-0.22 KV</t>
  </si>
  <si>
    <t>TTV30</t>
  </si>
  <si>
    <t>TRANSFORMADOR DE 100 KVA TRIFASICO 10 / 0.44-0.22 KV</t>
  </si>
  <si>
    <t>TTV31</t>
  </si>
  <si>
    <t>TRANSFORMADOR DE 125 KVA TRIFASICO 10 / 0.38-0.22 KV</t>
  </si>
  <si>
    <t>TTV32</t>
  </si>
  <si>
    <t>TRANSFORMADOR DE 125 KVA TRIFASICO 10 / 0.44-0.22 KV</t>
  </si>
  <si>
    <t>TTV33</t>
  </si>
  <si>
    <t>TRANSFORMADOR DE 150 KVA TRIFASICO 13.2 / 0.22 KV</t>
  </si>
  <si>
    <t>TTV34</t>
  </si>
  <si>
    <t>TRANSFORMADOR DE 160 KVA TRIFASICO 10 / 0.38-0.22 KV</t>
  </si>
  <si>
    <t>TTV35</t>
  </si>
  <si>
    <t>TRANSFORMADOR DE 160 KVA TRIFASICO 10 / 0.44-0.22 KV</t>
  </si>
  <si>
    <t>TTV36</t>
  </si>
  <si>
    <t>TRANSFORMADOR DE 200 KVA TRIFASICO 10 / 0.38-0.22 KV</t>
  </si>
  <si>
    <t>TTV37</t>
  </si>
  <si>
    <t>TRANSFORMADOR DE 200 KVA TRIFASICO 13.2 / 0.22 KV</t>
  </si>
  <si>
    <t>TTV38</t>
  </si>
  <si>
    <t>TTV39</t>
  </si>
  <si>
    <t>TRANSFORMADOR DE 220 KVA TRIFASICO 10 / 0.38-0.22 KV</t>
  </si>
  <si>
    <t>TTV40</t>
  </si>
  <si>
    <t>TRANSFORMADOR DE 250 KVA TRIFASICO 10 / 0.38-0.22 KV</t>
  </si>
  <si>
    <t>TTV41</t>
  </si>
  <si>
    <t>TRANSFORMADOR DE 250 KVA TRIFASICO 10 / 0.44-0.22 KV</t>
  </si>
  <si>
    <t>TTV42</t>
  </si>
  <si>
    <t>TRANSFORMADOR DE 300 KVA TRIFASICO 10 / 0.44-0.22 KV</t>
  </si>
  <si>
    <t>TTV43</t>
  </si>
  <si>
    <t>TRANSFORMADOR DE 315 KVA TRIFASICO 10 / 0.38-0.22 KV</t>
  </si>
  <si>
    <t>TTV44</t>
  </si>
  <si>
    <t>TRANSFORMADOR DE 315 KVA TRIFASICO 10 / 0.44-0.22 KV</t>
  </si>
  <si>
    <t>TTV45</t>
  </si>
  <si>
    <t>TRANSFORMADOR DE 320 KVA TRIFASICO 2.3 / 0.38-0.22 KV</t>
  </si>
  <si>
    <t>TTV46</t>
  </si>
  <si>
    <t>TRANSFORMADOR DE 320 KVA TRIFASICO 10 / 0.38-0.22 KV</t>
  </si>
  <si>
    <t>TTV47</t>
  </si>
  <si>
    <t>TRANSFORMADOR DE 320 KVA TRIFASICO 10 / 0.44-0.22 KV</t>
  </si>
  <si>
    <t>TTV48</t>
  </si>
  <si>
    <t>TRANSFORMADOR DE 350 KVA TRIFASICO 10 / 0.38-0.22 KV</t>
  </si>
  <si>
    <t>TTV49</t>
  </si>
  <si>
    <t>TRANSFORMADOR DE 400 KVA TRIFASICO 10 / 0.38-0.22 KV</t>
  </si>
  <si>
    <t>TTV50</t>
  </si>
  <si>
    <t>TRANSFORMADOR DE 400 KVA TRIFASICO 10 / 0.44-0.22 KV</t>
  </si>
  <si>
    <t>TTV51</t>
  </si>
  <si>
    <t>TRANSFORMADOR DE 400 KVA TRIFASICO 13.2 / 0.22 KV</t>
  </si>
  <si>
    <t>TTV52</t>
  </si>
  <si>
    <t>TRANSFORMADOR DE 400 KVA TRIFASICO 13.2 / 0.38-0.22 KV</t>
  </si>
  <si>
    <t>TTV53</t>
  </si>
  <si>
    <t>TRANSFORMADOR DE 500 KVA TRIFASICO 10 / 0.38-0.22 KV</t>
  </si>
  <si>
    <t>TTV54</t>
  </si>
  <si>
    <t>TRANSFORMADOR DE 500 KVA TRIFASICO 10 / 0.44-0.22 KV</t>
  </si>
  <si>
    <t>TTV55</t>
  </si>
  <si>
    <t>TRANSFORMADOR DE 550 KVA TRIFASICO 10 / 0.38-0.22 KV</t>
  </si>
  <si>
    <t>TTV56</t>
  </si>
  <si>
    <t>TRANSFORMADOR DE 630 KVA TRIFASICO 10 / 0.38-0.22 KV</t>
  </si>
  <si>
    <t>TTV57</t>
  </si>
  <si>
    <t>TRANSFORMADOR DE 640 KVA TRIFASICO 10 / 0.38-0.22 KV</t>
  </si>
  <si>
    <t>TTV58</t>
  </si>
  <si>
    <t>TRANSFORMADOR DE 50 KVA TRIFASICO  13.2 / 0.22 KV</t>
  </si>
  <si>
    <t>TTV59</t>
  </si>
  <si>
    <t>TRANSFORMADOR DE 100 KVA TRIFASICO  13.2 / 0.22 KV</t>
  </si>
  <si>
    <t>TTV60</t>
  </si>
  <si>
    <t>TRANSFORMADOR DE 100 KVA TRIFASICO  13.2 / 0.38-0.22 KV</t>
  </si>
  <si>
    <t>TTV61</t>
  </si>
  <si>
    <t>TRANSFORMADOR DE 125 KVA TRIFASICO  13.2 / 0.22 KV</t>
  </si>
  <si>
    <t>TTV62</t>
  </si>
  <si>
    <t>TRANSFORMADOR DE 160 KVA TRIFASICO  13.2 / 0.22 KV</t>
  </si>
  <si>
    <t>TTV63</t>
  </si>
  <si>
    <t>TRANSFORMADOR DE 160 KVA TRIFASICO  13.2 / 0.38-0.22 KV</t>
  </si>
  <si>
    <t>TTV64</t>
  </si>
  <si>
    <t>TRANSFORMADOR DE 175 KVA TRIFASICO  10 / 0.38-0.22 KV</t>
  </si>
  <si>
    <t>TTV65</t>
  </si>
  <si>
    <t>TRANSFORMADOR DE 200 KVA TRIFASICO  22.9 / 0.38-0.22 KV</t>
  </si>
  <si>
    <t>TTV66</t>
  </si>
  <si>
    <t>TRANSFORMADOR DE 250 KVA TRIFASICO  13.2 / 0.22 KV</t>
  </si>
  <si>
    <t>TTV67</t>
  </si>
  <si>
    <t>TRANSFORMADOR DE 250 KVA TRIFASICO  22.9 / 0.38-0.22 KV</t>
  </si>
  <si>
    <t>TTV68</t>
  </si>
  <si>
    <t>TRANSFORMADOR DE 300 KVA TRIFASICO  10 / 0.38-0.22 KV</t>
  </si>
  <si>
    <t>TTV69</t>
  </si>
  <si>
    <t>TRANSFORMADOR DE 320 KVA TRIFASICO  22.9 / 0.22 KV</t>
  </si>
  <si>
    <t>TTV70</t>
  </si>
  <si>
    <t>TRANSFORMADOR DE 350 KVA TRIFASICO  22.9 / 0.22 KV</t>
  </si>
  <si>
    <t>TTV71</t>
  </si>
  <si>
    <t>TRANSFORMADOR DE 375 KVA TRIFASICO 10 / 0.38-0.22 KV</t>
  </si>
  <si>
    <t>TTV72</t>
  </si>
  <si>
    <t>TRANSFORMADOR DE 400 KVA TRIFASICO  22.9 / BT KV</t>
  </si>
  <si>
    <t>TTV73</t>
  </si>
  <si>
    <t>TRANSFORMADOR DE 500 KVA TRIFASICO  22.9 / 0.22 KV</t>
  </si>
  <si>
    <t>TTV74</t>
  </si>
  <si>
    <t>TRANSFORMADOR DE 550 KVA TRIFASICO  22.9 / BT KV</t>
  </si>
  <si>
    <t>TTV75</t>
  </si>
  <si>
    <t>TRANSFORMADOR DE 640 KVA TRIFASICO  10 / 0.44-0.22 KV</t>
  </si>
  <si>
    <t>TTV76</t>
  </si>
  <si>
    <t>TRANSFORMADOR DE 650 KVA TRIFASICO  2.3 / 10 KV</t>
  </si>
  <si>
    <t>TTV77</t>
  </si>
  <si>
    <t>TRANSFORMADOR DE 700 KVA TRIFASICO 10 / 0.38-0.22 KV</t>
  </si>
  <si>
    <t>TTV78</t>
  </si>
  <si>
    <t>TRANSFORMADOR DE 700 KVA TRIFASICO 13.2 / BT KV</t>
  </si>
  <si>
    <t>TTV79</t>
  </si>
  <si>
    <t>TRANSFORMADOR DE 700 KVA TRIFASICO 22.9 / BT KV</t>
  </si>
  <si>
    <t>TTV80</t>
  </si>
  <si>
    <t>TRANSFORMADOR DE 3000 KVA TRIFASICO 22.9 / 10 KV</t>
  </si>
  <si>
    <t>TTV81</t>
  </si>
  <si>
    <t>TRANSFORMADOR DE 10 KVA TRIFASICO 22.9/0.38-0.22 KV</t>
  </si>
  <si>
    <t>TTV82</t>
  </si>
  <si>
    <t>TRANSFORMADOR DE 175 KVA TRIFASICO 10/0.44-0.22 KV</t>
  </si>
  <si>
    <t>TTV83</t>
  </si>
  <si>
    <t>TRANSFORMADOR DE 175 KVA TRIFASICO 13.2/0.44-0.22 KV</t>
  </si>
  <si>
    <t>TTV84</t>
  </si>
  <si>
    <t>TRANSFORMADOR DE 275 KVA TRIFASICO 13.2/0.44-0.22 KV</t>
  </si>
  <si>
    <t>TTV85</t>
  </si>
  <si>
    <t>TRANSFORMADOR DE 375 KVA TRIFASICO 10/0.44-0.22 KV</t>
  </si>
  <si>
    <t>TTV86</t>
  </si>
  <si>
    <t>TRANSFORMADOR DE 375 KVA TRIFASICO 13.2/0.44-0.22 KV</t>
  </si>
  <si>
    <t>TTV87</t>
  </si>
  <si>
    <t>TRANSFORMADOR DE 550 KVA TRIFASICO 13.2/0.44-0.22 KV</t>
  </si>
  <si>
    <t>TTV88</t>
  </si>
  <si>
    <t>TRANSFORMADOR DE 630 KVA TRIFASICO 22.9/0.44-0.22 KV</t>
  </si>
  <si>
    <t>TTV89</t>
  </si>
  <si>
    <t>TRANSFORMADOR DE 160 KVA TRIFASICO 13.2/0.44-0.22 KV</t>
  </si>
  <si>
    <t>TTV90</t>
  </si>
  <si>
    <t>TRANSFORMADOR DE 200 KVA TRIFASICO 13.2/0.44-0.22 KV</t>
  </si>
  <si>
    <t>TTV91</t>
  </si>
  <si>
    <t>TRANSFORMADOR DE 315 KVA TRIFASICO 13.2/0.44-0.22 KV</t>
  </si>
  <si>
    <t>TTV92</t>
  </si>
  <si>
    <t>TRANSFORMADOR DE 220 KVA TRIFASICO 10/0.44-0.22 KV</t>
  </si>
  <si>
    <t>TTV93</t>
  </si>
  <si>
    <t>TRANSFORMADOR DE 220 KVA TRIFASICO 13.2/0.44-0.22 KV</t>
  </si>
  <si>
    <t>TTV94</t>
  </si>
  <si>
    <t>TRANSFORMADOR DE 700 KVA TRIFASICO 10/0.44-0.22 KV</t>
  </si>
  <si>
    <t>TTV95</t>
  </si>
  <si>
    <t>TRANSFORMADOR DE 1000 KVA TRIFASICO 10/0.22 KV</t>
  </si>
  <si>
    <t>TTV96</t>
  </si>
  <si>
    <t>TRANSFORMADOR DE 1000 KVA TRIFASICO 10/0.38-0.22 KV</t>
  </si>
  <si>
    <t>TTV97</t>
  </si>
  <si>
    <t>TRANSFORMADOR DE 1000 KVA TRIFASICO 10/0.44-0.22 KV</t>
  </si>
  <si>
    <t>TTV98</t>
  </si>
  <si>
    <t>TRANSFORMADOR DE 137 KVA TRIFASICO 13.2/0.38-0.22 KV</t>
  </si>
  <si>
    <t>* El precio de los postes de madera contienen el precio de una cruceta (13% sobre el costo del poste) y de un brazo ($5, $12, $36) en función al rango en el cual se encuentre el precio del poste (S0, $110, $320 a más). Adicionalmente se agrega el 1% (sobre el costo del poste más brazo y cruceta) por concepto de ferretería y el 14% por actualizción de precios tomando como base el índice de precios de materiales de construcción (IPMC), periodo Dic. 2012 - Dic. 2017.</t>
  </si>
  <si>
    <t>* El precio de los postes de acero, hormigón y concreto contienen el costo de 1% por concepto de ferretería y el 14% por actualización de precios tomando como base el índice de precios de materiales de construcción (IPMC), periodo Dic. 2012 - Dic. 2017.</t>
  </si>
  <si>
    <t>* Los materiales restantes contienen el 16% por actualización de precios tomando como base el índice de precios de materiales de construcción (IPMC), periodo Dic. 2012 - Dic. 2017.</t>
  </si>
  <si>
    <t>Tipo de estructura</t>
  </si>
  <si>
    <t>Varios</t>
  </si>
  <si>
    <t>UBICACIÓN</t>
  </si>
  <si>
    <t>COORDENADAS</t>
  </si>
  <si>
    <t>CODIGO DE INFRAESTRUCTURA DE SOPORTE ELECTRICO</t>
  </si>
  <si>
    <t>BASE DE DATOS</t>
  </si>
  <si>
    <t>TIPO DE ESTRUCTURA</t>
  </si>
  <si>
    <t>NIVEL DE TENSION</t>
  </si>
  <si>
    <t>MATERIAL</t>
  </si>
  <si>
    <t>DATUM WGS 84, 18 L</t>
  </si>
  <si>
    <t>REGION</t>
  </si>
  <si>
    <t>PROVINCIA</t>
  </si>
  <si>
    <t>DISTRITO</t>
  </si>
  <si>
    <t>DIRECCION</t>
  </si>
  <si>
    <t>ESTE</t>
  </si>
  <si>
    <t>NORTE</t>
  </si>
  <si>
    <t>San Martin</t>
  </si>
  <si>
    <t>Tocache</t>
  </si>
  <si>
    <t>Progreso</t>
  </si>
  <si>
    <t>Media Tension</t>
  </si>
  <si>
    <t>Madera</t>
  </si>
  <si>
    <t>Uchiza</t>
  </si>
  <si>
    <t>Concreto</t>
  </si>
  <si>
    <t>Baja Tension</t>
  </si>
  <si>
    <t>Polvora</t>
  </si>
  <si>
    <t>BT</t>
  </si>
  <si>
    <t>MT</t>
  </si>
  <si>
    <t>Concreto y madera</t>
  </si>
  <si>
    <t>San Martín</t>
  </si>
  <si>
    <t xml:space="preserve">RETRIBUCIÓN MENSUAL UNITARIA DE CADA TIPO DE ESTRUCTURA (US$ sin IGV) </t>
  </si>
  <si>
    <t>INFORMACIÓN PROPORCIONADA MEDIANTE CARTA N° 422-2018-ETOSA/GG RECIBIDA EL 21 DE SEPTIEMBRE DE 2018</t>
  </si>
  <si>
    <t>CÁLCULO DETALLADO DE LA RETRIBUCIÓN POR EL ACCESO Y USO DE LA INFRAESTRUCTURA ELÉCTRICA DE ETOSA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</si>
</sst>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  <numFmt numFmtId="167" formatCode="_-* #,##0.00\ _S_/_._-;\-* #,##0.00\ _S_/_._-;_-* &quot;-&quot;??\ _S_/_._-;_-@_-"/>
    <numFmt numFmtId="168" formatCode="_-* #,##0.000\ _€_-;\-* #,##0.000\ _€_-;_-* &quot;-&quot;??\ _€_-;_-@_-"/>
    <numFmt numFmtId="169" formatCode="0.000000%"/>
    <numFmt numFmtId="170" formatCode="_-* #,##0\ _€_-;\-* #,##0\ _€_-;_-* &quot;-&quot;???\ _€_-;_-@_-"/>
    <numFmt numFmtId="171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E74B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2" fillId="7" borderId="8" applyNumberFormat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26" fillId="33" borderId="12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8" fontId="21" fillId="35" borderId="1" xfId="54" applyNumberFormat="1" applyFont="1" applyFill="1" applyBorder="1" applyAlignment="1">
      <alignment horizontal="center" vertical="center"/>
    </xf>
    <xf numFmtId="0" fontId="24" fillId="35" borderId="1" xfId="2" applyFont="1" applyFill="1" applyBorder="1" applyAlignment="1">
      <alignment horizontal="center" vertical="center"/>
    </xf>
    <xf numFmtId="0" fontId="21" fillId="35" borderId="1" xfId="2" applyFont="1" applyFill="1" applyBorder="1" applyAlignment="1">
      <alignment horizontal="center" vertical="center"/>
    </xf>
    <xf numFmtId="168" fontId="0" fillId="35" borderId="1" xfId="54" applyNumberFormat="1" applyFont="1" applyFill="1" applyBorder="1" applyAlignment="1">
      <alignment horizontal="center" vertical="center"/>
    </xf>
    <xf numFmtId="170" fontId="21" fillId="35" borderId="1" xfId="0" applyNumberFormat="1" applyFont="1" applyFill="1" applyBorder="1" applyAlignment="1">
      <alignment horizontal="center" vertical="center"/>
    </xf>
    <xf numFmtId="10" fontId="21" fillId="35" borderId="1" xfId="51" applyNumberFormat="1" applyFont="1" applyFill="1" applyBorder="1" applyAlignment="1">
      <alignment horizontal="center" vertical="center"/>
    </xf>
    <xf numFmtId="169" fontId="21" fillId="35" borderId="1" xfId="51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27" fillId="3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4" fillId="0" borderId="1" xfId="3" applyFont="1" applyFill="1" applyBorder="1" applyAlignment="1">
      <alignment horizontal="center" vertical="center"/>
    </xf>
    <xf numFmtId="166" fontId="22" fillId="36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5" fontId="25" fillId="0" borderId="0" xfId="54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65" fontId="25" fillId="0" borderId="1" xfId="54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5" fontId="24" fillId="0" borderId="1" xfId="54" applyFont="1" applyFill="1" applyBorder="1" applyAlignment="1">
      <alignment horizontal="center" vertical="center"/>
    </xf>
    <xf numFmtId="171" fontId="24" fillId="0" borderId="1" xfId="0" applyNumberFormat="1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2" fillId="0" borderId="0" xfId="0" applyFont="1" applyFill="1" applyAlignment="1">
      <alignment horizontal="left"/>
    </xf>
    <xf numFmtId="0" fontId="0" fillId="0" borderId="1" xfId="0" applyFont="1" applyBorder="1" applyAlignment="1">
      <alignment horizontal="center"/>
    </xf>
    <xf numFmtId="165" fontId="25" fillId="0" borderId="1" xfId="54" applyFont="1" applyBorder="1" applyAlignment="1">
      <alignment horizontal="center" vertical="center"/>
    </xf>
    <xf numFmtId="0" fontId="19" fillId="34" borderId="1" xfId="0" applyFont="1" applyFill="1" applyBorder="1" applyAlignment="1">
      <alignment horizontal="center" vertical="center" wrapText="1"/>
    </xf>
    <xf numFmtId="4" fontId="19" fillId="3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/>
    <xf numFmtId="0" fontId="33" fillId="0" borderId="0" xfId="0" applyFont="1"/>
    <xf numFmtId="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/>
    <xf numFmtId="0" fontId="0" fillId="0" borderId="1" xfId="0" applyBorder="1" applyAlignment="1">
      <alignment horizontal="center"/>
    </xf>
    <xf numFmtId="43" fontId="0" fillId="0" borderId="0" xfId="0" applyNumberFormat="1"/>
    <xf numFmtId="0" fontId="3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6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 2" xfId="55"/>
    <cellStyle name="Incorrecto" xfId="10" builtinId="27" customBuiltin="1"/>
    <cellStyle name="Millares" xfId="54" builtinId="3"/>
    <cellStyle name="Millares 2" xfId="3"/>
    <cellStyle name="Millares 2 2" xfId="50"/>
    <cellStyle name="Millares 2 3" xfId="46"/>
    <cellStyle name="Millares 3" xfId="47"/>
    <cellStyle name="Millares 4" xfId="45"/>
    <cellStyle name="Millares 5" xfId="53"/>
    <cellStyle name="Millares 6" xfId="58"/>
    <cellStyle name="Millares 7" xfId="60"/>
    <cellStyle name="Millares 8" xfId="63"/>
    <cellStyle name="Millares 9" xfId="66"/>
    <cellStyle name="Moneda 2" xfId="48"/>
    <cellStyle name="Neutral" xfId="11" builtinId="28" customBuiltin="1"/>
    <cellStyle name="Normal" xfId="0" builtinId="0"/>
    <cellStyle name="Normal 2" xfId="1"/>
    <cellStyle name="Normal 3" xfId="2"/>
    <cellStyle name="Normal 3 2" xfId="49"/>
    <cellStyle name="Normal 3 3" xfId="59"/>
    <cellStyle name="Normal 4" xfId="52"/>
    <cellStyle name="Normal 5" xfId="56"/>
    <cellStyle name="Normal 6" xfId="61"/>
    <cellStyle name="Normal 7" xfId="64"/>
    <cellStyle name="Notas" xfId="18" builtinId="10" customBuiltin="1"/>
    <cellStyle name="Porcentaje 2" xfId="51"/>
    <cellStyle name="Porcentaje 3" xfId="57"/>
    <cellStyle name="Porcentaje 4" xfId="62"/>
    <cellStyle name="Porcentaje 5" xfId="6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mruColors>
      <color rgb="FF0000FF"/>
      <color rgb="FF0000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oral\Plantillas%20As%20Built%20E4\urubamba%20-%20quillabamba\Urubamba-Quillabamb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tucana-San%20Mateo\1.6-%20Carteras%20finales%20ACP\Plantilla%20Matucana-%20San%20Mate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gar2\Proyectos\CLARO\claro%202013\Listado%20de%20Postes_LMSQ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egurai\Desktop\INCA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jzuniga/AppData/Local/Temp/notes90C43B/Distribuidor%20Lima%20-%20ED%20Su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isco\CATASTRO%202010\Documents%20and%20Settings\jyuncar\Escritorio\CATASTRO%20DE%20COMUNICACION%2004-05-2011\BASE%20CATASTRO%202DA%20BAS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oral\Plantillas%20As%20Built%20E4\locumba%20-%20tacna\CARTERA%20LOCUMBA%20-%20TACNA-%20ACP%20va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>
        <row r="9">
          <cell r="AD9" t="str">
            <v>NODO ACCESO</v>
          </cell>
        </row>
        <row r="11">
          <cell r="AD11" t="str">
            <v>NODO AGREGACIÓN</v>
          </cell>
        </row>
        <row r="12">
          <cell r="AD12" t="str">
            <v>NODO CONCENTRACIÓN</v>
          </cell>
        </row>
      </sheetData>
      <sheetData sheetId="1">
        <row r="5">
          <cell r="D5" t="str">
            <v>Costado Derecho</v>
          </cell>
          <cell r="H5">
            <v>200</v>
          </cell>
        </row>
        <row r="6">
          <cell r="H6">
            <v>400</v>
          </cell>
        </row>
        <row r="7">
          <cell r="H7">
            <v>600</v>
          </cell>
        </row>
        <row r="8">
          <cell r="H8">
            <v>800</v>
          </cell>
        </row>
        <row r="9">
          <cell r="H9">
            <v>1000</v>
          </cell>
        </row>
        <row r="10">
          <cell r="H10">
            <v>1200</v>
          </cell>
        </row>
        <row r="11">
          <cell r="H11">
            <v>1600</v>
          </cell>
        </row>
        <row r="12">
          <cell r="H12" t="str">
            <v>200A</v>
          </cell>
        </row>
        <row r="13">
          <cell r="H13" t="str">
            <v>400A</v>
          </cell>
        </row>
        <row r="14">
          <cell r="H14" t="str">
            <v>600A</v>
          </cell>
        </row>
        <row r="15">
          <cell r="H15" t="str">
            <v>800A</v>
          </cell>
        </row>
        <row r="16">
          <cell r="H16" t="str">
            <v>1000A</v>
          </cell>
        </row>
        <row r="17">
          <cell r="H17" t="str">
            <v>1200A</v>
          </cell>
        </row>
        <row r="18">
          <cell r="H18" t="str">
            <v>1600A</v>
          </cell>
        </row>
        <row r="19">
          <cell r="H19" t="str">
            <v>2400A</v>
          </cell>
        </row>
        <row r="38">
          <cell r="H38" t="str">
            <v>5 – 6</v>
          </cell>
          <cell r="J38">
            <v>200</v>
          </cell>
          <cell r="L38">
            <v>400</v>
          </cell>
        </row>
        <row r="39">
          <cell r="H39" t="str">
            <v>7 – 8</v>
          </cell>
          <cell r="J39">
            <v>400</v>
          </cell>
          <cell r="L39">
            <v>600</v>
          </cell>
        </row>
        <row r="40">
          <cell r="H40" t="str">
            <v>8 – 9</v>
          </cell>
          <cell r="J40">
            <v>600</v>
          </cell>
          <cell r="L40">
            <v>800</v>
          </cell>
        </row>
        <row r="41">
          <cell r="H41" t="str">
            <v>9 – 10</v>
          </cell>
          <cell r="J41">
            <v>800</v>
          </cell>
          <cell r="L41">
            <v>1000</v>
          </cell>
        </row>
        <row r="42">
          <cell r="J42">
            <v>1000</v>
          </cell>
          <cell r="L42">
            <v>1200</v>
          </cell>
        </row>
        <row r="43">
          <cell r="J43" t="str">
            <v>200A</v>
          </cell>
          <cell r="L43" t="str">
            <v>400A</v>
          </cell>
        </row>
        <row r="44">
          <cell r="J44" t="str">
            <v>400A</v>
          </cell>
          <cell r="L44" t="str">
            <v>600A</v>
          </cell>
        </row>
        <row r="45">
          <cell r="J45" t="str">
            <v>600A</v>
          </cell>
          <cell r="L45" t="str">
            <v>800A</v>
          </cell>
        </row>
        <row r="46">
          <cell r="J46" t="str">
            <v>800A</v>
          </cell>
          <cell r="L46" t="str">
            <v>1000A</v>
          </cell>
        </row>
        <row r="47">
          <cell r="J47" t="str">
            <v>1000A</v>
          </cell>
          <cell r="L47" t="str">
            <v>1200A</v>
          </cell>
        </row>
        <row r="48">
          <cell r="L48" t="str">
            <v>1600A</v>
          </cell>
        </row>
        <row r="49">
          <cell r="L49" t="str">
            <v>2400A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Hoja1"/>
      <sheetName val="Electrificadora"/>
    </sheetNames>
    <sheetDataSet>
      <sheetData sheetId="0"/>
      <sheetData sheetId="1">
        <row r="5">
          <cell r="D5" t="str">
            <v>Costado Derecho</v>
          </cell>
          <cell r="F5" t="str">
            <v>FO-FH-48-PEs200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Cámara</v>
          </cell>
          <cell r="D6" t="str">
            <v>Costado Izquierdo</v>
          </cell>
          <cell r="F6" t="str">
            <v>FO-FH-48-PEs400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Agrietado</v>
          </cell>
        </row>
        <row r="7">
          <cell r="B7" t="str">
            <v>Cruce Americano</v>
          </cell>
          <cell r="D7" t="str">
            <v>Centro</v>
          </cell>
          <cell r="F7" t="str">
            <v>FO-FH-48-PEs600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Metálico</v>
          </cell>
          <cell r="T7" t="str">
            <v>Corroido</v>
          </cell>
        </row>
        <row r="8">
          <cell r="B8" t="str">
            <v>Cruce Rio</v>
          </cell>
          <cell r="D8" t="str">
            <v>NA</v>
          </cell>
          <cell r="F8" t="str">
            <v>FO-FH-48-PEs800</v>
          </cell>
          <cell r="N8" t="str">
            <v>Torre R</v>
          </cell>
          <cell r="R8" t="str">
            <v>Fibra de Vidrio</v>
          </cell>
          <cell r="T8" t="str">
            <v>Deteriorado</v>
          </cell>
        </row>
        <row r="9">
          <cell r="B9" t="str">
            <v>Cruce Cable Aereo</v>
          </cell>
          <cell r="F9" t="str">
            <v>FO-FH-48-PEs1000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Cruce Vía Tipo 1</v>
          </cell>
          <cell r="F10" t="str">
            <v>FO-FH-48-PEs1200</v>
          </cell>
          <cell r="N10" t="str">
            <v>NA</v>
          </cell>
          <cell r="T10" t="str">
            <v>Inclinado</v>
          </cell>
        </row>
        <row r="11">
          <cell r="B11" t="str">
            <v>Cruce Vía Tipo 2</v>
          </cell>
          <cell r="F11" t="str">
            <v>FO-FIH48-ATs200</v>
          </cell>
          <cell r="T11" t="str">
            <v>Torcido</v>
          </cell>
        </row>
        <row r="12">
          <cell r="B12" t="str">
            <v>Cruce Vía Tipo 3</v>
          </cell>
          <cell r="F12" t="str">
            <v>FO-FH-48-ATs400</v>
          </cell>
          <cell r="T12" t="str">
            <v>NA</v>
          </cell>
        </row>
        <row r="13">
          <cell r="B13" t="str">
            <v>Cruce Vía Tipo 4</v>
          </cell>
          <cell r="F13" t="str">
            <v>FO-FIH48-ATs600</v>
          </cell>
        </row>
        <row r="14">
          <cell r="B14" t="str">
            <v>Cruce Vía Tipo 5</v>
          </cell>
          <cell r="F14" t="str">
            <v>FO-FH-48-ATs800</v>
          </cell>
        </row>
        <row r="15">
          <cell r="B15" t="str">
            <v>Cruce Vía Tipo 6</v>
          </cell>
          <cell r="F15" t="str">
            <v>FO-FH-48-ATs1000</v>
          </cell>
        </row>
        <row r="16">
          <cell r="B16" t="str">
            <v>Cruce Vía Tipo 7</v>
          </cell>
          <cell r="F16" t="str">
            <v>FO-FH-48-ATs1200</v>
          </cell>
        </row>
        <row r="17">
          <cell r="B17" t="str">
            <v>Cruce Vía Tipo 8</v>
          </cell>
          <cell r="F17" t="str">
            <v>FO-FH-48-ATs1600</v>
          </cell>
        </row>
        <row r="18">
          <cell r="B18" t="str">
            <v>Cruce Vía Tipo 9</v>
          </cell>
          <cell r="F18" t="str">
            <v>FO-FH-48-ATs2300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  <row r="38">
          <cell r="B38" t="str">
            <v>ABENGOA TRANSMISIÓN NORTE S.A.</v>
          </cell>
          <cell r="N38" t="str">
            <v>E</v>
          </cell>
          <cell r="P38" t="str">
            <v>Derivación</v>
          </cell>
          <cell r="R38" t="str">
            <v>Si</v>
          </cell>
          <cell r="T38" t="str">
            <v>FOSC 450 A4</v>
          </cell>
        </row>
        <row r="39">
          <cell r="B39" t="str">
            <v>ABENGOA TRANSMISIÓN SUR S.A.</v>
          </cell>
          <cell r="D39" t="str">
            <v>Campo traviesa</v>
          </cell>
          <cell r="N39" t="str">
            <v>N</v>
          </cell>
          <cell r="P39" t="str">
            <v>Directo</v>
          </cell>
          <cell r="R39" t="str">
            <v>No</v>
          </cell>
          <cell r="T39" t="str">
            <v>FOSC 450 BS</v>
          </cell>
        </row>
        <row r="40">
          <cell r="B40" t="str">
            <v>ACEROS AREQUIPA</v>
          </cell>
          <cell r="D40" t="str">
            <v>Calzada</v>
          </cell>
          <cell r="R40" t="str">
            <v>Solicitar Permiso</v>
          </cell>
          <cell r="T40" t="str">
            <v>FOSC 450 B6</v>
          </cell>
        </row>
        <row r="41">
          <cell r="B41" t="str">
            <v>ADINELSA</v>
          </cell>
          <cell r="D41" t="str">
            <v>Fangoso</v>
          </cell>
          <cell r="R41" t="str">
            <v>NA</v>
          </cell>
          <cell r="T41" t="str">
            <v>FOSC 450 C6</v>
          </cell>
        </row>
        <row r="42">
          <cell r="B42" t="str">
            <v>ANTAMINA</v>
          </cell>
          <cell r="D42" t="str">
            <v>Grass</v>
          </cell>
          <cell r="T42" t="str">
            <v>FOSC 450 D6</v>
          </cell>
        </row>
        <row r="43">
          <cell r="B43" t="str">
            <v>ARASI S.A.C.</v>
          </cell>
          <cell r="D43" t="str">
            <v>Jardín</v>
          </cell>
        </row>
        <row r="44">
          <cell r="B44" t="str">
            <v>ATACOCHA</v>
          </cell>
          <cell r="D44" t="str">
            <v>Rocosa</v>
          </cell>
        </row>
        <row r="45">
          <cell r="B45" t="str">
            <v>AURÍFERA RETAMAS</v>
          </cell>
          <cell r="D45" t="str">
            <v>Pedregoso</v>
          </cell>
        </row>
        <row r="46">
          <cell r="B46" t="str">
            <v>AUSTRIA DUVAZ</v>
          </cell>
          <cell r="D46" t="str">
            <v>Predio Particular</v>
          </cell>
        </row>
        <row r="47">
          <cell r="B47" t="str">
            <v>AZTECA</v>
          </cell>
          <cell r="D47" t="str">
            <v>Terreno de cultivo</v>
          </cell>
        </row>
        <row r="48">
          <cell r="B48" t="str">
            <v>CEMENETO ANDINO</v>
          </cell>
          <cell r="D48" t="str">
            <v>Tierra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Vereda</v>
          </cell>
        </row>
        <row r="51">
          <cell r="B51" t="str">
            <v>CHINALCO</v>
          </cell>
          <cell r="D51" t="str">
            <v>Zona Resevada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TOCACHE</v>
          </cell>
        </row>
        <row r="70">
          <cell r="B70" t="str">
            <v>ELECTRO SUR ESTE</v>
          </cell>
        </row>
        <row r="71">
          <cell r="B71" t="str">
            <v>ELECTRO UCAYALI</v>
          </cell>
        </row>
        <row r="72">
          <cell r="B72" t="str">
            <v>ELECTROCENTRO</v>
          </cell>
        </row>
        <row r="73">
          <cell r="B73" t="str">
            <v>ELECTRONORTE</v>
          </cell>
        </row>
        <row r="74">
          <cell r="B74" t="str">
            <v>ELECTROPERÚ</v>
          </cell>
        </row>
        <row r="75">
          <cell r="B75" t="str">
            <v>ELECTROPUNO</v>
          </cell>
        </row>
        <row r="76">
          <cell r="B76" t="str">
            <v>ELECTROSUR</v>
          </cell>
        </row>
        <row r="77">
          <cell r="B77" t="str">
            <v>EMP. GENERACIÓN HUANZA SA</v>
          </cell>
        </row>
        <row r="78">
          <cell r="B78" t="str">
            <v>ENERSUR</v>
          </cell>
        </row>
        <row r="79">
          <cell r="B79" t="str">
            <v>EPASA</v>
          </cell>
        </row>
        <row r="80">
          <cell r="B80" t="str">
            <v>EPS SEDA CUZCO</v>
          </cell>
        </row>
        <row r="81">
          <cell r="B81" t="str">
            <v>ETENORTE</v>
          </cell>
        </row>
        <row r="82">
          <cell r="B82" t="str">
            <v>ETESELVA</v>
          </cell>
        </row>
        <row r="83">
          <cell r="B83" t="str">
            <v>FENIX</v>
          </cell>
        </row>
        <row r="84">
          <cell r="B84" t="str">
            <v>FUNSUR</v>
          </cell>
        </row>
        <row r="85">
          <cell r="B85" t="str">
            <v>HIDRANDINA</v>
          </cell>
        </row>
        <row r="86">
          <cell r="B86" t="str">
            <v>IPEN</v>
          </cell>
        </row>
        <row r="87">
          <cell r="B87" t="str">
            <v>ISA</v>
          </cell>
        </row>
        <row r="88">
          <cell r="B88" t="str">
            <v>KALLPA</v>
          </cell>
        </row>
        <row r="89">
          <cell r="B89" t="str">
            <v>LIMA AIRPORT</v>
          </cell>
        </row>
        <row r="90">
          <cell r="B90" t="str">
            <v>LOS QUENUALES</v>
          </cell>
        </row>
        <row r="91">
          <cell r="B91" t="str">
            <v>LUZ DEL SUR</v>
          </cell>
        </row>
        <row r="92">
          <cell r="B92" t="str">
            <v>MILPO</v>
          </cell>
        </row>
        <row r="93">
          <cell r="B93" t="str">
            <v>MINERA BARRICK</v>
          </cell>
        </row>
        <row r="94">
          <cell r="B94" t="str">
            <v>MINERA BUENAVENTURA</v>
          </cell>
        </row>
        <row r="95">
          <cell r="B95" t="str">
            <v>MINERA CASAPALCA</v>
          </cell>
        </row>
        <row r="96">
          <cell r="B96" t="str">
            <v>MINERA CERRO VERDE</v>
          </cell>
        </row>
        <row r="97">
          <cell r="B97" t="str">
            <v>MINERA CORONA</v>
          </cell>
        </row>
        <row r="98">
          <cell r="B98" t="str">
            <v>MINERA DOE RUN</v>
          </cell>
        </row>
        <row r="99">
          <cell r="B99" t="str">
            <v>MINERA PAMPA DE COBRE</v>
          </cell>
        </row>
        <row r="100">
          <cell r="B100" t="str">
            <v>MINERA PODEROSA</v>
          </cell>
        </row>
        <row r="101">
          <cell r="B101" t="str">
            <v>MINERA RAURA</v>
          </cell>
        </row>
        <row r="102">
          <cell r="B102" t="str">
            <v>MINERA SANTA LUISA</v>
          </cell>
        </row>
        <row r="103">
          <cell r="B103" t="str">
            <v>MINERA VOLCÁN</v>
          </cell>
        </row>
        <row r="104">
          <cell r="B104" t="str">
            <v>MINERA YANACOCHA</v>
          </cell>
        </row>
        <row r="105">
          <cell r="B105" t="str">
            <v>MINSUR</v>
          </cell>
        </row>
        <row r="106">
          <cell r="B106" t="str">
            <v>POMACOCHA</v>
          </cell>
        </row>
        <row r="107">
          <cell r="B107" t="str">
            <v>PRAXAIR</v>
          </cell>
        </row>
        <row r="108">
          <cell r="B108" t="str">
            <v>QUIMPAC</v>
          </cell>
        </row>
        <row r="109">
          <cell r="B109" t="str">
            <v>REDESUR</v>
          </cell>
        </row>
        <row r="110">
          <cell r="B110" t="str">
            <v>REP S.A.</v>
          </cell>
        </row>
        <row r="111">
          <cell r="B111" t="str">
            <v>SAN GABÁN</v>
          </cell>
        </row>
        <row r="112">
          <cell r="B112" t="str">
            <v>SEAL</v>
          </cell>
        </row>
        <row r="113">
          <cell r="B113" t="str">
            <v>SERVICIOS INDUSTRIALES DE LA MARINA</v>
          </cell>
        </row>
        <row r="114">
          <cell r="B114" t="str">
            <v>SHOUGESA</v>
          </cell>
        </row>
        <row r="115">
          <cell r="B115" t="str">
            <v>SINERSA</v>
          </cell>
        </row>
        <row r="116">
          <cell r="B116" t="str">
            <v>SN POWER</v>
          </cell>
        </row>
        <row r="117">
          <cell r="B117" t="str">
            <v>SOUTHERN PERÚ</v>
          </cell>
        </row>
        <row r="118">
          <cell r="B118" t="str">
            <v>TACNA SOLAR</v>
          </cell>
        </row>
        <row r="119">
          <cell r="B119" t="str">
            <v>TERMNALS CALLAO</v>
          </cell>
        </row>
        <row r="120">
          <cell r="B120" t="str">
            <v>TERMOCHILCA</v>
          </cell>
        </row>
        <row r="121">
          <cell r="B121" t="str">
            <v>TEXTIL PIURA</v>
          </cell>
        </row>
        <row r="122">
          <cell r="B122" t="str">
            <v>TRANSMANTARO</v>
          </cell>
        </row>
        <row r="123">
          <cell r="B123" t="str">
            <v>TRANSMISORA ANDINA</v>
          </cell>
        </row>
        <row r="124">
          <cell r="B124" t="str">
            <v>TRANSMISORA CALLALLI</v>
          </cell>
        </row>
        <row r="125">
          <cell r="B125" t="str">
            <v>TRANSMISORA GUADALUPE</v>
          </cell>
        </row>
        <row r="126">
          <cell r="B126" t="str">
            <v>TRANSMISORA NORPERUANA</v>
          </cell>
        </row>
        <row r="127">
          <cell r="B127" t="str">
            <v>TREN ELÉCTRICO</v>
          </cell>
        </row>
        <row r="128">
          <cell r="B128" t="str">
            <v>VINCHOS</v>
          </cell>
        </row>
        <row r="129">
          <cell r="B129" t="str">
            <v>XSTRATA TINTAYA</v>
          </cell>
        </row>
        <row r="130">
          <cell r="B130" t="str">
            <v>YANAPAMPA</v>
          </cell>
        </row>
        <row r="131">
          <cell r="B131" t="str">
            <v>YURA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SQ027"/>
      <sheetName val="Hoja1"/>
    </sheetNames>
    <sheetDataSet>
      <sheetData sheetId="0" refreshError="1"/>
      <sheetData sheetId="1">
        <row r="3">
          <cell r="F3" t="str">
            <v>Ca.</v>
          </cell>
          <cell r="G3" t="str">
            <v>F 6/70</v>
          </cell>
        </row>
        <row r="4">
          <cell r="F4" t="str">
            <v>Av.</v>
          </cell>
          <cell r="G4" t="str">
            <v>F 7/70</v>
          </cell>
        </row>
        <row r="5">
          <cell r="G5" t="str">
            <v>C 9/250</v>
          </cell>
        </row>
        <row r="6">
          <cell r="G6" t="str">
            <v>C 8/200</v>
          </cell>
        </row>
        <row r="7">
          <cell r="G7" t="str">
            <v>C 8.7/200</v>
          </cell>
        </row>
        <row r="8">
          <cell r="G8" t="str">
            <v>C 7/100</v>
          </cell>
        </row>
        <row r="9">
          <cell r="G9" t="str">
            <v>C 11/300</v>
          </cell>
        </row>
        <row r="10">
          <cell r="G10" t="str">
            <v>C 7.5/200</v>
          </cell>
        </row>
        <row r="11">
          <cell r="G11" t="str">
            <v>F 7.5/100</v>
          </cell>
        </row>
        <row r="12">
          <cell r="G12" t="str">
            <v>F 8/100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Azteca"/>
      <sheetName val="Nombres"/>
      <sheetName val="TIPO VIA"/>
      <sheetName val="Cartera_MTC"/>
      <sheetName val="MATERIALES"/>
    </sheetNames>
    <sheetDataSet>
      <sheetData sheetId="0"/>
      <sheetData sheetId="1">
        <row r="5">
          <cell r="D5" t="str">
            <v>Costado Derecho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 refreshError="1"/>
      <sheetData sheetId="1">
        <row r="5">
          <cell r="N5" t="str">
            <v>Simple</v>
          </cell>
          <cell r="R5" t="str">
            <v>Concreto</v>
          </cell>
        </row>
        <row r="6">
          <cell r="B6" t="str">
            <v>Cámara</v>
          </cell>
          <cell r="R6" t="str">
            <v>Madera</v>
          </cell>
        </row>
        <row r="7">
          <cell r="B7" t="str">
            <v>Cruce Americano</v>
          </cell>
          <cell r="R7" t="str">
            <v>Fierro (Metálico)</v>
          </cell>
        </row>
        <row r="8">
          <cell r="B8" t="str">
            <v>Cruce Rio</v>
          </cell>
          <cell r="R8" t="str">
            <v>NA</v>
          </cell>
        </row>
        <row r="9">
          <cell r="B9" t="str">
            <v>Cruce Cable Aéreo</v>
          </cell>
        </row>
        <row r="10">
          <cell r="B10" t="str">
            <v>Cruce Vía Tipo 1</v>
          </cell>
        </row>
        <row r="11">
          <cell r="B11" t="str">
            <v>Cruce Vía Tipo 2</v>
          </cell>
        </row>
        <row r="12">
          <cell r="B12" t="str">
            <v>Cruce Vía Tipo 3</v>
          </cell>
        </row>
        <row r="13">
          <cell r="B13" t="str">
            <v>Cruce Vía Tipo 4</v>
          </cell>
        </row>
        <row r="14">
          <cell r="B14" t="str">
            <v>Cruce Vía Tipo 5</v>
          </cell>
        </row>
        <row r="15">
          <cell r="B15" t="str">
            <v>Cruce Vía Tipo 6</v>
          </cell>
        </row>
        <row r="16">
          <cell r="B16" t="str">
            <v>Cruce Vía Tipo 7</v>
          </cell>
        </row>
        <row r="17">
          <cell r="B17" t="str">
            <v>Cruce Vía Tipo 8</v>
          </cell>
        </row>
        <row r="18">
          <cell r="B18" t="str">
            <v>Cruce Vía Tipo 9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"/>
      <sheetName val="APOYOS"/>
      <sheetName val="CABLES"/>
      <sheetName val="SOPORTE Y CABLE X EMPR"/>
      <sheetName val="POSTE Y FECHA"/>
      <sheetName val="APOYO EMPRESAS"/>
      <sheetName val="CUADRILLA"/>
      <sheetName val="APOYOS CUADRILLAS"/>
      <sheetName val="PLANOS POSTES"/>
      <sheetName val="PLANOS APOYOS"/>
      <sheetName val="BASE SOPORTES 2"/>
      <sheetName val="resumen1"/>
      <sheetName val="GRAFICO RESUMEN 1"/>
      <sheetName val="AVANCE X PLANOS"/>
      <sheetName val="AVANCE POSTE X CUADRILLA"/>
      <sheetName val="DIARIOxCUADRILLAS"/>
      <sheetName val="AVANCE APOYO X CUADRILLA"/>
      <sheetName val="CABLES-APOYO-SOPORTExEMP"/>
      <sheetName val="grafico 1"/>
      <sheetName val="sb-01 BASE2010-03 MAYO AL12 OCT"/>
      <sheetName val="CRITICIDAD"/>
      <sheetName val="cable x empresa"/>
      <sheetName val="sb-01 BASE2010-13 OCT AL 26 N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6">
          <cell r="B6" t="str">
            <v>Cod Poste</v>
          </cell>
          <cell r="C6" t="str">
            <v>CORREGIDO</v>
          </cell>
          <cell r="D6" t="str">
            <v>Cod_ Distrito</v>
          </cell>
          <cell r="E6" t="str">
            <v>Tip via</v>
          </cell>
          <cell r="F6" t="str">
            <v>Nombre via</v>
          </cell>
          <cell r="G6" t="str">
            <v>Lote Numero</v>
          </cell>
          <cell r="H6" t="str">
            <v>URB.</v>
          </cell>
          <cell r="I6" t="str">
            <v>Tipo post</v>
          </cell>
          <cell r="J6" t="str">
            <v>Criticidad</v>
          </cell>
          <cell r="K6" t="str">
            <v>Cod empresa</v>
          </cell>
          <cell r="L6" t="str">
            <v>Soporte</v>
          </cell>
          <cell r="M6" t="str">
            <v>Poste sigu._cruce</v>
          </cell>
          <cell r="N6" t="str">
            <v>Altura cable de apoyo</v>
          </cell>
          <cell r="O6" t="str">
            <v>Sifon</v>
          </cell>
          <cell r="P6" t="str">
            <v>FO</v>
          </cell>
          <cell r="Q6" t="str">
            <v>CX</v>
          </cell>
          <cell r="R6" t="str">
            <v>MP</v>
          </cell>
          <cell r="S6" t="str">
            <v>ACOM</v>
          </cell>
          <cell r="T6" t="str">
            <v>ACOM/CX</v>
          </cell>
          <cell r="U6" t="str">
            <v>M.ACER.</v>
          </cell>
          <cell r="V6" t="str">
            <v>OTROS</v>
          </cell>
          <cell r="W6" t="str">
            <v>Cantidad Cables</v>
          </cell>
          <cell r="X6" t="str">
            <v>Apoyos</v>
          </cell>
          <cell r="Y6" t="str">
            <v>Cumple Altura BT</v>
          </cell>
          <cell r="Z6" t="str">
            <v>CA1</v>
          </cell>
          <cell r="AA6" t="str">
            <v>AV1</v>
          </cell>
          <cell r="AB6" t="str">
            <v>D46</v>
          </cell>
          <cell r="AC6" t="str">
            <v>CA2</v>
          </cell>
          <cell r="AD6" t="str">
            <v>AV2</v>
          </cell>
          <cell r="AE6" t="str">
            <v>D47</v>
          </cell>
          <cell r="AF6" t="str">
            <v>CA3</v>
          </cell>
          <cell r="AG6" t="str">
            <v>AV3</v>
          </cell>
          <cell r="AH6" t="str">
            <v>Cod Plano de catastro</v>
          </cell>
          <cell r="AI6" t="str">
            <v>InformeCatastro  Nro</v>
          </cell>
          <cell r="AJ6" t="str">
            <v>MES</v>
          </cell>
          <cell r="AK6" t="str">
            <v>Fecha de catastro</v>
          </cell>
          <cell r="AL6" t="str">
            <v>A01</v>
          </cell>
          <cell r="AM6" t="str">
            <v>A21</v>
          </cell>
          <cell r="AN6" t="str">
            <v>A22</v>
          </cell>
          <cell r="AO6" t="str">
            <v>Largo de :CA</v>
          </cell>
          <cell r="AP6" t="str">
            <v>Largo de:AV</v>
          </cell>
          <cell r="AQ6" t="str">
            <v xml:space="preserve"> A23</v>
          </cell>
          <cell r="AR6" t="str">
            <v>Cruce de: CA</v>
          </cell>
          <cell r="AS6" t="str">
            <v>Cruce de: AV</v>
          </cell>
          <cell r="AT6" t="str">
            <v>D37</v>
          </cell>
          <cell r="AU6" t="str">
            <v>D38</v>
          </cell>
          <cell r="AV6" t="str">
            <v>D30</v>
          </cell>
          <cell r="AW6" t="str">
            <v>D31</v>
          </cell>
          <cell r="AX6" t="str">
            <v>D32</v>
          </cell>
          <cell r="AY6" t="str">
            <v>A02</v>
          </cell>
          <cell r="AZ6" t="str">
            <v>A03</v>
          </cell>
          <cell r="BA6" t="str">
            <v>A04</v>
          </cell>
          <cell r="BB6" t="str">
            <v>A05</v>
          </cell>
          <cell r="BC6" t="str">
            <v>A06</v>
          </cell>
          <cell r="BD6" t="str">
            <v>A07</v>
          </cell>
          <cell r="BE6" t="str">
            <v>A08</v>
          </cell>
          <cell r="BF6" t="str">
            <v>A09</v>
          </cell>
          <cell r="BG6" t="str">
            <v>A10</v>
          </cell>
          <cell r="BH6" t="str">
            <v>A11</v>
          </cell>
          <cell r="BI6" t="str">
            <v>A12</v>
          </cell>
          <cell r="BJ6" t="str">
            <v>A13</v>
          </cell>
          <cell r="BK6" t="str">
            <v>A14</v>
          </cell>
          <cell r="BL6" t="str">
            <v>A15</v>
          </cell>
          <cell r="BM6" t="str">
            <v>A16</v>
          </cell>
          <cell r="BN6" t="str">
            <v>A17</v>
          </cell>
          <cell r="BO6" t="str">
            <v>A18</v>
          </cell>
          <cell r="BP6" t="str">
            <v>A19</v>
          </cell>
          <cell r="BQ6" t="str">
            <v>A20</v>
          </cell>
          <cell r="BR6" t="str">
            <v>A24</v>
          </cell>
          <cell r="BS6" t="str">
            <v>A25</v>
          </cell>
          <cell r="BT6" t="str">
            <v>A26</v>
          </cell>
          <cell r="BU6" t="str">
            <v>A27</v>
          </cell>
          <cell r="BV6" t="str">
            <v>D33</v>
          </cell>
          <cell r="BW6" t="str">
            <v>D34</v>
          </cell>
          <cell r="BX6" t="str">
            <v>D35</v>
          </cell>
          <cell r="BY6" t="str">
            <v>D36</v>
          </cell>
          <cell r="BZ6" t="str">
            <v>D39</v>
          </cell>
          <cell r="CA6" t="str">
            <v>D40</v>
          </cell>
          <cell r="CB6" t="str">
            <v>D41</v>
          </cell>
          <cell r="CC6" t="str">
            <v>D42</v>
          </cell>
          <cell r="CD6" t="str">
            <v>D43</v>
          </cell>
          <cell r="CE6" t="str">
            <v>D44</v>
          </cell>
          <cell r="CF6" t="str">
            <v>D45</v>
          </cell>
          <cell r="CG6" t="str">
            <v>Amp</v>
          </cell>
          <cell r="CH6" t="str">
            <v>Tap</v>
          </cell>
          <cell r="CI6" t="str">
            <v>Acop</v>
          </cell>
          <cell r="CJ6" t="str">
            <v>Mufa (empalme</v>
          </cell>
          <cell r="CK6" t="str">
            <v>Brazo Sep.</v>
          </cell>
          <cell r="CL6" t="str">
            <v>Caja Terminal</v>
          </cell>
          <cell r="CM6" t="str">
            <v>Caja Panduit</v>
          </cell>
          <cell r="CN6" t="str">
            <v>Brazo Aseg.</v>
          </cell>
          <cell r="CO6" t="str">
            <v>Nodo</v>
          </cell>
          <cell r="CP6" t="str">
            <v>Fuente</v>
          </cell>
          <cell r="CQ6" t="str">
            <v>Brazo</v>
          </cell>
          <cell r="CR6" t="str">
            <v>Catastro supervisor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  <sheetName val="BOBINAS-DRUN"/>
    </sheetNames>
    <sheetDataSet>
      <sheetData sheetId="0"/>
      <sheetData sheetId="1">
        <row r="5">
          <cell r="D5" t="str">
            <v>Costado Derecho</v>
          </cell>
        </row>
        <row r="38">
          <cell r="F38" t="str">
            <v>R</v>
          </cell>
          <cell r="H38" t="str">
            <v>5 – 6</v>
          </cell>
        </row>
        <row r="39">
          <cell r="F39" t="str">
            <v>S</v>
          </cell>
          <cell r="H39" t="str">
            <v>7 – 8</v>
          </cell>
        </row>
        <row r="40">
          <cell r="H40" t="str">
            <v>8 – 9</v>
          </cell>
        </row>
        <row r="41">
          <cell r="H41" t="str">
            <v>9 – 10</v>
          </cell>
        </row>
        <row r="42">
          <cell r="H42" t="str">
            <v>10 - 11</v>
          </cell>
        </row>
        <row r="43">
          <cell r="H43" t="str">
            <v>11 - 12</v>
          </cell>
        </row>
        <row r="44">
          <cell r="H44" t="str">
            <v>12 - 13</v>
          </cell>
        </row>
        <row r="45">
          <cell r="H45" t="str">
            <v>13 - 14</v>
          </cell>
        </row>
        <row r="46">
          <cell r="H46" t="str">
            <v>14 - 15</v>
          </cell>
        </row>
        <row r="47">
          <cell r="H47" t="str">
            <v>15 - 16</v>
          </cell>
        </row>
        <row r="48">
          <cell r="H48" t="str">
            <v>16 - 17</v>
          </cell>
        </row>
        <row r="49">
          <cell r="H49" t="str">
            <v>17 - 18</v>
          </cell>
        </row>
        <row r="50">
          <cell r="H50" t="str">
            <v>18 - 19</v>
          </cell>
        </row>
        <row r="51">
          <cell r="H51" t="str">
            <v>19 - 20</v>
          </cell>
        </row>
        <row r="52">
          <cell r="H52" t="str">
            <v>20 - 21</v>
          </cell>
        </row>
        <row r="53">
          <cell r="H53" t="str">
            <v>21 - 22</v>
          </cell>
        </row>
        <row r="54">
          <cell r="H54" t="str">
            <v>22 - 23</v>
          </cell>
        </row>
        <row r="55">
          <cell r="H55" t="str">
            <v>23 - 24</v>
          </cell>
        </row>
        <row r="56">
          <cell r="H56" t="str">
            <v>24 - 25</v>
          </cell>
        </row>
        <row r="57">
          <cell r="H57" t="str">
            <v>25 - 26</v>
          </cell>
        </row>
        <row r="58">
          <cell r="H58" t="str">
            <v>26 - 27</v>
          </cell>
        </row>
        <row r="59">
          <cell r="H59" t="str">
            <v>27 - 28</v>
          </cell>
        </row>
        <row r="60">
          <cell r="H60" t="str">
            <v>28 - 29</v>
          </cell>
        </row>
        <row r="61">
          <cell r="H61" t="str">
            <v>29 - 30</v>
          </cell>
        </row>
        <row r="62">
          <cell r="H62" t="str">
            <v>2"</v>
          </cell>
        </row>
        <row r="63">
          <cell r="H63" t="str">
            <v>3"</v>
          </cell>
        </row>
        <row r="64">
          <cell r="H64" t="str">
            <v>4"</v>
          </cell>
        </row>
        <row r="65">
          <cell r="H65" t="str">
            <v>5"</v>
          </cell>
        </row>
        <row r="66">
          <cell r="H66" t="str">
            <v>6"</v>
          </cell>
        </row>
        <row r="67">
          <cell r="H67" t="str">
            <v>7"</v>
          </cell>
        </row>
        <row r="68">
          <cell r="H68" t="str">
            <v>8"</v>
          </cell>
        </row>
        <row r="69">
          <cell r="H69" t="str">
            <v>9"</v>
          </cell>
        </row>
        <row r="70">
          <cell r="H70" t="str">
            <v>10"</v>
          </cell>
        </row>
        <row r="71">
          <cell r="H71" t="str">
            <v>CB Hebilla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51"/>
  <sheetViews>
    <sheetView zoomScale="85" zoomScaleNormal="85" workbookViewId="0"/>
  </sheetViews>
  <sheetFormatPr baseColWidth="10" defaultRowHeight="15" x14ac:dyDescent="0.25"/>
  <cols>
    <col min="1" max="4" width="11.42578125" style="1"/>
    <col min="5" max="5" width="39.28515625" style="1" bestFit="1" customWidth="1"/>
    <col min="6" max="16384" width="11.42578125" style="1"/>
  </cols>
  <sheetData>
    <row r="2" spans="1:12" ht="21" x14ac:dyDescent="0.35">
      <c r="A2" s="50" t="s">
        <v>5001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x14ac:dyDescent="0.25">
      <c r="A4" s="53" t="s">
        <v>17</v>
      </c>
      <c r="B4" s="53" t="s">
        <v>4973</v>
      </c>
      <c r="C4" s="53"/>
      <c r="D4" s="53"/>
      <c r="E4" s="53"/>
      <c r="F4" s="53" t="s">
        <v>4974</v>
      </c>
      <c r="G4" s="53"/>
      <c r="H4" s="51" t="s">
        <v>4975</v>
      </c>
      <c r="I4" s="51" t="s">
        <v>4976</v>
      </c>
      <c r="J4" s="51" t="s">
        <v>4977</v>
      </c>
      <c r="K4" s="51" t="s">
        <v>4978</v>
      </c>
      <c r="L4" s="52" t="s">
        <v>4979</v>
      </c>
    </row>
    <row r="5" spans="1:12" ht="14.45" customHeight="1" x14ac:dyDescent="0.25">
      <c r="A5" s="53"/>
      <c r="B5" s="53"/>
      <c r="C5" s="53"/>
      <c r="D5" s="53"/>
      <c r="E5" s="53"/>
      <c r="F5" s="53" t="s">
        <v>4980</v>
      </c>
      <c r="G5" s="53"/>
      <c r="H5" s="51"/>
      <c r="I5" s="51"/>
      <c r="J5" s="51"/>
      <c r="K5" s="51"/>
      <c r="L5" s="52"/>
    </row>
    <row r="6" spans="1:12" x14ac:dyDescent="0.25">
      <c r="A6" s="53"/>
      <c r="B6" s="46" t="s">
        <v>4981</v>
      </c>
      <c r="C6" s="46" t="s">
        <v>4982</v>
      </c>
      <c r="D6" s="46" t="s">
        <v>4983</v>
      </c>
      <c r="E6" s="46" t="s">
        <v>4984</v>
      </c>
      <c r="F6" s="47" t="s">
        <v>4985</v>
      </c>
      <c r="G6" s="47" t="s">
        <v>4986</v>
      </c>
      <c r="H6" s="51"/>
      <c r="I6" s="51"/>
      <c r="J6" s="51"/>
      <c r="K6" s="51"/>
      <c r="L6" s="52"/>
    </row>
    <row r="7" spans="1:12" x14ac:dyDescent="0.25">
      <c r="A7" s="48">
        <v>1</v>
      </c>
      <c r="B7" s="36" t="s">
        <v>4987</v>
      </c>
      <c r="C7" s="36" t="s">
        <v>4988</v>
      </c>
      <c r="D7" s="36" t="s">
        <v>4989</v>
      </c>
      <c r="E7" s="36"/>
      <c r="F7" s="36"/>
      <c r="G7" s="36"/>
      <c r="H7" s="36" t="s">
        <v>2716</v>
      </c>
      <c r="I7" s="36" t="s">
        <v>33</v>
      </c>
      <c r="J7" s="36" t="s">
        <v>31</v>
      </c>
      <c r="K7" s="36" t="s">
        <v>4990</v>
      </c>
      <c r="L7" s="36" t="s">
        <v>4991</v>
      </c>
    </row>
    <row r="8" spans="1:12" x14ac:dyDescent="0.25">
      <c r="A8" s="48">
        <v>2</v>
      </c>
      <c r="B8" s="36" t="s">
        <v>4987</v>
      </c>
      <c r="C8" s="36" t="s">
        <v>4988</v>
      </c>
      <c r="D8" s="36" t="s">
        <v>4989</v>
      </c>
      <c r="E8" s="36"/>
      <c r="F8" s="36"/>
      <c r="G8" s="36"/>
      <c r="H8" s="36" t="s">
        <v>2716</v>
      </c>
      <c r="I8" s="36" t="s">
        <v>33</v>
      </c>
      <c r="J8" s="36" t="s">
        <v>31</v>
      </c>
      <c r="K8" s="36" t="s">
        <v>4990</v>
      </c>
      <c r="L8" s="36" t="s">
        <v>4991</v>
      </c>
    </row>
    <row r="9" spans="1:12" x14ac:dyDescent="0.25">
      <c r="A9" s="48">
        <v>3</v>
      </c>
      <c r="B9" s="36" t="s">
        <v>4987</v>
      </c>
      <c r="C9" s="36" t="s">
        <v>4988</v>
      </c>
      <c r="D9" s="36" t="s">
        <v>4989</v>
      </c>
      <c r="E9" s="36"/>
      <c r="F9" s="36"/>
      <c r="G9" s="36"/>
      <c r="H9" s="36" t="s">
        <v>2716</v>
      </c>
      <c r="I9" s="36" t="s">
        <v>33</v>
      </c>
      <c r="J9" s="36" t="s">
        <v>31</v>
      </c>
      <c r="K9" s="36" t="s">
        <v>4990</v>
      </c>
      <c r="L9" s="36" t="s">
        <v>4991</v>
      </c>
    </row>
    <row r="10" spans="1:12" x14ac:dyDescent="0.25">
      <c r="A10" s="48">
        <v>4</v>
      </c>
      <c r="B10" s="36" t="s">
        <v>4987</v>
      </c>
      <c r="C10" s="36" t="s">
        <v>4988</v>
      </c>
      <c r="D10" s="36" t="s">
        <v>4989</v>
      </c>
      <c r="E10" s="36"/>
      <c r="F10" s="36"/>
      <c r="G10" s="36"/>
      <c r="H10" s="36" t="s">
        <v>2716</v>
      </c>
      <c r="I10" s="36" t="s">
        <v>33</v>
      </c>
      <c r="J10" s="36" t="s">
        <v>31</v>
      </c>
      <c r="K10" s="36" t="s">
        <v>4990</v>
      </c>
      <c r="L10" s="36" t="s">
        <v>4991</v>
      </c>
    </row>
    <row r="11" spans="1:12" x14ac:dyDescent="0.25">
      <c r="A11" s="48">
        <v>5</v>
      </c>
      <c r="B11" s="36" t="s">
        <v>4987</v>
      </c>
      <c r="C11" s="36" t="s">
        <v>4988</v>
      </c>
      <c r="D11" s="36" t="s">
        <v>4989</v>
      </c>
      <c r="E11" s="36"/>
      <c r="F11" s="36"/>
      <c r="G11" s="36"/>
      <c r="H11" s="36" t="s">
        <v>2716</v>
      </c>
      <c r="I11" s="36" t="s">
        <v>33</v>
      </c>
      <c r="J11" s="36" t="s">
        <v>31</v>
      </c>
      <c r="K11" s="36" t="s">
        <v>4990</v>
      </c>
      <c r="L11" s="36" t="s">
        <v>4991</v>
      </c>
    </row>
    <row r="12" spans="1:12" x14ac:dyDescent="0.25">
      <c r="A12" s="48">
        <v>6</v>
      </c>
      <c r="B12" s="36" t="s">
        <v>4987</v>
      </c>
      <c r="C12" s="36" t="s">
        <v>4988</v>
      </c>
      <c r="D12" s="36" t="s">
        <v>4989</v>
      </c>
      <c r="E12" s="36"/>
      <c r="F12" s="36"/>
      <c r="G12" s="36"/>
      <c r="H12" s="36" t="s">
        <v>2716</v>
      </c>
      <c r="I12" s="36" t="s">
        <v>33</v>
      </c>
      <c r="J12" s="36" t="s">
        <v>31</v>
      </c>
      <c r="K12" s="36" t="s">
        <v>4990</v>
      </c>
      <c r="L12" s="36" t="s">
        <v>4991</v>
      </c>
    </row>
    <row r="13" spans="1:12" x14ac:dyDescent="0.25">
      <c r="A13" s="48">
        <v>7</v>
      </c>
      <c r="B13" s="36" t="s">
        <v>4987</v>
      </c>
      <c r="C13" s="36" t="s">
        <v>4988</v>
      </c>
      <c r="D13" s="36" t="s">
        <v>4989</v>
      </c>
      <c r="E13" s="36"/>
      <c r="F13" s="36"/>
      <c r="G13" s="36"/>
      <c r="H13" s="36" t="s">
        <v>2716</v>
      </c>
      <c r="I13" s="36" t="s">
        <v>33</v>
      </c>
      <c r="J13" s="36" t="s">
        <v>31</v>
      </c>
      <c r="K13" s="36" t="s">
        <v>4990</v>
      </c>
      <c r="L13" s="36" t="s">
        <v>4991</v>
      </c>
    </row>
    <row r="14" spans="1:12" x14ac:dyDescent="0.25">
      <c r="A14" s="48">
        <v>8</v>
      </c>
      <c r="B14" s="36" t="s">
        <v>4987</v>
      </c>
      <c r="C14" s="36" t="s">
        <v>4988</v>
      </c>
      <c r="D14" s="36" t="s">
        <v>4989</v>
      </c>
      <c r="E14" s="36"/>
      <c r="F14" s="36"/>
      <c r="G14" s="36"/>
      <c r="H14" s="36" t="s">
        <v>2716</v>
      </c>
      <c r="I14" s="36" t="s">
        <v>33</v>
      </c>
      <c r="J14" s="36" t="s">
        <v>31</v>
      </c>
      <c r="K14" s="36" t="s">
        <v>4990</v>
      </c>
      <c r="L14" s="36" t="s">
        <v>4991</v>
      </c>
    </row>
    <row r="15" spans="1:12" x14ac:dyDescent="0.25">
      <c r="A15" s="48">
        <v>9</v>
      </c>
      <c r="B15" s="36" t="s">
        <v>4987</v>
      </c>
      <c r="C15" s="36" t="s">
        <v>4988</v>
      </c>
      <c r="D15" s="36" t="s">
        <v>4989</v>
      </c>
      <c r="E15" s="36"/>
      <c r="F15" s="36"/>
      <c r="G15" s="36"/>
      <c r="H15" s="36" t="s">
        <v>2716</v>
      </c>
      <c r="I15" s="36" t="s">
        <v>33</v>
      </c>
      <c r="J15" s="36" t="s">
        <v>31</v>
      </c>
      <c r="K15" s="36" t="s">
        <v>4990</v>
      </c>
      <c r="L15" s="36" t="s">
        <v>4991</v>
      </c>
    </row>
    <row r="16" spans="1:12" x14ac:dyDescent="0.25">
      <c r="A16" s="48">
        <v>10</v>
      </c>
      <c r="B16" s="36" t="s">
        <v>4987</v>
      </c>
      <c r="C16" s="36" t="s">
        <v>4988</v>
      </c>
      <c r="D16" s="36" t="s">
        <v>4989</v>
      </c>
      <c r="E16" s="36"/>
      <c r="F16" s="36"/>
      <c r="G16" s="36"/>
      <c r="H16" s="36" t="s">
        <v>2716</v>
      </c>
      <c r="I16" s="36" t="s">
        <v>33</v>
      </c>
      <c r="J16" s="36" t="s">
        <v>31</v>
      </c>
      <c r="K16" s="36" t="s">
        <v>4990</v>
      </c>
      <c r="L16" s="36" t="s">
        <v>4991</v>
      </c>
    </row>
    <row r="17" spans="1:12" x14ac:dyDescent="0.25">
      <c r="A17" s="48">
        <v>11</v>
      </c>
      <c r="B17" s="36" t="s">
        <v>4987</v>
      </c>
      <c r="C17" s="36" t="s">
        <v>4988</v>
      </c>
      <c r="D17" s="36" t="s">
        <v>4989</v>
      </c>
      <c r="E17" s="36"/>
      <c r="F17" s="36"/>
      <c r="G17" s="36"/>
      <c r="H17" s="36" t="s">
        <v>2716</v>
      </c>
      <c r="I17" s="36" t="s">
        <v>33</v>
      </c>
      <c r="J17" s="36" t="s">
        <v>31</v>
      </c>
      <c r="K17" s="36" t="s">
        <v>4990</v>
      </c>
      <c r="L17" s="36" t="s">
        <v>4991</v>
      </c>
    </row>
    <row r="18" spans="1:12" x14ac:dyDescent="0.25">
      <c r="A18" s="48">
        <v>12</v>
      </c>
      <c r="B18" s="36" t="s">
        <v>4987</v>
      </c>
      <c r="C18" s="36" t="s">
        <v>4988</v>
      </c>
      <c r="D18" s="36" t="s">
        <v>4989</v>
      </c>
      <c r="E18" s="36"/>
      <c r="F18" s="36"/>
      <c r="G18" s="36"/>
      <c r="H18" s="36" t="s">
        <v>2716</v>
      </c>
      <c r="I18" s="36" t="s">
        <v>33</v>
      </c>
      <c r="J18" s="36" t="s">
        <v>31</v>
      </c>
      <c r="K18" s="36" t="s">
        <v>4990</v>
      </c>
      <c r="L18" s="36" t="s">
        <v>4991</v>
      </c>
    </row>
    <row r="19" spans="1:12" x14ac:dyDescent="0.25">
      <c r="A19" s="48">
        <v>13</v>
      </c>
      <c r="B19" s="36" t="s">
        <v>4987</v>
      </c>
      <c r="C19" s="36" t="s">
        <v>4988</v>
      </c>
      <c r="D19" s="36" t="s">
        <v>4989</v>
      </c>
      <c r="E19" s="36"/>
      <c r="F19" s="36"/>
      <c r="G19" s="36"/>
      <c r="H19" s="36" t="s">
        <v>2716</v>
      </c>
      <c r="I19" s="36" t="s">
        <v>33</v>
      </c>
      <c r="J19" s="36" t="s">
        <v>31</v>
      </c>
      <c r="K19" s="36" t="s">
        <v>4990</v>
      </c>
      <c r="L19" s="36" t="s">
        <v>4991</v>
      </c>
    </row>
    <row r="20" spans="1:12" x14ac:dyDescent="0.25">
      <c r="A20" s="48">
        <v>14</v>
      </c>
      <c r="B20" s="36" t="s">
        <v>4987</v>
      </c>
      <c r="C20" s="36" t="s">
        <v>4988</v>
      </c>
      <c r="D20" s="36" t="s">
        <v>4989</v>
      </c>
      <c r="E20" s="36"/>
      <c r="F20" s="36"/>
      <c r="G20" s="36"/>
      <c r="H20" s="36" t="s">
        <v>2716</v>
      </c>
      <c r="I20" s="36" t="s">
        <v>33</v>
      </c>
      <c r="J20" s="36" t="s">
        <v>31</v>
      </c>
      <c r="K20" s="36" t="s">
        <v>4990</v>
      </c>
      <c r="L20" s="36" t="s">
        <v>4991</v>
      </c>
    </row>
    <row r="21" spans="1:12" x14ac:dyDescent="0.25">
      <c r="A21" s="48">
        <v>15</v>
      </c>
      <c r="B21" s="36" t="s">
        <v>4987</v>
      </c>
      <c r="C21" s="36" t="s">
        <v>4988</v>
      </c>
      <c r="D21" s="36" t="s">
        <v>4989</v>
      </c>
      <c r="E21" s="36"/>
      <c r="F21" s="36"/>
      <c r="G21" s="36"/>
      <c r="H21" s="36" t="s">
        <v>2716</v>
      </c>
      <c r="I21" s="36" t="s">
        <v>33</v>
      </c>
      <c r="J21" s="36" t="s">
        <v>31</v>
      </c>
      <c r="K21" s="36" t="s">
        <v>4990</v>
      </c>
      <c r="L21" s="36" t="s">
        <v>4991</v>
      </c>
    </row>
    <row r="22" spans="1:12" x14ac:dyDescent="0.25">
      <c r="A22" s="48">
        <v>16</v>
      </c>
      <c r="B22" s="36" t="s">
        <v>4987</v>
      </c>
      <c r="C22" s="36" t="s">
        <v>4988</v>
      </c>
      <c r="D22" s="36" t="s">
        <v>4989</v>
      </c>
      <c r="E22" s="36"/>
      <c r="F22" s="36"/>
      <c r="G22" s="36"/>
      <c r="H22" s="36" t="s">
        <v>2716</v>
      </c>
      <c r="I22" s="36" t="s">
        <v>33</v>
      </c>
      <c r="J22" s="36" t="s">
        <v>31</v>
      </c>
      <c r="K22" s="36" t="s">
        <v>4990</v>
      </c>
      <c r="L22" s="36" t="s">
        <v>4991</v>
      </c>
    </row>
    <row r="23" spans="1:12" x14ac:dyDescent="0.25">
      <c r="A23" s="48">
        <v>17</v>
      </c>
      <c r="B23" s="36" t="s">
        <v>4987</v>
      </c>
      <c r="C23" s="36" t="s">
        <v>4988</v>
      </c>
      <c r="D23" s="36" t="s">
        <v>4989</v>
      </c>
      <c r="E23" s="36"/>
      <c r="F23" s="36"/>
      <c r="G23" s="36"/>
      <c r="H23" s="36" t="s">
        <v>2716</v>
      </c>
      <c r="I23" s="36" t="s">
        <v>33</v>
      </c>
      <c r="J23" s="36" t="s">
        <v>31</v>
      </c>
      <c r="K23" s="36" t="s">
        <v>4990</v>
      </c>
      <c r="L23" s="36" t="s">
        <v>4991</v>
      </c>
    </row>
    <row r="24" spans="1:12" x14ac:dyDescent="0.25">
      <c r="A24" s="48">
        <v>18</v>
      </c>
      <c r="B24" s="36" t="s">
        <v>4987</v>
      </c>
      <c r="C24" s="36" t="s">
        <v>4988</v>
      </c>
      <c r="D24" s="36" t="s">
        <v>4989</v>
      </c>
      <c r="E24" s="36"/>
      <c r="F24" s="36"/>
      <c r="G24" s="36"/>
      <c r="H24" s="36" t="s">
        <v>2716</v>
      </c>
      <c r="I24" s="36" t="s">
        <v>33</v>
      </c>
      <c r="J24" s="36" t="s">
        <v>31</v>
      </c>
      <c r="K24" s="36" t="s">
        <v>4990</v>
      </c>
      <c r="L24" s="36" t="s">
        <v>4991</v>
      </c>
    </row>
    <row r="25" spans="1:12" x14ac:dyDescent="0.25">
      <c r="A25" s="48">
        <v>19</v>
      </c>
      <c r="B25" s="36" t="s">
        <v>4987</v>
      </c>
      <c r="C25" s="36" t="s">
        <v>4988</v>
      </c>
      <c r="D25" s="36" t="s">
        <v>4989</v>
      </c>
      <c r="E25" s="36"/>
      <c r="F25" s="36"/>
      <c r="G25" s="36"/>
      <c r="H25" s="36" t="s">
        <v>2716</v>
      </c>
      <c r="I25" s="36" t="s">
        <v>33</v>
      </c>
      <c r="J25" s="36" t="s">
        <v>31</v>
      </c>
      <c r="K25" s="36" t="s">
        <v>4990</v>
      </c>
      <c r="L25" s="36" t="s">
        <v>4991</v>
      </c>
    </row>
    <row r="26" spans="1:12" x14ac:dyDescent="0.25">
      <c r="A26" s="48">
        <v>20</v>
      </c>
      <c r="B26" s="36" t="s">
        <v>4987</v>
      </c>
      <c r="C26" s="36" t="s">
        <v>4988</v>
      </c>
      <c r="D26" s="36" t="s">
        <v>4989</v>
      </c>
      <c r="E26" s="36"/>
      <c r="F26" s="36"/>
      <c r="G26" s="36"/>
      <c r="H26" s="36" t="s">
        <v>2716</v>
      </c>
      <c r="I26" s="36" t="s">
        <v>33</v>
      </c>
      <c r="J26" s="36" t="s">
        <v>31</v>
      </c>
      <c r="K26" s="36" t="s">
        <v>4990</v>
      </c>
      <c r="L26" s="36" t="s">
        <v>4991</v>
      </c>
    </row>
    <row r="27" spans="1:12" x14ac:dyDescent="0.25">
      <c r="A27" s="48">
        <v>21</v>
      </c>
      <c r="B27" s="36" t="s">
        <v>4987</v>
      </c>
      <c r="C27" s="36" t="s">
        <v>4988</v>
      </c>
      <c r="D27" s="36" t="s">
        <v>4989</v>
      </c>
      <c r="E27" s="36"/>
      <c r="F27" s="36"/>
      <c r="G27" s="36"/>
      <c r="H27" s="36" t="s">
        <v>2716</v>
      </c>
      <c r="I27" s="36" t="s">
        <v>33</v>
      </c>
      <c r="J27" s="36" t="s">
        <v>31</v>
      </c>
      <c r="K27" s="36" t="s">
        <v>4990</v>
      </c>
      <c r="L27" s="36" t="s">
        <v>4991</v>
      </c>
    </row>
    <row r="28" spans="1:12" x14ac:dyDescent="0.25">
      <c r="A28" s="48">
        <v>22</v>
      </c>
      <c r="B28" s="36" t="s">
        <v>4987</v>
      </c>
      <c r="C28" s="36" t="s">
        <v>4988</v>
      </c>
      <c r="D28" s="36" t="s">
        <v>4989</v>
      </c>
      <c r="E28" s="36"/>
      <c r="F28" s="36"/>
      <c r="G28" s="36"/>
      <c r="H28" s="36" t="s">
        <v>2716</v>
      </c>
      <c r="I28" s="36" t="s">
        <v>33</v>
      </c>
      <c r="J28" s="36" t="s">
        <v>31</v>
      </c>
      <c r="K28" s="36" t="s">
        <v>4990</v>
      </c>
      <c r="L28" s="36" t="s">
        <v>4991</v>
      </c>
    </row>
    <row r="29" spans="1:12" x14ac:dyDescent="0.25">
      <c r="A29" s="48">
        <v>23</v>
      </c>
      <c r="B29" s="36" t="s">
        <v>4987</v>
      </c>
      <c r="C29" s="36" t="s">
        <v>4988</v>
      </c>
      <c r="D29" s="36" t="s">
        <v>4989</v>
      </c>
      <c r="E29" s="36"/>
      <c r="F29" s="36"/>
      <c r="G29" s="36"/>
      <c r="H29" s="36" t="s">
        <v>2716</v>
      </c>
      <c r="I29" s="36" t="s">
        <v>33</v>
      </c>
      <c r="J29" s="36" t="s">
        <v>31</v>
      </c>
      <c r="K29" s="36" t="s">
        <v>4990</v>
      </c>
      <c r="L29" s="36" t="s">
        <v>4991</v>
      </c>
    </row>
    <row r="30" spans="1:12" x14ac:dyDescent="0.25">
      <c r="A30" s="48">
        <v>24</v>
      </c>
      <c r="B30" s="36" t="s">
        <v>4987</v>
      </c>
      <c r="C30" s="36" t="s">
        <v>4988</v>
      </c>
      <c r="D30" s="36" t="s">
        <v>4989</v>
      </c>
      <c r="E30" s="36"/>
      <c r="F30" s="36"/>
      <c r="G30" s="36"/>
      <c r="H30" s="36" t="s">
        <v>2716</v>
      </c>
      <c r="I30" s="36" t="s">
        <v>33</v>
      </c>
      <c r="J30" s="36" t="s">
        <v>31</v>
      </c>
      <c r="K30" s="36" t="s">
        <v>4990</v>
      </c>
      <c r="L30" s="36" t="s">
        <v>4991</v>
      </c>
    </row>
    <row r="31" spans="1:12" x14ac:dyDescent="0.25">
      <c r="A31" s="48">
        <v>25</v>
      </c>
      <c r="B31" s="36" t="s">
        <v>4987</v>
      </c>
      <c r="C31" s="36" t="s">
        <v>4988</v>
      </c>
      <c r="D31" s="36" t="s">
        <v>4989</v>
      </c>
      <c r="E31" s="36"/>
      <c r="F31" s="36"/>
      <c r="G31" s="36"/>
      <c r="H31" s="36" t="s">
        <v>2716</v>
      </c>
      <c r="I31" s="36" t="s">
        <v>33</v>
      </c>
      <c r="J31" s="36" t="s">
        <v>31</v>
      </c>
      <c r="K31" s="36" t="s">
        <v>4990</v>
      </c>
      <c r="L31" s="36" t="s">
        <v>4991</v>
      </c>
    </row>
    <row r="32" spans="1:12" x14ac:dyDescent="0.25">
      <c r="A32" s="48">
        <v>26</v>
      </c>
      <c r="B32" s="36" t="s">
        <v>4987</v>
      </c>
      <c r="C32" s="36" t="s">
        <v>4988</v>
      </c>
      <c r="D32" s="36" t="s">
        <v>4989</v>
      </c>
      <c r="E32" s="36"/>
      <c r="F32" s="36"/>
      <c r="G32" s="36"/>
      <c r="H32" s="36" t="s">
        <v>2716</v>
      </c>
      <c r="I32" s="36" t="s">
        <v>33</v>
      </c>
      <c r="J32" s="36" t="s">
        <v>31</v>
      </c>
      <c r="K32" s="36" t="s">
        <v>4990</v>
      </c>
      <c r="L32" s="36" t="s">
        <v>4991</v>
      </c>
    </row>
    <row r="33" spans="1:12" x14ac:dyDescent="0.25">
      <c r="A33" s="48">
        <v>27</v>
      </c>
      <c r="B33" s="36" t="s">
        <v>4987</v>
      </c>
      <c r="C33" s="36" t="s">
        <v>4988</v>
      </c>
      <c r="D33" s="36" t="s">
        <v>4989</v>
      </c>
      <c r="E33" s="36"/>
      <c r="F33" s="36"/>
      <c r="G33" s="36"/>
      <c r="H33" s="36" t="s">
        <v>2716</v>
      </c>
      <c r="I33" s="36" t="s">
        <v>33</v>
      </c>
      <c r="J33" s="36" t="s">
        <v>31</v>
      </c>
      <c r="K33" s="36" t="s">
        <v>4990</v>
      </c>
      <c r="L33" s="36" t="s">
        <v>4991</v>
      </c>
    </row>
    <row r="34" spans="1:12" x14ac:dyDescent="0.25">
      <c r="A34" s="48">
        <v>28</v>
      </c>
      <c r="B34" s="36" t="s">
        <v>4987</v>
      </c>
      <c r="C34" s="36" t="s">
        <v>4988</v>
      </c>
      <c r="D34" s="36" t="s">
        <v>4989</v>
      </c>
      <c r="E34" s="36"/>
      <c r="F34" s="36"/>
      <c r="G34" s="36"/>
      <c r="H34" s="36" t="s">
        <v>2716</v>
      </c>
      <c r="I34" s="36" t="s">
        <v>33</v>
      </c>
      <c r="J34" s="36" t="s">
        <v>31</v>
      </c>
      <c r="K34" s="36" t="s">
        <v>4990</v>
      </c>
      <c r="L34" s="36" t="s">
        <v>4991</v>
      </c>
    </row>
    <row r="35" spans="1:12" x14ac:dyDescent="0.25">
      <c r="A35" s="48">
        <v>29</v>
      </c>
      <c r="B35" s="36" t="s">
        <v>4987</v>
      </c>
      <c r="C35" s="36" t="s">
        <v>4988</v>
      </c>
      <c r="D35" s="36" t="s">
        <v>4989</v>
      </c>
      <c r="E35" s="36"/>
      <c r="F35" s="36"/>
      <c r="G35" s="36"/>
      <c r="H35" s="36" t="s">
        <v>2716</v>
      </c>
      <c r="I35" s="36" t="s">
        <v>33</v>
      </c>
      <c r="J35" s="36" t="s">
        <v>31</v>
      </c>
      <c r="K35" s="36" t="s">
        <v>4990</v>
      </c>
      <c r="L35" s="36" t="s">
        <v>4991</v>
      </c>
    </row>
    <row r="36" spans="1:12" x14ac:dyDescent="0.25">
      <c r="A36" s="48">
        <v>30</v>
      </c>
      <c r="B36" s="36" t="s">
        <v>4987</v>
      </c>
      <c r="C36" s="36" t="s">
        <v>4988</v>
      </c>
      <c r="D36" s="36" t="s">
        <v>4989</v>
      </c>
      <c r="E36" s="36"/>
      <c r="F36" s="36"/>
      <c r="G36" s="36"/>
      <c r="H36" s="36" t="s">
        <v>2716</v>
      </c>
      <c r="I36" s="36" t="s">
        <v>33</v>
      </c>
      <c r="J36" s="36" t="s">
        <v>31</v>
      </c>
      <c r="K36" s="36" t="s">
        <v>4990</v>
      </c>
      <c r="L36" s="36" t="s">
        <v>4991</v>
      </c>
    </row>
    <row r="37" spans="1:12" x14ac:dyDescent="0.25">
      <c r="A37" s="48">
        <v>31</v>
      </c>
      <c r="B37" s="36" t="s">
        <v>4987</v>
      </c>
      <c r="C37" s="36" t="s">
        <v>4988</v>
      </c>
      <c r="D37" s="36" t="s">
        <v>4989</v>
      </c>
      <c r="E37" s="36"/>
      <c r="F37" s="36"/>
      <c r="G37" s="36"/>
      <c r="H37" s="36" t="s">
        <v>2716</v>
      </c>
      <c r="I37" s="36" t="s">
        <v>33</v>
      </c>
      <c r="J37" s="36" t="s">
        <v>31</v>
      </c>
      <c r="K37" s="36" t="s">
        <v>4990</v>
      </c>
      <c r="L37" s="36" t="s">
        <v>4991</v>
      </c>
    </row>
    <row r="38" spans="1:12" x14ac:dyDescent="0.25">
      <c r="A38" s="48">
        <v>32</v>
      </c>
      <c r="B38" s="36" t="s">
        <v>4987</v>
      </c>
      <c r="C38" s="36" t="s">
        <v>4988</v>
      </c>
      <c r="D38" s="36" t="s">
        <v>4989</v>
      </c>
      <c r="E38" s="36"/>
      <c r="F38" s="36"/>
      <c r="G38" s="36"/>
      <c r="H38" s="36" t="s">
        <v>2716</v>
      </c>
      <c r="I38" s="36" t="s">
        <v>33</v>
      </c>
      <c r="J38" s="36" t="s">
        <v>31</v>
      </c>
      <c r="K38" s="36" t="s">
        <v>4990</v>
      </c>
      <c r="L38" s="36" t="s">
        <v>4991</v>
      </c>
    </row>
    <row r="39" spans="1:12" x14ac:dyDescent="0.25">
      <c r="A39" s="48">
        <v>33</v>
      </c>
      <c r="B39" s="36" t="s">
        <v>4987</v>
      </c>
      <c r="C39" s="36" t="s">
        <v>4988</v>
      </c>
      <c r="D39" s="36" t="s">
        <v>4989</v>
      </c>
      <c r="E39" s="36"/>
      <c r="F39" s="36"/>
      <c r="G39" s="36"/>
      <c r="H39" s="36" t="s">
        <v>2716</v>
      </c>
      <c r="I39" s="36" t="s">
        <v>33</v>
      </c>
      <c r="J39" s="36" t="s">
        <v>31</v>
      </c>
      <c r="K39" s="36" t="s">
        <v>4990</v>
      </c>
      <c r="L39" s="36" t="s">
        <v>4991</v>
      </c>
    </row>
    <row r="40" spans="1:12" x14ac:dyDescent="0.25">
      <c r="A40" s="48">
        <v>34</v>
      </c>
      <c r="B40" s="36" t="s">
        <v>4987</v>
      </c>
      <c r="C40" s="36" t="s">
        <v>4988</v>
      </c>
      <c r="D40" s="36" t="s">
        <v>4989</v>
      </c>
      <c r="E40" s="36"/>
      <c r="F40" s="36"/>
      <c r="G40" s="36"/>
      <c r="H40" s="36" t="s">
        <v>2716</v>
      </c>
      <c r="I40" s="36" t="s">
        <v>33</v>
      </c>
      <c r="J40" s="36" t="s">
        <v>31</v>
      </c>
      <c r="K40" s="36" t="s">
        <v>4990</v>
      </c>
      <c r="L40" s="36" t="s">
        <v>4991</v>
      </c>
    </row>
    <row r="41" spans="1:12" x14ac:dyDescent="0.25">
      <c r="A41" s="48">
        <v>35</v>
      </c>
      <c r="B41" s="36" t="s">
        <v>4987</v>
      </c>
      <c r="C41" s="36" t="s">
        <v>4988</v>
      </c>
      <c r="D41" s="36" t="s">
        <v>4989</v>
      </c>
      <c r="E41" s="36"/>
      <c r="F41" s="36"/>
      <c r="G41" s="36"/>
      <c r="H41" s="36" t="s">
        <v>2716</v>
      </c>
      <c r="I41" s="36" t="s">
        <v>33</v>
      </c>
      <c r="J41" s="36" t="s">
        <v>31</v>
      </c>
      <c r="K41" s="36" t="s">
        <v>4990</v>
      </c>
      <c r="L41" s="36" t="s">
        <v>4991</v>
      </c>
    </row>
    <row r="42" spans="1:12" x14ac:dyDescent="0.25">
      <c r="A42" s="48">
        <v>36</v>
      </c>
      <c r="B42" s="36" t="s">
        <v>4987</v>
      </c>
      <c r="C42" s="36" t="s">
        <v>4988</v>
      </c>
      <c r="D42" s="36" t="s">
        <v>4989</v>
      </c>
      <c r="E42" s="36"/>
      <c r="F42" s="36"/>
      <c r="G42" s="36"/>
      <c r="H42" s="36" t="s">
        <v>2716</v>
      </c>
      <c r="I42" s="36" t="s">
        <v>33</v>
      </c>
      <c r="J42" s="36" t="s">
        <v>31</v>
      </c>
      <c r="K42" s="36" t="s">
        <v>4990</v>
      </c>
      <c r="L42" s="36" t="s">
        <v>4991</v>
      </c>
    </row>
    <row r="43" spans="1:12" x14ac:dyDescent="0.25">
      <c r="A43" s="48">
        <v>37</v>
      </c>
      <c r="B43" s="36" t="s">
        <v>4987</v>
      </c>
      <c r="C43" s="36" t="s">
        <v>4988</v>
      </c>
      <c r="D43" s="36" t="s">
        <v>4989</v>
      </c>
      <c r="E43" s="36"/>
      <c r="F43" s="36"/>
      <c r="G43" s="36"/>
      <c r="H43" s="36" t="s">
        <v>2716</v>
      </c>
      <c r="I43" s="36" t="s">
        <v>33</v>
      </c>
      <c r="J43" s="36" t="s">
        <v>31</v>
      </c>
      <c r="K43" s="36" t="s">
        <v>4990</v>
      </c>
      <c r="L43" s="36" t="s">
        <v>4991</v>
      </c>
    </row>
    <row r="44" spans="1:12" x14ac:dyDescent="0.25">
      <c r="A44" s="48">
        <v>38</v>
      </c>
      <c r="B44" s="36" t="s">
        <v>4987</v>
      </c>
      <c r="C44" s="36" t="s">
        <v>4988</v>
      </c>
      <c r="D44" s="36" t="s">
        <v>4989</v>
      </c>
      <c r="E44" s="36"/>
      <c r="F44" s="36"/>
      <c r="G44" s="36"/>
      <c r="H44" s="36" t="s">
        <v>2716</v>
      </c>
      <c r="I44" s="36" t="s">
        <v>33</v>
      </c>
      <c r="J44" s="36" t="s">
        <v>31</v>
      </c>
      <c r="K44" s="36" t="s">
        <v>4990</v>
      </c>
      <c r="L44" s="36" t="s">
        <v>4991</v>
      </c>
    </row>
    <row r="45" spans="1:12" x14ac:dyDescent="0.25">
      <c r="A45" s="48">
        <v>39</v>
      </c>
      <c r="B45" s="36" t="s">
        <v>4987</v>
      </c>
      <c r="C45" s="36" t="s">
        <v>4988</v>
      </c>
      <c r="D45" s="36" t="s">
        <v>4989</v>
      </c>
      <c r="E45" s="36"/>
      <c r="F45" s="36"/>
      <c r="G45" s="36"/>
      <c r="H45" s="36" t="s">
        <v>2716</v>
      </c>
      <c r="I45" s="36" t="s">
        <v>33</v>
      </c>
      <c r="J45" s="36" t="s">
        <v>31</v>
      </c>
      <c r="K45" s="36" t="s">
        <v>4990</v>
      </c>
      <c r="L45" s="36" t="s">
        <v>4991</v>
      </c>
    </row>
    <row r="46" spans="1:12" x14ac:dyDescent="0.25">
      <c r="A46" s="48">
        <v>40</v>
      </c>
      <c r="B46" s="36" t="s">
        <v>4987</v>
      </c>
      <c r="C46" s="36" t="s">
        <v>4988</v>
      </c>
      <c r="D46" s="36" t="s">
        <v>4989</v>
      </c>
      <c r="E46" s="36"/>
      <c r="F46" s="36"/>
      <c r="G46" s="36"/>
      <c r="H46" s="36" t="s">
        <v>2716</v>
      </c>
      <c r="I46" s="36" t="s">
        <v>33</v>
      </c>
      <c r="J46" s="36" t="s">
        <v>31</v>
      </c>
      <c r="K46" s="36" t="s">
        <v>4990</v>
      </c>
      <c r="L46" s="36" t="s">
        <v>4991</v>
      </c>
    </row>
    <row r="47" spans="1:12" x14ac:dyDescent="0.25">
      <c r="A47" s="48">
        <v>41</v>
      </c>
      <c r="B47" s="36" t="s">
        <v>4987</v>
      </c>
      <c r="C47" s="36" t="s">
        <v>4988</v>
      </c>
      <c r="D47" s="36" t="s">
        <v>4989</v>
      </c>
      <c r="E47" s="36"/>
      <c r="F47" s="36"/>
      <c r="G47" s="36"/>
      <c r="H47" s="36" t="s">
        <v>2716</v>
      </c>
      <c r="I47" s="36" t="s">
        <v>33</v>
      </c>
      <c r="J47" s="36" t="s">
        <v>31</v>
      </c>
      <c r="K47" s="36" t="s">
        <v>4990</v>
      </c>
      <c r="L47" s="36" t="s">
        <v>4991</v>
      </c>
    </row>
    <row r="48" spans="1:12" x14ac:dyDescent="0.25">
      <c r="A48" s="48">
        <v>42</v>
      </c>
      <c r="B48" s="36" t="s">
        <v>4987</v>
      </c>
      <c r="C48" s="36" t="s">
        <v>4988</v>
      </c>
      <c r="D48" s="36" t="s">
        <v>4989</v>
      </c>
      <c r="E48" s="36"/>
      <c r="F48" s="36"/>
      <c r="G48" s="36"/>
      <c r="H48" s="36" t="s">
        <v>2716</v>
      </c>
      <c r="I48" s="36" t="s">
        <v>33</v>
      </c>
      <c r="J48" s="36" t="s">
        <v>31</v>
      </c>
      <c r="K48" s="36" t="s">
        <v>4990</v>
      </c>
      <c r="L48" s="36" t="s">
        <v>4991</v>
      </c>
    </row>
    <row r="49" spans="1:12" x14ac:dyDescent="0.25">
      <c r="A49" s="48">
        <v>43</v>
      </c>
      <c r="B49" s="36" t="s">
        <v>4987</v>
      </c>
      <c r="C49" s="36" t="s">
        <v>4988</v>
      </c>
      <c r="D49" s="36" t="s">
        <v>4989</v>
      </c>
      <c r="E49" s="36"/>
      <c r="F49" s="36"/>
      <c r="G49" s="36"/>
      <c r="H49" s="36" t="s">
        <v>2716</v>
      </c>
      <c r="I49" s="36" t="s">
        <v>33</v>
      </c>
      <c r="J49" s="36" t="s">
        <v>31</v>
      </c>
      <c r="K49" s="36" t="s">
        <v>4990</v>
      </c>
      <c r="L49" s="36" t="s">
        <v>4991</v>
      </c>
    </row>
    <row r="50" spans="1:12" x14ac:dyDescent="0.25">
      <c r="A50" s="48">
        <v>44</v>
      </c>
      <c r="B50" s="36" t="s">
        <v>4987</v>
      </c>
      <c r="C50" s="36" t="s">
        <v>4988</v>
      </c>
      <c r="D50" s="36" t="s">
        <v>4989</v>
      </c>
      <c r="E50" s="36"/>
      <c r="F50" s="36"/>
      <c r="G50" s="36"/>
      <c r="H50" s="36" t="s">
        <v>2716</v>
      </c>
      <c r="I50" s="36" t="s">
        <v>33</v>
      </c>
      <c r="J50" s="36" t="s">
        <v>31</v>
      </c>
      <c r="K50" s="36" t="s">
        <v>4990</v>
      </c>
      <c r="L50" s="36" t="s">
        <v>4991</v>
      </c>
    </row>
    <row r="51" spans="1:12" x14ac:dyDescent="0.25">
      <c r="A51" s="48">
        <v>45</v>
      </c>
      <c r="B51" s="36" t="s">
        <v>4987</v>
      </c>
      <c r="C51" s="36" t="s">
        <v>4988</v>
      </c>
      <c r="D51" s="36" t="s">
        <v>4989</v>
      </c>
      <c r="E51" s="36"/>
      <c r="F51" s="36"/>
      <c r="G51" s="36"/>
      <c r="H51" s="36" t="s">
        <v>2716</v>
      </c>
      <c r="I51" s="36" t="s">
        <v>33</v>
      </c>
      <c r="J51" s="36" t="s">
        <v>31</v>
      </c>
      <c r="K51" s="36" t="s">
        <v>4990</v>
      </c>
      <c r="L51" s="36" t="s">
        <v>4991</v>
      </c>
    </row>
    <row r="52" spans="1:12" x14ac:dyDescent="0.25">
      <c r="A52" s="48">
        <v>46</v>
      </c>
      <c r="B52" s="36" t="s">
        <v>4987</v>
      </c>
      <c r="C52" s="36" t="s">
        <v>4988</v>
      </c>
      <c r="D52" s="36" t="s">
        <v>4989</v>
      </c>
      <c r="E52" s="36"/>
      <c r="F52" s="36"/>
      <c r="G52" s="36"/>
      <c r="H52" s="36" t="s">
        <v>2716</v>
      </c>
      <c r="I52" s="36" t="s">
        <v>33</v>
      </c>
      <c r="J52" s="36" t="s">
        <v>31</v>
      </c>
      <c r="K52" s="36" t="s">
        <v>4990</v>
      </c>
      <c r="L52" s="36" t="s">
        <v>4991</v>
      </c>
    </row>
    <row r="53" spans="1:12" x14ac:dyDescent="0.25">
      <c r="A53" s="48">
        <v>47</v>
      </c>
      <c r="B53" s="36" t="s">
        <v>4987</v>
      </c>
      <c r="C53" s="36" t="s">
        <v>4988</v>
      </c>
      <c r="D53" s="36" t="s">
        <v>4989</v>
      </c>
      <c r="E53" s="36"/>
      <c r="F53" s="36"/>
      <c r="G53" s="36"/>
      <c r="H53" s="36" t="s">
        <v>2716</v>
      </c>
      <c r="I53" s="36" t="s">
        <v>33</v>
      </c>
      <c r="J53" s="36" t="s">
        <v>31</v>
      </c>
      <c r="K53" s="36" t="s">
        <v>4990</v>
      </c>
      <c r="L53" s="36" t="s">
        <v>4991</v>
      </c>
    </row>
    <row r="54" spans="1:12" x14ac:dyDescent="0.25">
      <c r="A54" s="48">
        <v>48</v>
      </c>
      <c r="B54" s="36" t="s">
        <v>4987</v>
      </c>
      <c r="C54" s="36" t="s">
        <v>4988</v>
      </c>
      <c r="D54" s="36" t="s">
        <v>4989</v>
      </c>
      <c r="E54" s="36"/>
      <c r="F54" s="36"/>
      <c r="G54" s="36"/>
      <c r="H54" s="36" t="s">
        <v>2716</v>
      </c>
      <c r="I54" s="36" t="s">
        <v>33</v>
      </c>
      <c r="J54" s="36" t="s">
        <v>31</v>
      </c>
      <c r="K54" s="36" t="s">
        <v>4990</v>
      </c>
      <c r="L54" s="36" t="s">
        <v>4991</v>
      </c>
    </row>
    <row r="55" spans="1:12" x14ac:dyDescent="0.25">
      <c r="A55" s="48">
        <v>49</v>
      </c>
      <c r="B55" s="36" t="s">
        <v>4987</v>
      </c>
      <c r="C55" s="36" t="s">
        <v>4988</v>
      </c>
      <c r="D55" s="36" t="s">
        <v>4989</v>
      </c>
      <c r="E55" s="36"/>
      <c r="F55" s="36"/>
      <c r="G55" s="36"/>
      <c r="H55" s="36" t="s">
        <v>2716</v>
      </c>
      <c r="I55" s="36" t="s">
        <v>33</v>
      </c>
      <c r="J55" s="36" t="s">
        <v>31</v>
      </c>
      <c r="K55" s="36" t="s">
        <v>4990</v>
      </c>
      <c r="L55" s="36" t="s">
        <v>4991</v>
      </c>
    </row>
    <row r="56" spans="1:12" x14ac:dyDescent="0.25">
      <c r="A56" s="48">
        <v>50</v>
      </c>
      <c r="B56" s="36" t="s">
        <v>4987</v>
      </c>
      <c r="C56" s="36" t="s">
        <v>4988</v>
      </c>
      <c r="D56" s="36" t="s">
        <v>4989</v>
      </c>
      <c r="E56" s="36"/>
      <c r="F56" s="36"/>
      <c r="G56" s="36"/>
      <c r="H56" s="36" t="s">
        <v>2716</v>
      </c>
      <c r="I56" s="36" t="s">
        <v>33</v>
      </c>
      <c r="J56" s="36" t="s">
        <v>31</v>
      </c>
      <c r="K56" s="36" t="s">
        <v>4990</v>
      </c>
      <c r="L56" s="36" t="s">
        <v>4991</v>
      </c>
    </row>
    <row r="57" spans="1:12" x14ac:dyDescent="0.25">
      <c r="A57" s="48">
        <v>51</v>
      </c>
      <c r="B57" s="36" t="s">
        <v>4987</v>
      </c>
      <c r="C57" s="36" t="s">
        <v>4988</v>
      </c>
      <c r="D57" s="36" t="s">
        <v>4989</v>
      </c>
      <c r="E57" s="36"/>
      <c r="F57" s="36"/>
      <c r="G57" s="36"/>
      <c r="H57" s="36" t="s">
        <v>2716</v>
      </c>
      <c r="I57" s="36" t="s">
        <v>33</v>
      </c>
      <c r="J57" s="36" t="s">
        <v>31</v>
      </c>
      <c r="K57" s="36" t="s">
        <v>4990</v>
      </c>
      <c r="L57" s="36" t="s">
        <v>4991</v>
      </c>
    </row>
    <row r="58" spans="1:12" x14ac:dyDescent="0.25">
      <c r="A58" s="48">
        <v>52</v>
      </c>
      <c r="B58" s="36" t="s">
        <v>4987</v>
      </c>
      <c r="C58" s="36" t="s">
        <v>4988</v>
      </c>
      <c r="D58" s="36" t="s">
        <v>4989</v>
      </c>
      <c r="E58" s="36"/>
      <c r="F58" s="36"/>
      <c r="G58" s="36"/>
      <c r="H58" s="36" t="s">
        <v>2716</v>
      </c>
      <c r="I58" s="36" t="s">
        <v>33</v>
      </c>
      <c r="J58" s="36" t="s">
        <v>31</v>
      </c>
      <c r="K58" s="36" t="s">
        <v>4990</v>
      </c>
      <c r="L58" s="36" t="s">
        <v>4991</v>
      </c>
    </row>
    <row r="59" spans="1:12" x14ac:dyDescent="0.25">
      <c r="A59" s="48">
        <v>53</v>
      </c>
      <c r="B59" s="36" t="s">
        <v>4987</v>
      </c>
      <c r="C59" s="36" t="s">
        <v>4988</v>
      </c>
      <c r="D59" s="36" t="s">
        <v>4989</v>
      </c>
      <c r="E59" s="36"/>
      <c r="F59" s="36"/>
      <c r="G59" s="36"/>
      <c r="H59" s="36" t="s">
        <v>2716</v>
      </c>
      <c r="I59" s="36" t="s">
        <v>33</v>
      </c>
      <c r="J59" s="36" t="s">
        <v>31</v>
      </c>
      <c r="K59" s="36" t="s">
        <v>4990</v>
      </c>
      <c r="L59" s="36" t="s">
        <v>4991</v>
      </c>
    </row>
    <row r="60" spans="1:12" x14ac:dyDescent="0.25">
      <c r="A60" s="48">
        <v>54</v>
      </c>
      <c r="B60" s="36" t="s">
        <v>4987</v>
      </c>
      <c r="C60" s="36" t="s">
        <v>4988</v>
      </c>
      <c r="D60" s="36" t="s">
        <v>4989</v>
      </c>
      <c r="E60" s="36"/>
      <c r="F60" s="36"/>
      <c r="G60" s="36"/>
      <c r="H60" s="36" t="s">
        <v>2716</v>
      </c>
      <c r="I60" s="36" t="s">
        <v>33</v>
      </c>
      <c r="J60" s="36" t="s">
        <v>31</v>
      </c>
      <c r="K60" s="36" t="s">
        <v>4990</v>
      </c>
      <c r="L60" s="36" t="s">
        <v>4991</v>
      </c>
    </row>
    <row r="61" spans="1:12" x14ac:dyDescent="0.25">
      <c r="A61" s="48">
        <v>55</v>
      </c>
      <c r="B61" s="36" t="s">
        <v>4987</v>
      </c>
      <c r="C61" s="36" t="s">
        <v>4988</v>
      </c>
      <c r="D61" s="36" t="s">
        <v>4989</v>
      </c>
      <c r="E61" s="36"/>
      <c r="F61" s="36"/>
      <c r="G61" s="36"/>
      <c r="H61" s="36" t="s">
        <v>2716</v>
      </c>
      <c r="I61" s="36" t="s">
        <v>33</v>
      </c>
      <c r="J61" s="36" t="s">
        <v>31</v>
      </c>
      <c r="K61" s="36" t="s">
        <v>4990</v>
      </c>
      <c r="L61" s="36" t="s">
        <v>4991</v>
      </c>
    </row>
    <row r="62" spans="1:12" x14ac:dyDescent="0.25">
      <c r="A62" s="48">
        <v>56</v>
      </c>
      <c r="B62" s="36" t="s">
        <v>4987</v>
      </c>
      <c r="C62" s="36" t="s">
        <v>4988</v>
      </c>
      <c r="D62" s="36" t="s">
        <v>4989</v>
      </c>
      <c r="E62" s="36"/>
      <c r="F62" s="36"/>
      <c r="G62" s="36"/>
      <c r="H62" s="36" t="s">
        <v>2716</v>
      </c>
      <c r="I62" s="36" t="s">
        <v>33</v>
      </c>
      <c r="J62" s="36" t="s">
        <v>31</v>
      </c>
      <c r="K62" s="36" t="s">
        <v>4990</v>
      </c>
      <c r="L62" s="36" t="s">
        <v>4991</v>
      </c>
    </row>
    <row r="63" spans="1:12" x14ac:dyDescent="0.25">
      <c r="A63" s="48">
        <v>57</v>
      </c>
      <c r="B63" s="36" t="s">
        <v>4987</v>
      </c>
      <c r="C63" s="36" t="s">
        <v>4988</v>
      </c>
      <c r="D63" s="36" t="s">
        <v>4989</v>
      </c>
      <c r="E63" s="36"/>
      <c r="F63" s="36"/>
      <c r="G63" s="36"/>
      <c r="H63" s="36" t="s">
        <v>2716</v>
      </c>
      <c r="I63" s="36" t="s">
        <v>33</v>
      </c>
      <c r="J63" s="36" t="s">
        <v>31</v>
      </c>
      <c r="K63" s="36" t="s">
        <v>4990</v>
      </c>
      <c r="L63" s="36" t="s">
        <v>4991</v>
      </c>
    </row>
    <row r="64" spans="1:12" x14ac:dyDescent="0.25">
      <c r="A64" s="48">
        <v>58</v>
      </c>
      <c r="B64" s="36" t="s">
        <v>4987</v>
      </c>
      <c r="C64" s="36" t="s">
        <v>4988</v>
      </c>
      <c r="D64" s="36" t="s">
        <v>4989</v>
      </c>
      <c r="E64" s="36"/>
      <c r="F64" s="36"/>
      <c r="G64" s="36"/>
      <c r="H64" s="36" t="s">
        <v>2716</v>
      </c>
      <c r="I64" s="36" t="s">
        <v>33</v>
      </c>
      <c r="J64" s="36" t="s">
        <v>31</v>
      </c>
      <c r="K64" s="36" t="s">
        <v>4990</v>
      </c>
      <c r="L64" s="36" t="s">
        <v>4991</v>
      </c>
    </row>
    <row r="65" spans="1:12" x14ac:dyDescent="0.25">
      <c r="A65" s="48">
        <v>59</v>
      </c>
      <c r="B65" s="36" t="s">
        <v>4987</v>
      </c>
      <c r="C65" s="36" t="s">
        <v>4988</v>
      </c>
      <c r="D65" s="36" t="s">
        <v>4989</v>
      </c>
      <c r="E65" s="36"/>
      <c r="F65" s="36"/>
      <c r="G65" s="36"/>
      <c r="H65" s="36" t="s">
        <v>2716</v>
      </c>
      <c r="I65" s="36" t="s">
        <v>33</v>
      </c>
      <c r="J65" s="36" t="s">
        <v>31</v>
      </c>
      <c r="K65" s="36" t="s">
        <v>4990</v>
      </c>
      <c r="L65" s="36" t="s">
        <v>4991</v>
      </c>
    </row>
    <row r="66" spans="1:12" x14ac:dyDescent="0.25">
      <c r="A66" s="48">
        <v>60</v>
      </c>
      <c r="B66" s="36" t="s">
        <v>4987</v>
      </c>
      <c r="C66" s="36" t="s">
        <v>4988</v>
      </c>
      <c r="D66" s="36" t="s">
        <v>4989</v>
      </c>
      <c r="E66" s="36"/>
      <c r="F66" s="36"/>
      <c r="G66" s="36"/>
      <c r="H66" s="36" t="s">
        <v>2716</v>
      </c>
      <c r="I66" s="36" t="s">
        <v>33</v>
      </c>
      <c r="J66" s="36" t="s">
        <v>31</v>
      </c>
      <c r="K66" s="36" t="s">
        <v>4990</v>
      </c>
      <c r="L66" s="36" t="s">
        <v>4991</v>
      </c>
    </row>
    <row r="67" spans="1:12" x14ac:dyDescent="0.25">
      <c r="A67" s="48">
        <v>61</v>
      </c>
      <c r="B67" s="36" t="s">
        <v>4987</v>
      </c>
      <c r="C67" s="36" t="s">
        <v>4988</v>
      </c>
      <c r="D67" s="36" t="s">
        <v>4989</v>
      </c>
      <c r="E67" s="36"/>
      <c r="F67" s="36"/>
      <c r="G67" s="36"/>
      <c r="H67" s="36" t="s">
        <v>2716</v>
      </c>
      <c r="I67" s="36" t="s">
        <v>33</v>
      </c>
      <c r="J67" s="36" t="s">
        <v>31</v>
      </c>
      <c r="K67" s="36" t="s">
        <v>4990</v>
      </c>
      <c r="L67" s="36" t="s">
        <v>4991</v>
      </c>
    </row>
    <row r="68" spans="1:12" x14ac:dyDescent="0.25">
      <c r="A68" s="48">
        <v>62</v>
      </c>
      <c r="B68" s="36" t="s">
        <v>4987</v>
      </c>
      <c r="C68" s="36" t="s">
        <v>4988</v>
      </c>
      <c r="D68" s="36" t="s">
        <v>4989</v>
      </c>
      <c r="E68" s="36"/>
      <c r="F68" s="36"/>
      <c r="G68" s="36"/>
      <c r="H68" s="36" t="s">
        <v>2716</v>
      </c>
      <c r="I68" s="36" t="s">
        <v>33</v>
      </c>
      <c r="J68" s="36" t="s">
        <v>31</v>
      </c>
      <c r="K68" s="36" t="s">
        <v>4990</v>
      </c>
      <c r="L68" s="36" t="s">
        <v>4991</v>
      </c>
    </row>
    <row r="69" spans="1:12" x14ac:dyDescent="0.25">
      <c r="A69" s="48">
        <v>63</v>
      </c>
      <c r="B69" s="36" t="s">
        <v>4987</v>
      </c>
      <c r="C69" s="36" t="s">
        <v>4988</v>
      </c>
      <c r="D69" s="36" t="s">
        <v>4989</v>
      </c>
      <c r="E69" s="36"/>
      <c r="F69" s="36"/>
      <c r="G69" s="36"/>
      <c r="H69" s="36" t="s">
        <v>2716</v>
      </c>
      <c r="I69" s="36" t="s">
        <v>33</v>
      </c>
      <c r="J69" s="36" t="s">
        <v>31</v>
      </c>
      <c r="K69" s="36" t="s">
        <v>4990</v>
      </c>
      <c r="L69" s="36" t="s">
        <v>4991</v>
      </c>
    </row>
    <row r="70" spans="1:12" x14ac:dyDescent="0.25">
      <c r="A70" s="48">
        <v>64</v>
      </c>
      <c r="B70" s="36" t="s">
        <v>4987</v>
      </c>
      <c r="C70" s="36" t="s">
        <v>4988</v>
      </c>
      <c r="D70" s="36" t="s">
        <v>4989</v>
      </c>
      <c r="E70" s="36"/>
      <c r="F70" s="36"/>
      <c r="G70" s="36"/>
      <c r="H70" s="36" t="s">
        <v>2716</v>
      </c>
      <c r="I70" s="36" t="s">
        <v>33</v>
      </c>
      <c r="J70" s="36" t="s">
        <v>31</v>
      </c>
      <c r="K70" s="36" t="s">
        <v>4990</v>
      </c>
      <c r="L70" s="36" t="s">
        <v>4991</v>
      </c>
    </row>
    <row r="71" spans="1:12" x14ac:dyDescent="0.25">
      <c r="A71" s="48">
        <v>65</v>
      </c>
      <c r="B71" s="36" t="s">
        <v>4987</v>
      </c>
      <c r="C71" s="36" t="s">
        <v>4988</v>
      </c>
      <c r="D71" s="36" t="s">
        <v>4989</v>
      </c>
      <c r="E71" s="36"/>
      <c r="F71" s="36"/>
      <c r="G71" s="36"/>
      <c r="H71" s="36" t="s">
        <v>2716</v>
      </c>
      <c r="I71" s="36" t="s">
        <v>33</v>
      </c>
      <c r="J71" s="36" t="s">
        <v>31</v>
      </c>
      <c r="K71" s="36" t="s">
        <v>4990</v>
      </c>
      <c r="L71" s="36" t="s">
        <v>4991</v>
      </c>
    </row>
    <row r="72" spans="1:12" x14ac:dyDescent="0.25">
      <c r="A72" s="48">
        <v>66</v>
      </c>
      <c r="B72" s="36" t="s">
        <v>4987</v>
      </c>
      <c r="C72" s="36" t="s">
        <v>4988</v>
      </c>
      <c r="D72" s="36" t="s">
        <v>4989</v>
      </c>
      <c r="E72" s="36"/>
      <c r="F72" s="36"/>
      <c r="G72" s="36"/>
      <c r="H72" s="36" t="s">
        <v>2716</v>
      </c>
      <c r="I72" s="36" t="s">
        <v>33</v>
      </c>
      <c r="J72" s="36" t="s">
        <v>31</v>
      </c>
      <c r="K72" s="36" t="s">
        <v>4990</v>
      </c>
      <c r="L72" s="36" t="s">
        <v>4991</v>
      </c>
    </row>
    <row r="73" spans="1:12" x14ac:dyDescent="0.25">
      <c r="A73" s="48">
        <v>67</v>
      </c>
      <c r="B73" s="36" t="s">
        <v>4987</v>
      </c>
      <c r="C73" s="36" t="s">
        <v>4988</v>
      </c>
      <c r="D73" s="36" t="s">
        <v>4989</v>
      </c>
      <c r="E73" s="36"/>
      <c r="F73" s="36"/>
      <c r="G73" s="36"/>
      <c r="H73" s="36" t="s">
        <v>2716</v>
      </c>
      <c r="I73" s="36" t="s">
        <v>33</v>
      </c>
      <c r="J73" s="36" t="s">
        <v>31</v>
      </c>
      <c r="K73" s="36" t="s">
        <v>4990</v>
      </c>
      <c r="L73" s="36" t="s">
        <v>4991</v>
      </c>
    </row>
    <row r="74" spans="1:12" x14ac:dyDescent="0.25">
      <c r="A74" s="48">
        <v>68</v>
      </c>
      <c r="B74" s="36" t="s">
        <v>4987</v>
      </c>
      <c r="C74" s="36" t="s">
        <v>4988</v>
      </c>
      <c r="D74" s="36" t="s">
        <v>4989</v>
      </c>
      <c r="E74" s="36"/>
      <c r="F74" s="36"/>
      <c r="G74" s="36"/>
      <c r="H74" s="36" t="s">
        <v>2716</v>
      </c>
      <c r="I74" s="36" t="s">
        <v>33</v>
      </c>
      <c r="J74" s="36" t="s">
        <v>31</v>
      </c>
      <c r="K74" s="36" t="s">
        <v>4990</v>
      </c>
      <c r="L74" s="36" t="s">
        <v>4991</v>
      </c>
    </row>
    <row r="75" spans="1:12" x14ac:dyDescent="0.25">
      <c r="A75" s="48">
        <v>69</v>
      </c>
      <c r="B75" s="36" t="s">
        <v>4987</v>
      </c>
      <c r="C75" s="36" t="s">
        <v>4988</v>
      </c>
      <c r="D75" s="36" t="s">
        <v>4989</v>
      </c>
      <c r="E75" s="36"/>
      <c r="F75" s="36"/>
      <c r="G75" s="36"/>
      <c r="H75" s="36" t="s">
        <v>2716</v>
      </c>
      <c r="I75" s="36" t="s">
        <v>33</v>
      </c>
      <c r="J75" s="36" t="s">
        <v>31</v>
      </c>
      <c r="K75" s="36" t="s">
        <v>4990</v>
      </c>
      <c r="L75" s="36" t="s">
        <v>4991</v>
      </c>
    </row>
    <row r="76" spans="1:12" x14ac:dyDescent="0.25">
      <c r="A76" s="48">
        <v>70</v>
      </c>
      <c r="B76" s="36" t="s">
        <v>4987</v>
      </c>
      <c r="C76" s="36" t="s">
        <v>4988</v>
      </c>
      <c r="D76" s="36" t="s">
        <v>4989</v>
      </c>
      <c r="E76" s="36"/>
      <c r="F76" s="36"/>
      <c r="G76" s="36"/>
      <c r="H76" s="36" t="s">
        <v>2716</v>
      </c>
      <c r="I76" s="36" t="s">
        <v>33</v>
      </c>
      <c r="J76" s="36" t="s">
        <v>31</v>
      </c>
      <c r="K76" s="36" t="s">
        <v>4990</v>
      </c>
      <c r="L76" s="36" t="s">
        <v>4991</v>
      </c>
    </row>
    <row r="77" spans="1:12" x14ac:dyDescent="0.25">
      <c r="A77" s="48">
        <v>71</v>
      </c>
      <c r="B77" s="36" t="s">
        <v>4987</v>
      </c>
      <c r="C77" s="36" t="s">
        <v>4988</v>
      </c>
      <c r="D77" s="36" t="s">
        <v>4989</v>
      </c>
      <c r="E77" s="36"/>
      <c r="F77" s="36"/>
      <c r="G77" s="36"/>
      <c r="H77" s="36" t="s">
        <v>2716</v>
      </c>
      <c r="I77" s="36" t="s">
        <v>33</v>
      </c>
      <c r="J77" s="36" t="s">
        <v>31</v>
      </c>
      <c r="K77" s="36" t="s">
        <v>4990</v>
      </c>
      <c r="L77" s="36" t="s">
        <v>4991</v>
      </c>
    </row>
    <row r="78" spans="1:12" x14ac:dyDescent="0.25">
      <c r="A78" s="48">
        <v>72</v>
      </c>
      <c r="B78" s="36" t="s">
        <v>4987</v>
      </c>
      <c r="C78" s="36" t="s">
        <v>4988</v>
      </c>
      <c r="D78" s="36" t="s">
        <v>4989</v>
      </c>
      <c r="E78" s="36"/>
      <c r="F78" s="36"/>
      <c r="G78" s="36"/>
      <c r="H78" s="36" t="s">
        <v>2716</v>
      </c>
      <c r="I78" s="36" t="s">
        <v>33</v>
      </c>
      <c r="J78" s="36" t="s">
        <v>31</v>
      </c>
      <c r="K78" s="36" t="s">
        <v>4990</v>
      </c>
      <c r="L78" s="36" t="s">
        <v>4991</v>
      </c>
    </row>
    <row r="79" spans="1:12" x14ac:dyDescent="0.25">
      <c r="A79" s="48">
        <v>73</v>
      </c>
      <c r="B79" s="36" t="s">
        <v>4987</v>
      </c>
      <c r="C79" s="36" t="s">
        <v>4988</v>
      </c>
      <c r="D79" s="36" t="s">
        <v>4989</v>
      </c>
      <c r="E79" s="36"/>
      <c r="F79" s="36"/>
      <c r="G79" s="36"/>
      <c r="H79" s="36" t="s">
        <v>2716</v>
      </c>
      <c r="I79" s="36" t="s">
        <v>33</v>
      </c>
      <c r="J79" s="36" t="s">
        <v>31</v>
      </c>
      <c r="K79" s="36" t="s">
        <v>4990</v>
      </c>
      <c r="L79" s="36" t="s">
        <v>4991</v>
      </c>
    </row>
    <row r="80" spans="1:12" x14ac:dyDescent="0.25">
      <c r="A80" s="48">
        <v>74</v>
      </c>
      <c r="B80" s="36" t="s">
        <v>4987</v>
      </c>
      <c r="C80" s="36" t="s">
        <v>4988</v>
      </c>
      <c r="D80" s="36" t="s">
        <v>4989</v>
      </c>
      <c r="E80" s="36"/>
      <c r="F80" s="36"/>
      <c r="G80" s="36"/>
      <c r="H80" s="36" t="s">
        <v>2716</v>
      </c>
      <c r="I80" s="36" t="s">
        <v>33</v>
      </c>
      <c r="J80" s="36" t="s">
        <v>31</v>
      </c>
      <c r="K80" s="36" t="s">
        <v>4990</v>
      </c>
      <c r="L80" s="36" t="s">
        <v>4991</v>
      </c>
    </row>
    <row r="81" spans="1:12" x14ac:dyDescent="0.25">
      <c r="A81" s="48">
        <v>75</v>
      </c>
      <c r="B81" s="36" t="s">
        <v>4987</v>
      </c>
      <c r="C81" s="36" t="s">
        <v>4988</v>
      </c>
      <c r="D81" s="36" t="s">
        <v>4989</v>
      </c>
      <c r="E81" s="36"/>
      <c r="F81" s="36"/>
      <c r="G81" s="36"/>
      <c r="H81" s="36" t="s">
        <v>2716</v>
      </c>
      <c r="I81" s="36" t="s">
        <v>33</v>
      </c>
      <c r="J81" s="36" t="s">
        <v>31</v>
      </c>
      <c r="K81" s="36" t="s">
        <v>4990</v>
      </c>
      <c r="L81" s="36" t="s">
        <v>4991</v>
      </c>
    </row>
    <row r="82" spans="1:12" x14ac:dyDescent="0.25">
      <c r="A82" s="48">
        <v>76</v>
      </c>
      <c r="B82" s="36" t="s">
        <v>4987</v>
      </c>
      <c r="C82" s="36" t="s">
        <v>4988</v>
      </c>
      <c r="D82" s="36" t="s">
        <v>4989</v>
      </c>
      <c r="E82" s="36"/>
      <c r="F82" s="36"/>
      <c r="G82" s="36"/>
      <c r="H82" s="36" t="s">
        <v>2716</v>
      </c>
      <c r="I82" s="36" t="s">
        <v>33</v>
      </c>
      <c r="J82" s="36" t="s">
        <v>31</v>
      </c>
      <c r="K82" s="36" t="s">
        <v>4990</v>
      </c>
      <c r="L82" s="36" t="s">
        <v>4991</v>
      </c>
    </row>
    <row r="83" spans="1:12" x14ac:dyDescent="0.25">
      <c r="A83" s="48">
        <v>77</v>
      </c>
      <c r="B83" s="36" t="s">
        <v>4987</v>
      </c>
      <c r="C83" s="36" t="s">
        <v>4988</v>
      </c>
      <c r="D83" s="36" t="s">
        <v>4989</v>
      </c>
      <c r="E83" s="36"/>
      <c r="F83" s="36"/>
      <c r="G83" s="36"/>
      <c r="H83" s="36" t="s">
        <v>2716</v>
      </c>
      <c r="I83" s="36" t="s">
        <v>33</v>
      </c>
      <c r="J83" s="36" t="s">
        <v>31</v>
      </c>
      <c r="K83" s="36" t="s">
        <v>4990</v>
      </c>
      <c r="L83" s="36" t="s">
        <v>4991</v>
      </c>
    </row>
    <row r="84" spans="1:12" x14ac:dyDescent="0.25">
      <c r="A84" s="48">
        <v>78</v>
      </c>
      <c r="B84" s="36" t="s">
        <v>4987</v>
      </c>
      <c r="C84" s="36" t="s">
        <v>4988</v>
      </c>
      <c r="D84" s="36" t="s">
        <v>4989</v>
      </c>
      <c r="E84" s="36"/>
      <c r="F84" s="36"/>
      <c r="G84" s="36"/>
      <c r="H84" s="36" t="s">
        <v>2716</v>
      </c>
      <c r="I84" s="36" t="s">
        <v>33</v>
      </c>
      <c r="J84" s="36" t="s">
        <v>31</v>
      </c>
      <c r="K84" s="36" t="s">
        <v>4990</v>
      </c>
      <c r="L84" s="36" t="s">
        <v>4991</v>
      </c>
    </row>
    <row r="85" spans="1:12" x14ac:dyDescent="0.25">
      <c r="A85" s="48">
        <v>79</v>
      </c>
      <c r="B85" s="36" t="s">
        <v>4987</v>
      </c>
      <c r="C85" s="36" t="s">
        <v>4988</v>
      </c>
      <c r="D85" s="36" t="s">
        <v>4989</v>
      </c>
      <c r="E85" s="36"/>
      <c r="F85" s="36"/>
      <c r="G85" s="36"/>
      <c r="H85" s="36" t="s">
        <v>2716</v>
      </c>
      <c r="I85" s="36" t="s">
        <v>33</v>
      </c>
      <c r="J85" s="36" t="s">
        <v>31</v>
      </c>
      <c r="K85" s="36" t="s">
        <v>4990</v>
      </c>
      <c r="L85" s="36" t="s">
        <v>4991</v>
      </c>
    </row>
    <row r="86" spans="1:12" x14ac:dyDescent="0.25">
      <c r="A86" s="48">
        <v>80</v>
      </c>
      <c r="B86" s="36" t="s">
        <v>4987</v>
      </c>
      <c r="C86" s="36" t="s">
        <v>4988</v>
      </c>
      <c r="D86" s="36" t="s">
        <v>4989</v>
      </c>
      <c r="E86" s="36"/>
      <c r="F86" s="36"/>
      <c r="G86" s="36"/>
      <c r="H86" s="36" t="s">
        <v>2716</v>
      </c>
      <c r="I86" s="36" t="s">
        <v>33</v>
      </c>
      <c r="J86" s="36" t="s">
        <v>31</v>
      </c>
      <c r="K86" s="36" t="s">
        <v>4990</v>
      </c>
      <c r="L86" s="36" t="s">
        <v>4991</v>
      </c>
    </row>
    <row r="87" spans="1:12" x14ac:dyDescent="0.25">
      <c r="A87" s="48">
        <v>81</v>
      </c>
      <c r="B87" s="36" t="s">
        <v>4987</v>
      </c>
      <c r="C87" s="36" t="s">
        <v>4988</v>
      </c>
      <c r="D87" s="36" t="s">
        <v>4989</v>
      </c>
      <c r="E87" s="36"/>
      <c r="F87" s="36"/>
      <c r="G87" s="36"/>
      <c r="H87" s="36" t="s">
        <v>2716</v>
      </c>
      <c r="I87" s="36" t="s">
        <v>33</v>
      </c>
      <c r="J87" s="36" t="s">
        <v>31</v>
      </c>
      <c r="K87" s="36" t="s">
        <v>4990</v>
      </c>
      <c r="L87" s="36" t="s">
        <v>4991</v>
      </c>
    </row>
    <row r="88" spans="1:12" x14ac:dyDescent="0.25">
      <c r="A88" s="48">
        <v>82</v>
      </c>
      <c r="B88" s="36" t="s">
        <v>4987</v>
      </c>
      <c r="C88" s="36" t="s">
        <v>4988</v>
      </c>
      <c r="D88" s="36" t="s">
        <v>4989</v>
      </c>
      <c r="E88" s="36"/>
      <c r="F88" s="36"/>
      <c r="G88" s="36"/>
      <c r="H88" s="36" t="s">
        <v>2716</v>
      </c>
      <c r="I88" s="36" t="s">
        <v>33</v>
      </c>
      <c r="J88" s="36" t="s">
        <v>31</v>
      </c>
      <c r="K88" s="36" t="s">
        <v>4990</v>
      </c>
      <c r="L88" s="36" t="s">
        <v>4991</v>
      </c>
    </row>
    <row r="89" spans="1:12" x14ac:dyDescent="0.25">
      <c r="A89" s="48">
        <v>83</v>
      </c>
      <c r="B89" s="36" t="s">
        <v>4987</v>
      </c>
      <c r="C89" s="36" t="s">
        <v>4988</v>
      </c>
      <c r="D89" s="36" t="s">
        <v>4989</v>
      </c>
      <c r="E89" s="36"/>
      <c r="F89" s="36"/>
      <c r="G89" s="36"/>
      <c r="H89" s="36" t="s">
        <v>2716</v>
      </c>
      <c r="I89" s="36" t="s">
        <v>33</v>
      </c>
      <c r="J89" s="36" t="s">
        <v>31</v>
      </c>
      <c r="K89" s="36" t="s">
        <v>4990</v>
      </c>
      <c r="L89" s="36" t="s">
        <v>4991</v>
      </c>
    </row>
    <row r="90" spans="1:12" x14ac:dyDescent="0.25">
      <c r="A90" s="48">
        <v>84</v>
      </c>
      <c r="B90" s="36" t="s">
        <v>4987</v>
      </c>
      <c r="C90" s="36" t="s">
        <v>4988</v>
      </c>
      <c r="D90" s="36" t="s">
        <v>4989</v>
      </c>
      <c r="E90" s="36"/>
      <c r="F90" s="36"/>
      <c r="G90" s="36"/>
      <c r="H90" s="36" t="s">
        <v>2716</v>
      </c>
      <c r="I90" s="36" t="s">
        <v>33</v>
      </c>
      <c r="J90" s="36" t="s">
        <v>31</v>
      </c>
      <c r="K90" s="36" t="s">
        <v>4990</v>
      </c>
      <c r="L90" s="36" t="s">
        <v>4991</v>
      </c>
    </row>
    <row r="91" spans="1:12" x14ac:dyDescent="0.25">
      <c r="A91" s="48">
        <v>85</v>
      </c>
      <c r="B91" s="36" t="s">
        <v>4987</v>
      </c>
      <c r="C91" s="36" t="s">
        <v>4988</v>
      </c>
      <c r="D91" s="36" t="s">
        <v>4989</v>
      </c>
      <c r="E91" s="36"/>
      <c r="F91" s="36"/>
      <c r="G91" s="36"/>
      <c r="H91" s="36" t="s">
        <v>2716</v>
      </c>
      <c r="I91" s="36" t="s">
        <v>33</v>
      </c>
      <c r="J91" s="36" t="s">
        <v>31</v>
      </c>
      <c r="K91" s="36" t="s">
        <v>4990</v>
      </c>
      <c r="L91" s="36" t="s">
        <v>4991</v>
      </c>
    </row>
    <row r="92" spans="1:12" x14ac:dyDescent="0.25">
      <c r="A92" s="48">
        <v>86</v>
      </c>
      <c r="B92" s="36" t="s">
        <v>4987</v>
      </c>
      <c r="C92" s="36" t="s">
        <v>4988</v>
      </c>
      <c r="D92" s="36" t="s">
        <v>4989</v>
      </c>
      <c r="E92" s="36"/>
      <c r="F92" s="36"/>
      <c r="G92" s="36"/>
      <c r="H92" s="36" t="s">
        <v>2716</v>
      </c>
      <c r="I92" s="36" t="s">
        <v>33</v>
      </c>
      <c r="J92" s="36" t="s">
        <v>31</v>
      </c>
      <c r="K92" s="36" t="s">
        <v>4990</v>
      </c>
      <c r="L92" s="36" t="s">
        <v>4991</v>
      </c>
    </row>
    <row r="93" spans="1:12" x14ac:dyDescent="0.25">
      <c r="A93" s="48">
        <v>87</v>
      </c>
      <c r="B93" s="36" t="s">
        <v>4987</v>
      </c>
      <c r="C93" s="36" t="s">
        <v>4988</v>
      </c>
      <c r="D93" s="36" t="s">
        <v>4989</v>
      </c>
      <c r="E93" s="36"/>
      <c r="F93" s="36"/>
      <c r="G93" s="36"/>
      <c r="H93" s="36" t="s">
        <v>2716</v>
      </c>
      <c r="I93" s="36" t="s">
        <v>33</v>
      </c>
      <c r="J93" s="36" t="s">
        <v>31</v>
      </c>
      <c r="K93" s="36" t="s">
        <v>4990</v>
      </c>
      <c r="L93" s="36" t="s">
        <v>4991</v>
      </c>
    </row>
    <row r="94" spans="1:12" x14ac:dyDescent="0.25">
      <c r="A94" s="48">
        <v>88</v>
      </c>
      <c r="B94" s="36" t="s">
        <v>4987</v>
      </c>
      <c r="C94" s="36" t="s">
        <v>4988</v>
      </c>
      <c r="D94" s="36" t="s">
        <v>4989</v>
      </c>
      <c r="E94" s="36"/>
      <c r="F94" s="36"/>
      <c r="G94" s="36"/>
      <c r="H94" s="36" t="s">
        <v>2716</v>
      </c>
      <c r="I94" s="36" t="s">
        <v>33</v>
      </c>
      <c r="J94" s="36" t="s">
        <v>31</v>
      </c>
      <c r="K94" s="36" t="s">
        <v>4990</v>
      </c>
      <c r="L94" s="36" t="s">
        <v>4991</v>
      </c>
    </row>
    <row r="95" spans="1:12" x14ac:dyDescent="0.25">
      <c r="A95" s="48">
        <v>89</v>
      </c>
      <c r="B95" s="36" t="s">
        <v>4987</v>
      </c>
      <c r="C95" s="36" t="s">
        <v>4988</v>
      </c>
      <c r="D95" s="36" t="s">
        <v>4989</v>
      </c>
      <c r="E95" s="36"/>
      <c r="F95" s="36"/>
      <c r="G95" s="36"/>
      <c r="H95" s="36" t="s">
        <v>2716</v>
      </c>
      <c r="I95" s="36" t="s">
        <v>33</v>
      </c>
      <c r="J95" s="36" t="s">
        <v>31</v>
      </c>
      <c r="K95" s="36" t="s">
        <v>4990</v>
      </c>
      <c r="L95" s="36" t="s">
        <v>4991</v>
      </c>
    </row>
    <row r="96" spans="1:12" x14ac:dyDescent="0.25">
      <c r="A96" s="48">
        <v>90</v>
      </c>
      <c r="B96" s="36" t="s">
        <v>4987</v>
      </c>
      <c r="C96" s="36" t="s">
        <v>4988</v>
      </c>
      <c r="D96" s="36" t="s">
        <v>4989</v>
      </c>
      <c r="E96" s="36"/>
      <c r="F96" s="36"/>
      <c r="G96" s="36"/>
      <c r="H96" s="36" t="s">
        <v>2716</v>
      </c>
      <c r="I96" s="36" t="s">
        <v>33</v>
      </c>
      <c r="J96" s="36" t="s">
        <v>31</v>
      </c>
      <c r="K96" s="36" t="s">
        <v>4990</v>
      </c>
      <c r="L96" s="36" t="s">
        <v>4991</v>
      </c>
    </row>
    <row r="97" spans="1:12" x14ac:dyDescent="0.25">
      <c r="A97" s="48">
        <v>91</v>
      </c>
      <c r="B97" s="36" t="s">
        <v>4987</v>
      </c>
      <c r="C97" s="36" t="s">
        <v>4988</v>
      </c>
      <c r="D97" s="36" t="s">
        <v>4989</v>
      </c>
      <c r="E97" s="36"/>
      <c r="F97" s="36"/>
      <c r="G97" s="36"/>
      <c r="H97" s="36" t="s">
        <v>2716</v>
      </c>
      <c r="I97" s="36" t="s">
        <v>33</v>
      </c>
      <c r="J97" s="36" t="s">
        <v>31</v>
      </c>
      <c r="K97" s="36" t="s">
        <v>4990</v>
      </c>
      <c r="L97" s="36" t="s">
        <v>4991</v>
      </c>
    </row>
    <row r="98" spans="1:12" x14ac:dyDescent="0.25">
      <c r="A98" s="48">
        <v>92</v>
      </c>
      <c r="B98" s="36" t="s">
        <v>4987</v>
      </c>
      <c r="C98" s="36" t="s">
        <v>4988</v>
      </c>
      <c r="D98" s="36" t="s">
        <v>4989</v>
      </c>
      <c r="E98" s="36"/>
      <c r="F98" s="36"/>
      <c r="G98" s="36"/>
      <c r="H98" s="36" t="s">
        <v>2716</v>
      </c>
      <c r="I98" s="36" t="s">
        <v>33</v>
      </c>
      <c r="J98" s="36" t="s">
        <v>31</v>
      </c>
      <c r="K98" s="36" t="s">
        <v>4990</v>
      </c>
      <c r="L98" s="36" t="s">
        <v>4991</v>
      </c>
    </row>
    <row r="99" spans="1:12" x14ac:dyDescent="0.25">
      <c r="A99" s="48">
        <v>93</v>
      </c>
      <c r="B99" s="36" t="s">
        <v>4987</v>
      </c>
      <c r="C99" s="36" t="s">
        <v>4988</v>
      </c>
      <c r="D99" s="36" t="s">
        <v>4989</v>
      </c>
      <c r="E99" s="36"/>
      <c r="F99" s="36"/>
      <c r="G99" s="36"/>
      <c r="H99" s="36" t="s">
        <v>2716</v>
      </c>
      <c r="I99" s="36" t="s">
        <v>33</v>
      </c>
      <c r="J99" s="36" t="s">
        <v>31</v>
      </c>
      <c r="K99" s="36" t="s">
        <v>4990</v>
      </c>
      <c r="L99" s="36" t="s">
        <v>4991</v>
      </c>
    </row>
    <row r="100" spans="1:12" x14ac:dyDescent="0.25">
      <c r="A100" s="48">
        <v>94</v>
      </c>
      <c r="B100" s="36" t="s">
        <v>4987</v>
      </c>
      <c r="C100" s="36" t="s">
        <v>4988</v>
      </c>
      <c r="D100" s="36" t="s">
        <v>4989</v>
      </c>
      <c r="E100" s="36"/>
      <c r="F100" s="36"/>
      <c r="G100" s="36"/>
      <c r="H100" s="36" t="s">
        <v>2716</v>
      </c>
      <c r="I100" s="36" t="s">
        <v>33</v>
      </c>
      <c r="J100" s="36" t="s">
        <v>31</v>
      </c>
      <c r="K100" s="36" t="s">
        <v>4990</v>
      </c>
      <c r="L100" s="36" t="s">
        <v>4991</v>
      </c>
    </row>
    <row r="101" spans="1:12" x14ac:dyDescent="0.25">
      <c r="A101" s="48">
        <v>95</v>
      </c>
      <c r="B101" s="36" t="s">
        <v>4987</v>
      </c>
      <c r="C101" s="36" t="s">
        <v>4988</v>
      </c>
      <c r="D101" s="36" t="s">
        <v>4989</v>
      </c>
      <c r="E101" s="36"/>
      <c r="F101" s="36"/>
      <c r="G101" s="36"/>
      <c r="H101" s="36" t="s">
        <v>2716</v>
      </c>
      <c r="I101" s="36" t="s">
        <v>33</v>
      </c>
      <c r="J101" s="36" t="s">
        <v>31</v>
      </c>
      <c r="K101" s="36" t="s">
        <v>4990</v>
      </c>
      <c r="L101" s="36" t="s">
        <v>4991</v>
      </c>
    </row>
    <row r="102" spans="1:12" x14ac:dyDescent="0.25">
      <c r="A102" s="48">
        <v>96</v>
      </c>
      <c r="B102" s="36" t="s">
        <v>4987</v>
      </c>
      <c r="C102" s="36" t="s">
        <v>4988</v>
      </c>
      <c r="D102" s="36" t="s">
        <v>4989</v>
      </c>
      <c r="E102" s="36"/>
      <c r="F102" s="36"/>
      <c r="G102" s="36"/>
      <c r="H102" s="36" t="s">
        <v>2716</v>
      </c>
      <c r="I102" s="36" t="s">
        <v>33</v>
      </c>
      <c r="J102" s="36" t="s">
        <v>31</v>
      </c>
      <c r="K102" s="36" t="s">
        <v>4990</v>
      </c>
      <c r="L102" s="36" t="s">
        <v>4991</v>
      </c>
    </row>
    <row r="103" spans="1:12" x14ac:dyDescent="0.25">
      <c r="A103" s="48">
        <v>97</v>
      </c>
      <c r="B103" s="36" t="s">
        <v>4987</v>
      </c>
      <c r="C103" s="36" t="s">
        <v>4988</v>
      </c>
      <c r="D103" s="36" t="s">
        <v>4989</v>
      </c>
      <c r="E103" s="36"/>
      <c r="F103" s="36"/>
      <c r="G103" s="36"/>
      <c r="H103" s="36" t="s">
        <v>2716</v>
      </c>
      <c r="I103" s="36" t="s">
        <v>33</v>
      </c>
      <c r="J103" s="36" t="s">
        <v>31</v>
      </c>
      <c r="K103" s="36" t="s">
        <v>4990</v>
      </c>
      <c r="L103" s="36" t="s">
        <v>4991</v>
      </c>
    </row>
    <row r="104" spans="1:12" x14ac:dyDescent="0.25">
      <c r="A104" s="48">
        <v>98</v>
      </c>
      <c r="B104" s="36" t="s">
        <v>4987</v>
      </c>
      <c r="C104" s="36" t="s">
        <v>4988</v>
      </c>
      <c r="D104" s="36" t="s">
        <v>4989</v>
      </c>
      <c r="E104" s="36"/>
      <c r="F104" s="36"/>
      <c r="G104" s="36"/>
      <c r="H104" s="36" t="s">
        <v>2716</v>
      </c>
      <c r="I104" s="36" t="s">
        <v>33</v>
      </c>
      <c r="J104" s="36" t="s">
        <v>31</v>
      </c>
      <c r="K104" s="36" t="s">
        <v>4990</v>
      </c>
      <c r="L104" s="36" t="s">
        <v>4991</v>
      </c>
    </row>
    <row r="105" spans="1:12" x14ac:dyDescent="0.25">
      <c r="A105" s="48">
        <v>99</v>
      </c>
      <c r="B105" s="36" t="s">
        <v>4987</v>
      </c>
      <c r="C105" s="36" t="s">
        <v>4988</v>
      </c>
      <c r="D105" s="36" t="s">
        <v>4989</v>
      </c>
      <c r="E105" s="36"/>
      <c r="F105" s="36"/>
      <c r="G105" s="36"/>
      <c r="H105" s="36" t="s">
        <v>2716</v>
      </c>
      <c r="I105" s="36" t="s">
        <v>33</v>
      </c>
      <c r="J105" s="36" t="s">
        <v>31</v>
      </c>
      <c r="K105" s="36" t="s">
        <v>4990</v>
      </c>
      <c r="L105" s="36" t="s">
        <v>4991</v>
      </c>
    </row>
    <row r="106" spans="1:12" x14ac:dyDescent="0.25">
      <c r="A106" s="48">
        <v>100</v>
      </c>
      <c r="B106" s="36" t="s">
        <v>4987</v>
      </c>
      <c r="C106" s="36" t="s">
        <v>4988</v>
      </c>
      <c r="D106" s="36" t="s">
        <v>4989</v>
      </c>
      <c r="E106" s="36"/>
      <c r="F106" s="36"/>
      <c r="G106" s="36"/>
      <c r="H106" s="36" t="s">
        <v>2716</v>
      </c>
      <c r="I106" s="36" t="s">
        <v>33</v>
      </c>
      <c r="J106" s="36" t="s">
        <v>31</v>
      </c>
      <c r="K106" s="36" t="s">
        <v>4990</v>
      </c>
      <c r="L106" s="36" t="s">
        <v>4991</v>
      </c>
    </row>
    <row r="107" spans="1:12" x14ac:dyDescent="0.25">
      <c r="A107" s="48">
        <v>101</v>
      </c>
      <c r="B107" s="36" t="s">
        <v>4987</v>
      </c>
      <c r="C107" s="36" t="s">
        <v>4988</v>
      </c>
      <c r="D107" s="36" t="s">
        <v>4989</v>
      </c>
      <c r="E107" s="36"/>
      <c r="F107" s="36"/>
      <c r="G107" s="36"/>
      <c r="H107" s="36" t="s">
        <v>2716</v>
      </c>
      <c r="I107" s="36" t="s">
        <v>33</v>
      </c>
      <c r="J107" s="36" t="s">
        <v>31</v>
      </c>
      <c r="K107" s="36" t="s">
        <v>4990</v>
      </c>
      <c r="L107" s="36" t="s">
        <v>4991</v>
      </c>
    </row>
    <row r="108" spans="1:12" x14ac:dyDescent="0.25">
      <c r="A108" s="48">
        <v>102</v>
      </c>
      <c r="B108" s="36" t="s">
        <v>4987</v>
      </c>
      <c r="C108" s="36" t="s">
        <v>4988</v>
      </c>
      <c r="D108" s="36" t="s">
        <v>4989</v>
      </c>
      <c r="E108" s="36"/>
      <c r="F108" s="36"/>
      <c r="G108" s="36"/>
      <c r="H108" s="36" t="s">
        <v>2716</v>
      </c>
      <c r="I108" s="36" t="s">
        <v>33</v>
      </c>
      <c r="J108" s="36" t="s">
        <v>31</v>
      </c>
      <c r="K108" s="36" t="s">
        <v>4990</v>
      </c>
      <c r="L108" s="36" t="s">
        <v>4991</v>
      </c>
    </row>
    <row r="109" spans="1:12" x14ac:dyDescent="0.25">
      <c r="A109" s="48">
        <v>103</v>
      </c>
      <c r="B109" s="36" t="s">
        <v>4987</v>
      </c>
      <c r="C109" s="36" t="s">
        <v>4988</v>
      </c>
      <c r="D109" s="36" t="s">
        <v>4989</v>
      </c>
      <c r="E109" s="36"/>
      <c r="F109" s="36"/>
      <c r="G109" s="36"/>
      <c r="H109" s="36" t="s">
        <v>2716</v>
      </c>
      <c r="I109" s="36" t="s">
        <v>33</v>
      </c>
      <c r="J109" s="36" t="s">
        <v>31</v>
      </c>
      <c r="K109" s="36" t="s">
        <v>4990</v>
      </c>
      <c r="L109" s="36" t="s">
        <v>4991</v>
      </c>
    </row>
    <row r="110" spans="1:12" x14ac:dyDescent="0.25">
      <c r="A110" s="48">
        <v>104</v>
      </c>
      <c r="B110" s="36" t="s">
        <v>4987</v>
      </c>
      <c r="C110" s="36" t="s">
        <v>4988</v>
      </c>
      <c r="D110" s="36" t="s">
        <v>4989</v>
      </c>
      <c r="E110" s="36"/>
      <c r="F110" s="36"/>
      <c r="G110" s="36"/>
      <c r="H110" s="36" t="s">
        <v>2716</v>
      </c>
      <c r="I110" s="36" t="s">
        <v>33</v>
      </c>
      <c r="J110" s="36" t="s">
        <v>31</v>
      </c>
      <c r="K110" s="36" t="s">
        <v>4990</v>
      </c>
      <c r="L110" s="36" t="s">
        <v>4991</v>
      </c>
    </row>
    <row r="111" spans="1:12" x14ac:dyDescent="0.25">
      <c r="A111" s="48">
        <v>105</v>
      </c>
      <c r="B111" s="36" t="s">
        <v>4987</v>
      </c>
      <c r="C111" s="36" t="s">
        <v>4988</v>
      </c>
      <c r="D111" s="36" t="s">
        <v>4989</v>
      </c>
      <c r="E111" s="36"/>
      <c r="F111" s="36"/>
      <c r="G111" s="36"/>
      <c r="H111" s="36" t="s">
        <v>2716</v>
      </c>
      <c r="I111" s="36" t="s">
        <v>33</v>
      </c>
      <c r="J111" s="36" t="s">
        <v>31</v>
      </c>
      <c r="K111" s="36" t="s">
        <v>4990</v>
      </c>
      <c r="L111" s="36" t="s">
        <v>4991</v>
      </c>
    </row>
    <row r="112" spans="1:12" x14ac:dyDescent="0.25">
      <c r="A112" s="48">
        <v>106</v>
      </c>
      <c r="B112" s="36" t="s">
        <v>4987</v>
      </c>
      <c r="C112" s="36" t="s">
        <v>4988</v>
      </c>
      <c r="D112" s="36" t="s">
        <v>4989</v>
      </c>
      <c r="E112" s="36"/>
      <c r="F112" s="36"/>
      <c r="G112" s="36"/>
      <c r="H112" s="36" t="s">
        <v>2716</v>
      </c>
      <c r="I112" s="36" t="s">
        <v>33</v>
      </c>
      <c r="J112" s="36" t="s">
        <v>31</v>
      </c>
      <c r="K112" s="36" t="s">
        <v>4990</v>
      </c>
      <c r="L112" s="36" t="s">
        <v>4991</v>
      </c>
    </row>
    <row r="113" spans="1:12" x14ac:dyDescent="0.25">
      <c r="A113" s="48">
        <v>107</v>
      </c>
      <c r="B113" s="36" t="s">
        <v>4987</v>
      </c>
      <c r="C113" s="36" t="s">
        <v>4988</v>
      </c>
      <c r="D113" s="36" t="s">
        <v>4989</v>
      </c>
      <c r="E113" s="36"/>
      <c r="F113" s="36"/>
      <c r="G113" s="36"/>
      <c r="H113" s="36" t="s">
        <v>2716</v>
      </c>
      <c r="I113" s="36" t="s">
        <v>33</v>
      </c>
      <c r="J113" s="36" t="s">
        <v>31</v>
      </c>
      <c r="K113" s="36" t="s">
        <v>4990</v>
      </c>
      <c r="L113" s="36" t="s">
        <v>4991</v>
      </c>
    </row>
    <row r="114" spans="1:12" x14ac:dyDescent="0.25">
      <c r="A114" s="48">
        <v>108</v>
      </c>
      <c r="B114" s="36" t="s">
        <v>4987</v>
      </c>
      <c r="C114" s="36" t="s">
        <v>4988</v>
      </c>
      <c r="D114" s="36" t="s">
        <v>4989</v>
      </c>
      <c r="E114" s="36"/>
      <c r="F114" s="36"/>
      <c r="G114" s="36"/>
      <c r="H114" s="36" t="s">
        <v>2716</v>
      </c>
      <c r="I114" s="36" t="s">
        <v>33</v>
      </c>
      <c r="J114" s="36" t="s">
        <v>31</v>
      </c>
      <c r="K114" s="36" t="s">
        <v>4990</v>
      </c>
      <c r="L114" s="36" t="s">
        <v>4991</v>
      </c>
    </row>
    <row r="115" spans="1:12" x14ac:dyDescent="0.25">
      <c r="A115" s="48">
        <v>109</v>
      </c>
      <c r="B115" s="36" t="s">
        <v>4987</v>
      </c>
      <c r="C115" s="36" t="s">
        <v>4988</v>
      </c>
      <c r="D115" s="36" t="s">
        <v>4989</v>
      </c>
      <c r="E115" s="36"/>
      <c r="F115" s="36"/>
      <c r="G115" s="36"/>
      <c r="H115" s="36" t="s">
        <v>2716</v>
      </c>
      <c r="I115" s="36" t="s">
        <v>33</v>
      </c>
      <c r="J115" s="36" t="s">
        <v>31</v>
      </c>
      <c r="K115" s="36" t="s">
        <v>4990</v>
      </c>
      <c r="L115" s="36" t="s">
        <v>4991</v>
      </c>
    </row>
    <row r="116" spans="1:12" x14ac:dyDescent="0.25">
      <c r="A116" s="48">
        <v>110</v>
      </c>
      <c r="B116" s="36" t="s">
        <v>4987</v>
      </c>
      <c r="C116" s="36" t="s">
        <v>4988</v>
      </c>
      <c r="D116" s="36" t="s">
        <v>4989</v>
      </c>
      <c r="E116" s="36"/>
      <c r="F116" s="36"/>
      <c r="G116" s="36"/>
      <c r="H116" s="36" t="s">
        <v>2716</v>
      </c>
      <c r="I116" s="36" t="s">
        <v>33</v>
      </c>
      <c r="J116" s="36" t="s">
        <v>31</v>
      </c>
      <c r="K116" s="36" t="s">
        <v>4990</v>
      </c>
      <c r="L116" s="36" t="s">
        <v>4991</v>
      </c>
    </row>
    <row r="117" spans="1:12" x14ac:dyDescent="0.25">
      <c r="A117" s="48">
        <v>111</v>
      </c>
      <c r="B117" s="36" t="s">
        <v>4987</v>
      </c>
      <c r="C117" s="36" t="s">
        <v>4988</v>
      </c>
      <c r="D117" s="36" t="s">
        <v>4989</v>
      </c>
      <c r="E117" s="36"/>
      <c r="F117" s="36"/>
      <c r="G117" s="36"/>
      <c r="H117" s="36" t="s">
        <v>2716</v>
      </c>
      <c r="I117" s="36" t="s">
        <v>33</v>
      </c>
      <c r="J117" s="36" t="s">
        <v>31</v>
      </c>
      <c r="K117" s="36" t="s">
        <v>4990</v>
      </c>
      <c r="L117" s="36" t="s">
        <v>4991</v>
      </c>
    </row>
    <row r="118" spans="1:12" x14ac:dyDescent="0.25">
      <c r="A118" s="48">
        <v>112</v>
      </c>
      <c r="B118" s="36" t="s">
        <v>4987</v>
      </c>
      <c r="C118" s="36" t="s">
        <v>4988</v>
      </c>
      <c r="D118" s="36" t="s">
        <v>4989</v>
      </c>
      <c r="E118" s="36"/>
      <c r="F118" s="36"/>
      <c r="G118" s="36"/>
      <c r="H118" s="36" t="s">
        <v>2716</v>
      </c>
      <c r="I118" s="36" t="s">
        <v>33</v>
      </c>
      <c r="J118" s="36" t="s">
        <v>31</v>
      </c>
      <c r="K118" s="36" t="s">
        <v>4990</v>
      </c>
      <c r="L118" s="36" t="s">
        <v>4991</v>
      </c>
    </row>
    <row r="119" spans="1:12" x14ac:dyDescent="0.25">
      <c r="A119" s="48">
        <v>113</v>
      </c>
      <c r="B119" s="36" t="s">
        <v>4987</v>
      </c>
      <c r="C119" s="36" t="s">
        <v>4988</v>
      </c>
      <c r="D119" s="36" t="s">
        <v>4989</v>
      </c>
      <c r="E119" s="36"/>
      <c r="F119" s="36"/>
      <c r="G119" s="36"/>
      <c r="H119" s="36" t="s">
        <v>2716</v>
      </c>
      <c r="I119" s="36" t="s">
        <v>33</v>
      </c>
      <c r="J119" s="36" t="s">
        <v>31</v>
      </c>
      <c r="K119" s="36" t="s">
        <v>4990</v>
      </c>
      <c r="L119" s="36" t="s">
        <v>4991</v>
      </c>
    </row>
    <row r="120" spans="1:12" x14ac:dyDescent="0.25">
      <c r="A120" s="48">
        <v>114</v>
      </c>
      <c r="B120" s="36" t="s">
        <v>4987</v>
      </c>
      <c r="C120" s="36" t="s">
        <v>4988</v>
      </c>
      <c r="D120" s="36" t="s">
        <v>4989</v>
      </c>
      <c r="E120" s="36"/>
      <c r="F120" s="36"/>
      <c r="G120" s="36"/>
      <c r="H120" s="36" t="s">
        <v>2716</v>
      </c>
      <c r="I120" s="36" t="s">
        <v>33</v>
      </c>
      <c r="J120" s="36" t="s">
        <v>31</v>
      </c>
      <c r="K120" s="36" t="s">
        <v>4990</v>
      </c>
      <c r="L120" s="36" t="s">
        <v>4991</v>
      </c>
    </row>
    <row r="121" spans="1:12" x14ac:dyDescent="0.25">
      <c r="A121" s="48">
        <v>115</v>
      </c>
      <c r="B121" s="36" t="s">
        <v>4987</v>
      </c>
      <c r="C121" s="36" t="s">
        <v>4988</v>
      </c>
      <c r="D121" s="36" t="s">
        <v>4989</v>
      </c>
      <c r="E121" s="36"/>
      <c r="F121" s="36"/>
      <c r="G121" s="36"/>
      <c r="H121" s="36" t="s">
        <v>2716</v>
      </c>
      <c r="I121" s="36" t="s">
        <v>33</v>
      </c>
      <c r="J121" s="36" t="s">
        <v>31</v>
      </c>
      <c r="K121" s="36" t="s">
        <v>4990</v>
      </c>
      <c r="L121" s="36" t="s">
        <v>4991</v>
      </c>
    </row>
    <row r="122" spans="1:12" x14ac:dyDescent="0.25">
      <c r="A122" s="48">
        <v>116</v>
      </c>
      <c r="B122" s="36" t="s">
        <v>4987</v>
      </c>
      <c r="C122" s="36" t="s">
        <v>4988</v>
      </c>
      <c r="D122" s="36" t="s">
        <v>4989</v>
      </c>
      <c r="E122" s="36"/>
      <c r="F122" s="36"/>
      <c r="G122" s="36"/>
      <c r="H122" s="36" t="s">
        <v>2716</v>
      </c>
      <c r="I122" s="36" t="s">
        <v>33</v>
      </c>
      <c r="J122" s="36" t="s">
        <v>31</v>
      </c>
      <c r="K122" s="36" t="s">
        <v>4990</v>
      </c>
      <c r="L122" s="36" t="s">
        <v>4991</v>
      </c>
    </row>
    <row r="123" spans="1:12" x14ac:dyDescent="0.25">
      <c r="A123" s="48">
        <v>117</v>
      </c>
      <c r="B123" s="36" t="s">
        <v>4987</v>
      </c>
      <c r="C123" s="36" t="s">
        <v>4988</v>
      </c>
      <c r="D123" s="36" t="s">
        <v>4989</v>
      </c>
      <c r="E123" s="36"/>
      <c r="F123" s="36"/>
      <c r="G123" s="36"/>
      <c r="H123" s="36" t="s">
        <v>2716</v>
      </c>
      <c r="I123" s="36" t="s">
        <v>33</v>
      </c>
      <c r="J123" s="36" t="s">
        <v>31</v>
      </c>
      <c r="K123" s="36" t="s">
        <v>4990</v>
      </c>
      <c r="L123" s="36" t="s">
        <v>4991</v>
      </c>
    </row>
    <row r="124" spans="1:12" x14ac:dyDescent="0.25">
      <c r="A124" s="48">
        <v>118</v>
      </c>
      <c r="B124" s="36" t="s">
        <v>4987</v>
      </c>
      <c r="C124" s="36" t="s">
        <v>4988</v>
      </c>
      <c r="D124" s="36" t="s">
        <v>4989</v>
      </c>
      <c r="E124" s="36"/>
      <c r="F124" s="36"/>
      <c r="G124" s="36"/>
      <c r="H124" s="36" t="s">
        <v>2716</v>
      </c>
      <c r="I124" s="36" t="s">
        <v>33</v>
      </c>
      <c r="J124" s="36" t="s">
        <v>31</v>
      </c>
      <c r="K124" s="36" t="s">
        <v>4990</v>
      </c>
      <c r="L124" s="36" t="s">
        <v>4991</v>
      </c>
    </row>
    <row r="125" spans="1:12" x14ac:dyDescent="0.25">
      <c r="A125" s="48">
        <v>119</v>
      </c>
      <c r="B125" s="36" t="s">
        <v>4987</v>
      </c>
      <c r="C125" s="36" t="s">
        <v>4988</v>
      </c>
      <c r="D125" s="36" t="s">
        <v>4989</v>
      </c>
      <c r="E125" s="36"/>
      <c r="F125" s="36"/>
      <c r="G125" s="36"/>
      <c r="H125" s="36" t="s">
        <v>2716</v>
      </c>
      <c r="I125" s="36" t="s">
        <v>33</v>
      </c>
      <c r="J125" s="36" t="s">
        <v>31</v>
      </c>
      <c r="K125" s="36" t="s">
        <v>4990</v>
      </c>
      <c r="L125" s="36" t="s">
        <v>4991</v>
      </c>
    </row>
    <row r="126" spans="1:12" x14ac:dyDescent="0.25">
      <c r="A126" s="48">
        <v>120</v>
      </c>
      <c r="B126" s="36" t="s">
        <v>4987</v>
      </c>
      <c r="C126" s="36" t="s">
        <v>4988</v>
      </c>
      <c r="D126" s="36" t="s">
        <v>4989</v>
      </c>
      <c r="E126" s="36"/>
      <c r="F126" s="36"/>
      <c r="G126" s="36"/>
      <c r="H126" s="36" t="s">
        <v>2716</v>
      </c>
      <c r="I126" s="36" t="s">
        <v>33</v>
      </c>
      <c r="J126" s="36" t="s">
        <v>31</v>
      </c>
      <c r="K126" s="36" t="s">
        <v>4990</v>
      </c>
      <c r="L126" s="36" t="s">
        <v>4991</v>
      </c>
    </row>
    <row r="127" spans="1:12" x14ac:dyDescent="0.25">
      <c r="A127" s="48">
        <v>121</v>
      </c>
      <c r="B127" s="36" t="s">
        <v>4987</v>
      </c>
      <c r="C127" s="36" t="s">
        <v>4988</v>
      </c>
      <c r="D127" s="36" t="s">
        <v>4989</v>
      </c>
      <c r="E127" s="36"/>
      <c r="F127" s="36"/>
      <c r="G127" s="36"/>
      <c r="H127" s="36" t="s">
        <v>2716</v>
      </c>
      <c r="I127" s="36" t="s">
        <v>33</v>
      </c>
      <c r="J127" s="36" t="s">
        <v>31</v>
      </c>
      <c r="K127" s="36" t="s">
        <v>4990</v>
      </c>
      <c r="L127" s="36" t="s">
        <v>4991</v>
      </c>
    </row>
    <row r="128" spans="1:12" x14ac:dyDescent="0.25">
      <c r="A128" s="48">
        <v>122</v>
      </c>
      <c r="B128" s="36" t="s">
        <v>4987</v>
      </c>
      <c r="C128" s="36" t="s">
        <v>4988</v>
      </c>
      <c r="D128" s="36" t="s">
        <v>4989</v>
      </c>
      <c r="E128" s="36"/>
      <c r="F128" s="36"/>
      <c r="G128" s="36"/>
      <c r="H128" s="36" t="s">
        <v>2716</v>
      </c>
      <c r="I128" s="36" t="s">
        <v>33</v>
      </c>
      <c r="J128" s="36" t="s">
        <v>31</v>
      </c>
      <c r="K128" s="36" t="s">
        <v>4990</v>
      </c>
      <c r="L128" s="36" t="s">
        <v>4991</v>
      </c>
    </row>
    <row r="129" spans="1:12" x14ac:dyDescent="0.25">
      <c r="A129" s="48">
        <v>123</v>
      </c>
      <c r="B129" s="36" t="s">
        <v>4987</v>
      </c>
      <c r="C129" s="36" t="s">
        <v>4988</v>
      </c>
      <c r="D129" s="36" t="s">
        <v>4989</v>
      </c>
      <c r="E129" s="36"/>
      <c r="F129" s="36"/>
      <c r="G129" s="36"/>
      <c r="H129" s="36" t="s">
        <v>2716</v>
      </c>
      <c r="I129" s="36" t="s">
        <v>33</v>
      </c>
      <c r="J129" s="36" t="s">
        <v>31</v>
      </c>
      <c r="K129" s="36" t="s">
        <v>4990</v>
      </c>
      <c r="L129" s="36" t="s">
        <v>4991</v>
      </c>
    </row>
    <row r="130" spans="1:12" x14ac:dyDescent="0.25">
      <c r="A130" s="48">
        <v>124</v>
      </c>
      <c r="B130" s="36" t="s">
        <v>4987</v>
      </c>
      <c r="C130" s="36" t="s">
        <v>4988</v>
      </c>
      <c r="D130" s="36" t="s">
        <v>4989</v>
      </c>
      <c r="E130" s="36"/>
      <c r="F130" s="36"/>
      <c r="G130" s="36"/>
      <c r="H130" s="36" t="s">
        <v>2716</v>
      </c>
      <c r="I130" s="36" t="s">
        <v>33</v>
      </c>
      <c r="J130" s="36" t="s">
        <v>31</v>
      </c>
      <c r="K130" s="36" t="s">
        <v>4990</v>
      </c>
      <c r="L130" s="36" t="s">
        <v>4991</v>
      </c>
    </row>
    <row r="131" spans="1:12" x14ac:dyDescent="0.25">
      <c r="A131" s="48">
        <v>125</v>
      </c>
      <c r="B131" s="36" t="s">
        <v>4987</v>
      </c>
      <c r="C131" s="36" t="s">
        <v>4988</v>
      </c>
      <c r="D131" s="36" t="s">
        <v>4989</v>
      </c>
      <c r="E131" s="36"/>
      <c r="F131" s="36"/>
      <c r="G131" s="36"/>
      <c r="H131" s="36" t="s">
        <v>2716</v>
      </c>
      <c r="I131" s="36" t="s">
        <v>33</v>
      </c>
      <c r="J131" s="36" t="s">
        <v>31</v>
      </c>
      <c r="K131" s="36" t="s">
        <v>4990</v>
      </c>
      <c r="L131" s="36" t="s">
        <v>4991</v>
      </c>
    </row>
    <row r="132" spans="1:12" x14ac:dyDescent="0.25">
      <c r="A132" s="48">
        <v>126</v>
      </c>
      <c r="B132" s="36" t="s">
        <v>4987</v>
      </c>
      <c r="C132" s="36" t="s">
        <v>4988</v>
      </c>
      <c r="D132" s="36" t="s">
        <v>4989</v>
      </c>
      <c r="E132" s="36"/>
      <c r="F132" s="36"/>
      <c r="G132" s="36"/>
      <c r="H132" s="36" t="s">
        <v>2716</v>
      </c>
      <c r="I132" s="36" t="s">
        <v>33</v>
      </c>
      <c r="J132" s="36" t="s">
        <v>31</v>
      </c>
      <c r="K132" s="36" t="s">
        <v>4990</v>
      </c>
      <c r="L132" s="36" t="s">
        <v>4991</v>
      </c>
    </row>
    <row r="133" spans="1:12" x14ac:dyDescent="0.25">
      <c r="A133" s="48">
        <v>127</v>
      </c>
      <c r="B133" s="36" t="s">
        <v>4987</v>
      </c>
      <c r="C133" s="36" t="s">
        <v>4988</v>
      </c>
      <c r="D133" s="36" t="s">
        <v>4989</v>
      </c>
      <c r="E133" s="36"/>
      <c r="F133" s="36"/>
      <c r="G133" s="36"/>
      <c r="H133" s="36" t="s">
        <v>2716</v>
      </c>
      <c r="I133" s="36" t="s">
        <v>33</v>
      </c>
      <c r="J133" s="36" t="s">
        <v>31</v>
      </c>
      <c r="K133" s="36" t="s">
        <v>4990</v>
      </c>
      <c r="L133" s="36" t="s">
        <v>4991</v>
      </c>
    </row>
    <row r="134" spans="1:12" x14ac:dyDescent="0.25">
      <c r="A134" s="48">
        <v>128</v>
      </c>
      <c r="B134" s="36" t="s">
        <v>4987</v>
      </c>
      <c r="C134" s="36" t="s">
        <v>4988</v>
      </c>
      <c r="D134" s="36" t="s">
        <v>4989</v>
      </c>
      <c r="E134" s="36"/>
      <c r="F134" s="36"/>
      <c r="G134" s="36"/>
      <c r="H134" s="36" t="s">
        <v>2716</v>
      </c>
      <c r="I134" s="36" t="s">
        <v>33</v>
      </c>
      <c r="J134" s="36" t="s">
        <v>31</v>
      </c>
      <c r="K134" s="36" t="s">
        <v>4990</v>
      </c>
      <c r="L134" s="36" t="s">
        <v>4991</v>
      </c>
    </row>
    <row r="135" spans="1:12" x14ac:dyDescent="0.25">
      <c r="A135" s="48">
        <v>129</v>
      </c>
      <c r="B135" s="36" t="s">
        <v>4987</v>
      </c>
      <c r="C135" s="36" t="s">
        <v>4988</v>
      </c>
      <c r="D135" s="36" t="s">
        <v>4989</v>
      </c>
      <c r="E135" s="36"/>
      <c r="F135" s="36"/>
      <c r="G135" s="36"/>
      <c r="H135" s="36" t="s">
        <v>2716</v>
      </c>
      <c r="I135" s="36" t="s">
        <v>33</v>
      </c>
      <c r="J135" s="36" t="s">
        <v>31</v>
      </c>
      <c r="K135" s="36" t="s">
        <v>4990</v>
      </c>
      <c r="L135" s="36" t="s">
        <v>4991</v>
      </c>
    </row>
    <row r="136" spans="1:12" x14ac:dyDescent="0.25">
      <c r="A136" s="48">
        <v>130</v>
      </c>
      <c r="B136" s="36" t="s">
        <v>4987</v>
      </c>
      <c r="C136" s="36" t="s">
        <v>4988</v>
      </c>
      <c r="D136" s="36" t="s">
        <v>4989</v>
      </c>
      <c r="E136" s="36"/>
      <c r="F136" s="36"/>
      <c r="G136" s="36"/>
      <c r="H136" s="36" t="s">
        <v>2716</v>
      </c>
      <c r="I136" s="36" t="s">
        <v>33</v>
      </c>
      <c r="J136" s="36" t="s">
        <v>31</v>
      </c>
      <c r="K136" s="36" t="s">
        <v>4990</v>
      </c>
      <c r="L136" s="36" t="s">
        <v>4991</v>
      </c>
    </row>
    <row r="137" spans="1:12" x14ac:dyDescent="0.25">
      <c r="A137" s="48">
        <v>131</v>
      </c>
      <c r="B137" s="36" t="s">
        <v>4987</v>
      </c>
      <c r="C137" s="36" t="s">
        <v>4988</v>
      </c>
      <c r="D137" s="36" t="s">
        <v>4989</v>
      </c>
      <c r="E137" s="36"/>
      <c r="F137" s="36"/>
      <c r="G137" s="36"/>
      <c r="H137" s="36" t="s">
        <v>2716</v>
      </c>
      <c r="I137" s="36" t="s">
        <v>33</v>
      </c>
      <c r="J137" s="36" t="s">
        <v>31</v>
      </c>
      <c r="K137" s="36" t="s">
        <v>4990</v>
      </c>
      <c r="L137" s="36" t="s">
        <v>4991</v>
      </c>
    </row>
    <row r="138" spans="1:12" x14ac:dyDescent="0.25">
      <c r="A138" s="48">
        <v>132</v>
      </c>
      <c r="B138" s="36" t="s">
        <v>4987</v>
      </c>
      <c r="C138" s="36" t="s">
        <v>4988</v>
      </c>
      <c r="D138" s="36" t="s">
        <v>4989</v>
      </c>
      <c r="E138" s="36"/>
      <c r="F138" s="36"/>
      <c r="G138" s="36"/>
      <c r="H138" s="36" t="s">
        <v>2716</v>
      </c>
      <c r="I138" s="36" t="s">
        <v>33</v>
      </c>
      <c r="J138" s="36" t="s">
        <v>31</v>
      </c>
      <c r="K138" s="36" t="s">
        <v>4990</v>
      </c>
      <c r="L138" s="36" t="s">
        <v>4991</v>
      </c>
    </row>
    <row r="139" spans="1:12" x14ac:dyDescent="0.25">
      <c r="A139" s="48">
        <v>133</v>
      </c>
      <c r="B139" s="36" t="s">
        <v>4987</v>
      </c>
      <c r="C139" s="36" t="s">
        <v>4988</v>
      </c>
      <c r="D139" s="36" t="s">
        <v>4989</v>
      </c>
      <c r="E139" s="36"/>
      <c r="F139" s="36"/>
      <c r="G139" s="36"/>
      <c r="H139" s="36" t="s">
        <v>2716</v>
      </c>
      <c r="I139" s="36" t="s">
        <v>33</v>
      </c>
      <c r="J139" s="36" t="s">
        <v>31</v>
      </c>
      <c r="K139" s="36" t="s">
        <v>4990</v>
      </c>
      <c r="L139" s="36" t="s">
        <v>4991</v>
      </c>
    </row>
    <row r="140" spans="1:12" x14ac:dyDescent="0.25">
      <c r="A140" s="48">
        <v>134</v>
      </c>
      <c r="B140" s="36" t="s">
        <v>4987</v>
      </c>
      <c r="C140" s="36" t="s">
        <v>4988</v>
      </c>
      <c r="D140" s="36" t="s">
        <v>4989</v>
      </c>
      <c r="E140" s="36"/>
      <c r="F140" s="36"/>
      <c r="G140" s="36"/>
      <c r="H140" s="36" t="s">
        <v>2716</v>
      </c>
      <c r="I140" s="36" t="s">
        <v>33</v>
      </c>
      <c r="J140" s="36" t="s">
        <v>31</v>
      </c>
      <c r="K140" s="36" t="s">
        <v>4990</v>
      </c>
      <c r="L140" s="36" t="s">
        <v>4991</v>
      </c>
    </row>
    <row r="141" spans="1:12" x14ac:dyDescent="0.25">
      <c r="A141" s="48">
        <v>135</v>
      </c>
      <c r="B141" s="36" t="s">
        <v>4987</v>
      </c>
      <c r="C141" s="36" t="s">
        <v>4988</v>
      </c>
      <c r="D141" s="36" t="s">
        <v>4989</v>
      </c>
      <c r="E141" s="36"/>
      <c r="F141" s="36"/>
      <c r="G141" s="36"/>
      <c r="H141" s="36" t="s">
        <v>2716</v>
      </c>
      <c r="I141" s="36" t="s">
        <v>33</v>
      </c>
      <c r="J141" s="36" t="s">
        <v>31</v>
      </c>
      <c r="K141" s="36" t="s">
        <v>4990</v>
      </c>
      <c r="L141" s="36" t="s">
        <v>4991</v>
      </c>
    </row>
    <row r="142" spans="1:12" x14ac:dyDescent="0.25">
      <c r="A142" s="48">
        <v>136</v>
      </c>
      <c r="B142" s="36" t="s">
        <v>4987</v>
      </c>
      <c r="C142" s="36" t="s">
        <v>4988</v>
      </c>
      <c r="D142" s="36" t="s">
        <v>4989</v>
      </c>
      <c r="E142" s="36"/>
      <c r="F142" s="36"/>
      <c r="G142" s="36"/>
      <c r="H142" s="36" t="s">
        <v>2716</v>
      </c>
      <c r="I142" s="36" t="s">
        <v>33</v>
      </c>
      <c r="J142" s="36" t="s">
        <v>31</v>
      </c>
      <c r="K142" s="36" t="s">
        <v>4990</v>
      </c>
      <c r="L142" s="36" t="s">
        <v>4991</v>
      </c>
    </row>
    <row r="143" spans="1:12" x14ac:dyDescent="0.25">
      <c r="A143" s="48">
        <v>137</v>
      </c>
      <c r="B143" s="36" t="s">
        <v>4987</v>
      </c>
      <c r="C143" s="36" t="s">
        <v>4988</v>
      </c>
      <c r="D143" s="36" t="s">
        <v>4989</v>
      </c>
      <c r="E143" s="36"/>
      <c r="F143" s="36"/>
      <c r="G143" s="36"/>
      <c r="H143" s="36" t="s">
        <v>2716</v>
      </c>
      <c r="I143" s="36" t="s">
        <v>33</v>
      </c>
      <c r="J143" s="36" t="s">
        <v>31</v>
      </c>
      <c r="K143" s="36" t="s">
        <v>4990</v>
      </c>
      <c r="L143" s="36" t="s">
        <v>4991</v>
      </c>
    </row>
    <row r="144" spans="1:12" x14ac:dyDescent="0.25">
      <c r="A144" s="48">
        <v>138</v>
      </c>
      <c r="B144" s="36" t="s">
        <v>4987</v>
      </c>
      <c r="C144" s="36" t="s">
        <v>4988</v>
      </c>
      <c r="D144" s="36" t="s">
        <v>4989</v>
      </c>
      <c r="E144" s="36"/>
      <c r="F144" s="36"/>
      <c r="G144" s="36"/>
      <c r="H144" s="36" t="s">
        <v>2716</v>
      </c>
      <c r="I144" s="36" t="s">
        <v>33</v>
      </c>
      <c r="J144" s="36" t="s">
        <v>31</v>
      </c>
      <c r="K144" s="36" t="s">
        <v>4990</v>
      </c>
      <c r="L144" s="36" t="s">
        <v>4991</v>
      </c>
    </row>
    <row r="145" spans="1:12" x14ac:dyDescent="0.25">
      <c r="A145" s="48">
        <v>139</v>
      </c>
      <c r="B145" s="36" t="s">
        <v>4987</v>
      </c>
      <c r="C145" s="36" t="s">
        <v>4988</v>
      </c>
      <c r="D145" s="36" t="s">
        <v>4989</v>
      </c>
      <c r="E145" s="36"/>
      <c r="F145" s="36"/>
      <c r="G145" s="36"/>
      <c r="H145" s="36" t="s">
        <v>2716</v>
      </c>
      <c r="I145" s="36" t="s">
        <v>33</v>
      </c>
      <c r="J145" s="36" t="s">
        <v>31</v>
      </c>
      <c r="K145" s="36" t="s">
        <v>4990</v>
      </c>
      <c r="L145" s="36" t="s">
        <v>4991</v>
      </c>
    </row>
    <row r="146" spans="1:12" x14ac:dyDescent="0.25">
      <c r="A146" s="48">
        <v>140</v>
      </c>
      <c r="B146" s="36" t="s">
        <v>4987</v>
      </c>
      <c r="C146" s="36" t="s">
        <v>4988</v>
      </c>
      <c r="D146" s="36" t="s">
        <v>4989</v>
      </c>
      <c r="E146" s="36"/>
      <c r="F146" s="36"/>
      <c r="G146" s="36"/>
      <c r="H146" s="36" t="s">
        <v>2716</v>
      </c>
      <c r="I146" s="36" t="s">
        <v>33</v>
      </c>
      <c r="J146" s="36" t="s">
        <v>31</v>
      </c>
      <c r="K146" s="36" t="s">
        <v>4990</v>
      </c>
      <c r="L146" s="36" t="s">
        <v>4991</v>
      </c>
    </row>
    <row r="147" spans="1:12" x14ac:dyDescent="0.25">
      <c r="A147" s="48">
        <v>141</v>
      </c>
      <c r="B147" s="36" t="s">
        <v>4987</v>
      </c>
      <c r="C147" s="36" t="s">
        <v>4988</v>
      </c>
      <c r="D147" s="36" t="s">
        <v>4989</v>
      </c>
      <c r="E147" s="36"/>
      <c r="F147" s="36"/>
      <c r="G147" s="36"/>
      <c r="H147" s="36" t="s">
        <v>2716</v>
      </c>
      <c r="I147" s="36" t="s">
        <v>33</v>
      </c>
      <c r="J147" s="36" t="s">
        <v>31</v>
      </c>
      <c r="K147" s="36" t="s">
        <v>4990</v>
      </c>
      <c r="L147" s="36" t="s">
        <v>4991</v>
      </c>
    </row>
    <row r="148" spans="1:12" x14ac:dyDescent="0.25">
      <c r="A148" s="48">
        <v>142</v>
      </c>
      <c r="B148" s="36" t="s">
        <v>4987</v>
      </c>
      <c r="C148" s="36" t="s">
        <v>4988</v>
      </c>
      <c r="D148" s="36" t="s">
        <v>4989</v>
      </c>
      <c r="E148" s="36"/>
      <c r="F148" s="36"/>
      <c r="G148" s="36"/>
      <c r="H148" s="36" t="s">
        <v>2716</v>
      </c>
      <c r="I148" s="36" t="s">
        <v>33</v>
      </c>
      <c r="J148" s="36" t="s">
        <v>31</v>
      </c>
      <c r="K148" s="36" t="s">
        <v>4990</v>
      </c>
      <c r="L148" s="36" t="s">
        <v>4991</v>
      </c>
    </row>
    <row r="149" spans="1:12" x14ac:dyDescent="0.25">
      <c r="A149" s="48">
        <v>143</v>
      </c>
      <c r="B149" s="36" t="s">
        <v>4987</v>
      </c>
      <c r="C149" s="36" t="s">
        <v>4988</v>
      </c>
      <c r="D149" s="36" t="s">
        <v>4989</v>
      </c>
      <c r="E149" s="36"/>
      <c r="F149" s="36"/>
      <c r="G149" s="36"/>
      <c r="H149" s="36" t="s">
        <v>2716</v>
      </c>
      <c r="I149" s="36" t="s">
        <v>33</v>
      </c>
      <c r="J149" s="36" t="s">
        <v>31</v>
      </c>
      <c r="K149" s="36" t="s">
        <v>4990</v>
      </c>
      <c r="L149" s="36" t="s">
        <v>4991</v>
      </c>
    </row>
    <row r="150" spans="1:12" x14ac:dyDescent="0.25">
      <c r="A150" s="48">
        <v>144</v>
      </c>
      <c r="B150" s="36" t="s">
        <v>4987</v>
      </c>
      <c r="C150" s="36" t="s">
        <v>4988</v>
      </c>
      <c r="D150" s="36" t="s">
        <v>4989</v>
      </c>
      <c r="E150" s="36"/>
      <c r="F150" s="36"/>
      <c r="G150" s="36"/>
      <c r="H150" s="36" t="s">
        <v>2716</v>
      </c>
      <c r="I150" s="36" t="s">
        <v>33</v>
      </c>
      <c r="J150" s="36" t="s">
        <v>31</v>
      </c>
      <c r="K150" s="36" t="s">
        <v>4990</v>
      </c>
      <c r="L150" s="36" t="s">
        <v>4991</v>
      </c>
    </row>
    <row r="151" spans="1:12" x14ac:dyDescent="0.25">
      <c r="A151" s="48">
        <v>145</v>
      </c>
      <c r="B151" s="36" t="s">
        <v>4987</v>
      </c>
      <c r="C151" s="36" t="s">
        <v>4988</v>
      </c>
      <c r="D151" s="36" t="s">
        <v>4989</v>
      </c>
      <c r="E151" s="36"/>
      <c r="F151" s="36"/>
      <c r="G151" s="36"/>
      <c r="H151" s="36" t="s">
        <v>2716</v>
      </c>
      <c r="I151" s="36" t="s">
        <v>33</v>
      </c>
      <c r="J151" s="36" t="s">
        <v>31</v>
      </c>
      <c r="K151" s="36" t="s">
        <v>4990</v>
      </c>
      <c r="L151" s="36" t="s">
        <v>4991</v>
      </c>
    </row>
    <row r="152" spans="1:12" x14ac:dyDescent="0.25">
      <c r="A152" s="48">
        <v>146</v>
      </c>
      <c r="B152" s="36" t="s">
        <v>4987</v>
      </c>
      <c r="C152" s="36" t="s">
        <v>4988</v>
      </c>
      <c r="D152" s="36" t="s">
        <v>4989</v>
      </c>
      <c r="E152" s="36"/>
      <c r="F152" s="36"/>
      <c r="G152" s="36"/>
      <c r="H152" s="36" t="s">
        <v>2716</v>
      </c>
      <c r="I152" s="36" t="s">
        <v>33</v>
      </c>
      <c r="J152" s="36" t="s">
        <v>31</v>
      </c>
      <c r="K152" s="36" t="s">
        <v>4990</v>
      </c>
      <c r="L152" s="36" t="s">
        <v>4991</v>
      </c>
    </row>
    <row r="153" spans="1:12" x14ac:dyDescent="0.25">
      <c r="A153" s="48">
        <v>147</v>
      </c>
      <c r="B153" s="36" t="s">
        <v>4987</v>
      </c>
      <c r="C153" s="36" t="s">
        <v>4988</v>
      </c>
      <c r="D153" s="36" t="s">
        <v>4989</v>
      </c>
      <c r="E153" s="36"/>
      <c r="F153" s="36"/>
      <c r="G153" s="36"/>
      <c r="H153" s="36" t="s">
        <v>2716</v>
      </c>
      <c r="I153" s="36" t="s">
        <v>33</v>
      </c>
      <c r="J153" s="36" t="s">
        <v>31</v>
      </c>
      <c r="K153" s="36" t="s">
        <v>4990</v>
      </c>
      <c r="L153" s="36" t="s">
        <v>4991</v>
      </c>
    </row>
    <row r="154" spans="1:12" x14ac:dyDescent="0.25">
      <c r="A154" s="48">
        <v>148</v>
      </c>
      <c r="B154" s="36" t="s">
        <v>4987</v>
      </c>
      <c r="C154" s="36" t="s">
        <v>4988</v>
      </c>
      <c r="D154" s="36" t="s">
        <v>4989</v>
      </c>
      <c r="E154" s="36"/>
      <c r="F154" s="36"/>
      <c r="G154" s="36"/>
      <c r="H154" s="36" t="s">
        <v>2716</v>
      </c>
      <c r="I154" s="36" t="s">
        <v>33</v>
      </c>
      <c r="J154" s="36" t="s">
        <v>31</v>
      </c>
      <c r="K154" s="36" t="s">
        <v>4990</v>
      </c>
      <c r="L154" s="36" t="s">
        <v>4991</v>
      </c>
    </row>
    <row r="155" spans="1:12" x14ac:dyDescent="0.25">
      <c r="A155" s="48">
        <v>149</v>
      </c>
      <c r="B155" s="36" t="s">
        <v>4987</v>
      </c>
      <c r="C155" s="36" t="s">
        <v>4988</v>
      </c>
      <c r="D155" s="36" t="s">
        <v>4989</v>
      </c>
      <c r="E155" s="36"/>
      <c r="F155" s="36"/>
      <c r="G155" s="36"/>
      <c r="H155" s="36" t="s">
        <v>2716</v>
      </c>
      <c r="I155" s="36" t="s">
        <v>33</v>
      </c>
      <c r="J155" s="36" t="s">
        <v>31</v>
      </c>
      <c r="K155" s="36" t="s">
        <v>4990</v>
      </c>
      <c r="L155" s="36" t="s">
        <v>4991</v>
      </c>
    </row>
    <row r="156" spans="1:12" x14ac:dyDescent="0.25">
      <c r="A156" s="48">
        <v>150</v>
      </c>
      <c r="B156" s="36" t="s">
        <v>4987</v>
      </c>
      <c r="C156" s="36" t="s">
        <v>4988</v>
      </c>
      <c r="D156" s="36" t="s">
        <v>4989</v>
      </c>
      <c r="E156" s="36"/>
      <c r="F156" s="36"/>
      <c r="G156" s="36"/>
      <c r="H156" s="36" t="s">
        <v>2716</v>
      </c>
      <c r="I156" s="36" t="s">
        <v>33</v>
      </c>
      <c r="J156" s="36" t="s">
        <v>31</v>
      </c>
      <c r="K156" s="36" t="s">
        <v>4990</v>
      </c>
      <c r="L156" s="36" t="s">
        <v>4991</v>
      </c>
    </row>
    <row r="157" spans="1:12" x14ac:dyDescent="0.25">
      <c r="A157" s="48">
        <v>151</v>
      </c>
      <c r="B157" s="36" t="s">
        <v>4987</v>
      </c>
      <c r="C157" s="36" t="s">
        <v>4988</v>
      </c>
      <c r="D157" s="36" t="s">
        <v>4989</v>
      </c>
      <c r="E157" s="36"/>
      <c r="F157" s="36"/>
      <c r="G157" s="36"/>
      <c r="H157" s="36" t="s">
        <v>2716</v>
      </c>
      <c r="I157" s="36" t="s">
        <v>33</v>
      </c>
      <c r="J157" s="36" t="s">
        <v>31</v>
      </c>
      <c r="K157" s="36" t="s">
        <v>4990</v>
      </c>
      <c r="L157" s="36" t="s">
        <v>4991</v>
      </c>
    </row>
    <row r="158" spans="1:12" x14ac:dyDescent="0.25">
      <c r="A158" s="48">
        <v>152</v>
      </c>
      <c r="B158" s="36" t="s">
        <v>4987</v>
      </c>
      <c r="C158" s="36" t="s">
        <v>4988</v>
      </c>
      <c r="D158" s="36" t="s">
        <v>4989</v>
      </c>
      <c r="E158" s="36"/>
      <c r="F158" s="36"/>
      <c r="G158" s="36"/>
      <c r="H158" s="36" t="s">
        <v>2716</v>
      </c>
      <c r="I158" s="36" t="s">
        <v>33</v>
      </c>
      <c r="J158" s="36" t="s">
        <v>31</v>
      </c>
      <c r="K158" s="36" t="s">
        <v>4990</v>
      </c>
      <c r="L158" s="36" t="s">
        <v>4991</v>
      </c>
    </row>
    <row r="159" spans="1:12" x14ac:dyDescent="0.25">
      <c r="A159" s="48">
        <v>153</v>
      </c>
      <c r="B159" s="36" t="s">
        <v>4987</v>
      </c>
      <c r="C159" s="36" t="s">
        <v>4988</v>
      </c>
      <c r="D159" s="36" t="s">
        <v>4989</v>
      </c>
      <c r="E159" s="36"/>
      <c r="F159" s="36"/>
      <c r="G159" s="36"/>
      <c r="H159" s="36" t="s">
        <v>2716</v>
      </c>
      <c r="I159" s="36" t="s">
        <v>33</v>
      </c>
      <c r="J159" s="36" t="s">
        <v>31</v>
      </c>
      <c r="K159" s="36" t="s">
        <v>4990</v>
      </c>
      <c r="L159" s="36" t="s">
        <v>4991</v>
      </c>
    </row>
    <row r="160" spans="1:12" x14ac:dyDescent="0.25">
      <c r="A160" s="48">
        <v>154</v>
      </c>
      <c r="B160" s="36" t="s">
        <v>4987</v>
      </c>
      <c r="C160" s="36" t="s">
        <v>4988</v>
      </c>
      <c r="D160" s="36" t="s">
        <v>4989</v>
      </c>
      <c r="E160" s="36"/>
      <c r="F160" s="36"/>
      <c r="G160" s="36"/>
      <c r="H160" s="36" t="s">
        <v>2716</v>
      </c>
      <c r="I160" s="36" t="s">
        <v>33</v>
      </c>
      <c r="J160" s="36" t="s">
        <v>31</v>
      </c>
      <c r="K160" s="36" t="s">
        <v>4990</v>
      </c>
      <c r="L160" s="36" t="s">
        <v>4991</v>
      </c>
    </row>
    <row r="161" spans="1:12" x14ac:dyDescent="0.25">
      <c r="A161" s="48">
        <v>155</v>
      </c>
      <c r="B161" s="36" t="s">
        <v>4987</v>
      </c>
      <c r="C161" s="36" t="s">
        <v>4988</v>
      </c>
      <c r="D161" s="36" t="s">
        <v>4989</v>
      </c>
      <c r="E161" s="36"/>
      <c r="F161" s="36"/>
      <c r="G161" s="36"/>
      <c r="H161" s="36" t="s">
        <v>2716</v>
      </c>
      <c r="I161" s="36" t="s">
        <v>33</v>
      </c>
      <c r="J161" s="36" t="s">
        <v>31</v>
      </c>
      <c r="K161" s="36" t="s">
        <v>4990</v>
      </c>
      <c r="L161" s="36" t="s">
        <v>4991</v>
      </c>
    </row>
    <row r="162" spans="1:12" x14ac:dyDescent="0.25">
      <c r="A162" s="48">
        <v>156</v>
      </c>
      <c r="B162" s="36" t="s">
        <v>4987</v>
      </c>
      <c r="C162" s="36" t="s">
        <v>4988</v>
      </c>
      <c r="D162" s="36" t="s">
        <v>4989</v>
      </c>
      <c r="E162" s="36"/>
      <c r="F162" s="36"/>
      <c r="G162" s="36"/>
      <c r="H162" s="36" t="s">
        <v>2716</v>
      </c>
      <c r="I162" s="36" t="s">
        <v>33</v>
      </c>
      <c r="J162" s="36" t="s">
        <v>31</v>
      </c>
      <c r="K162" s="36" t="s">
        <v>4990</v>
      </c>
      <c r="L162" s="36" t="s">
        <v>4991</v>
      </c>
    </row>
    <row r="163" spans="1:12" x14ac:dyDescent="0.25">
      <c r="A163" s="48">
        <v>157</v>
      </c>
      <c r="B163" s="36" t="s">
        <v>4987</v>
      </c>
      <c r="C163" s="36" t="s">
        <v>4988</v>
      </c>
      <c r="D163" s="36" t="s">
        <v>4989</v>
      </c>
      <c r="E163" s="36"/>
      <c r="F163" s="36"/>
      <c r="G163" s="36"/>
      <c r="H163" s="36" t="s">
        <v>2716</v>
      </c>
      <c r="I163" s="36" t="s">
        <v>33</v>
      </c>
      <c r="J163" s="36" t="s">
        <v>31</v>
      </c>
      <c r="K163" s="36" t="s">
        <v>4990</v>
      </c>
      <c r="L163" s="36" t="s">
        <v>4991</v>
      </c>
    </row>
    <row r="164" spans="1:12" x14ac:dyDescent="0.25">
      <c r="A164" s="48">
        <v>158</v>
      </c>
      <c r="B164" s="36" t="s">
        <v>4987</v>
      </c>
      <c r="C164" s="36" t="s">
        <v>4988</v>
      </c>
      <c r="D164" s="36" t="s">
        <v>4989</v>
      </c>
      <c r="E164" s="36"/>
      <c r="F164" s="36"/>
      <c r="G164" s="36"/>
      <c r="H164" s="36" t="s">
        <v>2716</v>
      </c>
      <c r="I164" s="36" t="s">
        <v>33</v>
      </c>
      <c r="J164" s="36" t="s">
        <v>31</v>
      </c>
      <c r="K164" s="36" t="s">
        <v>4990</v>
      </c>
      <c r="L164" s="36" t="s">
        <v>4991</v>
      </c>
    </row>
    <row r="165" spans="1:12" x14ac:dyDescent="0.25">
      <c r="A165" s="48">
        <v>159</v>
      </c>
      <c r="B165" s="36" t="s">
        <v>4987</v>
      </c>
      <c r="C165" s="36" t="s">
        <v>4988</v>
      </c>
      <c r="D165" s="36" t="s">
        <v>4989</v>
      </c>
      <c r="E165" s="36"/>
      <c r="F165" s="36"/>
      <c r="G165" s="36"/>
      <c r="H165" s="36" t="s">
        <v>2716</v>
      </c>
      <c r="I165" s="36" t="s">
        <v>33</v>
      </c>
      <c r="J165" s="36" t="s">
        <v>31</v>
      </c>
      <c r="K165" s="36" t="s">
        <v>4990</v>
      </c>
      <c r="L165" s="36" t="s">
        <v>4991</v>
      </c>
    </row>
    <row r="166" spans="1:12" x14ac:dyDescent="0.25">
      <c r="A166" s="48">
        <v>160</v>
      </c>
      <c r="B166" s="36" t="s">
        <v>4987</v>
      </c>
      <c r="C166" s="36" t="s">
        <v>4988</v>
      </c>
      <c r="D166" s="36" t="s">
        <v>4989</v>
      </c>
      <c r="E166" s="36"/>
      <c r="F166" s="36"/>
      <c r="G166" s="36"/>
      <c r="H166" s="36" t="s">
        <v>2716</v>
      </c>
      <c r="I166" s="36" t="s">
        <v>33</v>
      </c>
      <c r="J166" s="36" t="s">
        <v>31</v>
      </c>
      <c r="K166" s="36" t="s">
        <v>4990</v>
      </c>
      <c r="L166" s="36" t="s">
        <v>4991</v>
      </c>
    </row>
    <row r="167" spans="1:12" x14ac:dyDescent="0.25">
      <c r="A167" s="48">
        <v>161</v>
      </c>
      <c r="B167" s="36" t="s">
        <v>4987</v>
      </c>
      <c r="C167" s="36" t="s">
        <v>4988</v>
      </c>
      <c r="D167" s="36" t="s">
        <v>4989</v>
      </c>
      <c r="E167" s="36"/>
      <c r="F167" s="36"/>
      <c r="G167" s="36"/>
      <c r="H167" s="36" t="s">
        <v>2716</v>
      </c>
      <c r="I167" s="36" t="s">
        <v>33</v>
      </c>
      <c r="J167" s="36" t="s">
        <v>31</v>
      </c>
      <c r="K167" s="36" t="s">
        <v>4990</v>
      </c>
      <c r="L167" s="36" t="s">
        <v>4991</v>
      </c>
    </row>
    <row r="168" spans="1:12" x14ac:dyDescent="0.25">
      <c r="A168" s="48">
        <v>162</v>
      </c>
      <c r="B168" s="36" t="s">
        <v>4987</v>
      </c>
      <c r="C168" s="36" t="s">
        <v>4988</v>
      </c>
      <c r="D168" s="36" t="s">
        <v>4989</v>
      </c>
      <c r="E168" s="36"/>
      <c r="F168" s="36"/>
      <c r="G168" s="36"/>
      <c r="H168" s="36" t="s">
        <v>2716</v>
      </c>
      <c r="I168" s="36" t="s">
        <v>33</v>
      </c>
      <c r="J168" s="36" t="s">
        <v>31</v>
      </c>
      <c r="K168" s="36" t="s">
        <v>4990</v>
      </c>
      <c r="L168" s="36" t="s">
        <v>4991</v>
      </c>
    </row>
    <row r="169" spans="1:12" x14ac:dyDescent="0.25">
      <c r="A169" s="48">
        <v>163</v>
      </c>
      <c r="B169" s="36" t="s">
        <v>4987</v>
      </c>
      <c r="C169" s="36" t="s">
        <v>4988</v>
      </c>
      <c r="D169" s="36" t="s">
        <v>4989</v>
      </c>
      <c r="E169" s="36"/>
      <c r="F169" s="36"/>
      <c r="G169" s="36"/>
      <c r="H169" s="36" t="s">
        <v>2716</v>
      </c>
      <c r="I169" s="36" t="s">
        <v>33</v>
      </c>
      <c r="J169" s="36" t="s">
        <v>31</v>
      </c>
      <c r="K169" s="36" t="s">
        <v>4990</v>
      </c>
      <c r="L169" s="36" t="s">
        <v>4991</v>
      </c>
    </row>
    <row r="170" spans="1:12" x14ac:dyDescent="0.25">
      <c r="A170" s="48">
        <v>164</v>
      </c>
      <c r="B170" s="36" t="s">
        <v>4987</v>
      </c>
      <c r="C170" s="36" t="s">
        <v>4988</v>
      </c>
      <c r="D170" s="36" t="s">
        <v>4989</v>
      </c>
      <c r="E170" s="36"/>
      <c r="F170" s="36"/>
      <c r="G170" s="36"/>
      <c r="H170" s="36" t="s">
        <v>2716</v>
      </c>
      <c r="I170" s="36" t="s">
        <v>33</v>
      </c>
      <c r="J170" s="36" t="s">
        <v>31</v>
      </c>
      <c r="K170" s="36" t="s">
        <v>4990</v>
      </c>
      <c r="L170" s="36" t="s">
        <v>4991</v>
      </c>
    </row>
    <row r="171" spans="1:12" x14ac:dyDescent="0.25">
      <c r="A171" s="48">
        <v>165</v>
      </c>
      <c r="B171" s="36" t="s">
        <v>4987</v>
      </c>
      <c r="C171" s="36" t="s">
        <v>4988</v>
      </c>
      <c r="D171" s="36" t="s">
        <v>4989</v>
      </c>
      <c r="E171" s="36"/>
      <c r="F171" s="36"/>
      <c r="G171" s="36"/>
      <c r="H171" s="36" t="s">
        <v>2716</v>
      </c>
      <c r="I171" s="36" t="s">
        <v>33</v>
      </c>
      <c r="J171" s="36" t="s">
        <v>31</v>
      </c>
      <c r="K171" s="36" t="s">
        <v>4990</v>
      </c>
      <c r="L171" s="36" t="s">
        <v>4991</v>
      </c>
    </row>
    <row r="172" spans="1:12" x14ac:dyDescent="0.25">
      <c r="A172" s="48">
        <v>166</v>
      </c>
      <c r="B172" s="36" t="s">
        <v>4987</v>
      </c>
      <c r="C172" s="36" t="s">
        <v>4988</v>
      </c>
      <c r="D172" s="36" t="s">
        <v>4989</v>
      </c>
      <c r="E172" s="36"/>
      <c r="F172" s="36"/>
      <c r="G172" s="36"/>
      <c r="H172" s="36" t="s">
        <v>2716</v>
      </c>
      <c r="I172" s="36" t="s">
        <v>33</v>
      </c>
      <c r="J172" s="36" t="s">
        <v>31</v>
      </c>
      <c r="K172" s="36" t="s">
        <v>4990</v>
      </c>
      <c r="L172" s="36" t="s">
        <v>4991</v>
      </c>
    </row>
    <row r="173" spans="1:12" x14ac:dyDescent="0.25">
      <c r="A173" s="48">
        <v>167</v>
      </c>
      <c r="B173" s="36" t="s">
        <v>4987</v>
      </c>
      <c r="C173" s="36" t="s">
        <v>4988</v>
      </c>
      <c r="D173" s="36" t="s">
        <v>4989</v>
      </c>
      <c r="E173" s="36"/>
      <c r="F173" s="36"/>
      <c r="G173" s="36"/>
      <c r="H173" s="36" t="s">
        <v>2716</v>
      </c>
      <c r="I173" s="36" t="s">
        <v>33</v>
      </c>
      <c r="J173" s="36" t="s">
        <v>31</v>
      </c>
      <c r="K173" s="36" t="s">
        <v>4990</v>
      </c>
      <c r="L173" s="36" t="s">
        <v>4991</v>
      </c>
    </row>
    <row r="174" spans="1:12" x14ac:dyDescent="0.25">
      <c r="A174" s="48">
        <v>168</v>
      </c>
      <c r="B174" s="36" t="s">
        <v>4987</v>
      </c>
      <c r="C174" s="36" t="s">
        <v>4988</v>
      </c>
      <c r="D174" s="36" t="s">
        <v>4989</v>
      </c>
      <c r="E174" s="36"/>
      <c r="F174" s="36"/>
      <c r="G174" s="36"/>
      <c r="H174" s="36" t="s">
        <v>2716</v>
      </c>
      <c r="I174" s="36" t="s">
        <v>33</v>
      </c>
      <c r="J174" s="36" t="s">
        <v>31</v>
      </c>
      <c r="K174" s="36" t="s">
        <v>4990</v>
      </c>
      <c r="L174" s="36" t="s">
        <v>4991</v>
      </c>
    </row>
    <row r="175" spans="1:12" x14ac:dyDescent="0.25">
      <c r="A175" s="48">
        <v>169</v>
      </c>
      <c r="B175" s="36" t="s">
        <v>4987</v>
      </c>
      <c r="C175" s="36" t="s">
        <v>4988</v>
      </c>
      <c r="D175" s="36" t="s">
        <v>4989</v>
      </c>
      <c r="E175" s="36"/>
      <c r="F175" s="36"/>
      <c r="G175" s="36"/>
      <c r="H175" s="36" t="s">
        <v>2716</v>
      </c>
      <c r="I175" s="36" t="s">
        <v>33</v>
      </c>
      <c r="J175" s="36" t="s">
        <v>31</v>
      </c>
      <c r="K175" s="36" t="s">
        <v>4990</v>
      </c>
      <c r="L175" s="36" t="s">
        <v>4991</v>
      </c>
    </row>
    <row r="176" spans="1:12" x14ac:dyDescent="0.25">
      <c r="A176" s="48">
        <v>170</v>
      </c>
      <c r="B176" s="36" t="s">
        <v>4987</v>
      </c>
      <c r="C176" s="36" t="s">
        <v>4988</v>
      </c>
      <c r="D176" s="36" t="s">
        <v>4989</v>
      </c>
      <c r="E176" s="36"/>
      <c r="F176" s="36"/>
      <c r="G176" s="36"/>
      <c r="H176" s="36" t="s">
        <v>2716</v>
      </c>
      <c r="I176" s="36" t="s">
        <v>33</v>
      </c>
      <c r="J176" s="36" t="s">
        <v>31</v>
      </c>
      <c r="K176" s="36" t="s">
        <v>4990</v>
      </c>
      <c r="L176" s="36" t="s">
        <v>4991</v>
      </c>
    </row>
    <row r="177" spans="1:12" x14ac:dyDescent="0.25">
      <c r="A177" s="48">
        <v>171</v>
      </c>
      <c r="B177" s="36" t="s">
        <v>4987</v>
      </c>
      <c r="C177" s="36" t="s">
        <v>4988</v>
      </c>
      <c r="D177" s="36" t="s">
        <v>4989</v>
      </c>
      <c r="E177" s="36"/>
      <c r="F177" s="36"/>
      <c r="G177" s="36"/>
      <c r="H177" s="36" t="s">
        <v>2716</v>
      </c>
      <c r="I177" s="36" t="s">
        <v>33</v>
      </c>
      <c r="J177" s="36" t="s">
        <v>31</v>
      </c>
      <c r="K177" s="36" t="s">
        <v>4990</v>
      </c>
      <c r="L177" s="36" t="s">
        <v>4991</v>
      </c>
    </row>
    <row r="178" spans="1:12" x14ac:dyDescent="0.25">
      <c r="A178" s="48">
        <v>172</v>
      </c>
      <c r="B178" s="36" t="s">
        <v>4987</v>
      </c>
      <c r="C178" s="36" t="s">
        <v>4988</v>
      </c>
      <c r="D178" s="36" t="s">
        <v>4989</v>
      </c>
      <c r="E178" s="36"/>
      <c r="F178" s="36"/>
      <c r="G178" s="36"/>
      <c r="H178" s="36" t="s">
        <v>2716</v>
      </c>
      <c r="I178" s="36" t="s">
        <v>33</v>
      </c>
      <c r="J178" s="36" t="s">
        <v>31</v>
      </c>
      <c r="K178" s="36" t="s">
        <v>4990</v>
      </c>
      <c r="L178" s="36" t="s">
        <v>4991</v>
      </c>
    </row>
    <row r="179" spans="1:12" x14ac:dyDescent="0.25">
      <c r="A179" s="48">
        <v>173</v>
      </c>
      <c r="B179" s="36" t="s">
        <v>4987</v>
      </c>
      <c r="C179" s="36" t="s">
        <v>4988</v>
      </c>
      <c r="D179" s="36" t="s">
        <v>4989</v>
      </c>
      <c r="E179" s="36"/>
      <c r="F179" s="36"/>
      <c r="G179" s="36"/>
      <c r="H179" s="36" t="s">
        <v>2716</v>
      </c>
      <c r="I179" s="36" t="s">
        <v>33</v>
      </c>
      <c r="J179" s="36" t="s">
        <v>31</v>
      </c>
      <c r="K179" s="36" t="s">
        <v>4990</v>
      </c>
      <c r="L179" s="36" t="s">
        <v>4991</v>
      </c>
    </row>
    <row r="180" spans="1:12" x14ac:dyDescent="0.25">
      <c r="A180" s="48">
        <v>174</v>
      </c>
      <c r="B180" s="36" t="s">
        <v>4987</v>
      </c>
      <c r="C180" s="36" t="s">
        <v>4988</v>
      </c>
      <c r="D180" s="36" t="s">
        <v>4989</v>
      </c>
      <c r="E180" s="36"/>
      <c r="F180" s="36"/>
      <c r="G180" s="36"/>
      <c r="H180" s="36" t="s">
        <v>2716</v>
      </c>
      <c r="I180" s="36" t="s">
        <v>33</v>
      </c>
      <c r="J180" s="36" t="s">
        <v>31</v>
      </c>
      <c r="K180" s="36" t="s">
        <v>4990</v>
      </c>
      <c r="L180" s="36" t="s">
        <v>4991</v>
      </c>
    </row>
    <row r="181" spans="1:12" x14ac:dyDescent="0.25">
      <c r="A181" s="48">
        <v>175</v>
      </c>
      <c r="B181" s="36" t="s">
        <v>4987</v>
      </c>
      <c r="C181" s="36" t="s">
        <v>4988</v>
      </c>
      <c r="D181" s="36" t="s">
        <v>4989</v>
      </c>
      <c r="E181" s="36"/>
      <c r="F181" s="36"/>
      <c r="G181" s="36"/>
      <c r="H181" s="36" t="s">
        <v>2716</v>
      </c>
      <c r="I181" s="36" t="s">
        <v>33</v>
      </c>
      <c r="J181" s="36" t="s">
        <v>31</v>
      </c>
      <c r="K181" s="36" t="s">
        <v>4990</v>
      </c>
      <c r="L181" s="36" t="s">
        <v>4991</v>
      </c>
    </row>
    <row r="182" spans="1:12" x14ac:dyDescent="0.25">
      <c r="A182" s="48">
        <v>176</v>
      </c>
      <c r="B182" s="36" t="s">
        <v>4987</v>
      </c>
      <c r="C182" s="36" t="s">
        <v>4988</v>
      </c>
      <c r="D182" s="36" t="s">
        <v>4989</v>
      </c>
      <c r="E182" s="36"/>
      <c r="F182" s="36"/>
      <c r="G182" s="36"/>
      <c r="H182" s="36" t="s">
        <v>2716</v>
      </c>
      <c r="I182" s="36" t="s">
        <v>33</v>
      </c>
      <c r="J182" s="36" t="s">
        <v>31</v>
      </c>
      <c r="K182" s="36" t="s">
        <v>4990</v>
      </c>
      <c r="L182" s="36" t="s">
        <v>4991</v>
      </c>
    </row>
    <row r="183" spans="1:12" x14ac:dyDescent="0.25">
      <c r="A183" s="48">
        <v>177</v>
      </c>
      <c r="B183" s="36" t="s">
        <v>4987</v>
      </c>
      <c r="C183" s="36" t="s">
        <v>4988</v>
      </c>
      <c r="D183" s="36" t="s">
        <v>4989</v>
      </c>
      <c r="E183" s="36"/>
      <c r="F183" s="36"/>
      <c r="G183" s="36"/>
      <c r="H183" s="36" t="s">
        <v>2716</v>
      </c>
      <c r="I183" s="36" t="s">
        <v>33</v>
      </c>
      <c r="J183" s="36" t="s">
        <v>31</v>
      </c>
      <c r="K183" s="36" t="s">
        <v>4990</v>
      </c>
      <c r="L183" s="36" t="s">
        <v>4991</v>
      </c>
    </row>
    <row r="184" spans="1:12" x14ac:dyDescent="0.25">
      <c r="A184" s="48">
        <v>178</v>
      </c>
      <c r="B184" s="36" t="s">
        <v>4987</v>
      </c>
      <c r="C184" s="36" t="s">
        <v>4988</v>
      </c>
      <c r="D184" s="36" t="s">
        <v>4989</v>
      </c>
      <c r="E184" s="36"/>
      <c r="F184" s="36"/>
      <c r="G184" s="36"/>
      <c r="H184" s="36" t="s">
        <v>2716</v>
      </c>
      <c r="I184" s="36" t="s">
        <v>33</v>
      </c>
      <c r="J184" s="36" t="s">
        <v>31</v>
      </c>
      <c r="K184" s="36" t="s">
        <v>4990</v>
      </c>
      <c r="L184" s="36" t="s">
        <v>4991</v>
      </c>
    </row>
    <row r="185" spans="1:12" x14ac:dyDescent="0.25">
      <c r="A185" s="48">
        <v>179</v>
      </c>
      <c r="B185" s="36" t="s">
        <v>4987</v>
      </c>
      <c r="C185" s="36" t="s">
        <v>4988</v>
      </c>
      <c r="D185" s="36" t="s">
        <v>4989</v>
      </c>
      <c r="E185" s="36"/>
      <c r="F185" s="36"/>
      <c r="G185" s="36"/>
      <c r="H185" s="36" t="s">
        <v>2716</v>
      </c>
      <c r="I185" s="36" t="s">
        <v>33</v>
      </c>
      <c r="J185" s="36" t="s">
        <v>31</v>
      </c>
      <c r="K185" s="36" t="s">
        <v>4990</v>
      </c>
      <c r="L185" s="36" t="s">
        <v>4991</v>
      </c>
    </row>
    <row r="186" spans="1:12" x14ac:dyDescent="0.25">
      <c r="A186" s="48">
        <v>180</v>
      </c>
      <c r="B186" s="36" t="s">
        <v>4987</v>
      </c>
      <c r="C186" s="36" t="s">
        <v>4988</v>
      </c>
      <c r="D186" s="36" t="s">
        <v>4989</v>
      </c>
      <c r="E186" s="36"/>
      <c r="F186" s="36"/>
      <c r="G186" s="36"/>
      <c r="H186" s="36" t="s">
        <v>2716</v>
      </c>
      <c r="I186" s="36" t="s">
        <v>33</v>
      </c>
      <c r="J186" s="36" t="s">
        <v>31</v>
      </c>
      <c r="K186" s="36" t="s">
        <v>4990</v>
      </c>
      <c r="L186" s="36" t="s">
        <v>4991</v>
      </c>
    </row>
    <row r="187" spans="1:12" x14ac:dyDescent="0.25">
      <c r="A187" s="48">
        <v>181</v>
      </c>
      <c r="B187" s="36" t="s">
        <v>4987</v>
      </c>
      <c r="C187" s="36" t="s">
        <v>4988</v>
      </c>
      <c r="D187" s="36" t="s">
        <v>4989</v>
      </c>
      <c r="E187" s="36"/>
      <c r="F187" s="36"/>
      <c r="G187" s="36"/>
      <c r="H187" s="36" t="s">
        <v>2716</v>
      </c>
      <c r="I187" s="36" t="s">
        <v>33</v>
      </c>
      <c r="J187" s="36" t="s">
        <v>31</v>
      </c>
      <c r="K187" s="36" t="s">
        <v>4990</v>
      </c>
      <c r="L187" s="36" t="s">
        <v>4991</v>
      </c>
    </row>
    <row r="188" spans="1:12" x14ac:dyDescent="0.25">
      <c r="A188" s="48">
        <v>182</v>
      </c>
      <c r="B188" s="36" t="s">
        <v>4987</v>
      </c>
      <c r="C188" s="36" t="s">
        <v>4988</v>
      </c>
      <c r="D188" s="36" t="s">
        <v>4989</v>
      </c>
      <c r="E188" s="36"/>
      <c r="F188" s="36"/>
      <c r="G188" s="36"/>
      <c r="H188" s="36" t="s">
        <v>2716</v>
      </c>
      <c r="I188" s="36" t="s">
        <v>33</v>
      </c>
      <c r="J188" s="36" t="s">
        <v>31</v>
      </c>
      <c r="K188" s="36" t="s">
        <v>4990</v>
      </c>
      <c r="L188" s="36" t="s">
        <v>4991</v>
      </c>
    </row>
    <row r="189" spans="1:12" x14ac:dyDescent="0.25">
      <c r="A189" s="48">
        <v>183</v>
      </c>
      <c r="B189" s="36" t="s">
        <v>4987</v>
      </c>
      <c r="C189" s="36" t="s">
        <v>4988</v>
      </c>
      <c r="D189" s="36" t="s">
        <v>4989</v>
      </c>
      <c r="E189" s="36"/>
      <c r="F189" s="36"/>
      <c r="G189" s="36"/>
      <c r="H189" s="36" t="s">
        <v>2716</v>
      </c>
      <c r="I189" s="36" t="s">
        <v>33</v>
      </c>
      <c r="J189" s="36" t="s">
        <v>31</v>
      </c>
      <c r="K189" s="36" t="s">
        <v>4990</v>
      </c>
      <c r="L189" s="36" t="s">
        <v>4991</v>
      </c>
    </row>
    <row r="190" spans="1:12" x14ac:dyDescent="0.25">
      <c r="A190" s="48">
        <v>184</v>
      </c>
      <c r="B190" s="36" t="s">
        <v>4987</v>
      </c>
      <c r="C190" s="36" t="s">
        <v>4988</v>
      </c>
      <c r="D190" s="36" t="s">
        <v>4989</v>
      </c>
      <c r="E190" s="36"/>
      <c r="F190" s="36"/>
      <c r="G190" s="36"/>
      <c r="H190" s="36" t="s">
        <v>2716</v>
      </c>
      <c r="I190" s="36" t="s">
        <v>33</v>
      </c>
      <c r="J190" s="36" t="s">
        <v>31</v>
      </c>
      <c r="K190" s="36" t="s">
        <v>4990</v>
      </c>
      <c r="L190" s="36" t="s">
        <v>4991</v>
      </c>
    </row>
    <row r="191" spans="1:12" x14ac:dyDescent="0.25">
      <c r="A191" s="48">
        <v>185</v>
      </c>
      <c r="B191" s="36" t="s">
        <v>4987</v>
      </c>
      <c r="C191" s="36" t="s">
        <v>4988</v>
      </c>
      <c r="D191" s="36" t="s">
        <v>4989</v>
      </c>
      <c r="E191" s="36"/>
      <c r="F191" s="36"/>
      <c r="G191" s="36"/>
      <c r="H191" s="36" t="s">
        <v>2716</v>
      </c>
      <c r="I191" s="36" t="s">
        <v>33</v>
      </c>
      <c r="J191" s="36" t="s">
        <v>31</v>
      </c>
      <c r="K191" s="36" t="s">
        <v>4990</v>
      </c>
      <c r="L191" s="36" t="s">
        <v>4991</v>
      </c>
    </row>
    <row r="192" spans="1:12" x14ac:dyDescent="0.25">
      <c r="A192" s="48">
        <v>186</v>
      </c>
      <c r="B192" s="36" t="s">
        <v>4987</v>
      </c>
      <c r="C192" s="36" t="s">
        <v>4988</v>
      </c>
      <c r="D192" s="36" t="s">
        <v>4989</v>
      </c>
      <c r="E192" s="36"/>
      <c r="F192" s="36"/>
      <c r="G192" s="36"/>
      <c r="H192" s="36" t="s">
        <v>2716</v>
      </c>
      <c r="I192" s="36" t="s">
        <v>33</v>
      </c>
      <c r="J192" s="36" t="s">
        <v>31</v>
      </c>
      <c r="K192" s="36" t="s">
        <v>4990</v>
      </c>
      <c r="L192" s="36" t="s">
        <v>4991</v>
      </c>
    </row>
    <row r="193" spans="1:12" x14ac:dyDescent="0.25">
      <c r="A193" s="48">
        <v>187</v>
      </c>
      <c r="B193" s="36" t="s">
        <v>4987</v>
      </c>
      <c r="C193" s="36" t="s">
        <v>4988</v>
      </c>
      <c r="D193" s="36" t="s">
        <v>4989</v>
      </c>
      <c r="E193" s="36"/>
      <c r="F193" s="36"/>
      <c r="G193" s="36"/>
      <c r="H193" s="36" t="s">
        <v>2716</v>
      </c>
      <c r="I193" s="36" t="s">
        <v>33</v>
      </c>
      <c r="J193" s="36" t="s">
        <v>31</v>
      </c>
      <c r="K193" s="36" t="s">
        <v>4990</v>
      </c>
      <c r="L193" s="36" t="s">
        <v>4991</v>
      </c>
    </row>
    <row r="194" spans="1:12" x14ac:dyDescent="0.25">
      <c r="A194" s="48">
        <v>188</v>
      </c>
      <c r="B194" s="36" t="s">
        <v>4987</v>
      </c>
      <c r="C194" s="36" t="s">
        <v>4988</v>
      </c>
      <c r="D194" s="36" t="s">
        <v>4989</v>
      </c>
      <c r="E194" s="36"/>
      <c r="F194" s="36"/>
      <c r="G194" s="36"/>
      <c r="H194" s="36" t="s">
        <v>2716</v>
      </c>
      <c r="I194" s="36" t="s">
        <v>33</v>
      </c>
      <c r="J194" s="36" t="s">
        <v>31</v>
      </c>
      <c r="K194" s="36" t="s">
        <v>4990</v>
      </c>
      <c r="L194" s="36" t="s">
        <v>4991</v>
      </c>
    </row>
    <row r="195" spans="1:12" x14ac:dyDescent="0.25">
      <c r="A195" s="48">
        <v>189</v>
      </c>
      <c r="B195" s="36" t="s">
        <v>4987</v>
      </c>
      <c r="C195" s="36" t="s">
        <v>4988</v>
      </c>
      <c r="D195" s="36" t="s">
        <v>4989</v>
      </c>
      <c r="E195" s="36"/>
      <c r="F195" s="36"/>
      <c r="G195" s="36"/>
      <c r="H195" s="36" t="s">
        <v>2716</v>
      </c>
      <c r="I195" s="36" t="s">
        <v>33</v>
      </c>
      <c r="J195" s="36" t="s">
        <v>31</v>
      </c>
      <c r="K195" s="36" t="s">
        <v>4990</v>
      </c>
      <c r="L195" s="36" t="s">
        <v>4991</v>
      </c>
    </row>
    <row r="196" spans="1:12" x14ac:dyDescent="0.25">
      <c r="A196" s="48">
        <v>190</v>
      </c>
      <c r="B196" s="36" t="s">
        <v>4987</v>
      </c>
      <c r="C196" s="36" t="s">
        <v>4988</v>
      </c>
      <c r="D196" s="36" t="s">
        <v>4989</v>
      </c>
      <c r="E196" s="36"/>
      <c r="F196" s="36"/>
      <c r="G196" s="36"/>
      <c r="H196" s="36" t="s">
        <v>2716</v>
      </c>
      <c r="I196" s="36" t="s">
        <v>33</v>
      </c>
      <c r="J196" s="36" t="s">
        <v>31</v>
      </c>
      <c r="K196" s="36" t="s">
        <v>4990</v>
      </c>
      <c r="L196" s="36" t="s">
        <v>4991</v>
      </c>
    </row>
    <row r="197" spans="1:12" x14ac:dyDescent="0.25">
      <c r="A197" s="48">
        <v>191</v>
      </c>
      <c r="B197" s="36" t="s">
        <v>4987</v>
      </c>
      <c r="C197" s="36" t="s">
        <v>4988</v>
      </c>
      <c r="D197" s="36" t="s">
        <v>4989</v>
      </c>
      <c r="E197" s="36"/>
      <c r="F197" s="36"/>
      <c r="G197" s="36"/>
      <c r="H197" s="36" t="s">
        <v>2716</v>
      </c>
      <c r="I197" s="36" t="s">
        <v>33</v>
      </c>
      <c r="J197" s="36" t="s">
        <v>31</v>
      </c>
      <c r="K197" s="36" t="s">
        <v>4990</v>
      </c>
      <c r="L197" s="36" t="s">
        <v>4991</v>
      </c>
    </row>
    <row r="198" spans="1:12" x14ac:dyDescent="0.25">
      <c r="A198" s="48">
        <v>192</v>
      </c>
      <c r="B198" s="36" t="s">
        <v>4987</v>
      </c>
      <c r="C198" s="36" t="s">
        <v>4988</v>
      </c>
      <c r="D198" s="36" t="s">
        <v>4989</v>
      </c>
      <c r="E198" s="36"/>
      <c r="F198" s="36"/>
      <c r="G198" s="36"/>
      <c r="H198" s="36" t="s">
        <v>2716</v>
      </c>
      <c r="I198" s="36" t="s">
        <v>33</v>
      </c>
      <c r="J198" s="36" t="s">
        <v>31</v>
      </c>
      <c r="K198" s="36" t="s">
        <v>4990</v>
      </c>
      <c r="L198" s="36" t="s">
        <v>4991</v>
      </c>
    </row>
    <row r="199" spans="1:12" x14ac:dyDescent="0.25">
      <c r="A199" s="48">
        <v>193</v>
      </c>
      <c r="B199" s="36" t="s">
        <v>4987</v>
      </c>
      <c r="C199" s="36" t="s">
        <v>4988</v>
      </c>
      <c r="D199" s="36" t="s">
        <v>4989</v>
      </c>
      <c r="E199" s="36"/>
      <c r="F199" s="36"/>
      <c r="G199" s="36"/>
      <c r="H199" s="36" t="s">
        <v>2716</v>
      </c>
      <c r="I199" s="36" t="s">
        <v>33</v>
      </c>
      <c r="J199" s="36" t="s">
        <v>31</v>
      </c>
      <c r="K199" s="36" t="s">
        <v>4990</v>
      </c>
      <c r="L199" s="36" t="s">
        <v>4991</v>
      </c>
    </row>
    <row r="200" spans="1:12" x14ac:dyDescent="0.25">
      <c r="A200" s="48">
        <v>194</v>
      </c>
      <c r="B200" s="36" t="s">
        <v>4987</v>
      </c>
      <c r="C200" s="36" t="s">
        <v>4988</v>
      </c>
      <c r="D200" s="36" t="s">
        <v>4989</v>
      </c>
      <c r="E200" s="36"/>
      <c r="F200" s="36"/>
      <c r="G200" s="36"/>
      <c r="H200" s="36" t="s">
        <v>2716</v>
      </c>
      <c r="I200" s="36" t="s">
        <v>33</v>
      </c>
      <c r="J200" s="36" t="s">
        <v>31</v>
      </c>
      <c r="K200" s="36" t="s">
        <v>4990</v>
      </c>
      <c r="L200" s="36" t="s">
        <v>4991</v>
      </c>
    </row>
    <row r="201" spans="1:12" x14ac:dyDescent="0.25">
      <c r="A201" s="48">
        <v>195</v>
      </c>
      <c r="B201" s="36" t="s">
        <v>4987</v>
      </c>
      <c r="C201" s="36" t="s">
        <v>4988</v>
      </c>
      <c r="D201" s="36" t="s">
        <v>4989</v>
      </c>
      <c r="E201" s="36"/>
      <c r="F201" s="36"/>
      <c r="G201" s="36"/>
      <c r="H201" s="36" t="s">
        <v>2716</v>
      </c>
      <c r="I201" s="36" t="s">
        <v>33</v>
      </c>
      <c r="J201" s="36" t="s">
        <v>31</v>
      </c>
      <c r="K201" s="36" t="s">
        <v>4990</v>
      </c>
      <c r="L201" s="36" t="s">
        <v>4991</v>
      </c>
    </row>
    <row r="202" spans="1:12" x14ac:dyDescent="0.25">
      <c r="A202" s="48">
        <v>196</v>
      </c>
      <c r="B202" s="36" t="s">
        <v>4987</v>
      </c>
      <c r="C202" s="36" t="s">
        <v>4988</v>
      </c>
      <c r="D202" s="36" t="s">
        <v>4989</v>
      </c>
      <c r="E202" s="36"/>
      <c r="F202" s="36"/>
      <c r="G202" s="36"/>
      <c r="H202" s="36" t="s">
        <v>2716</v>
      </c>
      <c r="I202" s="36" t="s">
        <v>33</v>
      </c>
      <c r="J202" s="36" t="s">
        <v>31</v>
      </c>
      <c r="K202" s="36" t="s">
        <v>4990</v>
      </c>
      <c r="L202" s="36" t="s">
        <v>4991</v>
      </c>
    </row>
    <row r="203" spans="1:12" x14ac:dyDescent="0.25">
      <c r="A203" s="48">
        <v>197</v>
      </c>
      <c r="B203" s="36" t="s">
        <v>4987</v>
      </c>
      <c r="C203" s="36" t="s">
        <v>4988</v>
      </c>
      <c r="D203" s="36" t="s">
        <v>4989</v>
      </c>
      <c r="E203" s="36"/>
      <c r="F203" s="36"/>
      <c r="G203" s="36"/>
      <c r="H203" s="36" t="s">
        <v>2716</v>
      </c>
      <c r="I203" s="36" t="s">
        <v>33</v>
      </c>
      <c r="J203" s="36" t="s">
        <v>31</v>
      </c>
      <c r="K203" s="36" t="s">
        <v>4990</v>
      </c>
      <c r="L203" s="36" t="s">
        <v>4991</v>
      </c>
    </row>
    <row r="204" spans="1:12" x14ac:dyDescent="0.25">
      <c r="A204" s="48">
        <v>198</v>
      </c>
      <c r="B204" s="36" t="s">
        <v>4987</v>
      </c>
      <c r="C204" s="36" t="s">
        <v>4988</v>
      </c>
      <c r="D204" s="36" t="s">
        <v>4989</v>
      </c>
      <c r="E204" s="36"/>
      <c r="F204" s="36"/>
      <c r="G204" s="36"/>
      <c r="H204" s="36" t="s">
        <v>2716</v>
      </c>
      <c r="I204" s="36" t="s">
        <v>33</v>
      </c>
      <c r="J204" s="36" t="s">
        <v>31</v>
      </c>
      <c r="K204" s="36" t="s">
        <v>4990</v>
      </c>
      <c r="L204" s="36" t="s">
        <v>4991</v>
      </c>
    </row>
    <row r="205" spans="1:12" x14ac:dyDescent="0.25">
      <c r="A205" s="48">
        <v>199</v>
      </c>
      <c r="B205" s="36" t="s">
        <v>4987</v>
      </c>
      <c r="C205" s="36" t="s">
        <v>4988</v>
      </c>
      <c r="D205" s="36" t="s">
        <v>4989</v>
      </c>
      <c r="E205" s="36"/>
      <c r="F205" s="36"/>
      <c r="G205" s="36"/>
      <c r="H205" s="36" t="s">
        <v>2716</v>
      </c>
      <c r="I205" s="36" t="s">
        <v>33</v>
      </c>
      <c r="J205" s="36" t="s">
        <v>31</v>
      </c>
      <c r="K205" s="36" t="s">
        <v>4990</v>
      </c>
      <c r="L205" s="36" t="s">
        <v>4991</v>
      </c>
    </row>
    <row r="206" spans="1:12" x14ac:dyDescent="0.25">
      <c r="A206" s="48">
        <v>200</v>
      </c>
      <c r="B206" s="36" t="s">
        <v>4987</v>
      </c>
      <c r="C206" s="36" t="s">
        <v>4988</v>
      </c>
      <c r="D206" s="36" t="s">
        <v>4989</v>
      </c>
      <c r="E206" s="36"/>
      <c r="F206" s="36"/>
      <c r="G206" s="36"/>
      <c r="H206" s="36" t="s">
        <v>2716</v>
      </c>
      <c r="I206" s="36" t="s">
        <v>33</v>
      </c>
      <c r="J206" s="36" t="s">
        <v>31</v>
      </c>
      <c r="K206" s="36" t="s">
        <v>4990</v>
      </c>
      <c r="L206" s="36" t="s">
        <v>4991</v>
      </c>
    </row>
    <row r="207" spans="1:12" x14ac:dyDescent="0.25">
      <c r="A207" s="48">
        <v>201</v>
      </c>
      <c r="B207" s="36" t="s">
        <v>4987</v>
      </c>
      <c r="C207" s="36" t="s">
        <v>4988</v>
      </c>
      <c r="D207" s="36" t="s">
        <v>4989</v>
      </c>
      <c r="E207" s="36"/>
      <c r="F207" s="36"/>
      <c r="G207" s="36"/>
      <c r="H207" s="36" t="s">
        <v>2716</v>
      </c>
      <c r="I207" s="36" t="s">
        <v>33</v>
      </c>
      <c r="J207" s="36" t="s">
        <v>31</v>
      </c>
      <c r="K207" s="36" t="s">
        <v>4990</v>
      </c>
      <c r="L207" s="36" t="s">
        <v>4991</v>
      </c>
    </row>
    <row r="208" spans="1:12" x14ac:dyDescent="0.25">
      <c r="A208" s="48">
        <v>202</v>
      </c>
      <c r="B208" s="36" t="s">
        <v>4987</v>
      </c>
      <c r="C208" s="36" t="s">
        <v>4988</v>
      </c>
      <c r="D208" s="36" t="s">
        <v>4989</v>
      </c>
      <c r="E208" s="36"/>
      <c r="F208" s="36"/>
      <c r="G208" s="36"/>
      <c r="H208" s="36" t="s">
        <v>2716</v>
      </c>
      <c r="I208" s="36" t="s">
        <v>33</v>
      </c>
      <c r="J208" s="36" t="s">
        <v>31</v>
      </c>
      <c r="K208" s="36" t="s">
        <v>4990</v>
      </c>
      <c r="L208" s="36" t="s">
        <v>4991</v>
      </c>
    </row>
    <row r="209" spans="1:12" x14ac:dyDescent="0.25">
      <c r="A209" s="48">
        <v>203</v>
      </c>
      <c r="B209" s="36" t="s">
        <v>4987</v>
      </c>
      <c r="C209" s="36" t="s">
        <v>4988</v>
      </c>
      <c r="D209" s="36" t="s">
        <v>4989</v>
      </c>
      <c r="E209" s="36"/>
      <c r="F209" s="36"/>
      <c r="G209" s="36"/>
      <c r="H209" s="36" t="s">
        <v>2716</v>
      </c>
      <c r="I209" s="36" t="s">
        <v>33</v>
      </c>
      <c r="J209" s="36" t="s">
        <v>31</v>
      </c>
      <c r="K209" s="36" t="s">
        <v>4990</v>
      </c>
      <c r="L209" s="36" t="s">
        <v>4991</v>
      </c>
    </row>
    <row r="210" spans="1:12" x14ac:dyDescent="0.25">
      <c r="A210" s="48">
        <v>204</v>
      </c>
      <c r="B210" s="36" t="s">
        <v>4987</v>
      </c>
      <c r="C210" s="36" t="s">
        <v>4988</v>
      </c>
      <c r="D210" s="36" t="s">
        <v>4989</v>
      </c>
      <c r="E210" s="36"/>
      <c r="F210" s="36"/>
      <c r="G210" s="36"/>
      <c r="H210" s="36" t="s">
        <v>2716</v>
      </c>
      <c r="I210" s="36" t="s">
        <v>33</v>
      </c>
      <c r="J210" s="36" t="s">
        <v>31</v>
      </c>
      <c r="K210" s="36" t="s">
        <v>4990</v>
      </c>
      <c r="L210" s="36" t="s">
        <v>4991</v>
      </c>
    </row>
    <row r="211" spans="1:12" x14ac:dyDescent="0.25">
      <c r="A211" s="48">
        <v>205</v>
      </c>
      <c r="B211" s="36" t="s">
        <v>4987</v>
      </c>
      <c r="C211" s="36" t="s">
        <v>4988</v>
      </c>
      <c r="D211" s="36" t="s">
        <v>4989</v>
      </c>
      <c r="E211" s="36"/>
      <c r="F211" s="36"/>
      <c r="G211" s="36"/>
      <c r="H211" s="36" t="s">
        <v>2716</v>
      </c>
      <c r="I211" s="36" t="s">
        <v>33</v>
      </c>
      <c r="J211" s="36" t="s">
        <v>31</v>
      </c>
      <c r="K211" s="36" t="s">
        <v>4990</v>
      </c>
      <c r="L211" s="36" t="s">
        <v>4991</v>
      </c>
    </row>
    <row r="212" spans="1:12" x14ac:dyDescent="0.25">
      <c r="A212" s="48">
        <v>206</v>
      </c>
      <c r="B212" s="36" t="s">
        <v>4987</v>
      </c>
      <c r="C212" s="36" t="s">
        <v>4988</v>
      </c>
      <c r="D212" s="36" t="s">
        <v>4989</v>
      </c>
      <c r="E212" s="36"/>
      <c r="F212" s="36"/>
      <c r="G212" s="36"/>
      <c r="H212" s="36" t="s">
        <v>2716</v>
      </c>
      <c r="I212" s="36" t="s">
        <v>33</v>
      </c>
      <c r="J212" s="36" t="s">
        <v>31</v>
      </c>
      <c r="K212" s="36" t="s">
        <v>4990</v>
      </c>
      <c r="L212" s="36" t="s">
        <v>4991</v>
      </c>
    </row>
    <row r="213" spans="1:12" x14ac:dyDescent="0.25">
      <c r="A213" s="48">
        <v>207</v>
      </c>
      <c r="B213" s="36" t="s">
        <v>4987</v>
      </c>
      <c r="C213" s="36" t="s">
        <v>4988</v>
      </c>
      <c r="D213" s="36" t="s">
        <v>4989</v>
      </c>
      <c r="E213" s="36"/>
      <c r="F213" s="36"/>
      <c r="G213" s="36"/>
      <c r="H213" s="36" t="s">
        <v>2716</v>
      </c>
      <c r="I213" s="36" t="s">
        <v>33</v>
      </c>
      <c r="J213" s="36" t="s">
        <v>31</v>
      </c>
      <c r="K213" s="36" t="s">
        <v>4990</v>
      </c>
      <c r="L213" s="36" t="s">
        <v>4991</v>
      </c>
    </row>
    <row r="214" spans="1:12" x14ac:dyDescent="0.25">
      <c r="A214" s="48">
        <v>208</v>
      </c>
      <c r="B214" s="36" t="s">
        <v>4987</v>
      </c>
      <c r="C214" s="36" t="s">
        <v>4988</v>
      </c>
      <c r="D214" s="36" t="s">
        <v>4989</v>
      </c>
      <c r="E214" s="36"/>
      <c r="F214" s="36"/>
      <c r="G214" s="36"/>
      <c r="H214" s="36" t="s">
        <v>2716</v>
      </c>
      <c r="I214" s="36" t="s">
        <v>33</v>
      </c>
      <c r="J214" s="36" t="s">
        <v>31</v>
      </c>
      <c r="K214" s="36" t="s">
        <v>4990</v>
      </c>
      <c r="L214" s="36" t="s">
        <v>4991</v>
      </c>
    </row>
    <row r="215" spans="1:12" x14ac:dyDescent="0.25">
      <c r="A215" s="48">
        <v>209</v>
      </c>
      <c r="B215" s="36" t="s">
        <v>4987</v>
      </c>
      <c r="C215" s="36" t="s">
        <v>4988</v>
      </c>
      <c r="D215" s="36" t="s">
        <v>4989</v>
      </c>
      <c r="E215" s="36"/>
      <c r="F215" s="36"/>
      <c r="G215" s="36"/>
      <c r="H215" s="36" t="s">
        <v>2716</v>
      </c>
      <c r="I215" s="36" t="s">
        <v>33</v>
      </c>
      <c r="J215" s="36" t="s">
        <v>31</v>
      </c>
      <c r="K215" s="36" t="s">
        <v>4990</v>
      </c>
      <c r="L215" s="36" t="s">
        <v>4991</v>
      </c>
    </row>
    <row r="216" spans="1:12" x14ac:dyDescent="0.25">
      <c r="A216" s="48">
        <v>210</v>
      </c>
      <c r="B216" s="36" t="s">
        <v>4987</v>
      </c>
      <c r="C216" s="36" t="s">
        <v>4988</v>
      </c>
      <c r="D216" s="36" t="s">
        <v>4989</v>
      </c>
      <c r="E216" s="36"/>
      <c r="F216" s="36"/>
      <c r="G216" s="36"/>
      <c r="H216" s="36" t="s">
        <v>2716</v>
      </c>
      <c r="I216" s="36" t="s">
        <v>33</v>
      </c>
      <c r="J216" s="36" t="s">
        <v>31</v>
      </c>
      <c r="K216" s="36" t="s">
        <v>4990</v>
      </c>
      <c r="L216" s="36" t="s">
        <v>4991</v>
      </c>
    </row>
    <row r="217" spans="1:12" x14ac:dyDescent="0.25">
      <c r="A217" s="48">
        <v>211</v>
      </c>
      <c r="B217" s="36" t="s">
        <v>4987</v>
      </c>
      <c r="C217" s="36" t="s">
        <v>4988</v>
      </c>
      <c r="D217" s="36" t="s">
        <v>4989</v>
      </c>
      <c r="E217" s="36"/>
      <c r="F217" s="36"/>
      <c r="G217" s="36"/>
      <c r="H217" s="36" t="s">
        <v>2716</v>
      </c>
      <c r="I217" s="36" t="s">
        <v>33</v>
      </c>
      <c r="J217" s="36" t="s">
        <v>31</v>
      </c>
      <c r="K217" s="36" t="s">
        <v>4990</v>
      </c>
      <c r="L217" s="36" t="s">
        <v>4991</v>
      </c>
    </row>
    <row r="218" spans="1:12" x14ac:dyDescent="0.25">
      <c r="A218" s="48">
        <v>212</v>
      </c>
      <c r="B218" s="36" t="s">
        <v>4987</v>
      </c>
      <c r="C218" s="36" t="s">
        <v>4988</v>
      </c>
      <c r="D218" s="36" t="s">
        <v>4989</v>
      </c>
      <c r="E218" s="36"/>
      <c r="F218" s="36"/>
      <c r="G218" s="36"/>
      <c r="H218" s="36" t="s">
        <v>2716</v>
      </c>
      <c r="I218" s="36" t="s">
        <v>33</v>
      </c>
      <c r="J218" s="36" t="s">
        <v>31</v>
      </c>
      <c r="K218" s="36" t="s">
        <v>4990</v>
      </c>
      <c r="L218" s="36" t="s">
        <v>4991</v>
      </c>
    </row>
    <row r="219" spans="1:12" x14ac:dyDescent="0.25">
      <c r="A219" s="48">
        <v>213</v>
      </c>
      <c r="B219" s="36" t="s">
        <v>4987</v>
      </c>
      <c r="C219" s="36" t="s">
        <v>4988</v>
      </c>
      <c r="D219" s="36" t="s">
        <v>4989</v>
      </c>
      <c r="E219" s="36"/>
      <c r="F219" s="36"/>
      <c r="G219" s="36"/>
      <c r="H219" s="36" t="s">
        <v>2716</v>
      </c>
      <c r="I219" s="36" t="s">
        <v>33</v>
      </c>
      <c r="J219" s="36" t="s">
        <v>31</v>
      </c>
      <c r="K219" s="36" t="s">
        <v>4990</v>
      </c>
      <c r="L219" s="36" t="s">
        <v>4991</v>
      </c>
    </row>
    <row r="220" spans="1:12" x14ac:dyDescent="0.25">
      <c r="A220" s="48">
        <v>214</v>
      </c>
      <c r="B220" s="36" t="s">
        <v>4987</v>
      </c>
      <c r="C220" s="36" t="s">
        <v>4988</v>
      </c>
      <c r="D220" s="36" t="s">
        <v>4989</v>
      </c>
      <c r="E220" s="36"/>
      <c r="F220" s="36"/>
      <c r="G220" s="36"/>
      <c r="H220" s="36" t="s">
        <v>2716</v>
      </c>
      <c r="I220" s="36" t="s">
        <v>33</v>
      </c>
      <c r="J220" s="36" t="s">
        <v>31</v>
      </c>
      <c r="K220" s="36" t="s">
        <v>4990</v>
      </c>
      <c r="L220" s="36" t="s">
        <v>4991</v>
      </c>
    </row>
    <row r="221" spans="1:12" x14ac:dyDescent="0.25">
      <c r="A221" s="48">
        <v>215</v>
      </c>
      <c r="B221" s="36" t="s">
        <v>4987</v>
      </c>
      <c r="C221" s="36" t="s">
        <v>4988</v>
      </c>
      <c r="D221" s="36" t="s">
        <v>4989</v>
      </c>
      <c r="E221" s="36"/>
      <c r="F221" s="36"/>
      <c r="G221" s="36"/>
      <c r="H221" s="36" t="s">
        <v>2716</v>
      </c>
      <c r="I221" s="36" t="s">
        <v>33</v>
      </c>
      <c r="J221" s="36" t="s">
        <v>31</v>
      </c>
      <c r="K221" s="36" t="s">
        <v>4990</v>
      </c>
      <c r="L221" s="36" t="s">
        <v>4991</v>
      </c>
    </row>
    <row r="222" spans="1:12" x14ac:dyDescent="0.25">
      <c r="A222" s="48">
        <v>216</v>
      </c>
      <c r="B222" s="36" t="s">
        <v>4987</v>
      </c>
      <c r="C222" s="36" t="s">
        <v>4988</v>
      </c>
      <c r="D222" s="36" t="s">
        <v>4989</v>
      </c>
      <c r="E222" s="36"/>
      <c r="F222" s="36"/>
      <c r="G222" s="36"/>
      <c r="H222" s="36" t="s">
        <v>2716</v>
      </c>
      <c r="I222" s="36" t="s">
        <v>33</v>
      </c>
      <c r="J222" s="36" t="s">
        <v>31</v>
      </c>
      <c r="K222" s="36" t="s">
        <v>4990</v>
      </c>
      <c r="L222" s="36" t="s">
        <v>4991</v>
      </c>
    </row>
    <row r="223" spans="1:12" x14ac:dyDescent="0.25">
      <c r="A223" s="48">
        <v>217</v>
      </c>
      <c r="B223" s="36" t="s">
        <v>4987</v>
      </c>
      <c r="C223" s="36" t="s">
        <v>4988</v>
      </c>
      <c r="D223" s="36" t="s">
        <v>4992</v>
      </c>
      <c r="E223" s="36"/>
      <c r="F223" s="36"/>
      <c r="G223" s="36"/>
      <c r="H223" s="36" t="s">
        <v>2716</v>
      </c>
      <c r="I223" s="36" t="s">
        <v>33</v>
      </c>
      <c r="J223" s="36" t="s">
        <v>31</v>
      </c>
      <c r="K223" s="36" t="s">
        <v>4990</v>
      </c>
      <c r="L223" s="36" t="s">
        <v>4991</v>
      </c>
    </row>
    <row r="224" spans="1:12" x14ac:dyDescent="0.25">
      <c r="A224" s="48">
        <v>218</v>
      </c>
      <c r="B224" s="36" t="s">
        <v>4987</v>
      </c>
      <c r="C224" s="36" t="s">
        <v>4988</v>
      </c>
      <c r="D224" s="36" t="s">
        <v>4992</v>
      </c>
      <c r="E224" s="36"/>
      <c r="F224" s="36"/>
      <c r="G224" s="36"/>
      <c r="H224" s="36" t="s">
        <v>2716</v>
      </c>
      <c r="I224" s="36" t="s">
        <v>33</v>
      </c>
      <c r="J224" s="36" t="s">
        <v>31</v>
      </c>
      <c r="K224" s="36" t="s">
        <v>4990</v>
      </c>
      <c r="L224" s="36" t="s">
        <v>4991</v>
      </c>
    </row>
    <row r="225" spans="1:12" x14ac:dyDescent="0.25">
      <c r="A225" s="48">
        <v>219</v>
      </c>
      <c r="B225" s="36" t="s">
        <v>4987</v>
      </c>
      <c r="C225" s="36" t="s">
        <v>4988</v>
      </c>
      <c r="D225" s="36" t="s">
        <v>4992</v>
      </c>
      <c r="E225" s="36"/>
      <c r="F225" s="36"/>
      <c r="G225" s="36"/>
      <c r="H225" s="36" t="s">
        <v>2716</v>
      </c>
      <c r="I225" s="36" t="s">
        <v>33</v>
      </c>
      <c r="J225" s="36" t="s">
        <v>31</v>
      </c>
      <c r="K225" s="36" t="s">
        <v>4990</v>
      </c>
      <c r="L225" s="36" t="s">
        <v>4991</v>
      </c>
    </row>
    <row r="226" spans="1:12" x14ac:dyDescent="0.25">
      <c r="A226" s="48">
        <v>220</v>
      </c>
      <c r="B226" s="36" t="s">
        <v>4987</v>
      </c>
      <c r="C226" s="36" t="s">
        <v>4988</v>
      </c>
      <c r="D226" s="36" t="s">
        <v>4992</v>
      </c>
      <c r="E226" s="36"/>
      <c r="F226" s="36"/>
      <c r="G226" s="36"/>
      <c r="H226" s="36" t="s">
        <v>2716</v>
      </c>
      <c r="I226" s="36" t="s">
        <v>33</v>
      </c>
      <c r="J226" s="36" t="s">
        <v>31</v>
      </c>
      <c r="K226" s="36" t="s">
        <v>4990</v>
      </c>
      <c r="L226" s="36" t="s">
        <v>4991</v>
      </c>
    </row>
    <row r="227" spans="1:12" x14ac:dyDescent="0.25">
      <c r="A227" s="48">
        <v>221</v>
      </c>
      <c r="B227" s="36" t="s">
        <v>4987</v>
      </c>
      <c r="C227" s="36" t="s">
        <v>4988</v>
      </c>
      <c r="D227" s="36" t="s">
        <v>4992</v>
      </c>
      <c r="E227" s="36"/>
      <c r="F227" s="36"/>
      <c r="G227" s="36"/>
      <c r="H227" s="36" t="s">
        <v>2716</v>
      </c>
      <c r="I227" s="36" t="s">
        <v>33</v>
      </c>
      <c r="J227" s="36" t="s">
        <v>31</v>
      </c>
      <c r="K227" s="36" t="s">
        <v>4990</v>
      </c>
      <c r="L227" s="36" t="s">
        <v>4991</v>
      </c>
    </row>
    <row r="228" spans="1:12" x14ac:dyDescent="0.25">
      <c r="A228" s="48">
        <v>222</v>
      </c>
      <c r="B228" s="36" t="s">
        <v>4987</v>
      </c>
      <c r="C228" s="36" t="s">
        <v>4988</v>
      </c>
      <c r="D228" s="36" t="s">
        <v>4992</v>
      </c>
      <c r="E228" s="36"/>
      <c r="F228" s="36"/>
      <c r="G228" s="36"/>
      <c r="H228" s="36" t="s">
        <v>2716</v>
      </c>
      <c r="I228" s="36" t="s">
        <v>33</v>
      </c>
      <c r="J228" s="36" t="s">
        <v>31</v>
      </c>
      <c r="K228" s="36" t="s">
        <v>4990</v>
      </c>
      <c r="L228" s="36" t="s">
        <v>4991</v>
      </c>
    </row>
    <row r="229" spans="1:12" x14ac:dyDescent="0.25">
      <c r="A229" s="48">
        <v>223</v>
      </c>
      <c r="B229" s="36" t="s">
        <v>4987</v>
      </c>
      <c r="C229" s="36" t="s">
        <v>4988</v>
      </c>
      <c r="D229" s="36" t="s">
        <v>4992</v>
      </c>
      <c r="E229" s="36"/>
      <c r="F229" s="36"/>
      <c r="G229" s="36"/>
      <c r="H229" s="36" t="s">
        <v>2716</v>
      </c>
      <c r="I229" s="36" t="s">
        <v>33</v>
      </c>
      <c r="J229" s="36" t="s">
        <v>31</v>
      </c>
      <c r="K229" s="36" t="s">
        <v>4990</v>
      </c>
      <c r="L229" s="36" t="s">
        <v>4991</v>
      </c>
    </row>
    <row r="230" spans="1:12" x14ac:dyDescent="0.25">
      <c r="A230" s="48">
        <v>224</v>
      </c>
      <c r="B230" s="36" t="s">
        <v>4987</v>
      </c>
      <c r="C230" s="36" t="s">
        <v>4988</v>
      </c>
      <c r="D230" s="36" t="s">
        <v>4992</v>
      </c>
      <c r="E230" s="36"/>
      <c r="F230" s="36"/>
      <c r="G230" s="36"/>
      <c r="H230" s="36" t="s">
        <v>2716</v>
      </c>
      <c r="I230" s="36" t="s">
        <v>33</v>
      </c>
      <c r="J230" s="36" t="s">
        <v>31</v>
      </c>
      <c r="K230" s="36" t="s">
        <v>4990</v>
      </c>
      <c r="L230" s="36" t="s">
        <v>4991</v>
      </c>
    </row>
    <row r="231" spans="1:12" x14ac:dyDescent="0.25">
      <c r="A231" s="48">
        <v>225</v>
      </c>
      <c r="B231" s="36" t="s">
        <v>4987</v>
      </c>
      <c r="C231" s="36" t="s">
        <v>4988</v>
      </c>
      <c r="D231" s="36" t="s">
        <v>4992</v>
      </c>
      <c r="E231" s="36"/>
      <c r="F231" s="36"/>
      <c r="G231" s="36"/>
      <c r="H231" s="36" t="s">
        <v>2716</v>
      </c>
      <c r="I231" s="36" t="s">
        <v>33</v>
      </c>
      <c r="J231" s="36" t="s">
        <v>31</v>
      </c>
      <c r="K231" s="36" t="s">
        <v>4990</v>
      </c>
      <c r="L231" s="36" t="s">
        <v>4991</v>
      </c>
    </row>
    <row r="232" spans="1:12" x14ac:dyDescent="0.25">
      <c r="A232" s="48">
        <v>226</v>
      </c>
      <c r="B232" s="36" t="s">
        <v>4987</v>
      </c>
      <c r="C232" s="36" t="s">
        <v>4988</v>
      </c>
      <c r="D232" s="36" t="s">
        <v>4992</v>
      </c>
      <c r="E232" s="36"/>
      <c r="F232" s="36"/>
      <c r="G232" s="36"/>
      <c r="H232" s="36" t="s">
        <v>2716</v>
      </c>
      <c r="I232" s="36" t="s">
        <v>33</v>
      </c>
      <c r="J232" s="36" t="s">
        <v>31</v>
      </c>
      <c r="K232" s="36" t="s">
        <v>4990</v>
      </c>
      <c r="L232" s="36" t="s">
        <v>4991</v>
      </c>
    </row>
    <row r="233" spans="1:12" x14ac:dyDescent="0.25">
      <c r="A233" s="48">
        <v>227</v>
      </c>
      <c r="B233" s="36" t="s">
        <v>4987</v>
      </c>
      <c r="C233" s="36" t="s">
        <v>4988</v>
      </c>
      <c r="D233" s="36" t="s">
        <v>4992</v>
      </c>
      <c r="E233" s="36"/>
      <c r="F233" s="36"/>
      <c r="G233" s="36"/>
      <c r="H233" s="36" t="s">
        <v>2716</v>
      </c>
      <c r="I233" s="36" t="s">
        <v>33</v>
      </c>
      <c r="J233" s="36" t="s">
        <v>31</v>
      </c>
      <c r="K233" s="36" t="s">
        <v>4990</v>
      </c>
      <c r="L233" s="36" t="s">
        <v>4991</v>
      </c>
    </row>
    <row r="234" spans="1:12" x14ac:dyDescent="0.25">
      <c r="A234" s="48">
        <v>228</v>
      </c>
      <c r="B234" s="36" t="s">
        <v>4987</v>
      </c>
      <c r="C234" s="36" t="s">
        <v>4988</v>
      </c>
      <c r="D234" s="36" t="s">
        <v>4992</v>
      </c>
      <c r="E234" s="36"/>
      <c r="F234" s="36"/>
      <c r="G234" s="36"/>
      <c r="H234" s="36" t="s">
        <v>2716</v>
      </c>
      <c r="I234" s="36" t="s">
        <v>33</v>
      </c>
      <c r="J234" s="36" t="s">
        <v>31</v>
      </c>
      <c r="K234" s="36" t="s">
        <v>4990</v>
      </c>
      <c r="L234" s="36" t="s">
        <v>4991</v>
      </c>
    </row>
    <row r="235" spans="1:12" x14ac:dyDescent="0.25">
      <c r="A235" s="48">
        <v>229</v>
      </c>
      <c r="B235" s="36" t="s">
        <v>4987</v>
      </c>
      <c r="C235" s="36" t="s">
        <v>4988</v>
      </c>
      <c r="D235" s="36" t="s">
        <v>4992</v>
      </c>
      <c r="E235" s="36"/>
      <c r="F235" s="36"/>
      <c r="G235" s="36"/>
      <c r="H235" s="36" t="s">
        <v>2716</v>
      </c>
      <c r="I235" s="36" t="s">
        <v>33</v>
      </c>
      <c r="J235" s="36" t="s">
        <v>31</v>
      </c>
      <c r="K235" s="36" t="s">
        <v>4990</v>
      </c>
      <c r="L235" s="36" t="s">
        <v>4991</v>
      </c>
    </row>
    <row r="236" spans="1:12" x14ac:dyDescent="0.25">
      <c r="A236" s="48">
        <v>230</v>
      </c>
      <c r="B236" s="36" t="s">
        <v>4987</v>
      </c>
      <c r="C236" s="36" t="s">
        <v>4988</v>
      </c>
      <c r="D236" s="36" t="s">
        <v>4992</v>
      </c>
      <c r="E236" s="36"/>
      <c r="F236" s="36"/>
      <c r="G236" s="36"/>
      <c r="H236" s="36" t="s">
        <v>2716</v>
      </c>
      <c r="I236" s="36" t="s">
        <v>33</v>
      </c>
      <c r="J236" s="36" t="s">
        <v>31</v>
      </c>
      <c r="K236" s="36" t="s">
        <v>4990</v>
      </c>
      <c r="L236" s="36" t="s">
        <v>4991</v>
      </c>
    </row>
    <row r="237" spans="1:12" x14ac:dyDescent="0.25">
      <c r="A237" s="48">
        <v>231</v>
      </c>
      <c r="B237" s="36" t="s">
        <v>4987</v>
      </c>
      <c r="C237" s="36" t="s">
        <v>4988</v>
      </c>
      <c r="D237" s="36" t="s">
        <v>4992</v>
      </c>
      <c r="E237" s="36"/>
      <c r="F237" s="36"/>
      <c r="G237" s="36"/>
      <c r="H237" s="36" t="s">
        <v>2716</v>
      </c>
      <c r="I237" s="36" t="s">
        <v>33</v>
      </c>
      <c r="J237" s="36" t="s">
        <v>31</v>
      </c>
      <c r="K237" s="36" t="s">
        <v>4990</v>
      </c>
      <c r="L237" s="36" t="s">
        <v>4991</v>
      </c>
    </row>
    <row r="238" spans="1:12" x14ac:dyDescent="0.25">
      <c r="A238" s="48">
        <v>232</v>
      </c>
      <c r="B238" s="36" t="s">
        <v>4987</v>
      </c>
      <c r="C238" s="36" t="s">
        <v>4988</v>
      </c>
      <c r="D238" s="36" t="s">
        <v>4992</v>
      </c>
      <c r="E238" s="36"/>
      <c r="F238" s="36"/>
      <c r="G238" s="36"/>
      <c r="H238" s="36" t="s">
        <v>2716</v>
      </c>
      <c r="I238" s="36" t="s">
        <v>33</v>
      </c>
      <c r="J238" s="36" t="s">
        <v>31</v>
      </c>
      <c r="K238" s="36" t="s">
        <v>4990</v>
      </c>
      <c r="L238" s="36" t="s">
        <v>4991</v>
      </c>
    </row>
    <row r="239" spans="1:12" x14ac:dyDescent="0.25">
      <c r="A239" s="48">
        <v>233</v>
      </c>
      <c r="B239" s="36" t="s">
        <v>4987</v>
      </c>
      <c r="C239" s="36" t="s">
        <v>4988</v>
      </c>
      <c r="D239" s="36" t="s">
        <v>4992</v>
      </c>
      <c r="E239" s="36"/>
      <c r="F239" s="36"/>
      <c r="G239" s="36"/>
      <c r="H239" s="36" t="s">
        <v>2716</v>
      </c>
      <c r="I239" s="36" t="s">
        <v>33</v>
      </c>
      <c r="J239" s="36" t="s">
        <v>31</v>
      </c>
      <c r="K239" s="36" t="s">
        <v>4990</v>
      </c>
      <c r="L239" s="36" t="s">
        <v>4991</v>
      </c>
    </row>
    <row r="240" spans="1:12" x14ac:dyDescent="0.25">
      <c r="A240" s="48">
        <v>234</v>
      </c>
      <c r="B240" s="36" t="s">
        <v>4987</v>
      </c>
      <c r="C240" s="36" t="s">
        <v>4988</v>
      </c>
      <c r="D240" s="36" t="s">
        <v>4992</v>
      </c>
      <c r="E240" s="36"/>
      <c r="F240" s="36"/>
      <c r="G240" s="36"/>
      <c r="H240" s="36" t="s">
        <v>2716</v>
      </c>
      <c r="I240" s="36" t="s">
        <v>33</v>
      </c>
      <c r="J240" s="36" t="s">
        <v>31</v>
      </c>
      <c r="K240" s="36" t="s">
        <v>4990</v>
      </c>
      <c r="L240" s="36" t="s">
        <v>4991</v>
      </c>
    </row>
    <row r="241" spans="1:12" x14ac:dyDescent="0.25">
      <c r="A241" s="48">
        <v>235</v>
      </c>
      <c r="B241" s="36" t="s">
        <v>4987</v>
      </c>
      <c r="C241" s="36" t="s">
        <v>4988</v>
      </c>
      <c r="D241" s="36" t="s">
        <v>4992</v>
      </c>
      <c r="E241" s="36"/>
      <c r="F241" s="36"/>
      <c r="G241" s="36"/>
      <c r="H241" s="36" t="s">
        <v>2716</v>
      </c>
      <c r="I241" s="36" t="s">
        <v>33</v>
      </c>
      <c r="J241" s="36" t="s">
        <v>31</v>
      </c>
      <c r="K241" s="36" t="s">
        <v>4990</v>
      </c>
      <c r="L241" s="36" t="s">
        <v>4991</v>
      </c>
    </row>
    <row r="242" spans="1:12" x14ac:dyDescent="0.25">
      <c r="A242" s="48">
        <v>236</v>
      </c>
      <c r="B242" s="36" t="s">
        <v>4987</v>
      </c>
      <c r="C242" s="36" t="s">
        <v>4988</v>
      </c>
      <c r="D242" s="36" t="s">
        <v>4992</v>
      </c>
      <c r="E242" s="36"/>
      <c r="F242" s="36"/>
      <c r="G242" s="36"/>
      <c r="H242" s="36" t="s">
        <v>2716</v>
      </c>
      <c r="I242" s="36" t="s">
        <v>33</v>
      </c>
      <c r="J242" s="36" t="s">
        <v>31</v>
      </c>
      <c r="K242" s="36" t="s">
        <v>4990</v>
      </c>
      <c r="L242" s="36" t="s">
        <v>4991</v>
      </c>
    </row>
    <row r="243" spans="1:12" x14ac:dyDescent="0.25">
      <c r="A243" s="48">
        <v>237</v>
      </c>
      <c r="B243" s="36" t="s">
        <v>4987</v>
      </c>
      <c r="C243" s="36" t="s">
        <v>4988</v>
      </c>
      <c r="D243" s="36" t="s">
        <v>4992</v>
      </c>
      <c r="E243" s="36"/>
      <c r="F243" s="36"/>
      <c r="G243" s="36"/>
      <c r="H243" s="36" t="s">
        <v>2716</v>
      </c>
      <c r="I243" s="36" t="s">
        <v>33</v>
      </c>
      <c r="J243" s="36" t="s">
        <v>31</v>
      </c>
      <c r="K243" s="36" t="s">
        <v>4990</v>
      </c>
      <c r="L243" s="36" t="s">
        <v>4991</v>
      </c>
    </row>
    <row r="244" spans="1:12" x14ac:dyDescent="0.25">
      <c r="A244" s="48">
        <v>238</v>
      </c>
      <c r="B244" s="36" t="s">
        <v>4987</v>
      </c>
      <c r="C244" s="36" t="s">
        <v>4988</v>
      </c>
      <c r="D244" s="36" t="s">
        <v>4992</v>
      </c>
      <c r="E244" s="36"/>
      <c r="F244" s="36"/>
      <c r="G244" s="36"/>
      <c r="H244" s="36" t="s">
        <v>2716</v>
      </c>
      <c r="I244" s="36" t="s">
        <v>33</v>
      </c>
      <c r="J244" s="36" t="s">
        <v>31</v>
      </c>
      <c r="K244" s="36" t="s">
        <v>4990</v>
      </c>
      <c r="L244" s="36" t="s">
        <v>4991</v>
      </c>
    </row>
    <row r="245" spans="1:12" x14ac:dyDescent="0.25">
      <c r="A245" s="48">
        <v>239</v>
      </c>
      <c r="B245" s="36" t="s">
        <v>4987</v>
      </c>
      <c r="C245" s="36" t="s">
        <v>4988</v>
      </c>
      <c r="D245" s="36" t="s">
        <v>4992</v>
      </c>
      <c r="E245" s="36"/>
      <c r="F245" s="36"/>
      <c r="G245" s="36"/>
      <c r="H245" s="36" t="s">
        <v>2716</v>
      </c>
      <c r="I245" s="36" t="s">
        <v>33</v>
      </c>
      <c r="J245" s="36" t="s">
        <v>31</v>
      </c>
      <c r="K245" s="36" t="s">
        <v>4990</v>
      </c>
      <c r="L245" s="36" t="s">
        <v>4991</v>
      </c>
    </row>
    <row r="246" spans="1:12" x14ac:dyDescent="0.25">
      <c r="A246" s="48">
        <v>240</v>
      </c>
      <c r="B246" s="36" t="s">
        <v>4987</v>
      </c>
      <c r="C246" s="36" t="s">
        <v>4988</v>
      </c>
      <c r="D246" s="36" t="s">
        <v>4992</v>
      </c>
      <c r="E246" s="36"/>
      <c r="F246" s="36"/>
      <c r="G246" s="36"/>
      <c r="H246" s="36" t="s">
        <v>2716</v>
      </c>
      <c r="I246" s="36" t="s">
        <v>33</v>
      </c>
      <c r="J246" s="36" t="s">
        <v>31</v>
      </c>
      <c r="K246" s="36" t="s">
        <v>4990</v>
      </c>
      <c r="L246" s="36" t="s">
        <v>4991</v>
      </c>
    </row>
    <row r="247" spans="1:12" x14ac:dyDescent="0.25">
      <c r="A247" s="48">
        <v>241</v>
      </c>
      <c r="B247" s="36" t="s">
        <v>4987</v>
      </c>
      <c r="C247" s="36" t="s">
        <v>4988</v>
      </c>
      <c r="D247" s="36" t="s">
        <v>4992</v>
      </c>
      <c r="E247" s="36"/>
      <c r="F247" s="36"/>
      <c r="G247" s="36"/>
      <c r="H247" s="36" t="s">
        <v>2716</v>
      </c>
      <c r="I247" s="36" t="s">
        <v>33</v>
      </c>
      <c r="J247" s="36" t="s">
        <v>31</v>
      </c>
      <c r="K247" s="36" t="s">
        <v>4990</v>
      </c>
      <c r="L247" s="36" t="s">
        <v>4991</v>
      </c>
    </row>
    <row r="248" spans="1:12" x14ac:dyDescent="0.25">
      <c r="A248" s="48">
        <v>242</v>
      </c>
      <c r="B248" s="36" t="s">
        <v>4987</v>
      </c>
      <c r="C248" s="36" t="s">
        <v>4988</v>
      </c>
      <c r="D248" s="36" t="s">
        <v>4992</v>
      </c>
      <c r="E248" s="36"/>
      <c r="F248" s="36"/>
      <c r="G248" s="36"/>
      <c r="H248" s="36" t="s">
        <v>2716</v>
      </c>
      <c r="I248" s="36" t="s">
        <v>33</v>
      </c>
      <c r="J248" s="36" t="s">
        <v>31</v>
      </c>
      <c r="K248" s="36" t="s">
        <v>4990</v>
      </c>
      <c r="L248" s="36" t="s">
        <v>4991</v>
      </c>
    </row>
    <row r="249" spans="1:12" x14ac:dyDescent="0.25">
      <c r="A249" s="48">
        <v>243</v>
      </c>
      <c r="B249" s="36" t="s">
        <v>4987</v>
      </c>
      <c r="C249" s="36" t="s">
        <v>4988</v>
      </c>
      <c r="D249" s="36" t="s">
        <v>4992</v>
      </c>
      <c r="E249" s="36"/>
      <c r="F249" s="36"/>
      <c r="G249" s="36"/>
      <c r="H249" s="36" t="s">
        <v>2716</v>
      </c>
      <c r="I249" s="36" t="s">
        <v>33</v>
      </c>
      <c r="J249" s="36" t="s">
        <v>31</v>
      </c>
      <c r="K249" s="36" t="s">
        <v>4990</v>
      </c>
      <c r="L249" s="36" t="s">
        <v>4991</v>
      </c>
    </row>
    <row r="250" spans="1:12" x14ac:dyDescent="0.25">
      <c r="A250" s="48">
        <v>244</v>
      </c>
      <c r="B250" s="36" t="s">
        <v>4987</v>
      </c>
      <c r="C250" s="36" t="s">
        <v>4988</v>
      </c>
      <c r="D250" s="36" t="s">
        <v>4992</v>
      </c>
      <c r="E250" s="36"/>
      <c r="F250" s="36"/>
      <c r="G250" s="36"/>
      <c r="H250" s="36" t="s">
        <v>2716</v>
      </c>
      <c r="I250" s="36" t="s">
        <v>33</v>
      </c>
      <c r="J250" s="36" t="s">
        <v>31</v>
      </c>
      <c r="K250" s="36" t="s">
        <v>4990</v>
      </c>
      <c r="L250" s="36" t="s">
        <v>4991</v>
      </c>
    </row>
    <row r="251" spans="1:12" x14ac:dyDescent="0.25">
      <c r="A251" s="48">
        <v>245</v>
      </c>
      <c r="B251" s="36" t="s">
        <v>4987</v>
      </c>
      <c r="C251" s="36" t="s">
        <v>4988</v>
      </c>
      <c r="D251" s="36" t="s">
        <v>4992</v>
      </c>
      <c r="E251" s="36"/>
      <c r="F251" s="36"/>
      <c r="G251" s="36"/>
      <c r="H251" s="36" t="s">
        <v>2716</v>
      </c>
      <c r="I251" s="36" t="s">
        <v>33</v>
      </c>
      <c r="J251" s="36" t="s">
        <v>31</v>
      </c>
      <c r="K251" s="36" t="s">
        <v>4990</v>
      </c>
      <c r="L251" s="36" t="s">
        <v>4991</v>
      </c>
    </row>
    <row r="252" spans="1:12" x14ac:dyDescent="0.25">
      <c r="A252" s="48">
        <v>246</v>
      </c>
      <c r="B252" s="36" t="s">
        <v>4987</v>
      </c>
      <c r="C252" s="36" t="s">
        <v>4988</v>
      </c>
      <c r="D252" s="36" t="s">
        <v>4992</v>
      </c>
      <c r="E252" s="36"/>
      <c r="F252" s="36"/>
      <c r="G252" s="36"/>
      <c r="H252" s="36" t="s">
        <v>2716</v>
      </c>
      <c r="I252" s="36" t="s">
        <v>33</v>
      </c>
      <c r="J252" s="36" t="s">
        <v>31</v>
      </c>
      <c r="K252" s="36" t="s">
        <v>4990</v>
      </c>
      <c r="L252" s="36" t="s">
        <v>4991</v>
      </c>
    </row>
    <row r="253" spans="1:12" x14ac:dyDescent="0.25">
      <c r="A253" s="48">
        <v>247</v>
      </c>
      <c r="B253" s="36" t="s">
        <v>4987</v>
      </c>
      <c r="C253" s="36" t="s">
        <v>4988</v>
      </c>
      <c r="D253" s="36" t="s">
        <v>4992</v>
      </c>
      <c r="E253" s="36"/>
      <c r="F253" s="36"/>
      <c r="G253" s="36"/>
      <c r="H253" s="36" t="s">
        <v>2716</v>
      </c>
      <c r="I253" s="36" t="s">
        <v>33</v>
      </c>
      <c r="J253" s="36" t="s">
        <v>31</v>
      </c>
      <c r="K253" s="36" t="s">
        <v>4990</v>
      </c>
      <c r="L253" s="36" t="s">
        <v>4991</v>
      </c>
    </row>
    <row r="254" spans="1:12" x14ac:dyDescent="0.25">
      <c r="A254" s="48">
        <v>248</v>
      </c>
      <c r="B254" s="36" t="s">
        <v>4987</v>
      </c>
      <c r="C254" s="36" t="s">
        <v>4988</v>
      </c>
      <c r="D254" s="36" t="s">
        <v>4992</v>
      </c>
      <c r="E254" s="36"/>
      <c r="F254" s="36"/>
      <c r="G254" s="36"/>
      <c r="H254" s="36" t="s">
        <v>2716</v>
      </c>
      <c r="I254" s="36" t="s">
        <v>33</v>
      </c>
      <c r="J254" s="36" t="s">
        <v>31</v>
      </c>
      <c r="K254" s="36" t="s">
        <v>4990</v>
      </c>
      <c r="L254" s="36" t="s">
        <v>4991</v>
      </c>
    </row>
    <row r="255" spans="1:12" x14ac:dyDescent="0.25">
      <c r="A255" s="48">
        <v>249</v>
      </c>
      <c r="B255" s="36" t="s">
        <v>4987</v>
      </c>
      <c r="C255" s="36" t="s">
        <v>4988</v>
      </c>
      <c r="D255" s="36" t="s">
        <v>4992</v>
      </c>
      <c r="E255" s="36"/>
      <c r="F255" s="36"/>
      <c r="G255" s="36"/>
      <c r="H255" s="36" t="s">
        <v>2716</v>
      </c>
      <c r="I255" s="36" t="s">
        <v>33</v>
      </c>
      <c r="J255" s="36" t="s">
        <v>31</v>
      </c>
      <c r="K255" s="36" t="s">
        <v>4990</v>
      </c>
      <c r="L255" s="36" t="s">
        <v>4991</v>
      </c>
    </row>
    <row r="256" spans="1:12" x14ac:dyDescent="0.25">
      <c r="A256" s="48">
        <v>250</v>
      </c>
      <c r="B256" s="36" t="s">
        <v>4987</v>
      </c>
      <c r="C256" s="36" t="s">
        <v>4988</v>
      </c>
      <c r="D256" s="36" t="s">
        <v>4992</v>
      </c>
      <c r="E256" s="36"/>
      <c r="F256" s="36"/>
      <c r="G256" s="36"/>
      <c r="H256" s="36" t="s">
        <v>2716</v>
      </c>
      <c r="I256" s="36" t="s">
        <v>33</v>
      </c>
      <c r="J256" s="36" t="s">
        <v>31</v>
      </c>
      <c r="K256" s="36" t="s">
        <v>4990</v>
      </c>
      <c r="L256" s="36" t="s">
        <v>4991</v>
      </c>
    </row>
    <row r="257" spans="1:12" x14ac:dyDescent="0.25">
      <c r="A257" s="48">
        <v>251</v>
      </c>
      <c r="B257" s="36" t="s">
        <v>4987</v>
      </c>
      <c r="C257" s="36" t="s">
        <v>4988</v>
      </c>
      <c r="D257" s="36" t="s">
        <v>4992</v>
      </c>
      <c r="E257" s="36"/>
      <c r="F257" s="36"/>
      <c r="G257" s="36"/>
      <c r="H257" s="36" t="s">
        <v>2716</v>
      </c>
      <c r="I257" s="36" t="s">
        <v>33</v>
      </c>
      <c r="J257" s="36" t="s">
        <v>31</v>
      </c>
      <c r="K257" s="36" t="s">
        <v>4990</v>
      </c>
      <c r="L257" s="36" t="s">
        <v>4991</v>
      </c>
    </row>
    <row r="258" spans="1:12" x14ac:dyDescent="0.25">
      <c r="A258" s="48">
        <v>252</v>
      </c>
      <c r="B258" s="36" t="s">
        <v>4987</v>
      </c>
      <c r="C258" s="36" t="s">
        <v>4988</v>
      </c>
      <c r="D258" s="36" t="s">
        <v>4992</v>
      </c>
      <c r="E258" s="36"/>
      <c r="F258" s="36"/>
      <c r="G258" s="36"/>
      <c r="H258" s="36" t="s">
        <v>2716</v>
      </c>
      <c r="I258" s="36" t="s">
        <v>33</v>
      </c>
      <c r="J258" s="36" t="s">
        <v>31</v>
      </c>
      <c r="K258" s="36" t="s">
        <v>4990</v>
      </c>
      <c r="L258" s="36" t="s">
        <v>4991</v>
      </c>
    </row>
    <row r="259" spans="1:12" x14ac:dyDescent="0.25">
      <c r="A259" s="48">
        <v>253</v>
      </c>
      <c r="B259" s="36" t="s">
        <v>4987</v>
      </c>
      <c r="C259" s="36" t="s">
        <v>4988</v>
      </c>
      <c r="D259" s="36" t="s">
        <v>4992</v>
      </c>
      <c r="E259" s="36"/>
      <c r="F259" s="36"/>
      <c r="G259" s="36"/>
      <c r="H259" s="36" t="s">
        <v>2716</v>
      </c>
      <c r="I259" s="36" t="s">
        <v>33</v>
      </c>
      <c r="J259" s="36" t="s">
        <v>31</v>
      </c>
      <c r="K259" s="36" t="s">
        <v>4990</v>
      </c>
      <c r="L259" s="36" t="s">
        <v>4991</v>
      </c>
    </row>
    <row r="260" spans="1:12" x14ac:dyDescent="0.25">
      <c r="A260" s="48">
        <v>254</v>
      </c>
      <c r="B260" s="36" t="s">
        <v>4987</v>
      </c>
      <c r="C260" s="36" t="s">
        <v>4988</v>
      </c>
      <c r="D260" s="36" t="s">
        <v>4992</v>
      </c>
      <c r="E260" s="36"/>
      <c r="F260" s="36"/>
      <c r="G260" s="36"/>
      <c r="H260" s="36" t="s">
        <v>2716</v>
      </c>
      <c r="I260" s="36" t="s">
        <v>33</v>
      </c>
      <c r="J260" s="36" t="s">
        <v>31</v>
      </c>
      <c r="K260" s="36" t="s">
        <v>4990</v>
      </c>
      <c r="L260" s="36" t="s">
        <v>4991</v>
      </c>
    </row>
    <row r="261" spans="1:12" x14ac:dyDescent="0.25">
      <c r="A261" s="48">
        <v>255</v>
      </c>
      <c r="B261" s="36" t="s">
        <v>4987</v>
      </c>
      <c r="C261" s="36" t="s">
        <v>4988</v>
      </c>
      <c r="D261" s="36" t="s">
        <v>4992</v>
      </c>
      <c r="E261" s="36"/>
      <c r="F261" s="36"/>
      <c r="G261" s="36"/>
      <c r="H261" s="36" t="s">
        <v>2716</v>
      </c>
      <c r="I261" s="36" t="s">
        <v>33</v>
      </c>
      <c r="J261" s="36" t="s">
        <v>31</v>
      </c>
      <c r="K261" s="36" t="s">
        <v>4990</v>
      </c>
      <c r="L261" s="36" t="s">
        <v>4991</v>
      </c>
    </row>
    <row r="262" spans="1:12" x14ac:dyDescent="0.25">
      <c r="A262" s="48">
        <v>256</v>
      </c>
      <c r="B262" s="36" t="s">
        <v>4987</v>
      </c>
      <c r="C262" s="36" t="s">
        <v>4988</v>
      </c>
      <c r="D262" s="36" t="s">
        <v>4992</v>
      </c>
      <c r="E262" s="36"/>
      <c r="F262" s="36"/>
      <c r="G262" s="36"/>
      <c r="H262" s="36" t="s">
        <v>2716</v>
      </c>
      <c r="I262" s="36" t="s">
        <v>33</v>
      </c>
      <c r="J262" s="36" t="s">
        <v>31</v>
      </c>
      <c r="K262" s="36" t="s">
        <v>4990</v>
      </c>
      <c r="L262" s="36" t="s">
        <v>4991</v>
      </c>
    </row>
    <row r="263" spans="1:12" x14ac:dyDescent="0.25">
      <c r="A263" s="48">
        <v>257</v>
      </c>
      <c r="B263" s="36" t="s">
        <v>4987</v>
      </c>
      <c r="C263" s="36" t="s">
        <v>4988</v>
      </c>
      <c r="D263" s="36" t="s">
        <v>4992</v>
      </c>
      <c r="E263" s="36"/>
      <c r="F263" s="36"/>
      <c r="G263" s="36"/>
      <c r="H263" s="36" t="s">
        <v>2716</v>
      </c>
      <c r="I263" s="36" t="s">
        <v>33</v>
      </c>
      <c r="J263" s="36" t="s">
        <v>31</v>
      </c>
      <c r="K263" s="36" t="s">
        <v>4990</v>
      </c>
      <c r="L263" s="36" t="s">
        <v>4991</v>
      </c>
    </row>
    <row r="264" spans="1:12" x14ac:dyDescent="0.25">
      <c r="A264" s="48">
        <v>258</v>
      </c>
      <c r="B264" s="36" t="s">
        <v>4987</v>
      </c>
      <c r="C264" s="36" t="s">
        <v>4988</v>
      </c>
      <c r="D264" s="36" t="s">
        <v>4992</v>
      </c>
      <c r="E264" s="36"/>
      <c r="F264" s="36"/>
      <c r="G264" s="36"/>
      <c r="H264" s="36" t="s">
        <v>2716</v>
      </c>
      <c r="I264" s="36" t="s">
        <v>33</v>
      </c>
      <c r="J264" s="36" t="s">
        <v>31</v>
      </c>
      <c r="K264" s="36" t="s">
        <v>4990</v>
      </c>
      <c r="L264" s="36" t="s">
        <v>4991</v>
      </c>
    </row>
    <row r="265" spans="1:12" x14ac:dyDescent="0.25">
      <c r="A265" s="48">
        <v>259</v>
      </c>
      <c r="B265" s="36" t="s">
        <v>4987</v>
      </c>
      <c r="C265" s="36" t="s">
        <v>4988</v>
      </c>
      <c r="D265" s="36" t="s">
        <v>4992</v>
      </c>
      <c r="E265" s="36"/>
      <c r="F265" s="36"/>
      <c r="G265" s="36"/>
      <c r="H265" s="36" t="s">
        <v>2716</v>
      </c>
      <c r="I265" s="36" t="s">
        <v>33</v>
      </c>
      <c r="J265" s="36" t="s">
        <v>31</v>
      </c>
      <c r="K265" s="36" t="s">
        <v>4990</v>
      </c>
      <c r="L265" s="36" t="s">
        <v>4991</v>
      </c>
    </row>
    <row r="266" spans="1:12" x14ac:dyDescent="0.25">
      <c r="A266" s="48">
        <v>260</v>
      </c>
      <c r="B266" s="36" t="s">
        <v>4987</v>
      </c>
      <c r="C266" s="36" t="s">
        <v>4988</v>
      </c>
      <c r="D266" s="36" t="s">
        <v>4992</v>
      </c>
      <c r="E266" s="36"/>
      <c r="F266" s="36"/>
      <c r="G266" s="36"/>
      <c r="H266" s="36" t="s">
        <v>2716</v>
      </c>
      <c r="I266" s="36" t="s">
        <v>33</v>
      </c>
      <c r="J266" s="36" t="s">
        <v>31</v>
      </c>
      <c r="K266" s="36" t="s">
        <v>4990</v>
      </c>
      <c r="L266" s="36" t="s">
        <v>4991</v>
      </c>
    </row>
    <row r="267" spans="1:12" x14ac:dyDescent="0.25">
      <c r="A267" s="48">
        <v>261</v>
      </c>
      <c r="B267" s="36" t="s">
        <v>4987</v>
      </c>
      <c r="C267" s="36" t="s">
        <v>4988</v>
      </c>
      <c r="D267" s="36" t="s">
        <v>4992</v>
      </c>
      <c r="E267" s="36"/>
      <c r="F267" s="36"/>
      <c r="G267" s="36"/>
      <c r="H267" s="36" t="s">
        <v>2716</v>
      </c>
      <c r="I267" s="36" t="s">
        <v>33</v>
      </c>
      <c r="J267" s="36" t="s">
        <v>31</v>
      </c>
      <c r="K267" s="36" t="s">
        <v>4990</v>
      </c>
      <c r="L267" s="36" t="s">
        <v>4991</v>
      </c>
    </row>
    <row r="268" spans="1:12" x14ac:dyDescent="0.25">
      <c r="A268" s="48">
        <v>262</v>
      </c>
      <c r="B268" s="36" t="s">
        <v>4987</v>
      </c>
      <c r="C268" s="36" t="s">
        <v>4988</v>
      </c>
      <c r="D268" s="36" t="s">
        <v>4992</v>
      </c>
      <c r="E268" s="36"/>
      <c r="F268" s="36"/>
      <c r="G268" s="36"/>
      <c r="H268" s="36" t="s">
        <v>2716</v>
      </c>
      <c r="I268" s="36" t="s">
        <v>33</v>
      </c>
      <c r="J268" s="36" t="s">
        <v>31</v>
      </c>
      <c r="K268" s="36" t="s">
        <v>4990</v>
      </c>
      <c r="L268" s="36" t="s">
        <v>4991</v>
      </c>
    </row>
    <row r="269" spans="1:12" x14ac:dyDescent="0.25">
      <c r="A269" s="48">
        <v>263</v>
      </c>
      <c r="B269" s="36" t="s">
        <v>4987</v>
      </c>
      <c r="C269" s="36" t="s">
        <v>4988</v>
      </c>
      <c r="D269" s="36" t="s">
        <v>4992</v>
      </c>
      <c r="E269" s="36"/>
      <c r="F269" s="36"/>
      <c r="G269" s="36"/>
      <c r="H269" s="36" t="s">
        <v>2716</v>
      </c>
      <c r="I269" s="36" t="s">
        <v>33</v>
      </c>
      <c r="J269" s="36" t="s">
        <v>31</v>
      </c>
      <c r="K269" s="36" t="s">
        <v>4990</v>
      </c>
      <c r="L269" s="36" t="s">
        <v>4991</v>
      </c>
    </row>
    <row r="270" spans="1:12" x14ac:dyDescent="0.25">
      <c r="A270" s="48">
        <v>264</v>
      </c>
      <c r="B270" s="36" t="s">
        <v>4987</v>
      </c>
      <c r="C270" s="36" t="s">
        <v>4988</v>
      </c>
      <c r="D270" s="36" t="s">
        <v>4992</v>
      </c>
      <c r="E270" s="36"/>
      <c r="F270" s="36"/>
      <c r="G270" s="36"/>
      <c r="H270" s="36" t="s">
        <v>2716</v>
      </c>
      <c r="I270" s="36" t="s">
        <v>33</v>
      </c>
      <c r="J270" s="36" t="s">
        <v>31</v>
      </c>
      <c r="K270" s="36" t="s">
        <v>4990</v>
      </c>
      <c r="L270" s="36" t="s">
        <v>4991</v>
      </c>
    </row>
    <row r="271" spans="1:12" x14ac:dyDescent="0.25">
      <c r="A271" s="48">
        <v>265</v>
      </c>
      <c r="B271" s="36" t="s">
        <v>4987</v>
      </c>
      <c r="C271" s="36" t="s">
        <v>4988</v>
      </c>
      <c r="D271" s="36" t="s">
        <v>4992</v>
      </c>
      <c r="E271" s="36"/>
      <c r="F271" s="36"/>
      <c r="G271" s="36"/>
      <c r="H271" s="36" t="s">
        <v>2716</v>
      </c>
      <c r="I271" s="36" t="s">
        <v>33</v>
      </c>
      <c r="J271" s="36" t="s">
        <v>31</v>
      </c>
      <c r="K271" s="36" t="s">
        <v>4990</v>
      </c>
      <c r="L271" s="36" t="s">
        <v>4991</v>
      </c>
    </row>
    <row r="272" spans="1:12" x14ac:dyDescent="0.25">
      <c r="A272" s="48">
        <v>266</v>
      </c>
      <c r="B272" s="36" t="s">
        <v>4987</v>
      </c>
      <c r="C272" s="36" t="s">
        <v>4988</v>
      </c>
      <c r="D272" s="36" t="s">
        <v>4992</v>
      </c>
      <c r="E272" s="36"/>
      <c r="F272" s="36"/>
      <c r="G272" s="36"/>
      <c r="H272" s="36" t="s">
        <v>2716</v>
      </c>
      <c r="I272" s="36" t="s">
        <v>33</v>
      </c>
      <c r="J272" s="36" t="s">
        <v>31</v>
      </c>
      <c r="K272" s="36" t="s">
        <v>4990</v>
      </c>
      <c r="L272" s="36" t="s">
        <v>4991</v>
      </c>
    </row>
    <row r="273" spans="1:12" x14ac:dyDescent="0.25">
      <c r="A273" s="48">
        <v>267</v>
      </c>
      <c r="B273" s="36" t="s">
        <v>4987</v>
      </c>
      <c r="C273" s="36" t="s">
        <v>4988</v>
      </c>
      <c r="D273" s="36" t="s">
        <v>4992</v>
      </c>
      <c r="E273" s="36"/>
      <c r="F273" s="36"/>
      <c r="G273" s="36"/>
      <c r="H273" s="36" t="s">
        <v>2716</v>
      </c>
      <c r="I273" s="36" t="s">
        <v>33</v>
      </c>
      <c r="J273" s="36" t="s">
        <v>31</v>
      </c>
      <c r="K273" s="36" t="s">
        <v>4990</v>
      </c>
      <c r="L273" s="36" t="s">
        <v>4991</v>
      </c>
    </row>
    <row r="274" spans="1:12" x14ac:dyDescent="0.25">
      <c r="A274" s="48">
        <v>268</v>
      </c>
      <c r="B274" s="36" t="s">
        <v>4987</v>
      </c>
      <c r="C274" s="36" t="s">
        <v>4988</v>
      </c>
      <c r="D274" s="36" t="s">
        <v>4992</v>
      </c>
      <c r="E274" s="36"/>
      <c r="F274" s="36"/>
      <c r="G274" s="36"/>
      <c r="H274" s="36" t="s">
        <v>2716</v>
      </c>
      <c r="I274" s="36" t="s">
        <v>33</v>
      </c>
      <c r="J274" s="36" t="s">
        <v>31</v>
      </c>
      <c r="K274" s="36" t="s">
        <v>4990</v>
      </c>
      <c r="L274" s="36" t="s">
        <v>4991</v>
      </c>
    </row>
    <row r="275" spans="1:12" x14ac:dyDescent="0.25">
      <c r="A275" s="48">
        <v>269</v>
      </c>
      <c r="B275" s="36" t="s">
        <v>4987</v>
      </c>
      <c r="C275" s="36" t="s">
        <v>4988</v>
      </c>
      <c r="D275" s="36" t="s">
        <v>4992</v>
      </c>
      <c r="E275" s="36"/>
      <c r="F275" s="36"/>
      <c r="G275" s="36"/>
      <c r="H275" s="36" t="s">
        <v>2716</v>
      </c>
      <c r="I275" s="36" t="s">
        <v>33</v>
      </c>
      <c r="J275" s="36" t="s">
        <v>31</v>
      </c>
      <c r="K275" s="36" t="s">
        <v>4990</v>
      </c>
      <c r="L275" s="36" t="s">
        <v>4991</v>
      </c>
    </row>
    <row r="276" spans="1:12" x14ac:dyDescent="0.25">
      <c r="A276" s="48">
        <v>270</v>
      </c>
      <c r="B276" s="36" t="s">
        <v>4987</v>
      </c>
      <c r="C276" s="36" t="s">
        <v>4988</v>
      </c>
      <c r="D276" s="36" t="s">
        <v>4992</v>
      </c>
      <c r="E276" s="36"/>
      <c r="F276" s="36"/>
      <c r="G276" s="36"/>
      <c r="H276" s="36" t="s">
        <v>2716</v>
      </c>
      <c r="I276" s="36" t="s">
        <v>33</v>
      </c>
      <c r="J276" s="36" t="s">
        <v>31</v>
      </c>
      <c r="K276" s="36" t="s">
        <v>4990</v>
      </c>
      <c r="L276" s="36" t="s">
        <v>4991</v>
      </c>
    </row>
    <row r="277" spans="1:12" x14ac:dyDescent="0.25">
      <c r="A277" s="48">
        <v>271</v>
      </c>
      <c r="B277" s="36" t="s">
        <v>4987</v>
      </c>
      <c r="C277" s="36" t="s">
        <v>4988</v>
      </c>
      <c r="D277" s="36" t="s">
        <v>4992</v>
      </c>
      <c r="E277" s="36"/>
      <c r="F277" s="36"/>
      <c r="G277" s="36"/>
      <c r="H277" s="36" t="s">
        <v>2716</v>
      </c>
      <c r="I277" s="36" t="s">
        <v>33</v>
      </c>
      <c r="J277" s="36" t="s">
        <v>31</v>
      </c>
      <c r="K277" s="36" t="s">
        <v>4990</v>
      </c>
      <c r="L277" s="36" t="s">
        <v>4991</v>
      </c>
    </row>
    <row r="278" spans="1:12" x14ac:dyDescent="0.25">
      <c r="A278" s="48">
        <v>272</v>
      </c>
      <c r="B278" s="36" t="s">
        <v>4987</v>
      </c>
      <c r="C278" s="36" t="s">
        <v>4988</v>
      </c>
      <c r="D278" s="36" t="s">
        <v>4992</v>
      </c>
      <c r="E278" s="36"/>
      <c r="F278" s="36"/>
      <c r="G278" s="36"/>
      <c r="H278" s="36" t="s">
        <v>2716</v>
      </c>
      <c r="I278" s="36" t="s">
        <v>33</v>
      </c>
      <c r="J278" s="36" t="s">
        <v>31</v>
      </c>
      <c r="K278" s="36" t="s">
        <v>4990</v>
      </c>
      <c r="L278" s="36" t="s">
        <v>4991</v>
      </c>
    </row>
    <row r="279" spans="1:12" x14ac:dyDescent="0.25">
      <c r="A279" s="48">
        <v>273</v>
      </c>
      <c r="B279" s="36" t="s">
        <v>4987</v>
      </c>
      <c r="C279" s="36" t="s">
        <v>4988</v>
      </c>
      <c r="D279" s="36" t="s">
        <v>4992</v>
      </c>
      <c r="E279" s="36"/>
      <c r="F279" s="36"/>
      <c r="G279" s="36"/>
      <c r="H279" s="36" t="s">
        <v>2716</v>
      </c>
      <c r="I279" s="36" t="s">
        <v>33</v>
      </c>
      <c r="J279" s="36" t="s">
        <v>31</v>
      </c>
      <c r="K279" s="36" t="s">
        <v>4990</v>
      </c>
      <c r="L279" s="36" t="s">
        <v>4991</v>
      </c>
    </row>
    <row r="280" spans="1:12" x14ac:dyDescent="0.25">
      <c r="A280" s="48">
        <v>274</v>
      </c>
      <c r="B280" s="36" t="s">
        <v>4987</v>
      </c>
      <c r="C280" s="36" t="s">
        <v>4988</v>
      </c>
      <c r="D280" s="36" t="s">
        <v>4992</v>
      </c>
      <c r="E280" s="36"/>
      <c r="F280" s="36"/>
      <c r="G280" s="36"/>
      <c r="H280" s="36" t="s">
        <v>2716</v>
      </c>
      <c r="I280" s="36" t="s">
        <v>33</v>
      </c>
      <c r="J280" s="36" t="s">
        <v>31</v>
      </c>
      <c r="K280" s="36" t="s">
        <v>4990</v>
      </c>
      <c r="L280" s="36" t="s">
        <v>4991</v>
      </c>
    </row>
    <row r="281" spans="1:12" x14ac:dyDescent="0.25">
      <c r="A281" s="48">
        <v>275</v>
      </c>
      <c r="B281" s="36" t="s">
        <v>4987</v>
      </c>
      <c r="C281" s="36" t="s">
        <v>4988</v>
      </c>
      <c r="D281" s="36" t="s">
        <v>4992</v>
      </c>
      <c r="E281" s="36"/>
      <c r="F281" s="36"/>
      <c r="G281" s="36"/>
      <c r="H281" s="36" t="s">
        <v>2716</v>
      </c>
      <c r="I281" s="36" t="s">
        <v>33</v>
      </c>
      <c r="J281" s="36" t="s">
        <v>31</v>
      </c>
      <c r="K281" s="36" t="s">
        <v>4990</v>
      </c>
      <c r="L281" s="36" t="s">
        <v>4991</v>
      </c>
    </row>
    <row r="282" spans="1:12" x14ac:dyDescent="0.25">
      <c r="A282" s="48">
        <v>276</v>
      </c>
      <c r="B282" s="36" t="s">
        <v>4987</v>
      </c>
      <c r="C282" s="36" t="s">
        <v>4988</v>
      </c>
      <c r="D282" s="36" t="s">
        <v>4992</v>
      </c>
      <c r="E282" s="36"/>
      <c r="F282" s="36"/>
      <c r="G282" s="36"/>
      <c r="H282" s="36" t="s">
        <v>2716</v>
      </c>
      <c r="I282" s="36" t="s">
        <v>33</v>
      </c>
      <c r="J282" s="36" t="s">
        <v>31</v>
      </c>
      <c r="K282" s="36" t="s">
        <v>4990</v>
      </c>
      <c r="L282" s="36" t="s">
        <v>4991</v>
      </c>
    </row>
    <row r="283" spans="1:12" x14ac:dyDescent="0.25">
      <c r="A283" s="48">
        <v>277</v>
      </c>
      <c r="B283" s="36" t="s">
        <v>4987</v>
      </c>
      <c r="C283" s="36" t="s">
        <v>4988</v>
      </c>
      <c r="D283" s="36" t="s">
        <v>4992</v>
      </c>
      <c r="E283" s="36"/>
      <c r="F283" s="36"/>
      <c r="G283" s="36"/>
      <c r="H283" s="36" t="s">
        <v>2716</v>
      </c>
      <c r="I283" s="36" t="s">
        <v>33</v>
      </c>
      <c r="J283" s="36" t="s">
        <v>31</v>
      </c>
      <c r="K283" s="36" t="s">
        <v>4990</v>
      </c>
      <c r="L283" s="36" t="s">
        <v>4991</v>
      </c>
    </row>
    <row r="284" spans="1:12" x14ac:dyDescent="0.25">
      <c r="A284" s="48">
        <v>278</v>
      </c>
      <c r="B284" s="36" t="s">
        <v>4987</v>
      </c>
      <c r="C284" s="36" t="s">
        <v>4988</v>
      </c>
      <c r="D284" s="36" t="s">
        <v>4992</v>
      </c>
      <c r="E284" s="36"/>
      <c r="F284" s="36"/>
      <c r="G284" s="36"/>
      <c r="H284" s="36" t="s">
        <v>2716</v>
      </c>
      <c r="I284" s="36" t="s">
        <v>33</v>
      </c>
      <c r="J284" s="36" t="s">
        <v>31</v>
      </c>
      <c r="K284" s="36" t="s">
        <v>4990</v>
      </c>
      <c r="L284" s="36" t="s">
        <v>4991</v>
      </c>
    </row>
    <row r="285" spans="1:12" x14ac:dyDescent="0.25">
      <c r="A285" s="48">
        <v>279</v>
      </c>
      <c r="B285" s="36" t="s">
        <v>4987</v>
      </c>
      <c r="C285" s="36" t="s">
        <v>4988</v>
      </c>
      <c r="D285" s="36" t="s">
        <v>4992</v>
      </c>
      <c r="E285" s="36"/>
      <c r="F285" s="36"/>
      <c r="G285" s="36"/>
      <c r="H285" s="36" t="s">
        <v>2716</v>
      </c>
      <c r="I285" s="36" t="s">
        <v>33</v>
      </c>
      <c r="J285" s="36" t="s">
        <v>31</v>
      </c>
      <c r="K285" s="36" t="s">
        <v>4990</v>
      </c>
      <c r="L285" s="36" t="s">
        <v>4991</v>
      </c>
    </row>
    <row r="286" spans="1:12" x14ac:dyDescent="0.25">
      <c r="A286" s="48">
        <v>280</v>
      </c>
      <c r="B286" s="36" t="s">
        <v>4987</v>
      </c>
      <c r="C286" s="36" t="s">
        <v>4988</v>
      </c>
      <c r="D286" s="36" t="s">
        <v>4992</v>
      </c>
      <c r="E286" s="36"/>
      <c r="F286" s="36"/>
      <c r="G286" s="36"/>
      <c r="H286" s="36" t="s">
        <v>2716</v>
      </c>
      <c r="I286" s="36" t="s">
        <v>33</v>
      </c>
      <c r="J286" s="36" t="s">
        <v>31</v>
      </c>
      <c r="K286" s="36" t="s">
        <v>4990</v>
      </c>
      <c r="L286" s="36" t="s">
        <v>4991</v>
      </c>
    </row>
    <row r="287" spans="1:12" x14ac:dyDescent="0.25">
      <c r="A287" s="48">
        <v>281</v>
      </c>
      <c r="B287" s="36" t="s">
        <v>4987</v>
      </c>
      <c r="C287" s="36" t="s">
        <v>4988</v>
      </c>
      <c r="D287" s="36" t="s">
        <v>4992</v>
      </c>
      <c r="E287" s="36"/>
      <c r="F287" s="36"/>
      <c r="G287" s="36"/>
      <c r="H287" s="36" t="s">
        <v>2716</v>
      </c>
      <c r="I287" s="36" t="s">
        <v>33</v>
      </c>
      <c r="J287" s="36" t="s">
        <v>31</v>
      </c>
      <c r="K287" s="36" t="s">
        <v>4990</v>
      </c>
      <c r="L287" s="36" t="s">
        <v>4991</v>
      </c>
    </row>
    <row r="288" spans="1:12" x14ac:dyDescent="0.25">
      <c r="A288" s="48">
        <v>282</v>
      </c>
      <c r="B288" s="36" t="s">
        <v>4987</v>
      </c>
      <c r="C288" s="36" t="s">
        <v>4988</v>
      </c>
      <c r="D288" s="36" t="s">
        <v>4992</v>
      </c>
      <c r="E288" s="36"/>
      <c r="F288" s="36"/>
      <c r="G288" s="36"/>
      <c r="H288" s="36" t="s">
        <v>2716</v>
      </c>
      <c r="I288" s="36" t="s">
        <v>33</v>
      </c>
      <c r="J288" s="36" t="s">
        <v>31</v>
      </c>
      <c r="K288" s="36" t="s">
        <v>4990</v>
      </c>
      <c r="L288" s="36" t="s">
        <v>4991</v>
      </c>
    </row>
    <row r="289" spans="1:12" x14ac:dyDescent="0.25">
      <c r="A289" s="48">
        <v>283</v>
      </c>
      <c r="B289" s="36" t="s">
        <v>4987</v>
      </c>
      <c r="C289" s="36" t="s">
        <v>4988</v>
      </c>
      <c r="D289" s="36" t="s">
        <v>4992</v>
      </c>
      <c r="E289" s="36"/>
      <c r="F289" s="36"/>
      <c r="G289" s="36"/>
      <c r="H289" s="36" t="s">
        <v>2716</v>
      </c>
      <c r="I289" s="36" t="s">
        <v>33</v>
      </c>
      <c r="J289" s="36" t="s">
        <v>31</v>
      </c>
      <c r="K289" s="36" t="s">
        <v>4990</v>
      </c>
      <c r="L289" s="36" t="s">
        <v>4991</v>
      </c>
    </row>
    <row r="290" spans="1:12" x14ac:dyDescent="0.25">
      <c r="A290" s="48">
        <v>284</v>
      </c>
      <c r="B290" s="36" t="s">
        <v>4987</v>
      </c>
      <c r="C290" s="36" t="s">
        <v>4988</v>
      </c>
      <c r="D290" s="36" t="s">
        <v>4992</v>
      </c>
      <c r="E290" s="36"/>
      <c r="F290" s="36"/>
      <c r="G290" s="36"/>
      <c r="H290" s="36" t="s">
        <v>2716</v>
      </c>
      <c r="I290" s="36" t="s">
        <v>33</v>
      </c>
      <c r="J290" s="36" t="s">
        <v>31</v>
      </c>
      <c r="K290" s="36" t="s">
        <v>4990</v>
      </c>
      <c r="L290" s="36" t="s">
        <v>4991</v>
      </c>
    </row>
    <row r="291" spans="1:12" x14ac:dyDescent="0.25">
      <c r="A291" s="48">
        <v>285</v>
      </c>
      <c r="B291" s="36" t="s">
        <v>4987</v>
      </c>
      <c r="C291" s="36" t="s">
        <v>4988</v>
      </c>
      <c r="D291" s="36" t="s">
        <v>4992</v>
      </c>
      <c r="E291" s="36"/>
      <c r="F291" s="36"/>
      <c r="G291" s="36"/>
      <c r="H291" s="36" t="s">
        <v>2716</v>
      </c>
      <c r="I291" s="36" t="s">
        <v>33</v>
      </c>
      <c r="J291" s="36" t="s">
        <v>31</v>
      </c>
      <c r="K291" s="36" t="s">
        <v>4990</v>
      </c>
      <c r="L291" s="36" t="s">
        <v>4991</v>
      </c>
    </row>
    <row r="292" spans="1:12" x14ac:dyDescent="0.25">
      <c r="A292" s="48">
        <v>286</v>
      </c>
      <c r="B292" s="36" t="s">
        <v>4987</v>
      </c>
      <c r="C292" s="36" t="s">
        <v>4988</v>
      </c>
      <c r="D292" s="36" t="s">
        <v>4992</v>
      </c>
      <c r="E292" s="36"/>
      <c r="F292" s="36"/>
      <c r="G292" s="36"/>
      <c r="H292" s="36" t="s">
        <v>2716</v>
      </c>
      <c r="I292" s="36" t="s">
        <v>33</v>
      </c>
      <c r="J292" s="36" t="s">
        <v>31</v>
      </c>
      <c r="K292" s="36" t="s">
        <v>4990</v>
      </c>
      <c r="L292" s="36" t="s">
        <v>4991</v>
      </c>
    </row>
    <row r="293" spans="1:12" x14ac:dyDescent="0.25">
      <c r="A293" s="48">
        <v>287</v>
      </c>
      <c r="B293" s="36" t="s">
        <v>4987</v>
      </c>
      <c r="C293" s="36" t="s">
        <v>4988</v>
      </c>
      <c r="D293" s="36" t="s">
        <v>4992</v>
      </c>
      <c r="E293" s="36"/>
      <c r="F293" s="36"/>
      <c r="G293" s="36"/>
      <c r="H293" s="36" t="s">
        <v>2716</v>
      </c>
      <c r="I293" s="36" t="s">
        <v>33</v>
      </c>
      <c r="J293" s="36" t="s">
        <v>31</v>
      </c>
      <c r="K293" s="36" t="s">
        <v>4990</v>
      </c>
      <c r="L293" s="36" t="s">
        <v>4991</v>
      </c>
    </row>
    <row r="294" spans="1:12" x14ac:dyDescent="0.25">
      <c r="A294" s="48">
        <v>288</v>
      </c>
      <c r="B294" s="36" t="s">
        <v>4987</v>
      </c>
      <c r="C294" s="36" t="s">
        <v>4988</v>
      </c>
      <c r="D294" s="36" t="s">
        <v>4992</v>
      </c>
      <c r="E294" s="36"/>
      <c r="F294" s="36"/>
      <c r="G294" s="36"/>
      <c r="H294" s="36" t="s">
        <v>2716</v>
      </c>
      <c r="I294" s="36" t="s">
        <v>33</v>
      </c>
      <c r="J294" s="36" t="s">
        <v>31</v>
      </c>
      <c r="K294" s="36" t="s">
        <v>4990</v>
      </c>
      <c r="L294" s="36" t="s">
        <v>4991</v>
      </c>
    </row>
    <row r="295" spans="1:12" x14ac:dyDescent="0.25">
      <c r="A295" s="48">
        <v>289</v>
      </c>
      <c r="B295" s="36" t="s">
        <v>4987</v>
      </c>
      <c r="C295" s="36" t="s">
        <v>4988</v>
      </c>
      <c r="D295" s="36" t="s">
        <v>4992</v>
      </c>
      <c r="E295" s="36"/>
      <c r="F295" s="36"/>
      <c r="G295" s="36"/>
      <c r="H295" s="36" t="s">
        <v>2716</v>
      </c>
      <c r="I295" s="36" t="s">
        <v>33</v>
      </c>
      <c r="J295" s="36" t="s">
        <v>31</v>
      </c>
      <c r="K295" s="36" t="s">
        <v>4990</v>
      </c>
      <c r="L295" s="36" t="s">
        <v>4991</v>
      </c>
    </row>
    <row r="296" spans="1:12" x14ac:dyDescent="0.25">
      <c r="A296" s="48">
        <v>290</v>
      </c>
      <c r="B296" s="36" t="s">
        <v>4987</v>
      </c>
      <c r="C296" s="36" t="s">
        <v>4988</v>
      </c>
      <c r="D296" s="36" t="s">
        <v>4992</v>
      </c>
      <c r="E296" s="36"/>
      <c r="F296" s="36"/>
      <c r="G296" s="36"/>
      <c r="H296" s="36" t="s">
        <v>2716</v>
      </c>
      <c r="I296" s="36" t="s">
        <v>33</v>
      </c>
      <c r="J296" s="36" t="s">
        <v>31</v>
      </c>
      <c r="K296" s="36" t="s">
        <v>4990</v>
      </c>
      <c r="L296" s="36" t="s">
        <v>4991</v>
      </c>
    </row>
    <row r="297" spans="1:12" x14ac:dyDescent="0.25">
      <c r="A297" s="48">
        <v>291</v>
      </c>
      <c r="B297" s="36" t="s">
        <v>4987</v>
      </c>
      <c r="C297" s="36" t="s">
        <v>4988</v>
      </c>
      <c r="D297" s="36" t="s">
        <v>4992</v>
      </c>
      <c r="E297" s="36"/>
      <c r="F297" s="36"/>
      <c r="G297" s="36"/>
      <c r="H297" s="36" t="s">
        <v>2716</v>
      </c>
      <c r="I297" s="36" t="s">
        <v>33</v>
      </c>
      <c r="J297" s="36" t="s">
        <v>31</v>
      </c>
      <c r="K297" s="36" t="s">
        <v>4990</v>
      </c>
      <c r="L297" s="36" t="s">
        <v>4991</v>
      </c>
    </row>
    <row r="298" spans="1:12" x14ac:dyDescent="0.25">
      <c r="A298" s="48">
        <v>292</v>
      </c>
      <c r="B298" s="36" t="s">
        <v>4987</v>
      </c>
      <c r="C298" s="36" t="s">
        <v>4988</v>
      </c>
      <c r="D298" s="36" t="s">
        <v>4992</v>
      </c>
      <c r="E298" s="36"/>
      <c r="F298" s="36"/>
      <c r="G298" s="36"/>
      <c r="H298" s="36" t="s">
        <v>2716</v>
      </c>
      <c r="I298" s="36" t="s">
        <v>33</v>
      </c>
      <c r="J298" s="36" t="s">
        <v>31</v>
      </c>
      <c r="K298" s="36" t="s">
        <v>4990</v>
      </c>
      <c r="L298" s="36" t="s">
        <v>4991</v>
      </c>
    </row>
    <row r="299" spans="1:12" x14ac:dyDescent="0.25">
      <c r="A299" s="48">
        <v>293</v>
      </c>
      <c r="B299" s="36" t="s">
        <v>4987</v>
      </c>
      <c r="C299" s="36" t="s">
        <v>4988</v>
      </c>
      <c r="D299" s="36" t="s">
        <v>4992</v>
      </c>
      <c r="E299" s="36"/>
      <c r="F299" s="36"/>
      <c r="G299" s="36"/>
      <c r="H299" s="36" t="s">
        <v>2716</v>
      </c>
      <c r="I299" s="36" t="s">
        <v>33</v>
      </c>
      <c r="J299" s="36" t="s">
        <v>31</v>
      </c>
      <c r="K299" s="36" t="s">
        <v>4990</v>
      </c>
      <c r="L299" s="36" t="s">
        <v>4991</v>
      </c>
    </row>
    <row r="300" spans="1:12" x14ac:dyDescent="0.25">
      <c r="A300" s="48">
        <v>294</v>
      </c>
      <c r="B300" s="36" t="s">
        <v>4987</v>
      </c>
      <c r="C300" s="36" t="s">
        <v>4988</v>
      </c>
      <c r="D300" s="36" t="s">
        <v>4992</v>
      </c>
      <c r="E300" s="36"/>
      <c r="F300" s="36"/>
      <c r="G300" s="36"/>
      <c r="H300" s="36" t="s">
        <v>2716</v>
      </c>
      <c r="I300" s="36" t="s">
        <v>33</v>
      </c>
      <c r="J300" s="36" t="s">
        <v>31</v>
      </c>
      <c r="K300" s="36" t="s">
        <v>4990</v>
      </c>
      <c r="L300" s="36" t="s">
        <v>4991</v>
      </c>
    </row>
    <row r="301" spans="1:12" x14ac:dyDescent="0.25">
      <c r="A301" s="48">
        <v>295</v>
      </c>
      <c r="B301" s="36" t="s">
        <v>4987</v>
      </c>
      <c r="C301" s="36" t="s">
        <v>4988</v>
      </c>
      <c r="D301" s="36" t="s">
        <v>4992</v>
      </c>
      <c r="E301" s="36"/>
      <c r="F301" s="36"/>
      <c r="G301" s="36"/>
      <c r="H301" s="36" t="s">
        <v>2716</v>
      </c>
      <c r="I301" s="36" t="s">
        <v>33</v>
      </c>
      <c r="J301" s="36" t="s">
        <v>31</v>
      </c>
      <c r="K301" s="36" t="s">
        <v>4990</v>
      </c>
      <c r="L301" s="36" t="s">
        <v>4991</v>
      </c>
    </row>
    <row r="302" spans="1:12" x14ac:dyDescent="0.25">
      <c r="A302" s="48">
        <v>296</v>
      </c>
      <c r="B302" s="36" t="s">
        <v>4987</v>
      </c>
      <c r="C302" s="36" t="s">
        <v>4988</v>
      </c>
      <c r="D302" s="36" t="s">
        <v>4992</v>
      </c>
      <c r="E302" s="36"/>
      <c r="F302" s="36"/>
      <c r="G302" s="36"/>
      <c r="H302" s="36" t="s">
        <v>2716</v>
      </c>
      <c r="I302" s="36" t="s">
        <v>33</v>
      </c>
      <c r="J302" s="36" t="s">
        <v>31</v>
      </c>
      <c r="K302" s="36" t="s">
        <v>4990</v>
      </c>
      <c r="L302" s="36" t="s">
        <v>4991</v>
      </c>
    </row>
    <row r="303" spans="1:12" x14ac:dyDescent="0.25">
      <c r="A303" s="48">
        <v>297</v>
      </c>
      <c r="B303" s="36" t="s">
        <v>4987</v>
      </c>
      <c r="C303" s="36" t="s">
        <v>4988</v>
      </c>
      <c r="D303" s="36" t="s">
        <v>4992</v>
      </c>
      <c r="E303" s="36"/>
      <c r="F303" s="36"/>
      <c r="G303" s="36"/>
      <c r="H303" s="36" t="s">
        <v>2716</v>
      </c>
      <c r="I303" s="36" t="s">
        <v>33</v>
      </c>
      <c r="J303" s="36" t="s">
        <v>31</v>
      </c>
      <c r="K303" s="36" t="s">
        <v>4990</v>
      </c>
      <c r="L303" s="36" t="s">
        <v>4991</v>
      </c>
    </row>
    <row r="304" spans="1:12" x14ac:dyDescent="0.25">
      <c r="A304" s="48">
        <v>298</v>
      </c>
      <c r="B304" s="36" t="s">
        <v>4987</v>
      </c>
      <c r="C304" s="36" t="s">
        <v>4988</v>
      </c>
      <c r="D304" s="36" t="s">
        <v>4992</v>
      </c>
      <c r="E304" s="36"/>
      <c r="F304" s="36"/>
      <c r="G304" s="36"/>
      <c r="H304" s="36" t="s">
        <v>2716</v>
      </c>
      <c r="I304" s="36" t="s">
        <v>33</v>
      </c>
      <c r="J304" s="36" t="s">
        <v>31</v>
      </c>
      <c r="K304" s="36" t="s">
        <v>4990</v>
      </c>
      <c r="L304" s="36" t="s">
        <v>4991</v>
      </c>
    </row>
    <row r="305" spans="1:12" x14ac:dyDescent="0.25">
      <c r="A305" s="48">
        <v>299</v>
      </c>
      <c r="B305" s="36" t="s">
        <v>4987</v>
      </c>
      <c r="C305" s="36" t="s">
        <v>4988</v>
      </c>
      <c r="D305" s="36" t="s">
        <v>4992</v>
      </c>
      <c r="E305" s="36"/>
      <c r="F305" s="36"/>
      <c r="G305" s="36"/>
      <c r="H305" s="36" t="s">
        <v>2716</v>
      </c>
      <c r="I305" s="36" t="s">
        <v>33</v>
      </c>
      <c r="J305" s="36" t="s">
        <v>31</v>
      </c>
      <c r="K305" s="36" t="s">
        <v>4990</v>
      </c>
      <c r="L305" s="36" t="s">
        <v>4991</v>
      </c>
    </row>
    <row r="306" spans="1:12" x14ac:dyDescent="0.25">
      <c r="A306" s="48">
        <v>300</v>
      </c>
      <c r="B306" s="36" t="s">
        <v>4987</v>
      </c>
      <c r="C306" s="36" t="s">
        <v>4988</v>
      </c>
      <c r="D306" s="36" t="s">
        <v>4992</v>
      </c>
      <c r="E306" s="36"/>
      <c r="F306" s="36"/>
      <c r="G306" s="36"/>
      <c r="H306" s="36" t="s">
        <v>2716</v>
      </c>
      <c r="I306" s="36" t="s">
        <v>33</v>
      </c>
      <c r="J306" s="36" t="s">
        <v>31</v>
      </c>
      <c r="K306" s="36" t="s">
        <v>4990</v>
      </c>
      <c r="L306" s="36" t="s">
        <v>4991</v>
      </c>
    </row>
    <row r="307" spans="1:12" x14ac:dyDescent="0.25">
      <c r="A307" s="48">
        <v>301</v>
      </c>
      <c r="B307" s="36" t="s">
        <v>4987</v>
      </c>
      <c r="C307" s="36" t="s">
        <v>4988</v>
      </c>
      <c r="D307" s="36" t="s">
        <v>4992</v>
      </c>
      <c r="E307" s="36"/>
      <c r="F307" s="36"/>
      <c r="G307" s="36"/>
      <c r="H307" s="36" t="s">
        <v>2716</v>
      </c>
      <c r="I307" s="36" t="s">
        <v>33</v>
      </c>
      <c r="J307" s="36" t="s">
        <v>31</v>
      </c>
      <c r="K307" s="36" t="s">
        <v>4990</v>
      </c>
      <c r="L307" s="36" t="s">
        <v>4991</v>
      </c>
    </row>
    <row r="308" spans="1:12" x14ac:dyDescent="0.25">
      <c r="A308" s="48">
        <v>302</v>
      </c>
      <c r="B308" s="36" t="s">
        <v>4987</v>
      </c>
      <c r="C308" s="36" t="s">
        <v>4988</v>
      </c>
      <c r="D308" s="36" t="s">
        <v>4992</v>
      </c>
      <c r="E308" s="36"/>
      <c r="F308" s="36"/>
      <c r="G308" s="36"/>
      <c r="H308" s="36" t="s">
        <v>2716</v>
      </c>
      <c r="I308" s="36" t="s">
        <v>33</v>
      </c>
      <c r="J308" s="36" t="s">
        <v>31</v>
      </c>
      <c r="K308" s="36" t="s">
        <v>4990</v>
      </c>
      <c r="L308" s="36" t="s">
        <v>4991</v>
      </c>
    </row>
    <row r="309" spans="1:12" x14ac:dyDescent="0.25">
      <c r="A309" s="48">
        <v>303</v>
      </c>
      <c r="B309" s="36" t="s">
        <v>4987</v>
      </c>
      <c r="C309" s="36" t="s">
        <v>4988</v>
      </c>
      <c r="D309" s="36" t="s">
        <v>4992</v>
      </c>
      <c r="E309" s="36"/>
      <c r="F309" s="36"/>
      <c r="G309" s="36"/>
      <c r="H309" s="36" t="s">
        <v>2716</v>
      </c>
      <c r="I309" s="36" t="s">
        <v>33</v>
      </c>
      <c r="J309" s="36" t="s">
        <v>31</v>
      </c>
      <c r="K309" s="36" t="s">
        <v>4990</v>
      </c>
      <c r="L309" s="36" t="s">
        <v>4991</v>
      </c>
    </row>
    <row r="310" spans="1:12" x14ac:dyDescent="0.25">
      <c r="A310" s="48">
        <v>304</v>
      </c>
      <c r="B310" s="36" t="s">
        <v>4987</v>
      </c>
      <c r="C310" s="36" t="s">
        <v>4988</v>
      </c>
      <c r="D310" s="36" t="s">
        <v>4992</v>
      </c>
      <c r="E310" s="36"/>
      <c r="F310" s="36"/>
      <c r="G310" s="36"/>
      <c r="H310" s="36" t="s">
        <v>2716</v>
      </c>
      <c r="I310" s="36" t="s">
        <v>33</v>
      </c>
      <c r="J310" s="36" t="s">
        <v>31</v>
      </c>
      <c r="K310" s="36" t="s">
        <v>4990</v>
      </c>
      <c r="L310" s="36" t="s">
        <v>4991</v>
      </c>
    </row>
    <row r="311" spans="1:12" x14ac:dyDescent="0.25">
      <c r="A311" s="48">
        <v>305</v>
      </c>
      <c r="B311" s="36" t="s">
        <v>4987</v>
      </c>
      <c r="C311" s="36" t="s">
        <v>4988</v>
      </c>
      <c r="D311" s="36" t="s">
        <v>4992</v>
      </c>
      <c r="E311" s="36"/>
      <c r="F311" s="36"/>
      <c r="G311" s="36"/>
      <c r="H311" s="36" t="s">
        <v>2716</v>
      </c>
      <c r="I311" s="36" t="s">
        <v>33</v>
      </c>
      <c r="J311" s="36" t="s">
        <v>31</v>
      </c>
      <c r="K311" s="36" t="s">
        <v>4990</v>
      </c>
      <c r="L311" s="36" t="s">
        <v>4991</v>
      </c>
    </row>
    <row r="312" spans="1:12" x14ac:dyDescent="0.25">
      <c r="A312" s="48">
        <v>306</v>
      </c>
      <c r="B312" s="36" t="s">
        <v>4987</v>
      </c>
      <c r="C312" s="36" t="s">
        <v>4988</v>
      </c>
      <c r="D312" s="36" t="s">
        <v>4992</v>
      </c>
      <c r="E312" s="36"/>
      <c r="F312" s="36"/>
      <c r="G312" s="36"/>
      <c r="H312" s="36" t="s">
        <v>2716</v>
      </c>
      <c r="I312" s="36" t="s">
        <v>33</v>
      </c>
      <c r="J312" s="36" t="s">
        <v>31</v>
      </c>
      <c r="K312" s="36" t="s">
        <v>4990</v>
      </c>
      <c r="L312" s="36" t="s">
        <v>4991</v>
      </c>
    </row>
    <row r="313" spans="1:12" x14ac:dyDescent="0.25">
      <c r="A313" s="48">
        <v>307</v>
      </c>
      <c r="B313" s="36" t="s">
        <v>4987</v>
      </c>
      <c r="C313" s="36" t="s">
        <v>4988</v>
      </c>
      <c r="D313" s="36" t="s">
        <v>4992</v>
      </c>
      <c r="E313" s="36"/>
      <c r="F313" s="36"/>
      <c r="G313" s="36"/>
      <c r="H313" s="36" t="s">
        <v>2716</v>
      </c>
      <c r="I313" s="36" t="s">
        <v>33</v>
      </c>
      <c r="J313" s="36" t="s">
        <v>31</v>
      </c>
      <c r="K313" s="36" t="s">
        <v>4990</v>
      </c>
      <c r="L313" s="36" t="s">
        <v>4991</v>
      </c>
    </row>
    <row r="314" spans="1:12" x14ac:dyDescent="0.25">
      <c r="A314" s="48">
        <v>308</v>
      </c>
      <c r="B314" s="36" t="s">
        <v>4987</v>
      </c>
      <c r="C314" s="36" t="s">
        <v>4988</v>
      </c>
      <c r="D314" s="36" t="s">
        <v>4992</v>
      </c>
      <c r="E314" s="36"/>
      <c r="F314" s="36"/>
      <c r="G314" s="36"/>
      <c r="H314" s="36" t="s">
        <v>2716</v>
      </c>
      <c r="I314" s="36" t="s">
        <v>33</v>
      </c>
      <c r="J314" s="36" t="s">
        <v>31</v>
      </c>
      <c r="K314" s="36" t="s">
        <v>4990</v>
      </c>
      <c r="L314" s="36" t="s">
        <v>4991</v>
      </c>
    </row>
    <row r="315" spans="1:12" x14ac:dyDescent="0.25">
      <c r="A315" s="48">
        <v>309</v>
      </c>
      <c r="B315" s="36" t="s">
        <v>4987</v>
      </c>
      <c r="C315" s="36" t="s">
        <v>4988</v>
      </c>
      <c r="D315" s="36" t="s">
        <v>4992</v>
      </c>
      <c r="E315" s="36"/>
      <c r="F315" s="36"/>
      <c r="G315" s="36"/>
      <c r="H315" s="36" t="s">
        <v>2716</v>
      </c>
      <c r="I315" s="36" t="s">
        <v>33</v>
      </c>
      <c r="J315" s="36" t="s">
        <v>31</v>
      </c>
      <c r="K315" s="36" t="s">
        <v>4990</v>
      </c>
      <c r="L315" s="36" t="s">
        <v>4991</v>
      </c>
    </row>
    <row r="316" spans="1:12" x14ac:dyDescent="0.25">
      <c r="A316" s="48">
        <v>310</v>
      </c>
      <c r="B316" s="36" t="s">
        <v>4987</v>
      </c>
      <c r="C316" s="36" t="s">
        <v>4988</v>
      </c>
      <c r="D316" s="36" t="s">
        <v>4992</v>
      </c>
      <c r="E316" s="36"/>
      <c r="F316" s="36"/>
      <c r="G316" s="36"/>
      <c r="H316" s="36" t="s">
        <v>2716</v>
      </c>
      <c r="I316" s="36" t="s">
        <v>33</v>
      </c>
      <c r="J316" s="36" t="s">
        <v>31</v>
      </c>
      <c r="K316" s="36" t="s">
        <v>4990</v>
      </c>
      <c r="L316" s="36" t="s">
        <v>4991</v>
      </c>
    </row>
    <row r="317" spans="1:12" x14ac:dyDescent="0.25">
      <c r="A317" s="48">
        <v>311</v>
      </c>
      <c r="B317" s="36" t="s">
        <v>4987</v>
      </c>
      <c r="C317" s="36" t="s">
        <v>4988</v>
      </c>
      <c r="D317" s="36" t="s">
        <v>4992</v>
      </c>
      <c r="E317" s="36"/>
      <c r="F317" s="36"/>
      <c r="G317" s="36"/>
      <c r="H317" s="36" t="s">
        <v>2716</v>
      </c>
      <c r="I317" s="36" t="s">
        <v>33</v>
      </c>
      <c r="J317" s="36" t="s">
        <v>31</v>
      </c>
      <c r="K317" s="36" t="s">
        <v>4990</v>
      </c>
      <c r="L317" s="36" t="s">
        <v>4991</v>
      </c>
    </row>
    <row r="318" spans="1:12" x14ac:dyDescent="0.25">
      <c r="A318" s="48">
        <v>312</v>
      </c>
      <c r="B318" s="36" t="s">
        <v>4987</v>
      </c>
      <c r="C318" s="36" t="s">
        <v>4988</v>
      </c>
      <c r="D318" s="36" t="s">
        <v>4992</v>
      </c>
      <c r="E318" s="36"/>
      <c r="F318" s="36"/>
      <c r="G318" s="36"/>
      <c r="H318" s="36" t="s">
        <v>2716</v>
      </c>
      <c r="I318" s="36" t="s">
        <v>33</v>
      </c>
      <c r="J318" s="36" t="s">
        <v>31</v>
      </c>
      <c r="K318" s="36" t="s">
        <v>4990</v>
      </c>
      <c r="L318" s="36" t="s">
        <v>4991</v>
      </c>
    </row>
    <row r="319" spans="1:12" x14ac:dyDescent="0.25">
      <c r="A319" s="48">
        <v>313</v>
      </c>
      <c r="B319" s="36" t="s">
        <v>4987</v>
      </c>
      <c r="C319" s="36" t="s">
        <v>4988</v>
      </c>
      <c r="D319" s="36" t="s">
        <v>4992</v>
      </c>
      <c r="E319" s="36"/>
      <c r="F319" s="36"/>
      <c r="G319" s="36"/>
      <c r="H319" s="36" t="s">
        <v>2716</v>
      </c>
      <c r="I319" s="36" t="s">
        <v>33</v>
      </c>
      <c r="J319" s="36" t="s">
        <v>31</v>
      </c>
      <c r="K319" s="36" t="s">
        <v>4990</v>
      </c>
      <c r="L319" s="36" t="s">
        <v>4991</v>
      </c>
    </row>
    <row r="320" spans="1:12" x14ac:dyDescent="0.25">
      <c r="A320" s="48">
        <v>314</v>
      </c>
      <c r="B320" s="36" t="s">
        <v>4987</v>
      </c>
      <c r="C320" s="36" t="s">
        <v>4988</v>
      </c>
      <c r="D320" s="36" t="s">
        <v>4992</v>
      </c>
      <c r="E320" s="36"/>
      <c r="F320" s="36"/>
      <c r="G320" s="36"/>
      <c r="H320" s="36" t="s">
        <v>2716</v>
      </c>
      <c r="I320" s="36" t="s">
        <v>33</v>
      </c>
      <c r="J320" s="36" t="s">
        <v>31</v>
      </c>
      <c r="K320" s="36" t="s">
        <v>4990</v>
      </c>
      <c r="L320" s="36" t="s">
        <v>4991</v>
      </c>
    </row>
    <row r="321" spans="1:12" x14ac:dyDescent="0.25">
      <c r="A321" s="48">
        <v>315</v>
      </c>
      <c r="B321" s="36" t="s">
        <v>4987</v>
      </c>
      <c r="C321" s="36" t="s">
        <v>4988</v>
      </c>
      <c r="D321" s="36" t="s">
        <v>4992</v>
      </c>
      <c r="E321" s="36"/>
      <c r="F321" s="36"/>
      <c r="G321" s="36"/>
      <c r="H321" s="36" t="s">
        <v>2716</v>
      </c>
      <c r="I321" s="36" t="s">
        <v>33</v>
      </c>
      <c r="J321" s="36" t="s">
        <v>31</v>
      </c>
      <c r="K321" s="36" t="s">
        <v>4990</v>
      </c>
      <c r="L321" s="36" t="s">
        <v>4991</v>
      </c>
    </row>
    <row r="322" spans="1:12" x14ac:dyDescent="0.25">
      <c r="A322" s="48">
        <v>316</v>
      </c>
      <c r="B322" s="36" t="s">
        <v>4987</v>
      </c>
      <c r="C322" s="36" t="s">
        <v>4988</v>
      </c>
      <c r="D322" s="36" t="s">
        <v>4992</v>
      </c>
      <c r="E322" s="36"/>
      <c r="F322" s="36"/>
      <c r="G322" s="36"/>
      <c r="H322" s="36" t="s">
        <v>2716</v>
      </c>
      <c r="I322" s="36" t="s">
        <v>33</v>
      </c>
      <c r="J322" s="36" t="s">
        <v>31</v>
      </c>
      <c r="K322" s="36" t="s">
        <v>4990</v>
      </c>
      <c r="L322" s="36" t="s">
        <v>4991</v>
      </c>
    </row>
    <row r="323" spans="1:12" x14ac:dyDescent="0.25">
      <c r="A323" s="48">
        <v>317</v>
      </c>
      <c r="B323" s="36" t="s">
        <v>4987</v>
      </c>
      <c r="C323" s="36" t="s">
        <v>4988</v>
      </c>
      <c r="D323" s="36" t="s">
        <v>4992</v>
      </c>
      <c r="E323" s="36"/>
      <c r="F323" s="36"/>
      <c r="G323" s="36"/>
      <c r="H323" s="36" t="s">
        <v>2716</v>
      </c>
      <c r="I323" s="36" t="s">
        <v>33</v>
      </c>
      <c r="J323" s="36" t="s">
        <v>31</v>
      </c>
      <c r="K323" s="36" t="s">
        <v>4990</v>
      </c>
      <c r="L323" s="36" t="s">
        <v>4991</v>
      </c>
    </row>
    <row r="324" spans="1:12" x14ac:dyDescent="0.25">
      <c r="A324" s="48">
        <v>318</v>
      </c>
      <c r="B324" s="36" t="s">
        <v>4987</v>
      </c>
      <c r="C324" s="36" t="s">
        <v>4988</v>
      </c>
      <c r="D324" s="36" t="s">
        <v>4992</v>
      </c>
      <c r="E324" s="36"/>
      <c r="F324" s="36"/>
      <c r="G324" s="36"/>
      <c r="H324" s="36" t="s">
        <v>2716</v>
      </c>
      <c r="I324" s="36" t="s">
        <v>33</v>
      </c>
      <c r="J324" s="36" t="s">
        <v>31</v>
      </c>
      <c r="K324" s="36" t="s">
        <v>4990</v>
      </c>
      <c r="L324" s="36" t="s">
        <v>4991</v>
      </c>
    </row>
    <row r="325" spans="1:12" x14ac:dyDescent="0.25">
      <c r="A325" s="48">
        <v>319</v>
      </c>
      <c r="B325" s="36" t="s">
        <v>4987</v>
      </c>
      <c r="C325" s="36" t="s">
        <v>4988</v>
      </c>
      <c r="D325" s="36" t="s">
        <v>4992</v>
      </c>
      <c r="E325" s="36"/>
      <c r="F325" s="36"/>
      <c r="G325" s="36"/>
      <c r="H325" s="36" t="s">
        <v>2716</v>
      </c>
      <c r="I325" s="36" t="s">
        <v>33</v>
      </c>
      <c r="J325" s="36" t="s">
        <v>31</v>
      </c>
      <c r="K325" s="36" t="s">
        <v>4990</v>
      </c>
      <c r="L325" s="36" t="s">
        <v>4991</v>
      </c>
    </row>
    <row r="326" spans="1:12" x14ac:dyDescent="0.25">
      <c r="A326" s="48">
        <v>320</v>
      </c>
      <c r="B326" s="36" t="s">
        <v>4987</v>
      </c>
      <c r="C326" s="36" t="s">
        <v>4988</v>
      </c>
      <c r="D326" s="36" t="s">
        <v>4992</v>
      </c>
      <c r="E326" s="36"/>
      <c r="F326" s="36"/>
      <c r="G326" s="36"/>
      <c r="H326" s="36" t="s">
        <v>2716</v>
      </c>
      <c r="I326" s="36" t="s">
        <v>33</v>
      </c>
      <c r="J326" s="36" t="s">
        <v>31</v>
      </c>
      <c r="K326" s="36" t="s">
        <v>4990</v>
      </c>
      <c r="L326" s="36" t="s">
        <v>4991</v>
      </c>
    </row>
    <row r="327" spans="1:12" x14ac:dyDescent="0.25">
      <c r="A327" s="48">
        <v>321</v>
      </c>
      <c r="B327" s="36" t="s">
        <v>4987</v>
      </c>
      <c r="C327" s="36" t="s">
        <v>4988</v>
      </c>
      <c r="D327" s="36" t="s">
        <v>4992</v>
      </c>
      <c r="E327" s="36"/>
      <c r="F327" s="36"/>
      <c r="G327" s="36"/>
      <c r="H327" s="36" t="s">
        <v>2716</v>
      </c>
      <c r="I327" s="36" t="s">
        <v>33</v>
      </c>
      <c r="J327" s="36" t="s">
        <v>31</v>
      </c>
      <c r="K327" s="36" t="s">
        <v>4990</v>
      </c>
      <c r="L327" s="36" t="s">
        <v>4991</v>
      </c>
    </row>
    <row r="328" spans="1:12" x14ac:dyDescent="0.25">
      <c r="A328" s="48">
        <v>322</v>
      </c>
      <c r="B328" s="36" t="s">
        <v>4987</v>
      </c>
      <c r="C328" s="36" t="s">
        <v>4988</v>
      </c>
      <c r="D328" s="36" t="s">
        <v>4992</v>
      </c>
      <c r="E328" s="36"/>
      <c r="F328" s="36"/>
      <c r="G328" s="36"/>
      <c r="H328" s="36" t="s">
        <v>2716</v>
      </c>
      <c r="I328" s="36" t="s">
        <v>33</v>
      </c>
      <c r="J328" s="36" t="s">
        <v>31</v>
      </c>
      <c r="K328" s="36" t="s">
        <v>4990</v>
      </c>
      <c r="L328" s="36" t="s">
        <v>4991</v>
      </c>
    </row>
    <row r="329" spans="1:12" x14ac:dyDescent="0.25">
      <c r="A329" s="48">
        <v>323</v>
      </c>
      <c r="B329" s="36" t="s">
        <v>4987</v>
      </c>
      <c r="C329" s="36" t="s">
        <v>4988</v>
      </c>
      <c r="D329" s="36" t="s">
        <v>4992</v>
      </c>
      <c r="E329" s="36"/>
      <c r="F329" s="36"/>
      <c r="G329" s="36"/>
      <c r="H329" s="36" t="s">
        <v>2716</v>
      </c>
      <c r="I329" s="36" t="s">
        <v>33</v>
      </c>
      <c r="J329" s="36" t="s">
        <v>31</v>
      </c>
      <c r="K329" s="36" t="s">
        <v>4990</v>
      </c>
      <c r="L329" s="36" t="s">
        <v>4991</v>
      </c>
    </row>
    <row r="330" spans="1:12" x14ac:dyDescent="0.25">
      <c r="A330" s="48">
        <v>324</v>
      </c>
      <c r="B330" s="36" t="s">
        <v>4987</v>
      </c>
      <c r="C330" s="36" t="s">
        <v>4988</v>
      </c>
      <c r="D330" s="36" t="s">
        <v>4992</v>
      </c>
      <c r="E330" s="36"/>
      <c r="F330" s="36"/>
      <c r="G330" s="36"/>
      <c r="H330" s="36" t="s">
        <v>2716</v>
      </c>
      <c r="I330" s="36" t="s">
        <v>33</v>
      </c>
      <c r="J330" s="36" t="s">
        <v>31</v>
      </c>
      <c r="K330" s="36" t="s">
        <v>4990</v>
      </c>
      <c r="L330" s="36" t="s">
        <v>4991</v>
      </c>
    </row>
    <row r="331" spans="1:12" x14ac:dyDescent="0.25">
      <c r="A331" s="48">
        <v>325</v>
      </c>
      <c r="B331" s="36" t="s">
        <v>4987</v>
      </c>
      <c r="C331" s="36" t="s">
        <v>4988</v>
      </c>
      <c r="D331" s="36" t="s">
        <v>4992</v>
      </c>
      <c r="E331" s="36"/>
      <c r="F331" s="36"/>
      <c r="G331" s="36"/>
      <c r="H331" s="36" t="s">
        <v>2716</v>
      </c>
      <c r="I331" s="36" t="s">
        <v>33</v>
      </c>
      <c r="J331" s="36" t="s">
        <v>31</v>
      </c>
      <c r="K331" s="36" t="s">
        <v>4990</v>
      </c>
      <c r="L331" s="36" t="s">
        <v>4991</v>
      </c>
    </row>
    <row r="332" spans="1:12" x14ac:dyDescent="0.25">
      <c r="A332" s="48">
        <v>326</v>
      </c>
      <c r="B332" s="36" t="s">
        <v>4987</v>
      </c>
      <c r="C332" s="36" t="s">
        <v>4988</v>
      </c>
      <c r="D332" s="36" t="s">
        <v>4992</v>
      </c>
      <c r="E332" s="36"/>
      <c r="F332" s="36"/>
      <c r="G332" s="36"/>
      <c r="H332" s="36" t="s">
        <v>2716</v>
      </c>
      <c r="I332" s="36" t="s">
        <v>33</v>
      </c>
      <c r="J332" s="36" t="s">
        <v>31</v>
      </c>
      <c r="K332" s="36" t="s">
        <v>4990</v>
      </c>
      <c r="L332" s="36" t="s">
        <v>4991</v>
      </c>
    </row>
    <row r="333" spans="1:12" x14ac:dyDescent="0.25">
      <c r="A333" s="48">
        <v>327</v>
      </c>
      <c r="B333" s="36" t="s">
        <v>4987</v>
      </c>
      <c r="C333" s="36" t="s">
        <v>4988</v>
      </c>
      <c r="D333" s="36" t="s">
        <v>4992</v>
      </c>
      <c r="E333" s="36"/>
      <c r="F333" s="36"/>
      <c r="G333" s="36"/>
      <c r="H333" s="36" t="s">
        <v>2716</v>
      </c>
      <c r="I333" s="36" t="s">
        <v>33</v>
      </c>
      <c r="J333" s="36" t="s">
        <v>31</v>
      </c>
      <c r="K333" s="36" t="s">
        <v>4990</v>
      </c>
      <c r="L333" s="36" t="s">
        <v>4991</v>
      </c>
    </row>
    <row r="334" spans="1:12" x14ac:dyDescent="0.25">
      <c r="A334" s="48">
        <v>328</v>
      </c>
      <c r="B334" s="36" t="s">
        <v>4987</v>
      </c>
      <c r="C334" s="36" t="s">
        <v>4988</v>
      </c>
      <c r="D334" s="36" t="s">
        <v>4992</v>
      </c>
      <c r="E334" s="36"/>
      <c r="F334" s="36"/>
      <c r="G334" s="36"/>
      <c r="H334" s="36" t="s">
        <v>2716</v>
      </c>
      <c r="I334" s="36" t="s">
        <v>33</v>
      </c>
      <c r="J334" s="36" t="s">
        <v>31</v>
      </c>
      <c r="K334" s="36" t="s">
        <v>4990</v>
      </c>
      <c r="L334" s="36" t="s">
        <v>4991</v>
      </c>
    </row>
    <row r="335" spans="1:12" x14ac:dyDescent="0.25">
      <c r="A335" s="48">
        <v>329</v>
      </c>
      <c r="B335" s="36" t="s">
        <v>4987</v>
      </c>
      <c r="C335" s="36" t="s">
        <v>4988</v>
      </c>
      <c r="D335" s="36" t="s">
        <v>4992</v>
      </c>
      <c r="E335" s="36"/>
      <c r="F335" s="36"/>
      <c r="G335" s="36"/>
      <c r="H335" s="36" t="s">
        <v>2716</v>
      </c>
      <c r="I335" s="36" t="s">
        <v>33</v>
      </c>
      <c r="J335" s="36" t="s">
        <v>31</v>
      </c>
      <c r="K335" s="36" t="s">
        <v>4990</v>
      </c>
      <c r="L335" s="36" t="s">
        <v>4991</v>
      </c>
    </row>
    <row r="336" spans="1:12" x14ac:dyDescent="0.25">
      <c r="A336" s="48">
        <v>330</v>
      </c>
      <c r="B336" s="36" t="s">
        <v>4987</v>
      </c>
      <c r="C336" s="36" t="s">
        <v>4988</v>
      </c>
      <c r="D336" s="36" t="s">
        <v>4992</v>
      </c>
      <c r="E336" s="36"/>
      <c r="F336" s="36"/>
      <c r="G336" s="36"/>
      <c r="H336" s="36" t="s">
        <v>2716</v>
      </c>
      <c r="I336" s="36" t="s">
        <v>33</v>
      </c>
      <c r="J336" s="36" t="s">
        <v>31</v>
      </c>
      <c r="K336" s="36" t="s">
        <v>4990</v>
      </c>
      <c r="L336" s="36" t="s">
        <v>4991</v>
      </c>
    </row>
    <row r="337" spans="1:12" x14ac:dyDescent="0.25">
      <c r="A337" s="48">
        <v>331</v>
      </c>
      <c r="B337" s="36" t="s">
        <v>4987</v>
      </c>
      <c r="C337" s="36" t="s">
        <v>4988</v>
      </c>
      <c r="D337" s="36" t="s">
        <v>4992</v>
      </c>
      <c r="E337" s="36"/>
      <c r="F337" s="36"/>
      <c r="G337" s="36"/>
      <c r="H337" s="36" t="s">
        <v>2716</v>
      </c>
      <c r="I337" s="36" t="s">
        <v>33</v>
      </c>
      <c r="J337" s="36" t="s">
        <v>31</v>
      </c>
      <c r="K337" s="36" t="s">
        <v>4990</v>
      </c>
      <c r="L337" s="36" t="s">
        <v>4991</v>
      </c>
    </row>
    <row r="338" spans="1:12" x14ac:dyDescent="0.25">
      <c r="A338" s="48">
        <v>332</v>
      </c>
      <c r="B338" s="36" t="s">
        <v>4987</v>
      </c>
      <c r="C338" s="36" t="s">
        <v>4988</v>
      </c>
      <c r="D338" s="36" t="s">
        <v>4992</v>
      </c>
      <c r="E338" s="36"/>
      <c r="F338" s="36"/>
      <c r="G338" s="36"/>
      <c r="H338" s="36" t="s">
        <v>2716</v>
      </c>
      <c r="I338" s="36" t="s">
        <v>33</v>
      </c>
      <c r="J338" s="36" t="s">
        <v>31</v>
      </c>
      <c r="K338" s="36" t="s">
        <v>4990</v>
      </c>
      <c r="L338" s="36" t="s">
        <v>4991</v>
      </c>
    </row>
    <row r="339" spans="1:12" x14ac:dyDescent="0.25">
      <c r="A339" s="48">
        <v>333</v>
      </c>
      <c r="B339" s="36" t="s">
        <v>4987</v>
      </c>
      <c r="C339" s="36" t="s">
        <v>4988</v>
      </c>
      <c r="D339" s="36" t="s">
        <v>4992</v>
      </c>
      <c r="E339" s="36"/>
      <c r="F339" s="36"/>
      <c r="G339" s="36"/>
      <c r="H339" s="36" t="s">
        <v>2716</v>
      </c>
      <c r="I339" s="36" t="s">
        <v>33</v>
      </c>
      <c r="J339" s="36" t="s">
        <v>31</v>
      </c>
      <c r="K339" s="36" t="s">
        <v>4990</v>
      </c>
      <c r="L339" s="36" t="s">
        <v>4991</v>
      </c>
    </row>
    <row r="340" spans="1:12" x14ac:dyDescent="0.25">
      <c r="A340" s="48">
        <v>334</v>
      </c>
      <c r="B340" s="36" t="s">
        <v>4987</v>
      </c>
      <c r="C340" s="36" t="s">
        <v>4988</v>
      </c>
      <c r="D340" s="36" t="s">
        <v>4992</v>
      </c>
      <c r="E340" s="36"/>
      <c r="F340" s="36"/>
      <c r="G340" s="36"/>
      <c r="H340" s="36" t="s">
        <v>2716</v>
      </c>
      <c r="I340" s="36" t="s">
        <v>33</v>
      </c>
      <c r="J340" s="36" t="s">
        <v>31</v>
      </c>
      <c r="K340" s="36" t="s">
        <v>4990</v>
      </c>
      <c r="L340" s="36" t="s">
        <v>4991</v>
      </c>
    </row>
    <row r="341" spans="1:12" x14ac:dyDescent="0.25">
      <c r="A341" s="48">
        <v>335</v>
      </c>
      <c r="B341" s="36" t="s">
        <v>4987</v>
      </c>
      <c r="C341" s="36" t="s">
        <v>4988</v>
      </c>
      <c r="D341" s="36" t="s">
        <v>4992</v>
      </c>
      <c r="E341" s="36"/>
      <c r="F341" s="36"/>
      <c r="G341" s="36"/>
      <c r="H341" s="36" t="s">
        <v>2716</v>
      </c>
      <c r="I341" s="36" t="s">
        <v>33</v>
      </c>
      <c r="J341" s="36" t="s">
        <v>31</v>
      </c>
      <c r="K341" s="36" t="s">
        <v>4990</v>
      </c>
      <c r="L341" s="36" t="s">
        <v>4991</v>
      </c>
    </row>
    <row r="342" spans="1:12" x14ac:dyDescent="0.25">
      <c r="A342" s="48">
        <v>336</v>
      </c>
      <c r="B342" s="36" t="s">
        <v>4987</v>
      </c>
      <c r="C342" s="36" t="s">
        <v>4988</v>
      </c>
      <c r="D342" s="36" t="s">
        <v>4992</v>
      </c>
      <c r="E342" s="36"/>
      <c r="F342" s="36"/>
      <c r="G342" s="36"/>
      <c r="H342" s="36" t="s">
        <v>2716</v>
      </c>
      <c r="I342" s="36" t="s">
        <v>33</v>
      </c>
      <c r="J342" s="36" t="s">
        <v>31</v>
      </c>
      <c r="K342" s="36" t="s">
        <v>4990</v>
      </c>
      <c r="L342" s="36" t="s">
        <v>4991</v>
      </c>
    </row>
    <row r="343" spans="1:12" x14ac:dyDescent="0.25">
      <c r="A343" s="48">
        <v>337</v>
      </c>
      <c r="B343" s="36" t="s">
        <v>4987</v>
      </c>
      <c r="C343" s="36" t="s">
        <v>4988</v>
      </c>
      <c r="D343" s="36" t="s">
        <v>4992</v>
      </c>
      <c r="E343" s="36"/>
      <c r="F343" s="36"/>
      <c r="G343" s="36"/>
      <c r="H343" s="36" t="s">
        <v>2716</v>
      </c>
      <c r="I343" s="36" t="s">
        <v>33</v>
      </c>
      <c r="J343" s="36" t="s">
        <v>31</v>
      </c>
      <c r="K343" s="36" t="s">
        <v>4990</v>
      </c>
      <c r="L343" s="36" t="s">
        <v>4991</v>
      </c>
    </row>
    <row r="344" spans="1:12" x14ac:dyDescent="0.25">
      <c r="A344" s="48">
        <v>338</v>
      </c>
      <c r="B344" s="36" t="s">
        <v>4987</v>
      </c>
      <c r="C344" s="36" t="s">
        <v>4988</v>
      </c>
      <c r="D344" s="36" t="s">
        <v>4992</v>
      </c>
      <c r="E344" s="36"/>
      <c r="F344" s="36"/>
      <c r="G344" s="36"/>
      <c r="H344" s="36" t="s">
        <v>2716</v>
      </c>
      <c r="I344" s="36" t="s">
        <v>33</v>
      </c>
      <c r="J344" s="36" t="s">
        <v>31</v>
      </c>
      <c r="K344" s="36" t="s">
        <v>4990</v>
      </c>
      <c r="L344" s="36" t="s">
        <v>4991</v>
      </c>
    </row>
    <row r="345" spans="1:12" x14ac:dyDescent="0.25">
      <c r="A345" s="48">
        <v>339</v>
      </c>
      <c r="B345" s="36" t="s">
        <v>4987</v>
      </c>
      <c r="C345" s="36" t="s">
        <v>4988</v>
      </c>
      <c r="D345" s="36" t="s">
        <v>4992</v>
      </c>
      <c r="E345" s="36"/>
      <c r="F345" s="36"/>
      <c r="G345" s="36"/>
      <c r="H345" s="36" t="s">
        <v>2716</v>
      </c>
      <c r="I345" s="36" t="s">
        <v>33</v>
      </c>
      <c r="J345" s="36" t="s">
        <v>31</v>
      </c>
      <c r="K345" s="36" t="s">
        <v>4990</v>
      </c>
      <c r="L345" s="36" t="s">
        <v>4991</v>
      </c>
    </row>
    <row r="346" spans="1:12" x14ac:dyDescent="0.25">
      <c r="A346" s="48">
        <v>340</v>
      </c>
      <c r="B346" s="36" t="s">
        <v>4987</v>
      </c>
      <c r="C346" s="36" t="s">
        <v>4988</v>
      </c>
      <c r="D346" s="36" t="s">
        <v>4992</v>
      </c>
      <c r="E346" s="36"/>
      <c r="F346" s="36"/>
      <c r="G346" s="36"/>
      <c r="H346" s="36" t="s">
        <v>2716</v>
      </c>
      <c r="I346" s="36" t="s">
        <v>33</v>
      </c>
      <c r="J346" s="36" t="s">
        <v>31</v>
      </c>
      <c r="K346" s="36" t="s">
        <v>4990</v>
      </c>
      <c r="L346" s="36" t="s">
        <v>4991</v>
      </c>
    </row>
    <row r="347" spans="1:12" x14ac:dyDescent="0.25">
      <c r="A347" s="48">
        <v>341</v>
      </c>
      <c r="B347" s="36" t="s">
        <v>4987</v>
      </c>
      <c r="C347" s="36" t="s">
        <v>4988</v>
      </c>
      <c r="D347" s="36" t="s">
        <v>4992</v>
      </c>
      <c r="E347" s="36"/>
      <c r="F347" s="36"/>
      <c r="G347" s="36"/>
      <c r="H347" s="36" t="s">
        <v>2716</v>
      </c>
      <c r="I347" s="36" t="s">
        <v>33</v>
      </c>
      <c r="J347" s="36" t="s">
        <v>31</v>
      </c>
      <c r="K347" s="36" t="s">
        <v>4990</v>
      </c>
      <c r="L347" s="36" t="s">
        <v>4991</v>
      </c>
    </row>
    <row r="348" spans="1:12" x14ac:dyDescent="0.25">
      <c r="A348" s="48">
        <v>342</v>
      </c>
      <c r="B348" s="36" t="s">
        <v>4987</v>
      </c>
      <c r="C348" s="36" t="s">
        <v>4988</v>
      </c>
      <c r="D348" s="36" t="s">
        <v>4992</v>
      </c>
      <c r="E348" s="36"/>
      <c r="F348" s="36"/>
      <c r="G348" s="36"/>
      <c r="H348" s="36" t="s">
        <v>2716</v>
      </c>
      <c r="I348" s="36" t="s">
        <v>33</v>
      </c>
      <c r="J348" s="36" t="s">
        <v>31</v>
      </c>
      <c r="K348" s="36" t="s">
        <v>4990</v>
      </c>
      <c r="L348" s="36" t="s">
        <v>4991</v>
      </c>
    </row>
    <row r="349" spans="1:12" x14ac:dyDescent="0.25">
      <c r="A349" s="48">
        <v>343</v>
      </c>
      <c r="B349" s="36" t="s">
        <v>4987</v>
      </c>
      <c r="C349" s="36" t="s">
        <v>4988</v>
      </c>
      <c r="D349" s="36" t="s">
        <v>4992</v>
      </c>
      <c r="E349" s="36"/>
      <c r="F349" s="36"/>
      <c r="G349" s="36"/>
      <c r="H349" s="36" t="s">
        <v>2716</v>
      </c>
      <c r="I349" s="36" t="s">
        <v>33</v>
      </c>
      <c r="J349" s="36" t="s">
        <v>31</v>
      </c>
      <c r="K349" s="36" t="s">
        <v>4990</v>
      </c>
      <c r="L349" s="36" t="s">
        <v>4991</v>
      </c>
    </row>
    <row r="350" spans="1:12" x14ac:dyDescent="0.25">
      <c r="A350" s="48">
        <v>344</v>
      </c>
      <c r="B350" s="36" t="s">
        <v>4987</v>
      </c>
      <c r="C350" s="36" t="s">
        <v>4988</v>
      </c>
      <c r="D350" s="36" t="s">
        <v>4992</v>
      </c>
      <c r="E350" s="36"/>
      <c r="F350" s="36"/>
      <c r="G350" s="36"/>
      <c r="H350" s="36" t="s">
        <v>2716</v>
      </c>
      <c r="I350" s="36" t="s">
        <v>33</v>
      </c>
      <c r="J350" s="36" t="s">
        <v>31</v>
      </c>
      <c r="K350" s="36" t="s">
        <v>4990</v>
      </c>
      <c r="L350" s="36" t="s">
        <v>4991</v>
      </c>
    </row>
    <row r="351" spans="1:12" x14ac:dyDescent="0.25">
      <c r="A351" s="48">
        <v>345</v>
      </c>
      <c r="B351" s="36" t="s">
        <v>4987</v>
      </c>
      <c r="C351" s="36" t="s">
        <v>4988</v>
      </c>
      <c r="D351" s="36" t="s">
        <v>4992</v>
      </c>
      <c r="E351" s="36"/>
      <c r="F351" s="36"/>
      <c r="G351" s="36"/>
      <c r="H351" s="36" t="s">
        <v>2716</v>
      </c>
      <c r="I351" s="36" t="s">
        <v>33</v>
      </c>
      <c r="J351" s="36" t="s">
        <v>31</v>
      </c>
      <c r="K351" s="36" t="s">
        <v>4990</v>
      </c>
      <c r="L351" s="36" t="s">
        <v>4991</v>
      </c>
    </row>
    <row r="352" spans="1:12" x14ac:dyDescent="0.25">
      <c r="A352" s="48">
        <v>346</v>
      </c>
      <c r="B352" s="36" t="s">
        <v>4987</v>
      </c>
      <c r="C352" s="36" t="s">
        <v>4988</v>
      </c>
      <c r="D352" s="36" t="s">
        <v>4992</v>
      </c>
      <c r="E352" s="36"/>
      <c r="F352" s="36"/>
      <c r="G352" s="36"/>
      <c r="H352" s="36" t="s">
        <v>2716</v>
      </c>
      <c r="I352" s="36" t="s">
        <v>33</v>
      </c>
      <c r="J352" s="36" t="s">
        <v>31</v>
      </c>
      <c r="K352" s="36" t="s">
        <v>4990</v>
      </c>
      <c r="L352" s="36" t="s">
        <v>4991</v>
      </c>
    </row>
    <row r="353" spans="1:12" x14ac:dyDescent="0.25">
      <c r="A353" s="48">
        <v>347</v>
      </c>
      <c r="B353" s="36" t="s">
        <v>4987</v>
      </c>
      <c r="C353" s="36" t="s">
        <v>4988</v>
      </c>
      <c r="D353" s="36" t="s">
        <v>4992</v>
      </c>
      <c r="E353" s="36"/>
      <c r="F353" s="36"/>
      <c r="G353" s="36"/>
      <c r="H353" s="36" t="s">
        <v>2716</v>
      </c>
      <c r="I353" s="36" t="s">
        <v>33</v>
      </c>
      <c r="J353" s="36" t="s">
        <v>31</v>
      </c>
      <c r="K353" s="36" t="s">
        <v>4990</v>
      </c>
      <c r="L353" s="36" t="s">
        <v>4991</v>
      </c>
    </row>
    <row r="354" spans="1:12" x14ac:dyDescent="0.25">
      <c r="A354" s="48">
        <v>348</v>
      </c>
      <c r="B354" s="36" t="s">
        <v>4987</v>
      </c>
      <c r="C354" s="36" t="s">
        <v>4988</v>
      </c>
      <c r="D354" s="36" t="s">
        <v>4992</v>
      </c>
      <c r="E354" s="36"/>
      <c r="F354" s="36"/>
      <c r="G354" s="36"/>
      <c r="H354" s="36" t="s">
        <v>2716</v>
      </c>
      <c r="I354" s="36" t="s">
        <v>33</v>
      </c>
      <c r="J354" s="36" t="s">
        <v>31</v>
      </c>
      <c r="K354" s="36" t="s">
        <v>4990</v>
      </c>
      <c r="L354" s="36" t="s">
        <v>4991</v>
      </c>
    </row>
    <row r="355" spans="1:12" x14ac:dyDescent="0.25">
      <c r="A355" s="48">
        <v>349</v>
      </c>
      <c r="B355" s="36" t="s">
        <v>4987</v>
      </c>
      <c r="C355" s="36" t="s">
        <v>4988</v>
      </c>
      <c r="D355" s="36" t="s">
        <v>4992</v>
      </c>
      <c r="E355" s="36"/>
      <c r="F355" s="36"/>
      <c r="G355" s="36"/>
      <c r="H355" s="36" t="s">
        <v>2716</v>
      </c>
      <c r="I355" s="36" t="s">
        <v>33</v>
      </c>
      <c r="J355" s="36" t="s">
        <v>31</v>
      </c>
      <c r="K355" s="36" t="s">
        <v>4990</v>
      </c>
      <c r="L355" s="36" t="s">
        <v>4991</v>
      </c>
    </row>
    <row r="356" spans="1:12" x14ac:dyDescent="0.25">
      <c r="A356" s="48">
        <v>350</v>
      </c>
      <c r="B356" s="36" t="s">
        <v>4987</v>
      </c>
      <c r="C356" s="36" t="s">
        <v>4988</v>
      </c>
      <c r="D356" s="36" t="s">
        <v>4992</v>
      </c>
      <c r="E356" s="36"/>
      <c r="F356" s="36"/>
      <c r="G356" s="36"/>
      <c r="H356" s="36" t="s">
        <v>2716</v>
      </c>
      <c r="I356" s="36" t="s">
        <v>33</v>
      </c>
      <c r="J356" s="36" t="s">
        <v>31</v>
      </c>
      <c r="K356" s="36" t="s">
        <v>4990</v>
      </c>
      <c r="L356" s="36" t="s">
        <v>4991</v>
      </c>
    </row>
    <row r="357" spans="1:12" x14ac:dyDescent="0.25">
      <c r="A357" s="48">
        <v>351</v>
      </c>
      <c r="B357" s="36" t="s">
        <v>4987</v>
      </c>
      <c r="C357" s="36" t="s">
        <v>4988</v>
      </c>
      <c r="D357" s="36" t="s">
        <v>4992</v>
      </c>
      <c r="E357" s="36"/>
      <c r="F357" s="36"/>
      <c r="G357" s="36"/>
      <c r="H357" s="36" t="s">
        <v>2716</v>
      </c>
      <c r="I357" s="36" t="s">
        <v>33</v>
      </c>
      <c r="J357" s="36" t="s">
        <v>31</v>
      </c>
      <c r="K357" s="36" t="s">
        <v>4990</v>
      </c>
      <c r="L357" s="36" t="s">
        <v>4991</v>
      </c>
    </row>
    <row r="358" spans="1:12" x14ac:dyDescent="0.25">
      <c r="A358" s="48">
        <v>352</v>
      </c>
      <c r="B358" s="36" t="s">
        <v>4987</v>
      </c>
      <c r="C358" s="36" t="s">
        <v>4988</v>
      </c>
      <c r="D358" s="36" t="s">
        <v>4992</v>
      </c>
      <c r="E358" s="36"/>
      <c r="F358" s="36"/>
      <c r="G358" s="36"/>
      <c r="H358" s="36" t="s">
        <v>2716</v>
      </c>
      <c r="I358" s="36" t="s">
        <v>33</v>
      </c>
      <c r="J358" s="36" t="s">
        <v>31</v>
      </c>
      <c r="K358" s="36" t="s">
        <v>4990</v>
      </c>
      <c r="L358" s="36" t="s">
        <v>4991</v>
      </c>
    </row>
    <row r="359" spans="1:12" x14ac:dyDescent="0.25">
      <c r="A359" s="48">
        <v>353</v>
      </c>
      <c r="B359" s="36" t="s">
        <v>4987</v>
      </c>
      <c r="C359" s="36" t="s">
        <v>4988</v>
      </c>
      <c r="D359" s="36" t="s">
        <v>4992</v>
      </c>
      <c r="E359" s="36"/>
      <c r="F359" s="36"/>
      <c r="G359" s="36"/>
      <c r="H359" s="36" t="s">
        <v>2716</v>
      </c>
      <c r="I359" s="36" t="s">
        <v>33</v>
      </c>
      <c r="J359" s="36" t="s">
        <v>31</v>
      </c>
      <c r="K359" s="36" t="s">
        <v>4990</v>
      </c>
      <c r="L359" s="36" t="s">
        <v>4991</v>
      </c>
    </row>
    <row r="360" spans="1:12" x14ac:dyDescent="0.25">
      <c r="A360" s="48">
        <v>354</v>
      </c>
      <c r="B360" s="36" t="s">
        <v>4987</v>
      </c>
      <c r="C360" s="36" t="s">
        <v>4988</v>
      </c>
      <c r="D360" s="36" t="s">
        <v>4992</v>
      </c>
      <c r="E360" s="36"/>
      <c r="F360" s="36"/>
      <c r="G360" s="36"/>
      <c r="H360" s="36" t="s">
        <v>2716</v>
      </c>
      <c r="I360" s="36" t="s">
        <v>33</v>
      </c>
      <c r="J360" s="36" t="s">
        <v>31</v>
      </c>
      <c r="K360" s="36" t="s">
        <v>4990</v>
      </c>
      <c r="L360" s="36" t="s">
        <v>4991</v>
      </c>
    </row>
    <row r="361" spans="1:12" x14ac:dyDescent="0.25">
      <c r="A361" s="48">
        <v>355</v>
      </c>
      <c r="B361" s="36" t="s">
        <v>4987</v>
      </c>
      <c r="C361" s="36" t="s">
        <v>4988</v>
      </c>
      <c r="D361" s="36" t="s">
        <v>4992</v>
      </c>
      <c r="E361" s="36"/>
      <c r="F361" s="36"/>
      <c r="G361" s="36"/>
      <c r="H361" s="36" t="s">
        <v>2716</v>
      </c>
      <c r="I361" s="36" t="s">
        <v>33</v>
      </c>
      <c r="J361" s="36" t="s">
        <v>31</v>
      </c>
      <c r="K361" s="36" t="s">
        <v>4990</v>
      </c>
      <c r="L361" s="36" t="s">
        <v>4991</v>
      </c>
    </row>
    <row r="362" spans="1:12" x14ac:dyDescent="0.25">
      <c r="A362" s="48">
        <v>356</v>
      </c>
      <c r="B362" s="36" t="s">
        <v>4987</v>
      </c>
      <c r="C362" s="36" t="s">
        <v>4988</v>
      </c>
      <c r="D362" s="36" t="s">
        <v>4992</v>
      </c>
      <c r="E362" s="36"/>
      <c r="F362" s="36"/>
      <c r="G362" s="36"/>
      <c r="H362" s="36" t="s">
        <v>2716</v>
      </c>
      <c r="I362" s="36" t="s">
        <v>33</v>
      </c>
      <c r="J362" s="36" t="s">
        <v>31</v>
      </c>
      <c r="K362" s="36" t="s">
        <v>4990</v>
      </c>
      <c r="L362" s="36" t="s">
        <v>4991</v>
      </c>
    </row>
    <row r="363" spans="1:12" x14ac:dyDescent="0.25">
      <c r="A363" s="48">
        <v>357</v>
      </c>
      <c r="B363" s="36" t="s">
        <v>4987</v>
      </c>
      <c r="C363" s="36" t="s">
        <v>4988</v>
      </c>
      <c r="D363" s="36" t="s">
        <v>4992</v>
      </c>
      <c r="E363" s="36"/>
      <c r="F363" s="36"/>
      <c r="G363" s="36"/>
      <c r="H363" s="36" t="s">
        <v>2716</v>
      </c>
      <c r="I363" s="36" t="s">
        <v>33</v>
      </c>
      <c r="J363" s="36" t="s">
        <v>31</v>
      </c>
      <c r="K363" s="36" t="s">
        <v>4990</v>
      </c>
      <c r="L363" s="36" t="s">
        <v>4991</v>
      </c>
    </row>
    <row r="364" spans="1:12" x14ac:dyDescent="0.25">
      <c r="A364" s="48">
        <v>358</v>
      </c>
      <c r="B364" s="36" t="s">
        <v>4987</v>
      </c>
      <c r="C364" s="36" t="s">
        <v>4988</v>
      </c>
      <c r="D364" s="36" t="s">
        <v>4992</v>
      </c>
      <c r="E364" s="36"/>
      <c r="F364" s="36"/>
      <c r="G364" s="36"/>
      <c r="H364" s="36" t="s">
        <v>2716</v>
      </c>
      <c r="I364" s="36" t="s">
        <v>33</v>
      </c>
      <c r="J364" s="36" t="s">
        <v>31</v>
      </c>
      <c r="K364" s="36" t="s">
        <v>4990</v>
      </c>
      <c r="L364" s="36" t="s">
        <v>4991</v>
      </c>
    </row>
    <row r="365" spans="1:12" x14ac:dyDescent="0.25">
      <c r="A365" s="48">
        <v>359</v>
      </c>
      <c r="B365" s="36" t="s">
        <v>4987</v>
      </c>
      <c r="C365" s="36" t="s">
        <v>4988</v>
      </c>
      <c r="D365" s="36" t="s">
        <v>4992</v>
      </c>
      <c r="E365" s="36"/>
      <c r="F365" s="36"/>
      <c r="G365" s="36"/>
      <c r="H365" s="36" t="s">
        <v>2716</v>
      </c>
      <c r="I365" s="36" t="s">
        <v>33</v>
      </c>
      <c r="J365" s="36" t="s">
        <v>31</v>
      </c>
      <c r="K365" s="36" t="s">
        <v>4990</v>
      </c>
      <c r="L365" s="36" t="s">
        <v>4991</v>
      </c>
    </row>
    <row r="366" spans="1:12" x14ac:dyDescent="0.25">
      <c r="A366" s="48">
        <v>360</v>
      </c>
      <c r="B366" s="36" t="s">
        <v>4987</v>
      </c>
      <c r="C366" s="36" t="s">
        <v>4988</v>
      </c>
      <c r="D366" s="36" t="s">
        <v>4992</v>
      </c>
      <c r="E366" s="36"/>
      <c r="F366" s="36"/>
      <c r="G366" s="36"/>
      <c r="H366" s="36" t="s">
        <v>2716</v>
      </c>
      <c r="I366" s="36" t="s">
        <v>33</v>
      </c>
      <c r="J366" s="36" t="s">
        <v>31</v>
      </c>
      <c r="K366" s="36" t="s">
        <v>4990</v>
      </c>
      <c r="L366" s="36" t="s">
        <v>4991</v>
      </c>
    </row>
    <row r="367" spans="1:12" x14ac:dyDescent="0.25">
      <c r="A367" s="48">
        <v>361</v>
      </c>
      <c r="B367" s="36" t="s">
        <v>4987</v>
      </c>
      <c r="C367" s="36" t="s">
        <v>4988</v>
      </c>
      <c r="D367" s="36" t="s">
        <v>4992</v>
      </c>
      <c r="E367" s="36"/>
      <c r="F367" s="36"/>
      <c r="G367" s="36"/>
      <c r="H367" s="36" t="s">
        <v>2716</v>
      </c>
      <c r="I367" s="36" t="s">
        <v>33</v>
      </c>
      <c r="J367" s="36" t="s">
        <v>31</v>
      </c>
      <c r="K367" s="36" t="s">
        <v>4990</v>
      </c>
      <c r="L367" s="36" t="s">
        <v>4991</v>
      </c>
    </row>
    <row r="368" spans="1:12" x14ac:dyDescent="0.25">
      <c r="A368" s="48">
        <v>362</v>
      </c>
      <c r="B368" s="36" t="s">
        <v>4987</v>
      </c>
      <c r="C368" s="36" t="s">
        <v>4988</v>
      </c>
      <c r="D368" s="36" t="s">
        <v>4992</v>
      </c>
      <c r="E368" s="36"/>
      <c r="F368" s="36"/>
      <c r="G368" s="36"/>
      <c r="H368" s="36" t="s">
        <v>2716</v>
      </c>
      <c r="I368" s="36" t="s">
        <v>33</v>
      </c>
      <c r="J368" s="36" t="s">
        <v>31</v>
      </c>
      <c r="K368" s="36" t="s">
        <v>4990</v>
      </c>
      <c r="L368" s="36" t="s">
        <v>4991</v>
      </c>
    </row>
    <row r="369" spans="1:12" x14ac:dyDescent="0.25">
      <c r="A369" s="48">
        <v>363</v>
      </c>
      <c r="B369" s="36" t="s">
        <v>4987</v>
      </c>
      <c r="C369" s="36" t="s">
        <v>4988</v>
      </c>
      <c r="D369" s="36" t="s">
        <v>4992</v>
      </c>
      <c r="E369" s="36"/>
      <c r="F369" s="36"/>
      <c r="G369" s="36"/>
      <c r="H369" s="36" t="s">
        <v>2716</v>
      </c>
      <c r="I369" s="36" t="s">
        <v>33</v>
      </c>
      <c r="J369" s="36" t="s">
        <v>31</v>
      </c>
      <c r="K369" s="36" t="s">
        <v>4990</v>
      </c>
      <c r="L369" s="36" t="s">
        <v>4991</v>
      </c>
    </row>
    <row r="370" spans="1:12" x14ac:dyDescent="0.25">
      <c r="A370" s="48">
        <v>364</v>
      </c>
      <c r="B370" s="36" t="s">
        <v>4987</v>
      </c>
      <c r="C370" s="36" t="s">
        <v>4988</v>
      </c>
      <c r="D370" s="36" t="s">
        <v>4992</v>
      </c>
      <c r="E370" s="36"/>
      <c r="F370" s="36"/>
      <c r="G370" s="36"/>
      <c r="H370" s="36" t="s">
        <v>2716</v>
      </c>
      <c r="I370" s="36" t="s">
        <v>33</v>
      </c>
      <c r="J370" s="36" t="s">
        <v>31</v>
      </c>
      <c r="K370" s="36" t="s">
        <v>4990</v>
      </c>
      <c r="L370" s="36" t="s">
        <v>4991</v>
      </c>
    </row>
    <row r="371" spans="1:12" x14ac:dyDescent="0.25">
      <c r="A371" s="48">
        <v>365</v>
      </c>
      <c r="B371" s="36" t="s">
        <v>4987</v>
      </c>
      <c r="C371" s="36" t="s">
        <v>4988</v>
      </c>
      <c r="D371" s="36" t="s">
        <v>4992</v>
      </c>
      <c r="E371" s="36"/>
      <c r="F371" s="36"/>
      <c r="G371" s="36"/>
      <c r="H371" s="36" t="s">
        <v>2716</v>
      </c>
      <c r="I371" s="36" t="s">
        <v>33</v>
      </c>
      <c r="J371" s="36" t="s">
        <v>31</v>
      </c>
      <c r="K371" s="36" t="s">
        <v>4990</v>
      </c>
      <c r="L371" s="36" t="s">
        <v>4991</v>
      </c>
    </row>
    <row r="372" spans="1:12" x14ac:dyDescent="0.25">
      <c r="A372" s="48">
        <v>366</v>
      </c>
      <c r="B372" s="36" t="s">
        <v>4987</v>
      </c>
      <c r="C372" s="36" t="s">
        <v>4988</v>
      </c>
      <c r="D372" s="36" t="s">
        <v>4992</v>
      </c>
      <c r="E372" s="36"/>
      <c r="F372" s="36"/>
      <c r="G372" s="36"/>
      <c r="H372" s="36" t="s">
        <v>2716</v>
      </c>
      <c r="I372" s="36" t="s">
        <v>33</v>
      </c>
      <c r="J372" s="36" t="s">
        <v>31</v>
      </c>
      <c r="K372" s="36" t="s">
        <v>4990</v>
      </c>
      <c r="L372" s="36" t="s">
        <v>4991</v>
      </c>
    </row>
    <row r="373" spans="1:12" x14ac:dyDescent="0.25">
      <c r="A373" s="48">
        <v>367</v>
      </c>
      <c r="B373" s="36" t="s">
        <v>4987</v>
      </c>
      <c r="C373" s="36" t="s">
        <v>4988</v>
      </c>
      <c r="D373" s="36" t="s">
        <v>4992</v>
      </c>
      <c r="E373" s="36"/>
      <c r="F373" s="36"/>
      <c r="G373" s="36"/>
      <c r="H373" s="36" t="s">
        <v>2716</v>
      </c>
      <c r="I373" s="36" t="s">
        <v>33</v>
      </c>
      <c r="J373" s="36" t="s">
        <v>31</v>
      </c>
      <c r="K373" s="36" t="s">
        <v>4990</v>
      </c>
      <c r="L373" s="36" t="s">
        <v>4991</v>
      </c>
    </row>
    <row r="374" spans="1:12" x14ac:dyDescent="0.25">
      <c r="A374" s="48">
        <v>368</v>
      </c>
      <c r="B374" s="36" t="s">
        <v>4987</v>
      </c>
      <c r="C374" s="36" t="s">
        <v>4988</v>
      </c>
      <c r="D374" s="36" t="s">
        <v>4992</v>
      </c>
      <c r="E374" s="36"/>
      <c r="F374" s="36"/>
      <c r="G374" s="36"/>
      <c r="H374" s="36" t="s">
        <v>2716</v>
      </c>
      <c r="I374" s="36" t="s">
        <v>33</v>
      </c>
      <c r="J374" s="36" t="s">
        <v>31</v>
      </c>
      <c r="K374" s="36" t="s">
        <v>4990</v>
      </c>
      <c r="L374" s="36" t="s">
        <v>4991</v>
      </c>
    </row>
    <row r="375" spans="1:12" x14ac:dyDescent="0.25">
      <c r="A375" s="48">
        <v>369</v>
      </c>
      <c r="B375" s="36" t="s">
        <v>4987</v>
      </c>
      <c r="C375" s="36" t="s">
        <v>4988</v>
      </c>
      <c r="D375" s="36" t="s">
        <v>4992</v>
      </c>
      <c r="E375" s="36"/>
      <c r="F375" s="36"/>
      <c r="G375" s="36"/>
      <c r="H375" s="36" t="s">
        <v>2716</v>
      </c>
      <c r="I375" s="36" t="s">
        <v>33</v>
      </c>
      <c r="J375" s="36" t="s">
        <v>31</v>
      </c>
      <c r="K375" s="36" t="s">
        <v>4990</v>
      </c>
      <c r="L375" s="36" t="s">
        <v>4991</v>
      </c>
    </row>
    <row r="376" spans="1:12" x14ac:dyDescent="0.25">
      <c r="A376" s="48">
        <v>370</v>
      </c>
      <c r="B376" s="36" t="s">
        <v>4987</v>
      </c>
      <c r="C376" s="36" t="s">
        <v>4988</v>
      </c>
      <c r="D376" s="36" t="s">
        <v>4992</v>
      </c>
      <c r="E376" s="36"/>
      <c r="F376" s="36"/>
      <c r="G376" s="36"/>
      <c r="H376" s="36" t="s">
        <v>2716</v>
      </c>
      <c r="I376" s="36" t="s">
        <v>33</v>
      </c>
      <c r="J376" s="36" t="s">
        <v>31</v>
      </c>
      <c r="K376" s="36" t="s">
        <v>4990</v>
      </c>
      <c r="L376" s="36" t="s">
        <v>4991</v>
      </c>
    </row>
    <row r="377" spans="1:12" x14ac:dyDescent="0.25">
      <c r="A377" s="48">
        <v>371</v>
      </c>
      <c r="B377" s="36" t="s">
        <v>4987</v>
      </c>
      <c r="C377" s="36" t="s">
        <v>4988</v>
      </c>
      <c r="D377" s="36" t="s">
        <v>4992</v>
      </c>
      <c r="E377" s="36"/>
      <c r="F377" s="36"/>
      <c r="G377" s="36"/>
      <c r="H377" s="36" t="s">
        <v>2716</v>
      </c>
      <c r="I377" s="36" t="s">
        <v>33</v>
      </c>
      <c r="J377" s="36" t="s">
        <v>31</v>
      </c>
      <c r="K377" s="36" t="s">
        <v>4990</v>
      </c>
      <c r="L377" s="36" t="s">
        <v>4991</v>
      </c>
    </row>
    <row r="378" spans="1:12" x14ac:dyDescent="0.25">
      <c r="A378" s="48">
        <v>372</v>
      </c>
      <c r="B378" s="36" t="s">
        <v>4987</v>
      </c>
      <c r="C378" s="36" t="s">
        <v>4988</v>
      </c>
      <c r="D378" s="36" t="s">
        <v>4988</v>
      </c>
      <c r="E378" s="36"/>
      <c r="F378" s="36"/>
      <c r="G378" s="36"/>
      <c r="H378" s="36" t="s">
        <v>2716</v>
      </c>
      <c r="I378" s="36" t="s">
        <v>33</v>
      </c>
      <c r="J378" s="36" t="s">
        <v>31</v>
      </c>
      <c r="K378" s="36" t="s">
        <v>4990</v>
      </c>
      <c r="L378" s="36" t="s">
        <v>4991</v>
      </c>
    </row>
    <row r="379" spans="1:12" x14ac:dyDescent="0.25">
      <c r="A379" s="48">
        <v>373</v>
      </c>
      <c r="B379" s="36" t="s">
        <v>4987</v>
      </c>
      <c r="C379" s="36" t="s">
        <v>4988</v>
      </c>
      <c r="D379" s="36" t="s">
        <v>4988</v>
      </c>
      <c r="E379" s="36"/>
      <c r="F379" s="36"/>
      <c r="G379" s="36"/>
      <c r="H379" s="36" t="s">
        <v>2716</v>
      </c>
      <c r="I379" s="36" t="s">
        <v>33</v>
      </c>
      <c r="J379" s="36" t="s">
        <v>31</v>
      </c>
      <c r="K379" s="36" t="s">
        <v>4990</v>
      </c>
      <c r="L379" s="36" t="s">
        <v>4991</v>
      </c>
    </row>
    <row r="380" spans="1:12" x14ac:dyDescent="0.25">
      <c r="A380" s="48">
        <v>374</v>
      </c>
      <c r="B380" s="36" t="s">
        <v>4987</v>
      </c>
      <c r="C380" s="36" t="s">
        <v>4988</v>
      </c>
      <c r="D380" s="36" t="s">
        <v>4988</v>
      </c>
      <c r="E380" s="36"/>
      <c r="F380" s="36"/>
      <c r="G380" s="36"/>
      <c r="H380" s="36" t="s">
        <v>2716</v>
      </c>
      <c r="I380" s="36" t="s">
        <v>33</v>
      </c>
      <c r="J380" s="36" t="s">
        <v>31</v>
      </c>
      <c r="K380" s="36" t="s">
        <v>4990</v>
      </c>
      <c r="L380" s="36" t="s">
        <v>4991</v>
      </c>
    </row>
    <row r="381" spans="1:12" x14ac:dyDescent="0.25">
      <c r="A381" s="48">
        <v>375</v>
      </c>
      <c r="B381" s="36" t="s">
        <v>4987</v>
      </c>
      <c r="C381" s="36" t="s">
        <v>4988</v>
      </c>
      <c r="D381" s="36" t="s">
        <v>4988</v>
      </c>
      <c r="E381" s="36"/>
      <c r="F381" s="36"/>
      <c r="G381" s="36"/>
      <c r="H381" s="36" t="s">
        <v>2716</v>
      </c>
      <c r="I381" s="36" t="s">
        <v>33</v>
      </c>
      <c r="J381" s="36" t="s">
        <v>31</v>
      </c>
      <c r="K381" s="36" t="s">
        <v>4990</v>
      </c>
      <c r="L381" s="36" t="s">
        <v>4991</v>
      </c>
    </row>
    <row r="382" spans="1:12" x14ac:dyDescent="0.25">
      <c r="A382" s="48">
        <v>376</v>
      </c>
      <c r="B382" s="36" t="s">
        <v>4987</v>
      </c>
      <c r="C382" s="36" t="s">
        <v>4988</v>
      </c>
      <c r="D382" s="36" t="s">
        <v>4988</v>
      </c>
      <c r="E382" s="36"/>
      <c r="F382" s="36"/>
      <c r="G382" s="36"/>
      <c r="H382" s="36" t="s">
        <v>2716</v>
      </c>
      <c r="I382" s="36" t="s">
        <v>33</v>
      </c>
      <c r="J382" s="36" t="s">
        <v>31</v>
      </c>
      <c r="K382" s="36" t="s">
        <v>4990</v>
      </c>
      <c r="L382" s="36" t="s">
        <v>4991</v>
      </c>
    </row>
    <row r="383" spans="1:12" x14ac:dyDescent="0.25">
      <c r="A383" s="48">
        <v>377</v>
      </c>
      <c r="B383" s="36" t="s">
        <v>4987</v>
      </c>
      <c r="C383" s="36" t="s">
        <v>4988</v>
      </c>
      <c r="D383" s="36" t="s">
        <v>4988</v>
      </c>
      <c r="E383" s="36"/>
      <c r="F383" s="36"/>
      <c r="G383" s="36"/>
      <c r="H383" s="36" t="s">
        <v>2716</v>
      </c>
      <c r="I383" s="36" t="s">
        <v>33</v>
      </c>
      <c r="J383" s="36" t="s">
        <v>31</v>
      </c>
      <c r="K383" s="36" t="s">
        <v>4990</v>
      </c>
      <c r="L383" s="36" t="s">
        <v>4991</v>
      </c>
    </row>
    <row r="384" spans="1:12" x14ac:dyDescent="0.25">
      <c r="A384" s="48">
        <v>378</v>
      </c>
      <c r="B384" s="36" t="s">
        <v>4987</v>
      </c>
      <c r="C384" s="36" t="s">
        <v>4988</v>
      </c>
      <c r="D384" s="36" t="s">
        <v>4988</v>
      </c>
      <c r="E384" s="36"/>
      <c r="F384" s="36"/>
      <c r="G384" s="36"/>
      <c r="H384" s="36" t="s">
        <v>2716</v>
      </c>
      <c r="I384" s="36" t="s">
        <v>33</v>
      </c>
      <c r="J384" s="36" t="s">
        <v>31</v>
      </c>
      <c r="K384" s="36" t="s">
        <v>4990</v>
      </c>
      <c r="L384" s="36" t="s">
        <v>4991</v>
      </c>
    </row>
    <row r="385" spans="1:12" x14ac:dyDescent="0.25">
      <c r="A385" s="48">
        <v>379</v>
      </c>
      <c r="B385" s="36" t="s">
        <v>4987</v>
      </c>
      <c r="C385" s="36" t="s">
        <v>4988</v>
      </c>
      <c r="D385" s="36" t="s">
        <v>4988</v>
      </c>
      <c r="E385" s="36"/>
      <c r="F385" s="36"/>
      <c r="G385" s="36"/>
      <c r="H385" s="36" t="s">
        <v>2716</v>
      </c>
      <c r="I385" s="36" t="s">
        <v>33</v>
      </c>
      <c r="J385" s="36" t="s">
        <v>31</v>
      </c>
      <c r="K385" s="36" t="s">
        <v>4990</v>
      </c>
      <c r="L385" s="36" t="s">
        <v>4991</v>
      </c>
    </row>
    <row r="386" spans="1:12" x14ac:dyDescent="0.25">
      <c r="A386" s="48">
        <v>380</v>
      </c>
      <c r="B386" s="36" t="s">
        <v>4987</v>
      </c>
      <c r="C386" s="36" t="s">
        <v>4988</v>
      </c>
      <c r="D386" s="36" t="s">
        <v>4988</v>
      </c>
      <c r="E386" s="36"/>
      <c r="F386" s="36"/>
      <c r="G386" s="36"/>
      <c r="H386" s="36" t="s">
        <v>2716</v>
      </c>
      <c r="I386" s="36" t="s">
        <v>33</v>
      </c>
      <c r="J386" s="36" t="s">
        <v>31</v>
      </c>
      <c r="K386" s="36" t="s">
        <v>4990</v>
      </c>
      <c r="L386" s="36" t="s">
        <v>4991</v>
      </c>
    </row>
    <row r="387" spans="1:12" x14ac:dyDescent="0.25">
      <c r="A387" s="48">
        <v>381</v>
      </c>
      <c r="B387" s="36" t="s">
        <v>4987</v>
      </c>
      <c r="C387" s="36" t="s">
        <v>4988</v>
      </c>
      <c r="D387" s="36" t="s">
        <v>4988</v>
      </c>
      <c r="E387" s="36"/>
      <c r="F387" s="36"/>
      <c r="G387" s="36"/>
      <c r="H387" s="36" t="s">
        <v>2716</v>
      </c>
      <c r="I387" s="36" t="s">
        <v>33</v>
      </c>
      <c r="J387" s="36" t="s">
        <v>31</v>
      </c>
      <c r="K387" s="36" t="s">
        <v>4990</v>
      </c>
      <c r="L387" s="36" t="s">
        <v>4991</v>
      </c>
    </row>
    <row r="388" spans="1:12" x14ac:dyDescent="0.25">
      <c r="A388" s="48">
        <v>382</v>
      </c>
      <c r="B388" s="36" t="s">
        <v>4987</v>
      </c>
      <c r="C388" s="36" t="s">
        <v>4988</v>
      </c>
      <c r="D388" s="36" t="s">
        <v>4988</v>
      </c>
      <c r="E388" s="36"/>
      <c r="F388" s="36"/>
      <c r="G388" s="36"/>
      <c r="H388" s="36" t="s">
        <v>2716</v>
      </c>
      <c r="I388" s="36" t="s">
        <v>33</v>
      </c>
      <c r="J388" s="36" t="s">
        <v>31</v>
      </c>
      <c r="K388" s="36" t="s">
        <v>4990</v>
      </c>
      <c r="L388" s="36" t="s">
        <v>4991</v>
      </c>
    </row>
    <row r="389" spans="1:12" x14ac:dyDescent="0.25">
      <c r="A389" s="48">
        <v>383</v>
      </c>
      <c r="B389" s="36" t="s">
        <v>4987</v>
      </c>
      <c r="C389" s="36" t="s">
        <v>4988</v>
      </c>
      <c r="D389" s="36" t="s">
        <v>4988</v>
      </c>
      <c r="E389" s="36"/>
      <c r="F389" s="36"/>
      <c r="G389" s="36"/>
      <c r="H389" s="36" t="s">
        <v>2716</v>
      </c>
      <c r="I389" s="36" t="s">
        <v>33</v>
      </c>
      <c r="J389" s="36" t="s">
        <v>31</v>
      </c>
      <c r="K389" s="36" t="s">
        <v>4990</v>
      </c>
      <c r="L389" s="36" t="s">
        <v>4991</v>
      </c>
    </row>
    <row r="390" spans="1:12" x14ac:dyDescent="0.25">
      <c r="A390" s="48">
        <v>384</v>
      </c>
      <c r="B390" s="36" t="s">
        <v>4987</v>
      </c>
      <c r="C390" s="36" t="s">
        <v>4988</v>
      </c>
      <c r="D390" s="36" t="s">
        <v>4988</v>
      </c>
      <c r="E390" s="36"/>
      <c r="F390" s="36"/>
      <c r="G390" s="36"/>
      <c r="H390" s="36" t="s">
        <v>2716</v>
      </c>
      <c r="I390" s="36" t="s">
        <v>33</v>
      </c>
      <c r="J390" s="36" t="s">
        <v>31</v>
      </c>
      <c r="K390" s="36" t="s">
        <v>4990</v>
      </c>
      <c r="L390" s="36" t="s">
        <v>4991</v>
      </c>
    </row>
    <row r="391" spans="1:12" x14ac:dyDescent="0.25">
      <c r="A391" s="48">
        <v>385</v>
      </c>
      <c r="B391" s="36" t="s">
        <v>4987</v>
      </c>
      <c r="C391" s="36" t="s">
        <v>4988</v>
      </c>
      <c r="D391" s="36" t="s">
        <v>4988</v>
      </c>
      <c r="E391" s="36"/>
      <c r="F391" s="36"/>
      <c r="G391" s="36"/>
      <c r="H391" s="36" t="s">
        <v>2716</v>
      </c>
      <c r="I391" s="36" t="s">
        <v>33</v>
      </c>
      <c r="J391" s="36" t="s">
        <v>31</v>
      </c>
      <c r="K391" s="36" t="s">
        <v>4990</v>
      </c>
      <c r="L391" s="36" t="s">
        <v>4991</v>
      </c>
    </row>
    <row r="392" spans="1:12" x14ac:dyDescent="0.25">
      <c r="A392" s="48">
        <v>386</v>
      </c>
      <c r="B392" s="36" t="s">
        <v>4987</v>
      </c>
      <c r="C392" s="36" t="s">
        <v>4988</v>
      </c>
      <c r="D392" s="36" t="s">
        <v>4988</v>
      </c>
      <c r="E392" s="36"/>
      <c r="F392" s="36"/>
      <c r="G392" s="36"/>
      <c r="H392" s="36" t="s">
        <v>2716</v>
      </c>
      <c r="I392" s="36" t="s">
        <v>33</v>
      </c>
      <c r="J392" s="36" t="s">
        <v>31</v>
      </c>
      <c r="K392" s="36" t="s">
        <v>4990</v>
      </c>
      <c r="L392" s="36" t="s">
        <v>4991</v>
      </c>
    </row>
    <row r="393" spans="1:12" x14ac:dyDescent="0.25">
      <c r="A393" s="48">
        <v>387</v>
      </c>
      <c r="B393" s="36" t="s">
        <v>4987</v>
      </c>
      <c r="C393" s="36" t="s">
        <v>4988</v>
      </c>
      <c r="D393" s="36" t="s">
        <v>4988</v>
      </c>
      <c r="E393" s="36"/>
      <c r="F393" s="36"/>
      <c r="G393" s="36"/>
      <c r="H393" s="36" t="s">
        <v>2716</v>
      </c>
      <c r="I393" s="36" t="s">
        <v>33</v>
      </c>
      <c r="J393" s="36" t="s">
        <v>31</v>
      </c>
      <c r="K393" s="36" t="s">
        <v>4990</v>
      </c>
      <c r="L393" s="36" t="s">
        <v>4991</v>
      </c>
    </row>
    <row r="394" spans="1:12" x14ac:dyDescent="0.25">
      <c r="A394" s="48">
        <v>388</v>
      </c>
      <c r="B394" s="36" t="s">
        <v>4987</v>
      </c>
      <c r="C394" s="36" t="s">
        <v>4988</v>
      </c>
      <c r="D394" s="36" t="s">
        <v>4988</v>
      </c>
      <c r="E394" s="36"/>
      <c r="F394" s="36"/>
      <c r="G394" s="36"/>
      <c r="H394" s="36" t="s">
        <v>2716</v>
      </c>
      <c r="I394" s="36" t="s">
        <v>33</v>
      </c>
      <c r="J394" s="36" t="s">
        <v>31</v>
      </c>
      <c r="K394" s="36" t="s">
        <v>4990</v>
      </c>
      <c r="L394" s="36" t="s">
        <v>4991</v>
      </c>
    </row>
    <row r="395" spans="1:12" x14ac:dyDescent="0.25">
      <c r="A395" s="48">
        <v>389</v>
      </c>
      <c r="B395" s="36" t="s">
        <v>4987</v>
      </c>
      <c r="C395" s="36" t="s">
        <v>4988</v>
      </c>
      <c r="D395" s="36" t="s">
        <v>4988</v>
      </c>
      <c r="E395" s="36"/>
      <c r="F395" s="36"/>
      <c r="G395" s="36"/>
      <c r="H395" s="36" t="s">
        <v>2716</v>
      </c>
      <c r="I395" s="36" t="s">
        <v>33</v>
      </c>
      <c r="J395" s="36" t="s">
        <v>31</v>
      </c>
      <c r="K395" s="36" t="s">
        <v>4990</v>
      </c>
      <c r="L395" s="36" t="s">
        <v>4991</v>
      </c>
    </row>
    <row r="396" spans="1:12" x14ac:dyDescent="0.25">
      <c r="A396" s="48">
        <v>390</v>
      </c>
      <c r="B396" s="36" t="s">
        <v>4987</v>
      </c>
      <c r="C396" s="36" t="s">
        <v>4988</v>
      </c>
      <c r="D396" s="36" t="s">
        <v>4988</v>
      </c>
      <c r="E396" s="36"/>
      <c r="F396" s="36"/>
      <c r="G396" s="36"/>
      <c r="H396" s="36" t="s">
        <v>2716</v>
      </c>
      <c r="I396" s="36" t="s">
        <v>33</v>
      </c>
      <c r="J396" s="36" t="s">
        <v>31</v>
      </c>
      <c r="K396" s="36" t="s">
        <v>4990</v>
      </c>
      <c r="L396" s="36" t="s">
        <v>4991</v>
      </c>
    </row>
    <row r="397" spans="1:12" x14ac:dyDescent="0.25">
      <c r="A397" s="48">
        <v>391</v>
      </c>
      <c r="B397" s="36" t="s">
        <v>4987</v>
      </c>
      <c r="C397" s="36" t="s">
        <v>4988</v>
      </c>
      <c r="D397" s="36" t="s">
        <v>4988</v>
      </c>
      <c r="E397" s="36"/>
      <c r="F397" s="36"/>
      <c r="G397" s="36"/>
      <c r="H397" s="36" t="s">
        <v>2716</v>
      </c>
      <c r="I397" s="36" t="s">
        <v>33</v>
      </c>
      <c r="J397" s="36" t="s">
        <v>31</v>
      </c>
      <c r="K397" s="36" t="s">
        <v>4990</v>
      </c>
      <c r="L397" s="36" t="s">
        <v>4991</v>
      </c>
    </row>
    <row r="398" spans="1:12" x14ac:dyDescent="0.25">
      <c r="A398" s="48">
        <v>392</v>
      </c>
      <c r="B398" s="36" t="s">
        <v>4987</v>
      </c>
      <c r="C398" s="36" t="s">
        <v>4988</v>
      </c>
      <c r="D398" s="36" t="s">
        <v>4988</v>
      </c>
      <c r="E398" s="36"/>
      <c r="F398" s="36"/>
      <c r="G398" s="36"/>
      <c r="H398" s="36" t="s">
        <v>2716</v>
      </c>
      <c r="I398" s="36" t="s">
        <v>33</v>
      </c>
      <c r="J398" s="36" t="s">
        <v>31</v>
      </c>
      <c r="K398" s="36" t="s">
        <v>4990</v>
      </c>
      <c r="L398" s="36" t="s">
        <v>4991</v>
      </c>
    </row>
    <row r="399" spans="1:12" x14ac:dyDescent="0.25">
      <c r="A399" s="48">
        <v>393</v>
      </c>
      <c r="B399" s="36" t="s">
        <v>4987</v>
      </c>
      <c r="C399" s="36" t="s">
        <v>4988</v>
      </c>
      <c r="D399" s="36" t="s">
        <v>4988</v>
      </c>
      <c r="E399" s="36"/>
      <c r="F399" s="36"/>
      <c r="G399" s="36"/>
      <c r="H399" s="36" t="s">
        <v>2716</v>
      </c>
      <c r="I399" s="36" t="s">
        <v>33</v>
      </c>
      <c r="J399" s="36" t="s">
        <v>31</v>
      </c>
      <c r="K399" s="36" t="s">
        <v>4990</v>
      </c>
      <c r="L399" s="36" t="s">
        <v>4991</v>
      </c>
    </row>
    <row r="400" spans="1:12" x14ac:dyDescent="0.25">
      <c r="A400" s="48">
        <v>394</v>
      </c>
      <c r="B400" s="36" t="s">
        <v>4987</v>
      </c>
      <c r="C400" s="36" t="s">
        <v>4988</v>
      </c>
      <c r="D400" s="36" t="s">
        <v>4988</v>
      </c>
      <c r="E400" s="36"/>
      <c r="F400" s="36"/>
      <c r="G400" s="36"/>
      <c r="H400" s="36" t="s">
        <v>2716</v>
      </c>
      <c r="I400" s="36" t="s">
        <v>33</v>
      </c>
      <c r="J400" s="36" t="s">
        <v>31</v>
      </c>
      <c r="K400" s="36" t="s">
        <v>4990</v>
      </c>
      <c r="L400" s="36" t="s">
        <v>4991</v>
      </c>
    </row>
    <row r="401" spans="1:12" x14ac:dyDescent="0.25">
      <c r="A401" s="48">
        <v>395</v>
      </c>
      <c r="B401" s="36" t="s">
        <v>4987</v>
      </c>
      <c r="C401" s="36" t="s">
        <v>4988</v>
      </c>
      <c r="D401" s="36" t="s">
        <v>4988</v>
      </c>
      <c r="E401" s="36"/>
      <c r="F401" s="36"/>
      <c r="G401" s="36"/>
      <c r="H401" s="36" t="s">
        <v>2716</v>
      </c>
      <c r="I401" s="36" t="s">
        <v>33</v>
      </c>
      <c r="J401" s="36" t="s">
        <v>31</v>
      </c>
      <c r="K401" s="36" t="s">
        <v>4990</v>
      </c>
      <c r="L401" s="36" t="s">
        <v>4991</v>
      </c>
    </row>
    <row r="402" spans="1:12" x14ac:dyDescent="0.25">
      <c r="A402" s="48">
        <v>396</v>
      </c>
      <c r="B402" s="36" t="s">
        <v>4987</v>
      </c>
      <c r="C402" s="36" t="s">
        <v>4988</v>
      </c>
      <c r="D402" s="36" t="s">
        <v>4988</v>
      </c>
      <c r="E402" s="36"/>
      <c r="F402" s="36"/>
      <c r="G402" s="36"/>
      <c r="H402" s="36" t="s">
        <v>2716</v>
      </c>
      <c r="I402" s="36" t="s">
        <v>33</v>
      </c>
      <c r="J402" s="36" t="s">
        <v>31</v>
      </c>
      <c r="K402" s="36" t="s">
        <v>4990</v>
      </c>
      <c r="L402" s="36" t="s">
        <v>4991</v>
      </c>
    </row>
    <row r="403" spans="1:12" x14ac:dyDescent="0.25">
      <c r="A403" s="48">
        <v>397</v>
      </c>
      <c r="B403" s="36" t="s">
        <v>4987</v>
      </c>
      <c r="C403" s="36" t="s">
        <v>4988</v>
      </c>
      <c r="D403" s="36" t="s">
        <v>4988</v>
      </c>
      <c r="E403" s="36"/>
      <c r="F403" s="36"/>
      <c r="G403" s="36"/>
      <c r="H403" s="36" t="s">
        <v>2716</v>
      </c>
      <c r="I403" s="36" t="s">
        <v>33</v>
      </c>
      <c r="J403" s="36" t="s">
        <v>31</v>
      </c>
      <c r="K403" s="36" t="s">
        <v>4990</v>
      </c>
      <c r="L403" s="36" t="s">
        <v>4991</v>
      </c>
    </row>
    <row r="404" spans="1:12" x14ac:dyDescent="0.25">
      <c r="A404" s="48">
        <v>398</v>
      </c>
      <c r="B404" s="36" t="s">
        <v>4987</v>
      </c>
      <c r="C404" s="36" t="s">
        <v>4988</v>
      </c>
      <c r="D404" s="36" t="s">
        <v>4988</v>
      </c>
      <c r="E404" s="36"/>
      <c r="F404" s="36"/>
      <c r="G404" s="36"/>
      <c r="H404" s="36" t="s">
        <v>2716</v>
      </c>
      <c r="I404" s="36" t="s">
        <v>33</v>
      </c>
      <c r="J404" s="36" t="s">
        <v>31</v>
      </c>
      <c r="K404" s="36" t="s">
        <v>4990</v>
      </c>
      <c r="L404" s="36" t="s">
        <v>4991</v>
      </c>
    </row>
    <row r="405" spans="1:12" x14ac:dyDescent="0.25">
      <c r="A405" s="48">
        <v>399</v>
      </c>
      <c r="B405" s="36" t="s">
        <v>4987</v>
      </c>
      <c r="C405" s="36" t="s">
        <v>4988</v>
      </c>
      <c r="D405" s="36" t="s">
        <v>4988</v>
      </c>
      <c r="E405" s="36"/>
      <c r="F405" s="36"/>
      <c r="G405" s="36"/>
      <c r="H405" s="36" t="s">
        <v>2716</v>
      </c>
      <c r="I405" s="36" t="s">
        <v>33</v>
      </c>
      <c r="J405" s="36" t="s">
        <v>31</v>
      </c>
      <c r="K405" s="36" t="s">
        <v>4990</v>
      </c>
      <c r="L405" s="36" t="s">
        <v>4991</v>
      </c>
    </row>
    <row r="406" spans="1:12" x14ac:dyDescent="0.25">
      <c r="A406" s="48">
        <v>400</v>
      </c>
      <c r="B406" s="36" t="s">
        <v>4987</v>
      </c>
      <c r="C406" s="36" t="s">
        <v>4988</v>
      </c>
      <c r="D406" s="36" t="s">
        <v>4988</v>
      </c>
      <c r="E406" s="36"/>
      <c r="F406" s="36"/>
      <c r="G406" s="36"/>
      <c r="H406" s="36" t="s">
        <v>2716</v>
      </c>
      <c r="I406" s="36" t="s">
        <v>33</v>
      </c>
      <c r="J406" s="36" t="s">
        <v>31</v>
      </c>
      <c r="K406" s="36" t="s">
        <v>4990</v>
      </c>
      <c r="L406" s="36" t="s">
        <v>4991</v>
      </c>
    </row>
    <row r="407" spans="1:12" x14ac:dyDescent="0.25">
      <c r="A407" s="48">
        <v>401</v>
      </c>
      <c r="B407" s="36" t="s">
        <v>4987</v>
      </c>
      <c r="C407" s="36" t="s">
        <v>4988</v>
      </c>
      <c r="D407" s="36" t="s">
        <v>4988</v>
      </c>
      <c r="E407" s="36"/>
      <c r="F407" s="36"/>
      <c r="G407" s="36"/>
      <c r="H407" s="36" t="s">
        <v>2716</v>
      </c>
      <c r="I407" s="36" t="s">
        <v>33</v>
      </c>
      <c r="J407" s="36" t="s">
        <v>31</v>
      </c>
      <c r="K407" s="36" t="s">
        <v>4990</v>
      </c>
      <c r="L407" s="36" t="s">
        <v>4991</v>
      </c>
    </row>
    <row r="408" spans="1:12" x14ac:dyDescent="0.25">
      <c r="A408" s="48">
        <v>402</v>
      </c>
      <c r="B408" s="36" t="s">
        <v>4987</v>
      </c>
      <c r="C408" s="36" t="s">
        <v>4988</v>
      </c>
      <c r="D408" s="36" t="s">
        <v>4988</v>
      </c>
      <c r="E408" s="36"/>
      <c r="F408" s="36"/>
      <c r="G408" s="36"/>
      <c r="H408" s="36" t="s">
        <v>2716</v>
      </c>
      <c r="I408" s="36" t="s">
        <v>33</v>
      </c>
      <c r="J408" s="36" t="s">
        <v>31</v>
      </c>
      <c r="K408" s="36" t="s">
        <v>4990</v>
      </c>
      <c r="L408" s="36" t="s">
        <v>4991</v>
      </c>
    </row>
    <row r="409" spans="1:12" x14ac:dyDescent="0.25">
      <c r="A409" s="48">
        <v>403</v>
      </c>
      <c r="B409" s="36" t="s">
        <v>4987</v>
      </c>
      <c r="C409" s="36" t="s">
        <v>4988</v>
      </c>
      <c r="D409" s="36" t="s">
        <v>4988</v>
      </c>
      <c r="E409" s="36"/>
      <c r="F409" s="36"/>
      <c r="G409" s="36"/>
      <c r="H409" s="36" t="s">
        <v>2716</v>
      </c>
      <c r="I409" s="36" t="s">
        <v>33</v>
      </c>
      <c r="J409" s="36" t="s">
        <v>31</v>
      </c>
      <c r="K409" s="36" t="s">
        <v>4990</v>
      </c>
      <c r="L409" s="36" t="s">
        <v>4991</v>
      </c>
    </row>
    <row r="410" spans="1:12" x14ac:dyDescent="0.25">
      <c r="A410" s="48">
        <v>404</v>
      </c>
      <c r="B410" s="36" t="s">
        <v>4987</v>
      </c>
      <c r="C410" s="36" t="s">
        <v>4988</v>
      </c>
      <c r="D410" s="36" t="s">
        <v>4988</v>
      </c>
      <c r="E410" s="36"/>
      <c r="F410" s="36"/>
      <c r="G410" s="36"/>
      <c r="H410" s="36" t="s">
        <v>2716</v>
      </c>
      <c r="I410" s="36" t="s">
        <v>33</v>
      </c>
      <c r="J410" s="36" t="s">
        <v>31</v>
      </c>
      <c r="K410" s="36" t="s">
        <v>4990</v>
      </c>
      <c r="L410" s="36" t="s">
        <v>4991</v>
      </c>
    </row>
    <row r="411" spans="1:12" x14ac:dyDescent="0.25">
      <c r="A411" s="48">
        <v>405</v>
      </c>
      <c r="B411" s="36" t="s">
        <v>4987</v>
      </c>
      <c r="C411" s="36" t="s">
        <v>4988</v>
      </c>
      <c r="D411" s="36" t="s">
        <v>4988</v>
      </c>
      <c r="E411" s="36"/>
      <c r="F411" s="36"/>
      <c r="G411" s="36"/>
      <c r="H411" s="36" t="s">
        <v>2716</v>
      </c>
      <c r="I411" s="36" t="s">
        <v>33</v>
      </c>
      <c r="J411" s="36" t="s">
        <v>31</v>
      </c>
      <c r="K411" s="36" t="s">
        <v>4990</v>
      </c>
      <c r="L411" s="36" t="s">
        <v>4991</v>
      </c>
    </row>
    <row r="412" spans="1:12" x14ac:dyDescent="0.25">
      <c r="A412" s="48">
        <v>406</v>
      </c>
      <c r="B412" s="36" t="s">
        <v>4987</v>
      </c>
      <c r="C412" s="36" t="s">
        <v>4988</v>
      </c>
      <c r="D412" s="36" t="s">
        <v>4988</v>
      </c>
      <c r="E412" s="36"/>
      <c r="F412" s="36"/>
      <c r="G412" s="36"/>
      <c r="H412" s="36" t="s">
        <v>2716</v>
      </c>
      <c r="I412" s="36" t="s">
        <v>33</v>
      </c>
      <c r="J412" s="36" t="s">
        <v>31</v>
      </c>
      <c r="K412" s="36" t="s">
        <v>4990</v>
      </c>
      <c r="L412" s="36" t="s">
        <v>4991</v>
      </c>
    </row>
    <row r="413" spans="1:12" x14ac:dyDescent="0.25">
      <c r="A413" s="48">
        <v>407</v>
      </c>
      <c r="B413" s="36" t="s">
        <v>4987</v>
      </c>
      <c r="C413" s="36" t="s">
        <v>4988</v>
      </c>
      <c r="D413" s="36" t="s">
        <v>4988</v>
      </c>
      <c r="E413" s="36"/>
      <c r="F413" s="36"/>
      <c r="G413" s="36"/>
      <c r="H413" s="36" t="s">
        <v>2716</v>
      </c>
      <c r="I413" s="36" t="s">
        <v>33</v>
      </c>
      <c r="J413" s="36" t="s">
        <v>31</v>
      </c>
      <c r="K413" s="36" t="s">
        <v>4990</v>
      </c>
      <c r="L413" s="36" t="s">
        <v>4991</v>
      </c>
    </row>
    <row r="414" spans="1:12" x14ac:dyDescent="0.25">
      <c r="A414" s="48">
        <v>408</v>
      </c>
      <c r="B414" s="36" t="s">
        <v>4987</v>
      </c>
      <c r="C414" s="36" t="s">
        <v>4988</v>
      </c>
      <c r="D414" s="36" t="s">
        <v>4988</v>
      </c>
      <c r="E414" s="36"/>
      <c r="F414" s="36"/>
      <c r="G414" s="36"/>
      <c r="H414" s="36" t="s">
        <v>2716</v>
      </c>
      <c r="I414" s="36" t="s">
        <v>33</v>
      </c>
      <c r="J414" s="36" t="s">
        <v>31</v>
      </c>
      <c r="K414" s="36" t="s">
        <v>4990</v>
      </c>
      <c r="L414" s="36" t="s">
        <v>4991</v>
      </c>
    </row>
    <row r="415" spans="1:12" x14ac:dyDescent="0.25">
      <c r="A415" s="48">
        <v>409</v>
      </c>
      <c r="B415" s="36" t="s">
        <v>4987</v>
      </c>
      <c r="C415" s="36" t="s">
        <v>4988</v>
      </c>
      <c r="D415" s="36" t="s">
        <v>4988</v>
      </c>
      <c r="E415" s="36"/>
      <c r="F415" s="36"/>
      <c r="G415" s="36"/>
      <c r="H415" s="36" t="s">
        <v>2716</v>
      </c>
      <c r="I415" s="36" t="s">
        <v>33</v>
      </c>
      <c r="J415" s="36" t="s">
        <v>31</v>
      </c>
      <c r="K415" s="36" t="s">
        <v>4990</v>
      </c>
      <c r="L415" s="36" t="s">
        <v>4991</v>
      </c>
    </row>
    <row r="416" spans="1:12" x14ac:dyDescent="0.25">
      <c r="A416" s="48">
        <v>410</v>
      </c>
      <c r="B416" s="36" t="s">
        <v>4987</v>
      </c>
      <c r="C416" s="36" t="s">
        <v>4988</v>
      </c>
      <c r="D416" s="36" t="s">
        <v>4988</v>
      </c>
      <c r="E416" s="36"/>
      <c r="F416" s="36"/>
      <c r="G416" s="36"/>
      <c r="H416" s="36" t="s">
        <v>2716</v>
      </c>
      <c r="I416" s="36" t="s">
        <v>33</v>
      </c>
      <c r="J416" s="36" t="s">
        <v>31</v>
      </c>
      <c r="K416" s="36" t="s">
        <v>4990</v>
      </c>
      <c r="L416" s="36" t="s">
        <v>4991</v>
      </c>
    </row>
    <row r="417" spans="1:12" x14ac:dyDescent="0.25">
      <c r="A417" s="48">
        <v>411</v>
      </c>
      <c r="B417" s="36" t="s">
        <v>4987</v>
      </c>
      <c r="C417" s="36" t="s">
        <v>4988</v>
      </c>
      <c r="D417" s="36" t="s">
        <v>4988</v>
      </c>
      <c r="E417" s="36"/>
      <c r="F417" s="36"/>
      <c r="G417" s="36"/>
      <c r="H417" s="36" t="s">
        <v>2716</v>
      </c>
      <c r="I417" s="36" t="s">
        <v>33</v>
      </c>
      <c r="J417" s="36" t="s">
        <v>31</v>
      </c>
      <c r="K417" s="36" t="s">
        <v>4990</v>
      </c>
      <c r="L417" s="36" t="s">
        <v>4991</v>
      </c>
    </row>
    <row r="418" spans="1:12" x14ac:dyDescent="0.25">
      <c r="A418" s="48">
        <v>412</v>
      </c>
      <c r="B418" s="36" t="s">
        <v>4987</v>
      </c>
      <c r="C418" s="36" t="s">
        <v>4988</v>
      </c>
      <c r="D418" s="36" t="s">
        <v>4988</v>
      </c>
      <c r="E418" s="36"/>
      <c r="F418" s="36"/>
      <c r="G418" s="36"/>
      <c r="H418" s="36" t="s">
        <v>2716</v>
      </c>
      <c r="I418" s="36" t="s">
        <v>33</v>
      </c>
      <c r="J418" s="36" t="s">
        <v>31</v>
      </c>
      <c r="K418" s="36" t="s">
        <v>4990</v>
      </c>
      <c r="L418" s="36" t="s">
        <v>4991</v>
      </c>
    </row>
    <row r="419" spans="1:12" x14ac:dyDescent="0.25">
      <c r="A419" s="48">
        <v>413</v>
      </c>
      <c r="B419" s="36" t="s">
        <v>4987</v>
      </c>
      <c r="C419" s="36" t="s">
        <v>4988</v>
      </c>
      <c r="D419" s="36" t="s">
        <v>4988</v>
      </c>
      <c r="E419" s="36"/>
      <c r="F419" s="36"/>
      <c r="G419" s="36"/>
      <c r="H419" s="36" t="s">
        <v>2716</v>
      </c>
      <c r="I419" s="36" t="s">
        <v>33</v>
      </c>
      <c r="J419" s="36" t="s">
        <v>31</v>
      </c>
      <c r="K419" s="36" t="s">
        <v>4990</v>
      </c>
      <c r="L419" s="36" t="s">
        <v>4991</v>
      </c>
    </row>
    <row r="420" spans="1:12" x14ac:dyDescent="0.25">
      <c r="A420" s="48">
        <v>414</v>
      </c>
      <c r="B420" s="36" t="s">
        <v>4987</v>
      </c>
      <c r="C420" s="36" t="s">
        <v>4988</v>
      </c>
      <c r="D420" s="36" t="s">
        <v>4988</v>
      </c>
      <c r="E420" s="36"/>
      <c r="F420" s="36"/>
      <c r="G420" s="36"/>
      <c r="H420" s="36" t="s">
        <v>2716</v>
      </c>
      <c r="I420" s="36" t="s">
        <v>33</v>
      </c>
      <c r="J420" s="36" t="s">
        <v>31</v>
      </c>
      <c r="K420" s="36" t="s">
        <v>4990</v>
      </c>
      <c r="L420" s="36" t="s">
        <v>4991</v>
      </c>
    </row>
    <row r="421" spans="1:12" x14ac:dyDescent="0.25">
      <c r="A421" s="48">
        <v>415</v>
      </c>
      <c r="B421" s="36" t="s">
        <v>4987</v>
      </c>
      <c r="C421" s="36" t="s">
        <v>4988</v>
      </c>
      <c r="D421" s="36" t="s">
        <v>4988</v>
      </c>
      <c r="E421" s="36"/>
      <c r="F421" s="36"/>
      <c r="G421" s="36"/>
      <c r="H421" s="36" t="s">
        <v>2716</v>
      </c>
      <c r="I421" s="36" t="s">
        <v>33</v>
      </c>
      <c r="J421" s="36" t="s">
        <v>31</v>
      </c>
      <c r="K421" s="36" t="s">
        <v>4990</v>
      </c>
      <c r="L421" s="36" t="s">
        <v>4991</v>
      </c>
    </row>
    <row r="422" spans="1:12" x14ac:dyDescent="0.25">
      <c r="A422" s="48">
        <v>416</v>
      </c>
      <c r="B422" s="36" t="s">
        <v>4987</v>
      </c>
      <c r="C422" s="36" t="s">
        <v>4988</v>
      </c>
      <c r="D422" s="36" t="s">
        <v>4988</v>
      </c>
      <c r="E422" s="36"/>
      <c r="F422" s="36"/>
      <c r="G422" s="36"/>
      <c r="H422" s="36" t="s">
        <v>2716</v>
      </c>
      <c r="I422" s="36" t="s">
        <v>33</v>
      </c>
      <c r="J422" s="36" t="s">
        <v>31</v>
      </c>
      <c r="K422" s="36" t="s">
        <v>4990</v>
      </c>
      <c r="L422" s="36" t="s">
        <v>4991</v>
      </c>
    </row>
    <row r="423" spans="1:12" x14ac:dyDescent="0.25">
      <c r="A423" s="48">
        <v>417</v>
      </c>
      <c r="B423" s="36" t="s">
        <v>4987</v>
      </c>
      <c r="C423" s="36" t="s">
        <v>4988</v>
      </c>
      <c r="D423" s="36" t="s">
        <v>4988</v>
      </c>
      <c r="E423" s="36"/>
      <c r="F423" s="36"/>
      <c r="G423" s="36"/>
      <c r="H423" s="36" t="s">
        <v>2716</v>
      </c>
      <c r="I423" s="36" t="s">
        <v>33</v>
      </c>
      <c r="J423" s="36" t="s">
        <v>31</v>
      </c>
      <c r="K423" s="36" t="s">
        <v>4990</v>
      </c>
      <c r="L423" s="36" t="s">
        <v>4991</v>
      </c>
    </row>
    <row r="424" spans="1:12" x14ac:dyDescent="0.25">
      <c r="A424" s="48">
        <v>418</v>
      </c>
      <c r="B424" s="36" t="s">
        <v>4987</v>
      </c>
      <c r="C424" s="36" t="s">
        <v>4988</v>
      </c>
      <c r="D424" s="36" t="s">
        <v>4988</v>
      </c>
      <c r="E424" s="36"/>
      <c r="F424" s="36"/>
      <c r="G424" s="36"/>
      <c r="H424" s="36" t="s">
        <v>2716</v>
      </c>
      <c r="I424" s="36" t="s">
        <v>33</v>
      </c>
      <c r="J424" s="36" t="s">
        <v>31</v>
      </c>
      <c r="K424" s="36" t="s">
        <v>4990</v>
      </c>
      <c r="L424" s="36" t="s">
        <v>4991</v>
      </c>
    </row>
    <row r="425" spans="1:12" x14ac:dyDescent="0.25">
      <c r="A425" s="48">
        <v>419</v>
      </c>
      <c r="B425" s="36" t="s">
        <v>4987</v>
      </c>
      <c r="C425" s="36" t="s">
        <v>4988</v>
      </c>
      <c r="D425" s="36" t="s">
        <v>4988</v>
      </c>
      <c r="E425" s="36"/>
      <c r="F425" s="36"/>
      <c r="G425" s="36"/>
      <c r="H425" s="36" t="s">
        <v>2716</v>
      </c>
      <c r="I425" s="36" t="s">
        <v>33</v>
      </c>
      <c r="J425" s="36" t="s">
        <v>31</v>
      </c>
      <c r="K425" s="36" t="s">
        <v>4990</v>
      </c>
      <c r="L425" s="36" t="s">
        <v>4991</v>
      </c>
    </row>
    <row r="426" spans="1:12" x14ac:dyDescent="0.25">
      <c r="A426" s="48">
        <v>420</v>
      </c>
      <c r="B426" s="36" t="s">
        <v>4987</v>
      </c>
      <c r="C426" s="36" t="s">
        <v>4988</v>
      </c>
      <c r="D426" s="36" t="s">
        <v>4988</v>
      </c>
      <c r="E426" s="36"/>
      <c r="F426" s="36"/>
      <c r="G426" s="36"/>
      <c r="H426" s="36" t="s">
        <v>2716</v>
      </c>
      <c r="I426" s="36" t="s">
        <v>33</v>
      </c>
      <c r="J426" s="36" t="s">
        <v>31</v>
      </c>
      <c r="K426" s="36" t="s">
        <v>4990</v>
      </c>
      <c r="L426" s="36" t="s">
        <v>4991</v>
      </c>
    </row>
    <row r="427" spans="1:12" x14ac:dyDescent="0.25">
      <c r="A427" s="48">
        <v>421</v>
      </c>
      <c r="B427" s="36" t="s">
        <v>4987</v>
      </c>
      <c r="C427" s="36" t="s">
        <v>4988</v>
      </c>
      <c r="D427" s="36" t="s">
        <v>4988</v>
      </c>
      <c r="E427" s="36"/>
      <c r="F427" s="36"/>
      <c r="G427" s="36"/>
      <c r="H427" s="36" t="s">
        <v>2716</v>
      </c>
      <c r="I427" s="36" t="s">
        <v>33</v>
      </c>
      <c r="J427" s="36" t="s">
        <v>31</v>
      </c>
      <c r="K427" s="36" t="s">
        <v>4990</v>
      </c>
      <c r="L427" s="36" t="s">
        <v>4991</v>
      </c>
    </row>
    <row r="428" spans="1:12" x14ac:dyDescent="0.25">
      <c r="A428" s="48">
        <v>422</v>
      </c>
      <c r="B428" s="36" t="s">
        <v>4987</v>
      </c>
      <c r="C428" s="36" t="s">
        <v>4988</v>
      </c>
      <c r="D428" s="36" t="s">
        <v>4988</v>
      </c>
      <c r="E428" s="36"/>
      <c r="F428" s="36"/>
      <c r="G428" s="36"/>
      <c r="H428" s="36" t="s">
        <v>2716</v>
      </c>
      <c r="I428" s="36" t="s">
        <v>33</v>
      </c>
      <c r="J428" s="36" t="s">
        <v>31</v>
      </c>
      <c r="K428" s="36" t="s">
        <v>4990</v>
      </c>
      <c r="L428" s="36" t="s">
        <v>4991</v>
      </c>
    </row>
    <row r="429" spans="1:12" x14ac:dyDescent="0.25">
      <c r="A429" s="48">
        <v>423</v>
      </c>
      <c r="B429" s="36" t="s">
        <v>4987</v>
      </c>
      <c r="C429" s="36" t="s">
        <v>4988</v>
      </c>
      <c r="D429" s="36" t="s">
        <v>4988</v>
      </c>
      <c r="E429" s="36"/>
      <c r="F429" s="36"/>
      <c r="G429" s="36"/>
      <c r="H429" s="36" t="s">
        <v>2716</v>
      </c>
      <c r="I429" s="36" t="s">
        <v>33</v>
      </c>
      <c r="J429" s="36" t="s">
        <v>31</v>
      </c>
      <c r="K429" s="36" t="s">
        <v>4990</v>
      </c>
      <c r="L429" s="36" t="s">
        <v>4991</v>
      </c>
    </row>
    <row r="430" spans="1:12" x14ac:dyDescent="0.25">
      <c r="A430" s="48">
        <v>424</v>
      </c>
      <c r="B430" s="36" t="s">
        <v>4987</v>
      </c>
      <c r="C430" s="36" t="s">
        <v>4988</v>
      </c>
      <c r="D430" s="36" t="s">
        <v>4988</v>
      </c>
      <c r="E430" s="36"/>
      <c r="F430" s="36"/>
      <c r="G430" s="36"/>
      <c r="H430" s="36" t="s">
        <v>2716</v>
      </c>
      <c r="I430" s="36" t="s">
        <v>33</v>
      </c>
      <c r="J430" s="36" t="s">
        <v>31</v>
      </c>
      <c r="K430" s="36" t="s">
        <v>4990</v>
      </c>
      <c r="L430" s="36" t="s">
        <v>4991</v>
      </c>
    </row>
    <row r="431" spans="1:12" x14ac:dyDescent="0.25">
      <c r="A431" s="48">
        <v>425</v>
      </c>
      <c r="B431" s="36" t="s">
        <v>4987</v>
      </c>
      <c r="C431" s="36" t="s">
        <v>4988</v>
      </c>
      <c r="D431" s="36" t="s">
        <v>4988</v>
      </c>
      <c r="E431" s="36"/>
      <c r="F431" s="36"/>
      <c r="G431" s="36"/>
      <c r="H431" s="36" t="s">
        <v>2716</v>
      </c>
      <c r="I431" s="36" t="s">
        <v>33</v>
      </c>
      <c r="J431" s="36" t="s">
        <v>31</v>
      </c>
      <c r="K431" s="36" t="s">
        <v>4990</v>
      </c>
      <c r="L431" s="36" t="s">
        <v>4991</v>
      </c>
    </row>
    <row r="432" spans="1:12" x14ac:dyDescent="0.25">
      <c r="A432" s="48">
        <v>426</v>
      </c>
      <c r="B432" s="36" t="s">
        <v>4987</v>
      </c>
      <c r="C432" s="36" t="s">
        <v>4988</v>
      </c>
      <c r="D432" s="36" t="s">
        <v>4988</v>
      </c>
      <c r="E432" s="36"/>
      <c r="F432" s="36"/>
      <c r="G432" s="36"/>
      <c r="H432" s="36" t="s">
        <v>2716</v>
      </c>
      <c r="I432" s="36" t="s">
        <v>33</v>
      </c>
      <c r="J432" s="36" t="s">
        <v>31</v>
      </c>
      <c r="K432" s="36" t="s">
        <v>4990</v>
      </c>
      <c r="L432" s="36" t="s">
        <v>4991</v>
      </c>
    </row>
    <row r="433" spans="1:12" x14ac:dyDescent="0.25">
      <c r="A433" s="48">
        <v>427</v>
      </c>
      <c r="B433" s="36" t="s">
        <v>4987</v>
      </c>
      <c r="C433" s="36" t="s">
        <v>4988</v>
      </c>
      <c r="D433" s="36" t="s">
        <v>4988</v>
      </c>
      <c r="E433" s="36"/>
      <c r="F433" s="36"/>
      <c r="G433" s="36"/>
      <c r="H433" s="36" t="s">
        <v>2716</v>
      </c>
      <c r="I433" s="36" t="s">
        <v>33</v>
      </c>
      <c r="J433" s="36" t="s">
        <v>31</v>
      </c>
      <c r="K433" s="36" t="s">
        <v>4990</v>
      </c>
      <c r="L433" s="36" t="s">
        <v>4991</v>
      </c>
    </row>
    <row r="434" spans="1:12" x14ac:dyDescent="0.25">
      <c r="A434" s="48">
        <v>428</v>
      </c>
      <c r="B434" s="36" t="s">
        <v>4987</v>
      </c>
      <c r="C434" s="36" t="s">
        <v>4988</v>
      </c>
      <c r="D434" s="36" t="s">
        <v>4988</v>
      </c>
      <c r="E434" s="36"/>
      <c r="F434" s="36"/>
      <c r="G434" s="36"/>
      <c r="H434" s="36" t="s">
        <v>2716</v>
      </c>
      <c r="I434" s="36" t="s">
        <v>33</v>
      </c>
      <c r="J434" s="36" t="s">
        <v>31</v>
      </c>
      <c r="K434" s="36" t="s">
        <v>4990</v>
      </c>
      <c r="L434" s="36" t="s">
        <v>4991</v>
      </c>
    </row>
    <row r="435" spans="1:12" x14ac:dyDescent="0.25">
      <c r="A435" s="48">
        <v>429</v>
      </c>
      <c r="B435" s="36" t="s">
        <v>4987</v>
      </c>
      <c r="C435" s="36" t="s">
        <v>4988</v>
      </c>
      <c r="D435" s="36" t="s">
        <v>4988</v>
      </c>
      <c r="E435" s="36"/>
      <c r="F435" s="36"/>
      <c r="G435" s="36"/>
      <c r="H435" s="36" t="s">
        <v>2716</v>
      </c>
      <c r="I435" s="36" t="s">
        <v>33</v>
      </c>
      <c r="J435" s="36" t="s">
        <v>31</v>
      </c>
      <c r="K435" s="36" t="s">
        <v>4990</v>
      </c>
      <c r="L435" s="36" t="s">
        <v>4991</v>
      </c>
    </row>
    <row r="436" spans="1:12" x14ac:dyDescent="0.25">
      <c r="A436" s="48">
        <v>430</v>
      </c>
      <c r="B436" s="36" t="s">
        <v>4987</v>
      </c>
      <c r="C436" s="36" t="s">
        <v>4988</v>
      </c>
      <c r="D436" s="36" t="s">
        <v>4988</v>
      </c>
      <c r="E436" s="36"/>
      <c r="F436" s="36"/>
      <c r="G436" s="36"/>
      <c r="H436" s="36" t="s">
        <v>2716</v>
      </c>
      <c r="I436" s="36" t="s">
        <v>33</v>
      </c>
      <c r="J436" s="36" t="s">
        <v>31</v>
      </c>
      <c r="K436" s="36" t="s">
        <v>4990</v>
      </c>
      <c r="L436" s="36" t="s">
        <v>4991</v>
      </c>
    </row>
    <row r="437" spans="1:12" x14ac:dyDescent="0.25">
      <c r="A437" s="48">
        <v>431</v>
      </c>
      <c r="B437" s="36" t="s">
        <v>4987</v>
      </c>
      <c r="C437" s="36" t="s">
        <v>4988</v>
      </c>
      <c r="D437" s="36" t="s">
        <v>4988</v>
      </c>
      <c r="E437" s="36"/>
      <c r="F437" s="36"/>
      <c r="G437" s="36"/>
      <c r="H437" s="36" t="s">
        <v>2716</v>
      </c>
      <c r="I437" s="36" t="s">
        <v>33</v>
      </c>
      <c r="J437" s="36" t="s">
        <v>31</v>
      </c>
      <c r="K437" s="36" t="s">
        <v>4990</v>
      </c>
      <c r="L437" s="36" t="s">
        <v>4991</v>
      </c>
    </row>
    <row r="438" spans="1:12" x14ac:dyDescent="0.25">
      <c r="A438" s="48">
        <v>432</v>
      </c>
      <c r="B438" s="36" t="s">
        <v>4987</v>
      </c>
      <c r="C438" s="36" t="s">
        <v>4988</v>
      </c>
      <c r="D438" s="36" t="s">
        <v>4988</v>
      </c>
      <c r="E438" s="36"/>
      <c r="F438" s="36"/>
      <c r="G438" s="36"/>
      <c r="H438" s="36" t="s">
        <v>2716</v>
      </c>
      <c r="I438" s="36" t="s">
        <v>33</v>
      </c>
      <c r="J438" s="36" t="s">
        <v>31</v>
      </c>
      <c r="K438" s="36" t="s">
        <v>4990</v>
      </c>
      <c r="L438" s="36" t="s">
        <v>4991</v>
      </c>
    </row>
    <row r="439" spans="1:12" x14ac:dyDescent="0.25">
      <c r="A439" s="48">
        <v>433</v>
      </c>
      <c r="B439" s="36" t="s">
        <v>4987</v>
      </c>
      <c r="C439" s="36" t="s">
        <v>4988</v>
      </c>
      <c r="D439" s="36" t="s">
        <v>4988</v>
      </c>
      <c r="E439" s="36"/>
      <c r="F439" s="36"/>
      <c r="G439" s="36"/>
      <c r="H439" s="36" t="s">
        <v>2716</v>
      </c>
      <c r="I439" s="36" t="s">
        <v>33</v>
      </c>
      <c r="J439" s="36" t="s">
        <v>31</v>
      </c>
      <c r="K439" s="36" t="s">
        <v>4990</v>
      </c>
      <c r="L439" s="36" t="s">
        <v>4991</v>
      </c>
    </row>
    <row r="440" spans="1:12" x14ac:dyDescent="0.25">
      <c r="A440" s="48">
        <v>434</v>
      </c>
      <c r="B440" s="36" t="s">
        <v>4987</v>
      </c>
      <c r="C440" s="36" t="s">
        <v>4988</v>
      </c>
      <c r="D440" s="36" t="s">
        <v>4988</v>
      </c>
      <c r="E440" s="36"/>
      <c r="F440" s="36"/>
      <c r="G440" s="36"/>
      <c r="H440" s="36" t="s">
        <v>2716</v>
      </c>
      <c r="I440" s="36" t="s">
        <v>33</v>
      </c>
      <c r="J440" s="36" t="s">
        <v>31</v>
      </c>
      <c r="K440" s="36" t="s">
        <v>4990</v>
      </c>
      <c r="L440" s="36" t="s">
        <v>4991</v>
      </c>
    </row>
    <row r="441" spans="1:12" x14ac:dyDescent="0.25">
      <c r="A441" s="48">
        <v>435</v>
      </c>
      <c r="B441" s="36" t="s">
        <v>4987</v>
      </c>
      <c r="C441" s="36" t="s">
        <v>4988</v>
      </c>
      <c r="D441" s="36" t="s">
        <v>4988</v>
      </c>
      <c r="E441" s="36"/>
      <c r="F441" s="36"/>
      <c r="G441" s="36"/>
      <c r="H441" s="36" t="s">
        <v>2716</v>
      </c>
      <c r="I441" s="36" t="s">
        <v>33</v>
      </c>
      <c r="J441" s="36" t="s">
        <v>31</v>
      </c>
      <c r="K441" s="36" t="s">
        <v>4990</v>
      </c>
      <c r="L441" s="36" t="s">
        <v>4991</v>
      </c>
    </row>
    <row r="442" spans="1:12" x14ac:dyDescent="0.25">
      <c r="A442" s="48">
        <v>436</v>
      </c>
      <c r="B442" s="36" t="s">
        <v>4987</v>
      </c>
      <c r="C442" s="36" t="s">
        <v>4988</v>
      </c>
      <c r="D442" s="36" t="s">
        <v>4988</v>
      </c>
      <c r="E442" s="36"/>
      <c r="F442" s="36"/>
      <c r="G442" s="36"/>
      <c r="H442" s="36" t="s">
        <v>2716</v>
      </c>
      <c r="I442" s="36" t="s">
        <v>33</v>
      </c>
      <c r="J442" s="36" t="s">
        <v>31</v>
      </c>
      <c r="K442" s="36" t="s">
        <v>4990</v>
      </c>
      <c r="L442" s="36" t="s">
        <v>4991</v>
      </c>
    </row>
    <row r="443" spans="1:12" x14ac:dyDescent="0.25">
      <c r="A443" s="48">
        <v>437</v>
      </c>
      <c r="B443" s="36" t="s">
        <v>4987</v>
      </c>
      <c r="C443" s="36" t="s">
        <v>4988</v>
      </c>
      <c r="D443" s="36" t="s">
        <v>4988</v>
      </c>
      <c r="E443" s="36"/>
      <c r="F443" s="36"/>
      <c r="G443" s="36"/>
      <c r="H443" s="36" t="s">
        <v>2716</v>
      </c>
      <c r="I443" s="36" t="s">
        <v>33</v>
      </c>
      <c r="J443" s="36" t="s">
        <v>31</v>
      </c>
      <c r="K443" s="36" t="s">
        <v>4990</v>
      </c>
      <c r="L443" s="36" t="s">
        <v>4991</v>
      </c>
    </row>
    <row r="444" spans="1:12" x14ac:dyDescent="0.25">
      <c r="A444" s="48">
        <v>438</v>
      </c>
      <c r="B444" s="36" t="s">
        <v>4987</v>
      </c>
      <c r="C444" s="36" t="s">
        <v>4988</v>
      </c>
      <c r="D444" s="36" t="s">
        <v>4988</v>
      </c>
      <c r="E444" s="36"/>
      <c r="F444" s="36"/>
      <c r="G444" s="36"/>
      <c r="H444" s="36" t="s">
        <v>2716</v>
      </c>
      <c r="I444" s="36" t="s">
        <v>33</v>
      </c>
      <c r="J444" s="36" t="s">
        <v>31</v>
      </c>
      <c r="K444" s="36" t="s">
        <v>4990</v>
      </c>
      <c r="L444" s="36" t="s">
        <v>4991</v>
      </c>
    </row>
    <row r="445" spans="1:12" x14ac:dyDescent="0.25">
      <c r="A445" s="48">
        <v>439</v>
      </c>
      <c r="B445" s="36" t="s">
        <v>4987</v>
      </c>
      <c r="C445" s="36" t="s">
        <v>4988</v>
      </c>
      <c r="D445" s="36" t="s">
        <v>4988</v>
      </c>
      <c r="E445" s="36"/>
      <c r="F445" s="36"/>
      <c r="G445" s="36"/>
      <c r="H445" s="36" t="s">
        <v>2716</v>
      </c>
      <c r="I445" s="36" t="s">
        <v>33</v>
      </c>
      <c r="J445" s="36" t="s">
        <v>31</v>
      </c>
      <c r="K445" s="36" t="s">
        <v>4990</v>
      </c>
      <c r="L445" s="36" t="s">
        <v>4991</v>
      </c>
    </row>
    <row r="446" spans="1:12" x14ac:dyDescent="0.25">
      <c r="A446" s="48">
        <v>440</v>
      </c>
      <c r="B446" s="36" t="s">
        <v>4987</v>
      </c>
      <c r="C446" s="36" t="s">
        <v>4988</v>
      </c>
      <c r="D446" s="36" t="s">
        <v>4988</v>
      </c>
      <c r="E446" s="36"/>
      <c r="F446" s="36"/>
      <c r="G446" s="36"/>
      <c r="H446" s="36" t="s">
        <v>2716</v>
      </c>
      <c r="I446" s="36" t="s">
        <v>33</v>
      </c>
      <c r="J446" s="36" t="s">
        <v>31</v>
      </c>
      <c r="K446" s="36" t="s">
        <v>4990</v>
      </c>
      <c r="L446" s="36" t="s">
        <v>4991</v>
      </c>
    </row>
    <row r="447" spans="1:12" x14ac:dyDescent="0.25">
      <c r="A447" s="48">
        <v>441</v>
      </c>
      <c r="B447" s="36" t="s">
        <v>4987</v>
      </c>
      <c r="C447" s="36" t="s">
        <v>4988</v>
      </c>
      <c r="D447" s="36" t="s">
        <v>4988</v>
      </c>
      <c r="E447" s="36"/>
      <c r="F447" s="36"/>
      <c r="G447" s="36"/>
      <c r="H447" s="36" t="s">
        <v>2716</v>
      </c>
      <c r="I447" s="36" t="s">
        <v>33</v>
      </c>
      <c r="J447" s="36" t="s">
        <v>31</v>
      </c>
      <c r="K447" s="36" t="s">
        <v>4990</v>
      </c>
      <c r="L447" s="36" t="s">
        <v>4991</v>
      </c>
    </row>
    <row r="448" spans="1:12" x14ac:dyDescent="0.25">
      <c r="A448" s="48">
        <v>442</v>
      </c>
      <c r="B448" s="36" t="s">
        <v>4987</v>
      </c>
      <c r="C448" s="36" t="s">
        <v>4988</v>
      </c>
      <c r="D448" s="36" t="s">
        <v>4988</v>
      </c>
      <c r="E448" s="36"/>
      <c r="F448" s="36"/>
      <c r="G448" s="36"/>
      <c r="H448" s="36" t="s">
        <v>2716</v>
      </c>
      <c r="I448" s="36" t="s">
        <v>33</v>
      </c>
      <c r="J448" s="36" t="s">
        <v>31</v>
      </c>
      <c r="K448" s="36" t="s">
        <v>4990</v>
      </c>
      <c r="L448" s="36" t="s">
        <v>4991</v>
      </c>
    </row>
    <row r="449" spans="1:12" x14ac:dyDescent="0.25">
      <c r="A449" s="48">
        <v>443</v>
      </c>
      <c r="B449" s="36" t="s">
        <v>4987</v>
      </c>
      <c r="C449" s="36" t="s">
        <v>4988</v>
      </c>
      <c r="D449" s="36" t="s">
        <v>4988</v>
      </c>
      <c r="E449" s="36"/>
      <c r="F449" s="36"/>
      <c r="G449" s="36"/>
      <c r="H449" s="36" t="s">
        <v>2716</v>
      </c>
      <c r="I449" s="36" t="s">
        <v>33</v>
      </c>
      <c r="J449" s="36" t="s">
        <v>31</v>
      </c>
      <c r="K449" s="36" t="s">
        <v>4990</v>
      </c>
      <c r="L449" s="36" t="s">
        <v>4991</v>
      </c>
    </row>
    <row r="450" spans="1:12" x14ac:dyDescent="0.25">
      <c r="A450" s="48">
        <v>444</v>
      </c>
      <c r="B450" s="36" t="s">
        <v>4987</v>
      </c>
      <c r="C450" s="36" t="s">
        <v>4988</v>
      </c>
      <c r="D450" s="36" t="s">
        <v>4988</v>
      </c>
      <c r="E450" s="36"/>
      <c r="F450" s="36"/>
      <c r="G450" s="36"/>
      <c r="H450" s="36" t="s">
        <v>2716</v>
      </c>
      <c r="I450" s="36" t="s">
        <v>33</v>
      </c>
      <c r="J450" s="36" t="s">
        <v>31</v>
      </c>
      <c r="K450" s="36" t="s">
        <v>4990</v>
      </c>
      <c r="L450" s="36" t="s">
        <v>4991</v>
      </c>
    </row>
    <row r="451" spans="1:12" x14ac:dyDescent="0.25">
      <c r="A451" s="48">
        <v>445</v>
      </c>
      <c r="B451" s="36" t="s">
        <v>4987</v>
      </c>
      <c r="C451" s="36" t="s">
        <v>4988</v>
      </c>
      <c r="D451" s="36" t="s">
        <v>4988</v>
      </c>
      <c r="E451" s="36"/>
      <c r="F451" s="36"/>
      <c r="G451" s="36"/>
      <c r="H451" s="36" t="s">
        <v>2716</v>
      </c>
      <c r="I451" s="36" t="s">
        <v>33</v>
      </c>
      <c r="J451" s="36" t="s">
        <v>31</v>
      </c>
      <c r="K451" s="36" t="s">
        <v>4990</v>
      </c>
      <c r="L451" s="36" t="s">
        <v>4991</v>
      </c>
    </row>
    <row r="452" spans="1:12" x14ac:dyDescent="0.25">
      <c r="A452" s="48">
        <v>446</v>
      </c>
      <c r="B452" s="36" t="s">
        <v>4987</v>
      </c>
      <c r="C452" s="36" t="s">
        <v>4988</v>
      </c>
      <c r="D452" s="36" t="s">
        <v>4988</v>
      </c>
      <c r="E452" s="36"/>
      <c r="F452" s="36"/>
      <c r="G452" s="36"/>
      <c r="H452" s="36" t="s">
        <v>2716</v>
      </c>
      <c r="I452" s="36" t="s">
        <v>33</v>
      </c>
      <c r="J452" s="36" t="s">
        <v>31</v>
      </c>
      <c r="K452" s="36" t="s">
        <v>4990</v>
      </c>
      <c r="L452" s="36" t="s">
        <v>4991</v>
      </c>
    </row>
    <row r="453" spans="1:12" x14ac:dyDescent="0.25">
      <c r="A453" s="48">
        <v>447</v>
      </c>
      <c r="B453" s="36" t="s">
        <v>4987</v>
      </c>
      <c r="C453" s="36" t="s">
        <v>4988</v>
      </c>
      <c r="D453" s="36" t="s">
        <v>4988</v>
      </c>
      <c r="E453" s="36"/>
      <c r="F453" s="36"/>
      <c r="G453" s="36"/>
      <c r="H453" s="36" t="s">
        <v>2716</v>
      </c>
      <c r="I453" s="36" t="s">
        <v>33</v>
      </c>
      <c r="J453" s="36" t="s">
        <v>31</v>
      </c>
      <c r="K453" s="36" t="s">
        <v>4990</v>
      </c>
      <c r="L453" s="36" t="s">
        <v>4991</v>
      </c>
    </row>
    <row r="454" spans="1:12" x14ac:dyDescent="0.25">
      <c r="A454" s="48">
        <v>448</v>
      </c>
      <c r="B454" s="36" t="s">
        <v>4987</v>
      </c>
      <c r="C454" s="36" t="s">
        <v>4988</v>
      </c>
      <c r="D454" s="36" t="s">
        <v>4988</v>
      </c>
      <c r="E454" s="36"/>
      <c r="F454" s="36"/>
      <c r="G454" s="36"/>
      <c r="H454" s="36" t="s">
        <v>2716</v>
      </c>
      <c r="I454" s="36" t="s">
        <v>33</v>
      </c>
      <c r="J454" s="36" t="s">
        <v>31</v>
      </c>
      <c r="K454" s="36" t="s">
        <v>4990</v>
      </c>
      <c r="L454" s="36" t="s">
        <v>4991</v>
      </c>
    </row>
    <row r="455" spans="1:12" x14ac:dyDescent="0.25">
      <c r="A455" s="48">
        <v>449</v>
      </c>
      <c r="B455" s="36" t="s">
        <v>4987</v>
      </c>
      <c r="C455" s="36" t="s">
        <v>4988</v>
      </c>
      <c r="D455" s="36" t="s">
        <v>4988</v>
      </c>
      <c r="E455" s="36"/>
      <c r="F455" s="36"/>
      <c r="G455" s="36"/>
      <c r="H455" s="36" t="s">
        <v>2716</v>
      </c>
      <c r="I455" s="36" t="s">
        <v>33</v>
      </c>
      <c r="J455" s="36" t="s">
        <v>31</v>
      </c>
      <c r="K455" s="36" t="s">
        <v>4990</v>
      </c>
      <c r="L455" s="36" t="s">
        <v>4991</v>
      </c>
    </row>
    <row r="456" spans="1:12" x14ac:dyDescent="0.25">
      <c r="A456" s="48">
        <v>450</v>
      </c>
      <c r="B456" s="36" t="s">
        <v>4987</v>
      </c>
      <c r="C456" s="36" t="s">
        <v>4988</v>
      </c>
      <c r="D456" s="36" t="s">
        <v>4988</v>
      </c>
      <c r="E456" s="36"/>
      <c r="F456" s="36"/>
      <c r="G456" s="36"/>
      <c r="H456" s="36" t="s">
        <v>2716</v>
      </c>
      <c r="I456" s="36" t="s">
        <v>33</v>
      </c>
      <c r="J456" s="36" t="s">
        <v>31</v>
      </c>
      <c r="K456" s="36" t="s">
        <v>4990</v>
      </c>
      <c r="L456" s="36" t="s">
        <v>4991</v>
      </c>
    </row>
    <row r="457" spans="1:12" x14ac:dyDescent="0.25">
      <c r="A457" s="48">
        <v>451</v>
      </c>
      <c r="B457" s="36" t="s">
        <v>4987</v>
      </c>
      <c r="C457" s="36" t="s">
        <v>4988</v>
      </c>
      <c r="D457" s="36" t="s">
        <v>4988</v>
      </c>
      <c r="E457" s="36"/>
      <c r="F457" s="36"/>
      <c r="G457" s="36"/>
      <c r="H457" s="36" t="s">
        <v>2716</v>
      </c>
      <c r="I457" s="36" t="s">
        <v>33</v>
      </c>
      <c r="J457" s="36" t="s">
        <v>31</v>
      </c>
      <c r="K457" s="36" t="s">
        <v>4990</v>
      </c>
      <c r="L457" s="36" t="s">
        <v>4991</v>
      </c>
    </row>
    <row r="458" spans="1:12" x14ac:dyDescent="0.25">
      <c r="A458" s="48">
        <v>452</v>
      </c>
      <c r="B458" s="36" t="s">
        <v>4987</v>
      </c>
      <c r="C458" s="36" t="s">
        <v>4988</v>
      </c>
      <c r="D458" s="36" t="s">
        <v>4988</v>
      </c>
      <c r="E458" s="36"/>
      <c r="F458" s="36"/>
      <c r="G458" s="36"/>
      <c r="H458" s="36" t="s">
        <v>2716</v>
      </c>
      <c r="I458" s="36" t="s">
        <v>33</v>
      </c>
      <c r="J458" s="36" t="s">
        <v>31</v>
      </c>
      <c r="K458" s="36" t="s">
        <v>4990</v>
      </c>
      <c r="L458" s="36" t="s">
        <v>4991</v>
      </c>
    </row>
    <row r="459" spans="1:12" x14ac:dyDescent="0.25">
      <c r="A459" s="48">
        <v>453</v>
      </c>
      <c r="B459" s="36" t="s">
        <v>4987</v>
      </c>
      <c r="C459" s="36" t="s">
        <v>4988</v>
      </c>
      <c r="D459" s="36" t="s">
        <v>4988</v>
      </c>
      <c r="E459" s="36"/>
      <c r="F459" s="36"/>
      <c r="G459" s="36"/>
      <c r="H459" s="36" t="s">
        <v>2716</v>
      </c>
      <c r="I459" s="36" t="s">
        <v>33</v>
      </c>
      <c r="J459" s="36" t="s">
        <v>31</v>
      </c>
      <c r="K459" s="36" t="s">
        <v>4990</v>
      </c>
      <c r="L459" s="36" t="s">
        <v>4991</v>
      </c>
    </row>
    <row r="460" spans="1:12" x14ac:dyDescent="0.25">
      <c r="A460" s="48">
        <v>454</v>
      </c>
      <c r="B460" s="36" t="s">
        <v>4987</v>
      </c>
      <c r="C460" s="36" t="s">
        <v>4988</v>
      </c>
      <c r="D460" s="36" t="s">
        <v>4988</v>
      </c>
      <c r="E460" s="36"/>
      <c r="F460" s="36"/>
      <c r="G460" s="36"/>
      <c r="H460" s="36" t="s">
        <v>2716</v>
      </c>
      <c r="I460" s="36" t="s">
        <v>33</v>
      </c>
      <c r="J460" s="36" t="s">
        <v>31</v>
      </c>
      <c r="K460" s="36" t="s">
        <v>4990</v>
      </c>
      <c r="L460" s="36" t="s">
        <v>4991</v>
      </c>
    </row>
    <row r="461" spans="1:12" x14ac:dyDescent="0.25">
      <c r="A461" s="48">
        <v>455</v>
      </c>
      <c r="B461" s="36" t="s">
        <v>4987</v>
      </c>
      <c r="C461" s="36" t="s">
        <v>4988</v>
      </c>
      <c r="D461" s="36" t="s">
        <v>4988</v>
      </c>
      <c r="E461" s="36"/>
      <c r="F461" s="36"/>
      <c r="G461" s="36"/>
      <c r="H461" s="36" t="s">
        <v>2716</v>
      </c>
      <c r="I461" s="36" t="s">
        <v>33</v>
      </c>
      <c r="J461" s="36" t="s">
        <v>31</v>
      </c>
      <c r="K461" s="36" t="s">
        <v>4990</v>
      </c>
      <c r="L461" s="36" t="s">
        <v>4991</v>
      </c>
    </row>
    <row r="462" spans="1:12" x14ac:dyDescent="0.25">
      <c r="A462" s="48">
        <v>456</v>
      </c>
      <c r="B462" s="36" t="s">
        <v>4987</v>
      </c>
      <c r="C462" s="36" t="s">
        <v>4988</v>
      </c>
      <c r="D462" s="36" t="s">
        <v>4988</v>
      </c>
      <c r="E462" s="36"/>
      <c r="F462" s="36"/>
      <c r="G462" s="36"/>
      <c r="H462" s="36" t="s">
        <v>2716</v>
      </c>
      <c r="I462" s="36" t="s">
        <v>33</v>
      </c>
      <c r="J462" s="36" t="s">
        <v>31</v>
      </c>
      <c r="K462" s="36" t="s">
        <v>4990</v>
      </c>
      <c r="L462" s="36" t="s">
        <v>4991</v>
      </c>
    </row>
    <row r="463" spans="1:12" x14ac:dyDescent="0.25">
      <c r="A463" s="48">
        <v>457</v>
      </c>
      <c r="B463" s="36" t="s">
        <v>4987</v>
      </c>
      <c r="C463" s="36" t="s">
        <v>4988</v>
      </c>
      <c r="D463" s="36" t="s">
        <v>4988</v>
      </c>
      <c r="E463" s="36"/>
      <c r="F463" s="36"/>
      <c r="G463" s="36"/>
      <c r="H463" s="36" t="s">
        <v>2716</v>
      </c>
      <c r="I463" s="36" t="s">
        <v>33</v>
      </c>
      <c r="J463" s="36" t="s">
        <v>31</v>
      </c>
      <c r="K463" s="36" t="s">
        <v>4990</v>
      </c>
      <c r="L463" s="36" t="s">
        <v>4991</v>
      </c>
    </row>
    <row r="464" spans="1:12" x14ac:dyDescent="0.25">
      <c r="A464" s="48">
        <v>458</v>
      </c>
      <c r="B464" s="36" t="s">
        <v>4987</v>
      </c>
      <c r="C464" s="36" t="s">
        <v>4988</v>
      </c>
      <c r="D464" s="36" t="s">
        <v>4988</v>
      </c>
      <c r="E464" s="36"/>
      <c r="F464" s="36"/>
      <c r="G464" s="36"/>
      <c r="H464" s="36" t="s">
        <v>2716</v>
      </c>
      <c r="I464" s="36" t="s">
        <v>33</v>
      </c>
      <c r="J464" s="36" t="s">
        <v>31</v>
      </c>
      <c r="K464" s="36" t="s">
        <v>4990</v>
      </c>
      <c r="L464" s="36" t="s">
        <v>4991</v>
      </c>
    </row>
    <row r="465" spans="1:12" x14ac:dyDescent="0.25">
      <c r="A465" s="48">
        <v>459</v>
      </c>
      <c r="B465" s="36" t="s">
        <v>4987</v>
      </c>
      <c r="C465" s="36" t="s">
        <v>4988</v>
      </c>
      <c r="D465" s="36" t="s">
        <v>4988</v>
      </c>
      <c r="E465" s="36"/>
      <c r="F465" s="36"/>
      <c r="G465" s="36"/>
      <c r="H465" s="36" t="s">
        <v>2716</v>
      </c>
      <c r="I465" s="36" t="s">
        <v>33</v>
      </c>
      <c r="J465" s="36" t="s">
        <v>31</v>
      </c>
      <c r="K465" s="36" t="s">
        <v>4990</v>
      </c>
      <c r="L465" s="36" t="s">
        <v>4991</v>
      </c>
    </row>
    <row r="466" spans="1:12" x14ac:dyDescent="0.25">
      <c r="A466" s="48">
        <v>460</v>
      </c>
      <c r="B466" s="36" t="s">
        <v>4987</v>
      </c>
      <c r="C466" s="36" t="s">
        <v>4988</v>
      </c>
      <c r="D466" s="36" t="s">
        <v>4988</v>
      </c>
      <c r="E466" s="36"/>
      <c r="F466" s="36"/>
      <c r="G466" s="36"/>
      <c r="H466" s="36" t="s">
        <v>2716</v>
      </c>
      <c r="I466" s="36" t="s">
        <v>33</v>
      </c>
      <c r="J466" s="36" t="s">
        <v>31</v>
      </c>
      <c r="K466" s="36" t="s">
        <v>4990</v>
      </c>
      <c r="L466" s="36" t="s">
        <v>4991</v>
      </c>
    </row>
    <row r="467" spans="1:12" x14ac:dyDescent="0.25">
      <c r="A467" s="48">
        <v>461</v>
      </c>
      <c r="B467" s="36" t="s">
        <v>4987</v>
      </c>
      <c r="C467" s="36" t="s">
        <v>4988</v>
      </c>
      <c r="D467" s="36" t="s">
        <v>4988</v>
      </c>
      <c r="E467" s="36"/>
      <c r="F467" s="36"/>
      <c r="G467" s="36"/>
      <c r="H467" s="36" t="s">
        <v>2716</v>
      </c>
      <c r="I467" s="36" t="s">
        <v>33</v>
      </c>
      <c r="J467" s="36" t="s">
        <v>31</v>
      </c>
      <c r="K467" s="36" t="s">
        <v>4990</v>
      </c>
      <c r="L467" s="36" t="s">
        <v>4991</v>
      </c>
    </row>
    <row r="468" spans="1:12" x14ac:dyDescent="0.25">
      <c r="A468" s="48">
        <v>462</v>
      </c>
      <c r="B468" s="36" t="s">
        <v>4987</v>
      </c>
      <c r="C468" s="36" t="s">
        <v>4988</v>
      </c>
      <c r="D468" s="36" t="s">
        <v>4988</v>
      </c>
      <c r="E468" s="36"/>
      <c r="F468" s="36"/>
      <c r="G468" s="36"/>
      <c r="H468" s="36" t="s">
        <v>2716</v>
      </c>
      <c r="I468" s="36" t="s">
        <v>33</v>
      </c>
      <c r="J468" s="36" t="s">
        <v>31</v>
      </c>
      <c r="K468" s="36" t="s">
        <v>4990</v>
      </c>
      <c r="L468" s="36" t="s">
        <v>4991</v>
      </c>
    </row>
    <row r="469" spans="1:12" x14ac:dyDescent="0.25">
      <c r="A469" s="48">
        <v>463</v>
      </c>
      <c r="B469" s="36" t="s">
        <v>4987</v>
      </c>
      <c r="C469" s="36" t="s">
        <v>4988</v>
      </c>
      <c r="D469" s="36" t="s">
        <v>4988</v>
      </c>
      <c r="E469" s="36"/>
      <c r="F469" s="36"/>
      <c r="G469" s="36"/>
      <c r="H469" s="36" t="s">
        <v>2716</v>
      </c>
      <c r="I469" s="36" t="s">
        <v>33</v>
      </c>
      <c r="J469" s="36" t="s">
        <v>31</v>
      </c>
      <c r="K469" s="36" t="s">
        <v>4990</v>
      </c>
      <c r="L469" s="36" t="s">
        <v>4991</v>
      </c>
    </row>
    <row r="470" spans="1:12" x14ac:dyDescent="0.25">
      <c r="A470" s="48">
        <v>464</v>
      </c>
      <c r="B470" s="36" t="s">
        <v>4987</v>
      </c>
      <c r="C470" s="36" t="s">
        <v>4988</v>
      </c>
      <c r="D470" s="36" t="s">
        <v>4988</v>
      </c>
      <c r="E470" s="36"/>
      <c r="F470" s="36"/>
      <c r="G470" s="36"/>
      <c r="H470" s="36" t="s">
        <v>2716</v>
      </c>
      <c r="I470" s="36" t="s">
        <v>33</v>
      </c>
      <c r="J470" s="36" t="s">
        <v>31</v>
      </c>
      <c r="K470" s="36" t="s">
        <v>4990</v>
      </c>
      <c r="L470" s="36" t="s">
        <v>4991</v>
      </c>
    </row>
    <row r="471" spans="1:12" x14ac:dyDescent="0.25">
      <c r="A471" s="48">
        <v>465</v>
      </c>
      <c r="B471" s="36" t="s">
        <v>4987</v>
      </c>
      <c r="C471" s="36" t="s">
        <v>4988</v>
      </c>
      <c r="D471" s="36" t="s">
        <v>4988</v>
      </c>
      <c r="E471" s="36"/>
      <c r="F471" s="36"/>
      <c r="G471" s="36"/>
      <c r="H471" s="36" t="s">
        <v>2716</v>
      </c>
      <c r="I471" s="36" t="s">
        <v>33</v>
      </c>
      <c r="J471" s="36" t="s">
        <v>31</v>
      </c>
      <c r="K471" s="36" t="s">
        <v>4990</v>
      </c>
      <c r="L471" s="36" t="s">
        <v>4991</v>
      </c>
    </row>
    <row r="472" spans="1:12" x14ac:dyDescent="0.25">
      <c r="A472" s="48">
        <v>466</v>
      </c>
      <c r="B472" s="36" t="s">
        <v>4987</v>
      </c>
      <c r="C472" s="36" t="s">
        <v>4988</v>
      </c>
      <c r="D472" s="36" t="s">
        <v>4988</v>
      </c>
      <c r="E472" s="36"/>
      <c r="F472" s="36"/>
      <c r="G472" s="36"/>
      <c r="H472" s="36" t="s">
        <v>2716</v>
      </c>
      <c r="I472" s="36" t="s">
        <v>33</v>
      </c>
      <c r="J472" s="36" t="s">
        <v>31</v>
      </c>
      <c r="K472" s="36" t="s">
        <v>4990</v>
      </c>
      <c r="L472" s="36" t="s">
        <v>4991</v>
      </c>
    </row>
    <row r="473" spans="1:12" x14ac:dyDescent="0.25">
      <c r="A473" s="48">
        <v>467</v>
      </c>
      <c r="B473" s="36" t="s">
        <v>4987</v>
      </c>
      <c r="C473" s="36" t="s">
        <v>4988</v>
      </c>
      <c r="D473" s="36" t="s">
        <v>4988</v>
      </c>
      <c r="E473" s="36"/>
      <c r="F473" s="36"/>
      <c r="G473" s="36"/>
      <c r="H473" s="36" t="s">
        <v>2716</v>
      </c>
      <c r="I473" s="36" t="s">
        <v>33</v>
      </c>
      <c r="J473" s="36" t="s">
        <v>31</v>
      </c>
      <c r="K473" s="36" t="s">
        <v>4990</v>
      </c>
      <c r="L473" s="36" t="s">
        <v>4991</v>
      </c>
    </row>
    <row r="474" spans="1:12" x14ac:dyDescent="0.25">
      <c r="A474" s="48">
        <v>468</v>
      </c>
      <c r="B474" s="36" t="s">
        <v>4987</v>
      </c>
      <c r="C474" s="36" t="s">
        <v>4988</v>
      </c>
      <c r="D474" s="36" t="s">
        <v>4988</v>
      </c>
      <c r="E474" s="36"/>
      <c r="F474" s="36"/>
      <c r="G474" s="36"/>
      <c r="H474" s="36" t="s">
        <v>2716</v>
      </c>
      <c r="I474" s="36" t="s">
        <v>33</v>
      </c>
      <c r="J474" s="36" t="s">
        <v>31</v>
      </c>
      <c r="K474" s="36" t="s">
        <v>4990</v>
      </c>
      <c r="L474" s="36" t="s">
        <v>4991</v>
      </c>
    </row>
    <row r="475" spans="1:12" x14ac:dyDescent="0.25">
      <c r="A475" s="48">
        <v>469</v>
      </c>
      <c r="B475" s="36" t="s">
        <v>4987</v>
      </c>
      <c r="C475" s="36" t="s">
        <v>4988</v>
      </c>
      <c r="D475" s="36" t="s">
        <v>4988</v>
      </c>
      <c r="E475" s="36"/>
      <c r="F475" s="36"/>
      <c r="G475" s="36"/>
      <c r="H475" s="36" t="s">
        <v>2716</v>
      </c>
      <c r="I475" s="36" t="s">
        <v>33</v>
      </c>
      <c r="J475" s="36" t="s">
        <v>31</v>
      </c>
      <c r="K475" s="36" t="s">
        <v>4990</v>
      </c>
      <c r="L475" s="36" t="s">
        <v>4991</v>
      </c>
    </row>
    <row r="476" spans="1:12" x14ac:dyDescent="0.25">
      <c r="A476" s="48">
        <v>470</v>
      </c>
      <c r="B476" s="36" t="s">
        <v>4987</v>
      </c>
      <c r="C476" s="36" t="s">
        <v>4988</v>
      </c>
      <c r="D476" s="36" t="s">
        <v>4988</v>
      </c>
      <c r="E476" s="36"/>
      <c r="F476" s="36"/>
      <c r="G476" s="36"/>
      <c r="H476" s="36" t="s">
        <v>2716</v>
      </c>
      <c r="I476" s="36" t="s">
        <v>33</v>
      </c>
      <c r="J476" s="36" t="s">
        <v>31</v>
      </c>
      <c r="K476" s="36" t="s">
        <v>4990</v>
      </c>
      <c r="L476" s="36" t="s">
        <v>4991</v>
      </c>
    </row>
    <row r="477" spans="1:12" x14ac:dyDescent="0.25">
      <c r="A477" s="48">
        <v>471</v>
      </c>
      <c r="B477" s="36" t="s">
        <v>4987</v>
      </c>
      <c r="C477" s="36" t="s">
        <v>4988</v>
      </c>
      <c r="D477" s="36" t="s">
        <v>4988</v>
      </c>
      <c r="E477" s="36"/>
      <c r="F477" s="36"/>
      <c r="G477" s="36"/>
      <c r="H477" s="36" t="s">
        <v>2716</v>
      </c>
      <c r="I477" s="36" t="s">
        <v>33</v>
      </c>
      <c r="J477" s="36" t="s">
        <v>31</v>
      </c>
      <c r="K477" s="36" t="s">
        <v>4990</v>
      </c>
      <c r="L477" s="36" t="s">
        <v>4991</v>
      </c>
    </row>
    <row r="478" spans="1:12" x14ac:dyDescent="0.25">
      <c r="A478" s="48">
        <v>472</v>
      </c>
      <c r="B478" s="36" t="s">
        <v>4987</v>
      </c>
      <c r="C478" s="36" t="s">
        <v>4988</v>
      </c>
      <c r="D478" s="36" t="s">
        <v>4988</v>
      </c>
      <c r="E478" s="36"/>
      <c r="F478" s="36"/>
      <c r="G478" s="36"/>
      <c r="H478" s="36" t="s">
        <v>2716</v>
      </c>
      <c r="I478" s="36" t="s">
        <v>33</v>
      </c>
      <c r="J478" s="36" t="s">
        <v>31</v>
      </c>
      <c r="K478" s="36" t="s">
        <v>4990</v>
      </c>
      <c r="L478" s="36" t="s">
        <v>4991</v>
      </c>
    </row>
    <row r="479" spans="1:12" x14ac:dyDescent="0.25">
      <c r="A479" s="48">
        <v>473</v>
      </c>
      <c r="B479" s="36" t="s">
        <v>4987</v>
      </c>
      <c r="C479" s="36" t="s">
        <v>4988</v>
      </c>
      <c r="D479" s="36" t="s">
        <v>4988</v>
      </c>
      <c r="E479" s="36"/>
      <c r="F479" s="36"/>
      <c r="G479" s="36"/>
      <c r="H479" s="36" t="s">
        <v>2716</v>
      </c>
      <c r="I479" s="36" t="s">
        <v>33</v>
      </c>
      <c r="J479" s="36" t="s">
        <v>31</v>
      </c>
      <c r="K479" s="36" t="s">
        <v>4990</v>
      </c>
      <c r="L479" s="36" t="s">
        <v>4991</v>
      </c>
    </row>
    <row r="480" spans="1:12" x14ac:dyDescent="0.25">
      <c r="A480" s="48">
        <v>474</v>
      </c>
      <c r="B480" s="36" t="s">
        <v>4987</v>
      </c>
      <c r="C480" s="36" t="s">
        <v>4988</v>
      </c>
      <c r="D480" s="36" t="s">
        <v>4988</v>
      </c>
      <c r="E480" s="36"/>
      <c r="F480" s="36"/>
      <c r="G480" s="36"/>
      <c r="H480" s="36" t="s">
        <v>2716</v>
      </c>
      <c r="I480" s="36" t="s">
        <v>33</v>
      </c>
      <c r="J480" s="36" t="s">
        <v>31</v>
      </c>
      <c r="K480" s="36" t="s">
        <v>4990</v>
      </c>
      <c r="L480" s="36" t="s">
        <v>4991</v>
      </c>
    </row>
    <row r="481" spans="1:12" x14ac:dyDescent="0.25">
      <c r="A481" s="48">
        <v>475</v>
      </c>
      <c r="B481" s="36" t="s">
        <v>4987</v>
      </c>
      <c r="C481" s="36" t="s">
        <v>4988</v>
      </c>
      <c r="D481" s="36" t="s">
        <v>4988</v>
      </c>
      <c r="E481" s="36"/>
      <c r="F481" s="36"/>
      <c r="G481" s="36"/>
      <c r="H481" s="36" t="s">
        <v>2716</v>
      </c>
      <c r="I481" s="36" t="s">
        <v>33</v>
      </c>
      <c r="J481" s="36" t="s">
        <v>31</v>
      </c>
      <c r="K481" s="36" t="s">
        <v>4990</v>
      </c>
      <c r="L481" s="36" t="s">
        <v>4991</v>
      </c>
    </row>
    <row r="482" spans="1:12" x14ac:dyDescent="0.25">
      <c r="A482" s="48">
        <v>476</v>
      </c>
      <c r="B482" s="36" t="s">
        <v>4987</v>
      </c>
      <c r="C482" s="36" t="s">
        <v>4988</v>
      </c>
      <c r="D482" s="36" t="s">
        <v>4988</v>
      </c>
      <c r="E482" s="36"/>
      <c r="F482" s="36"/>
      <c r="G482" s="36"/>
      <c r="H482" s="36" t="s">
        <v>2716</v>
      </c>
      <c r="I482" s="36" t="s">
        <v>33</v>
      </c>
      <c r="J482" s="36" t="s">
        <v>31</v>
      </c>
      <c r="K482" s="36" t="s">
        <v>4990</v>
      </c>
      <c r="L482" s="36" t="s">
        <v>4991</v>
      </c>
    </row>
    <row r="483" spans="1:12" x14ac:dyDescent="0.25">
      <c r="A483" s="48">
        <v>477</v>
      </c>
      <c r="B483" s="36" t="s">
        <v>4987</v>
      </c>
      <c r="C483" s="36" t="s">
        <v>4988</v>
      </c>
      <c r="D483" s="36" t="s">
        <v>4988</v>
      </c>
      <c r="E483" s="36"/>
      <c r="F483" s="36"/>
      <c r="G483" s="36"/>
      <c r="H483" s="36" t="s">
        <v>2716</v>
      </c>
      <c r="I483" s="36" t="s">
        <v>33</v>
      </c>
      <c r="J483" s="36" t="s">
        <v>31</v>
      </c>
      <c r="K483" s="36" t="s">
        <v>4990</v>
      </c>
      <c r="L483" s="36" t="s">
        <v>4991</v>
      </c>
    </row>
    <row r="484" spans="1:12" x14ac:dyDescent="0.25">
      <c r="A484" s="48">
        <v>478</v>
      </c>
      <c r="B484" s="36" t="s">
        <v>4987</v>
      </c>
      <c r="C484" s="36" t="s">
        <v>4988</v>
      </c>
      <c r="D484" s="36" t="s">
        <v>4988</v>
      </c>
      <c r="E484" s="36"/>
      <c r="F484" s="36"/>
      <c r="G484" s="36"/>
      <c r="H484" s="36" t="s">
        <v>2716</v>
      </c>
      <c r="I484" s="36" t="s">
        <v>33</v>
      </c>
      <c r="J484" s="36" t="s">
        <v>31</v>
      </c>
      <c r="K484" s="36" t="s">
        <v>4990</v>
      </c>
      <c r="L484" s="36" t="s">
        <v>4991</v>
      </c>
    </row>
    <row r="485" spans="1:12" x14ac:dyDescent="0.25">
      <c r="A485" s="48">
        <v>479</v>
      </c>
      <c r="B485" s="36" t="s">
        <v>4987</v>
      </c>
      <c r="C485" s="36" t="s">
        <v>4988</v>
      </c>
      <c r="D485" s="36" t="s">
        <v>4988</v>
      </c>
      <c r="E485" s="36"/>
      <c r="F485" s="36"/>
      <c r="G485" s="36"/>
      <c r="H485" s="36" t="s">
        <v>2574</v>
      </c>
      <c r="I485" s="36" t="s">
        <v>33</v>
      </c>
      <c r="J485" s="36" t="s">
        <v>31</v>
      </c>
      <c r="K485" s="36" t="s">
        <v>4990</v>
      </c>
      <c r="L485" s="36" t="s">
        <v>4993</v>
      </c>
    </row>
    <row r="486" spans="1:12" x14ac:dyDescent="0.25">
      <c r="A486" s="48">
        <v>480</v>
      </c>
      <c r="B486" s="36" t="s">
        <v>4987</v>
      </c>
      <c r="C486" s="36" t="s">
        <v>4988</v>
      </c>
      <c r="D486" s="36" t="s">
        <v>4988</v>
      </c>
      <c r="E486" s="36"/>
      <c r="F486" s="36"/>
      <c r="G486" s="36"/>
      <c r="H486" s="36" t="s">
        <v>2574</v>
      </c>
      <c r="I486" s="36" t="s">
        <v>33</v>
      </c>
      <c r="J486" s="36" t="s">
        <v>31</v>
      </c>
      <c r="K486" s="36" t="s">
        <v>4990</v>
      </c>
      <c r="L486" s="36" t="s">
        <v>4993</v>
      </c>
    </row>
    <row r="487" spans="1:12" x14ac:dyDescent="0.25">
      <c r="A487" s="48">
        <v>481</v>
      </c>
      <c r="B487" s="36" t="s">
        <v>4987</v>
      </c>
      <c r="C487" s="36" t="s">
        <v>4988</v>
      </c>
      <c r="D487" s="36" t="s">
        <v>4988</v>
      </c>
      <c r="E487" s="36"/>
      <c r="F487" s="36"/>
      <c r="G487" s="36"/>
      <c r="H487" s="36" t="s">
        <v>2574</v>
      </c>
      <c r="I487" s="36" t="s">
        <v>33</v>
      </c>
      <c r="J487" s="36" t="s">
        <v>31</v>
      </c>
      <c r="K487" s="36" t="s">
        <v>4990</v>
      </c>
      <c r="L487" s="36" t="s">
        <v>4993</v>
      </c>
    </row>
    <row r="488" spans="1:12" x14ac:dyDescent="0.25">
      <c r="A488" s="48">
        <v>482</v>
      </c>
      <c r="B488" s="36" t="s">
        <v>4987</v>
      </c>
      <c r="C488" s="36" t="s">
        <v>4988</v>
      </c>
      <c r="D488" s="36" t="s">
        <v>4988</v>
      </c>
      <c r="E488" s="36"/>
      <c r="F488" s="36"/>
      <c r="G488" s="36"/>
      <c r="H488" s="36" t="s">
        <v>2574</v>
      </c>
      <c r="I488" s="36" t="s">
        <v>33</v>
      </c>
      <c r="J488" s="36" t="s">
        <v>31</v>
      </c>
      <c r="K488" s="36" t="s">
        <v>4990</v>
      </c>
      <c r="L488" s="36" t="s">
        <v>4993</v>
      </c>
    </row>
    <row r="489" spans="1:12" x14ac:dyDescent="0.25">
      <c r="A489" s="48">
        <v>483</v>
      </c>
      <c r="B489" s="36" t="s">
        <v>4987</v>
      </c>
      <c r="C489" s="36" t="s">
        <v>4988</v>
      </c>
      <c r="D489" s="36" t="s">
        <v>4988</v>
      </c>
      <c r="E489" s="36"/>
      <c r="F489" s="36"/>
      <c r="G489" s="36"/>
      <c r="H489" s="36" t="s">
        <v>2574</v>
      </c>
      <c r="I489" s="36" t="s">
        <v>33</v>
      </c>
      <c r="J489" s="36" t="s">
        <v>31</v>
      </c>
      <c r="K489" s="36" t="s">
        <v>4990</v>
      </c>
      <c r="L489" s="36" t="s">
        <v>4993</v>
      </c>
    </row>
    <row r="490" spans="1:12" x14ac:dyDescent="0.25">
      <c r="A490" s="48">
        <v>484</v>
      </c>
      <c r="B490" s="36" t="s">
        <v>4987</v>
      </c>
      <c r="C490" s="36" t="s">
        <v>4988</v>
      </c>
      <c r="D490" s="36" t="s">
        <v>4988</v>
      </c>
      <c r="E490" s="36"/>
      <c r="F490" s="36"/>
      <c r="G490" s="36"/>
      <c r="H490" s="36" t="s">
        <v>2574</v>
      </c>
      <c r="I490" s="36" t="s">
        <v>33</v>
      </c>
      <c r="J490" s="36" t="s">
        <v>31</v>
      </c>
      <c r="K490" s="36" t="s">
        <v>4990</v>
      </c>
      <c r="L490" s="36" t="s">
        <v>4993</v>
      </c>
    </row>
    <row r="491" spans="1:12" x14ac:dyDescent="0.25">
      <c r="A491" s="48">
        <v>485</v>
      </c>
      <c r="B491" s="36" t="s">
        <v>4987</v>
      </c>
      <c r="C491" s="36" t="s">
        <v>4988</v>
      </c>
      <c r="D491" s="36" t="s">
        <v>4988</v>
      </c>
      <c r="E491" s="36"/>
      <c r="F491" s="36"/>
      <c r="G491" s="36"/>
      <c r="H491" s="36" t="s">
        <v>2574</v>
      </c>
      <c r="I491" s="36" t="s">
        <v>33</v>
      </c>
      <c r="J491" s="36" t="s">
        <v>31</v>
      </c>
      <c r="K491" s="36" t="s">
        <v>4990</v>
      </c>
      <c r="L491" s="36" t="s">
        <v>4993</v>
      </c>
    </row>
    <row r="492" spans="1:12" x14ac:dyDescent="0.25">
      <c r="A492" s="48">
        <v>486</v>
      </c>
      <c r="B492" s="36" t="s">
        <v>4987</v>
      </c>
      <c r="C492" s="36" t="s">
        <v>4988</v>
      </c>
      <c r="D492" s="36" t="s">
        <v>4988</v>
      </c>
      <c r="E492" s="36"/>
      <c r="F492" s="36"/>
      <c r="G492" s="36"/>
      <c r="H492" s="36" t="s">
        <v>2574</v>
      </c>
      <c r="I492" s="36" t="s">
        <v>33</v>
      </c>
      <c r="J492" s="36" t="s">
        <v>31</v>
      </c>
      <c r="K492" s="36" t="s">
        <v>4990</v>
      </c>
      <c r="L492" s="36" t="s">
        <v>4993</v>
      </c>
    </row>
    <row r="493" spans="1:12" x14ac:dyDescent="0.25">
      <c r="A493" s="48">
        <v>487</v>
      </c>
      <c r="B493" s="36" t="s">
        <v>4987</v>
      </c>
      <c r="C493" s="36" t="s">
        <v>4988</v>
      </c>
      <c r="D493" s="36" t="s">
        <v>4988</v>
      </c>
      <c r="E493" s="36"/>
      <c r="F493" s="36"/>
      <c r="G493" s="36"/>
      <c r="H493" s="36" t="s">
        <v>2574</v>
      </c>
      <c r="I493" s="36" t="s">
        <v>33</v>
      </c>
      <c r="J493" s="36" t="s">
        <v>31</v>
      </c>
      <c r="K493" s="36" t="s">
        <v>4990</v>
      </c>
      <c r="L493" s="36" t="s">
        <v>4993</v>
      </c>
    </row>
    <row r="494" spans="1:12" x14ac:dyDescent="0.25">
      <c r="A494" s="48">
        <v>488</v>
      </c>
      <c r="B494" s="36" t="s">
        <v>4987</v>
      </c>
      <c r="C494" s="36" t="s">
        <v>4988</v>
      </c>
      <c r="D494" s="36" t="s">
        <v>4988</v>
      </c>
      <c r="E494" s="36"/>
      <c r="F494" s="36"/>
      <c r="G494" s="36"/>
      <c r="H494" s="36" t="s">
        <v>2574</v>
      </c>
      <c r="I494" s="36" t="s">
        <v>33</v>
      </c>
      <c r="J494" s="36" t="s">
        <v>31</v>
      </c>
      <c r="K494" s="36" t="s">
        <v>4990</v>
      </c>
      <c r="L494" s="36" t="s">
        <v>4993</v>
      </c>
    </row>
    <row r="495" spans="1:12" x14ac:dyDescent="0.25">
      <c r="A495" s="48">
        <v>489</v>
      </c>
      <c r="B495" s="36" t="s">
        <v>4987</v>
      </c>
      <c r="C495" s="36" t="s">
        <v>4988</v>
      </c>
      <c r="D495" s="36" t="s">
        <v>4988</v>
      </c>
      <c r="E495" s="36"/>
      <c r="F495" s="36"/>
      <c r="G495" s="36"/>
      <c r="H495" s="36" t="s">
        <v>2574</v>
      </c>
      <c r="I495" s="36" t="s">
        <v>33</v>
      </c>
      <c r="J495" s="36" t="s">
        <v>31</v>
      </c>
      <c r="K495" s="36" t="s">
        <v>4990</v>
      </c>
      <c r="L495" s="36" t="s">
        <v>4993</v>
      </c>
    </row>
    <row r="496" spans="1:12" x14ac:dyDescent="0.25">
      <c r="A496" s="48">
        <v>490</v>
      </c>
      <c r="B496" s="36" t="s">
        <v>4987</v>
      </c>
      <c r="C496" s="36" t="s">
        <v>4988</v>
      </c>
      <c r="D496" s="36" t="s">
        <v>4988</v>
      </c>
      <c r="E496" s="36"/>
      <c r="F496" s="36"/>
      <c r="G496" s="36"/>
      <c r="H496" s="36" t="s">
        <v>2574</v>
      </c>
      <c r="I496" s="36" t="s">
        <v>33</v>
      </c>
      <c r="J496" s="36" t="s">
        <v>31</v>
      </c>
      <c r="K496" s="36" t="s">
        <v>4990</v>
      </c>
      <c r="L496" s="36" t="s">
        <v>4993</v>
      </c>
    </row>
    <row r="497" spans="1:12" x14ac:dyDescent="0.25">
      <c r="A497" s="48">
        <v>491</v>
      </c>
      <c r="B497" s="36" t="s">
        <v>4987</v>
      </c>
      <c r="C497" s="36" t="s">
        <v>4988</v>
      </c>
      <c r="D497" s="36" t="s">
        <v>4988</v>
      </c>
      <c r="E497" s="36"/>
      <c r="F497" s="36"/>
      <c r="G497" s="36"/>
      <c r="H497" s="36" t="s">
        <v>2574</v>
      </c>
      <c r="I497" s="36" t="s">
        <v>33</v>
      </c>
      <c r="J497" s="36" t="s">
        <v>31</v>
      </c>
      <c r="K497" s="36" t="s">
        <v>4990</v>
      </c>
      <c r="L497" s="36" t="s">
        <v>4993</v>
      </c>
    </row>
    <row r="498" spans="1:12" x14ac:dyDescent="0.25">
      <c r="A498" s="48">
        <v>492</v>
      </c>
      <c r="B498" s="36" t="s">
        <v>4987</v>
      </c>
      <c r="C498" s="36" t="s">
        <v>4988</v>
      </c>
      <c r="D498" s="36" t="s">
        <v>4988</v>
      </c>
      <c r="E498" s="36"/>
      <c r="F498" s="36"/>
      <c r="G498" s="36"/>
      <c r="H498" s="36" t="s">
        <v>2574</v>
      </c>
      <c r="I498" s="36" t="s">
        <v>33</v>
      </c>
      <c r="J498" s="36" t="s">
        <v>31</v>
      </c>
      <c r="K498" s="36" t="s">
        <v>4990</v>
      </c>
      <c r="L498" s="36" t="s">
        <v>4993</v>
      </c>
    </row>
    <row r="499" spans="1:12" x14ac:dyDescent="0.25">
      <c r="A499" s="48">
        <v>493</v>
      </c>
      <c r="B499" s="36" t="s">
        <v>4987</v>
      </c>
      <c r="C499" s="36" t="s">
        <v>4988</v>
      </c>
      <c r="D499" s="36" t="s">
        <v>4988</v>
      </c>
      <c r="E499" s="36"/>
      <c r="F499" s="36"/>
      <c r="G499" s="36"/>
      <c r="H499" s="36" t="s">
        <v>2546</v>
      </c>
      <c r="I499" s="36" t="s">
        <v>33</v>
      </c>
      <c r="J499" s="36" t="s">
        <v>31</v>
      </c>
      <c r="K499" s="36" t="s">
        <v>4994</v>
      </c>
      <c r="L499" s="36" t="s">
        <v>4993</v>
      </c>
    </row>
    <row r="500" spans="1:12" x14ac:dyDescent="0.25">
      <c r="A500" s="48">
        <v>494</v>
      </c>
      <c r="B500" s="36" t="s">
        <v>4987</v>
      </c>
      <c r="C500" s="36" t="s">
        <v>4988</v>
      </c>
      <c r="D500" s="36" t="s">
        <v>4988</v>
      </c>
      <c r="E500" s="36"/>
      <c r="F500" s="36"/>
      <c r="G500" s="36"/>
      <c r="H500" s="36" t="s">
        <v>2546</v>
      </c>
      <c r="I500" s="36" t="s">
        <v>33</v>
      </c>
      <c r="J500" s="36" t="s">
        <v>31</v>
      </c>
      <c r="K500" s="36" t="s">
        <v>4994</v>
      </c>
      <c r="L500" s="36" t="s">
        <v>4993</v>
      </c>
    </row>
    <row r="501" spans="1:12" x14ac:dyDescent="0.25">
      <c r="A501" s="48">
        <v>495</v>
      </c>
      <c r="B501" s="36" t="s">
        <v>4987</v>
      </c>
      <c r="C501" s="36" t="s">
        <v>4988</v>
      </c>
      <c r="D501" s="36" t="s">
        <v>4988</v>
      </c>
      <c r="E501" s="36"/>
      <c r="F501" s="36"/>
      <c r="G501" s="36"/>
      <c r="H501" s="36" t="s">
        <v>2546</v>
      </c>
      <c r="I501" s="36" t="s">
        <v>33</v>
      </c>
      <c r="J501" s="36" t="s">
        <v>31</v>
      </c>
      <c r="K501" s="36" t="s">
        <v>4994</v>
      </c>
      <c r="L501" s="36" t="s">
        <v>4993</v>
      </c>
    </row>
    <row r="502" spans="1:12" x14ac:dyDescent="0.25">
      <c r="A502" s="48">
        <v>496</v>
      </c>
      <c r="B502" s="36" t="s">
        <v>4987</v>
      </c>
      <c r="C502" s="36" t="s">
        <v>4988</v>
      </c>
      <c r="D502" s="36" t="s">
        <v>4988</v>
      </c>
      <c r="E502" s="36"/>
      <c r="F502" s="36"/>
      <c r="G502" s="36"/>
      <c r="H502" s="36" t="s">
        <v>2546</v>
      </c>
      <c r="I502" s="36" t="s">
        <v>33</v>
      </c>
      <c r="J502" s="36" t="s">
        <v>31</v>
      </c>
      <c r="K502" s="36" t="s">
        <v>4994</v>
      </c>
      <c r="L502" s="36" t="s">
        <v>4993</v>
      </c>
    </row>
    <row r="503" spans="1:12" x14ac:dyDescent="0.25">
      <c r="A503" s="48">
        <v>497</v>
      </c>
      <c r="B503" s="36" t="s">
        <v>4987</v>
      </c>
      <c r="C503" s="36" t="s">
        <v>4988</v>
      </c>
      <c r="D503" s="36" t="s">
        <v>4988</v>
      </c>
      <c r="E503" s="36"/>
      <c r="F503" s="36"/>
      <c r="G503" s="36"/>
      <c r="H503" s="36" t="s">
        <v>2546</v>
      </c>
      <c r="I503" s="36" t="s">
        <v>33</v>
      </c>
      <c r="J503" s="36" t="s">
        <v>31</v>
      </c>
      <c r="K503" s="36" t="s">
        <v>4994</v>
      </c>
      <c r="L503" s="36" t="s">
        <v>4993</v>
      </c>
    </row>
    <row r="504" spans="1:12" x14ac:dyDescent="0.25">
      <c r="A504" s="48">
        <v>498</v>
      </c>
      <c r="B504" s="36" t="s">
        <v>4987</v>
      </c>
      <c r="C504" s="36" t="s">
        <v>4988</v>
      </c>
      <c r="D504" s="36" t="s">
        <v>4988</v>
      </c>
      <c r="E504" s="36"/>
      <c r="F504" s="36"/>
      <c r="G504" s="36"/>
      <c r="H504" s="36" t="s">
        <v>2546</v>
      </c>
      <c r="I504" s="36" t="s">
        <v>33</v>
      </c>
      <c r="J504" s="36" t="s">
        <v>31</v>
      </c>
      <c r="K504" s="36" t="s">
        <v>4994</v>
      </c>
      <c r="L504" s="36" t="s">
        <v>4993</v>
      </c>
    </row>
    <row r="505" spans="1:12" x14ac:dyDescent="0.25">
      <c r="A505" s="48">
        <v>499</v>
      </c>
      <c r="B505" s="36" t="s">
        <v>4987</v>
      </c>
      <c r="C505" s="36" t="s">
        <v>4988</v>
      </c>
      <c r="D505" s="36" t="s">
        <v>4988</v>
      </c>
      <c r="E505" s="36"/>
      <c r="F505" s="36"/>
      <c r="G505" s="36"/>
      <c r="H505" s="36" t="s">
        <v>2546</v>
      </c>
      <c r="I505" s="36" t="s">
        <v>33</v>
      </c>
      <c r="J505" s="36" t="s">
        <v>31</v>
      </c>
      <c r="K505" s="36" t="s">
        <v>4994</v>
      </c>
      <c r="L505" s="36" t="s">
        <v>4993</v>
      </c>
    </row>
    <row r="506" spans="1:12" x14ac:dyDescent="0.25">
      <c r="A506" s="48">
        <v>500</v>
      </c>
      <c r="B506" s="36" t="s">
        <v>4987</v>
      </c>
      <c r="C506" s="36" t="s">
        <v>4988</v>
      </c>
      <c r="D506" s="36" t="s">
        <v>4988</v>
      </c>
      <c r="E506" s="36"/>
      <c r="F506" s="36"/>
      <c r="G506" s="36"/>
      <c r="H506" s="36" t="s">
        <v>2574</v>
      </c>
      <c r="I506" s="36" t="s">
        <v>33</v>
      </c>
      <c r="J506" s="36" t="s">
        <v>31</v>
      </c>
      <c r="K506" s="36" t="s">
        <v>4990</v>
      </c>
      <c r="L506" s="36" t="s">
        <v>4993</v>
      </c>
    </row>
    <row r="507" spans="1:12" x14ac:dyDescent="0.25">
      <c r="A507" s="48">
        <v>501</v>
      </c>
      <c r="B507" s="36" t="s">
        <v>4987</v>
      </c>
      <c r="C507" s="36" t="s">
        <v>4988</v>
      </c>
      <c r="D507" s="36" t="s">
        <v>4988</v>
      </c>
      <c r="E507" s="36"/>
      <c r="F507" s="36"/>
      <c r="G507" s="36"/>
      <c r="H507" s="36" t="s">
        <v>2574</v>
      </c>
      <c r="I507" s="36" t="s">
        <v>33</v>
      </c>
      <c r="J507" s="36" t="s">
        <v>31</v>
      </c>
      <c r="K507" s="36" t="s">
        <v>4990</v>
      </c>
      <c r="L507" s="36" t="s">
        <v>4993</v>
      </c>
    </row>
    <row r="508" spans="1:12" x14ac:dyDescent="0.25">
      <c r="A508" s="48">
        <v>502</v>
      </c>
      <c r="B508" s="36" t="s">
        <v>4987</v>
      </c>
      <c r="C508" s="36" t="s">
        <v>4988</v>
      </c>
      <c r="D508" s="36" t="s">
        <v>4988</v>
      </c>
      <c r="E508" s="36"/>
      <c r="F508" s="36"/>
      <c r="G508" s="36"/>
      <c r="H508" s="36" t="s">
        <v>2574</v>
      </c>
      <c r="I508" s="36" t="s">
        <v>33</v>
      </c>
      <c r="J508" s="36" t="s">
        <v>31</v>
      </c>
      <c r="K508" s="36" t="s">
        <v>4990</v>
      </c>
      <c r="L508" s="36" t="s">
        <v>4993</v>
      </c>
    </row>
    <row r="509" spans="1:12" x14ac:dyDescent="0.25">
      <c r="A509" s="48">
        <v>503</v>
      </c>
      <c r="B509" s="36" t="s">
        <v>4987</v>
      </c>
      <c r="C509" s="36" t="s">
        <v>4988</v>
      </c>
      <c r="D509" s="36" t="s">
        <v>4988</v>
      </c>
      <c r="E509" s="36"/>
      <c r="F509" s="36"/>
      <c r="G509" s="36"/>
      <c r="H509" s="36" t="s">
        <v>2574</v>
      </c>
      <c r="I509" s="36" t="s">
        <v>33</v>
      </c>
      <c r="J509" s="36" t="s">
        <v>31</v>
      </c>
      <c r="K509" s="36" t="s">
        <v>4990</v>
      </c>
      <c r="L509" s="36" t="s">
        <v>4993</v>
      </c>
    </row>
    <row r="510" spans="1:12" x14ac:dyDescent="0.25">
      <c r="A510" s="48">
        <v>504</v>
      </c>
      <c r="B510" s="36" t="s">
        <v>4987</v>
      </c>
      <c r="C510" s="36" t="s">
        <v>4988</v>
      </c>
      <c r="D510" s="36" t="s">
        <v>4988</v>
      </c>
      <c r="E510" s="36"/>
      <c r="F510" s="36"/>
      <c r="G510" s="36"/>
      <c r="H510" s="36" t="s">
        <v>2574</v>
      </c>
      <c r="I510" s="36" t="s">
        <v>33</v>
      </c>
      <c r="J510" s="36" t="s">
        <v>31</v>
      </c>
      <c r="K510" s="36" t="s">
        <v>4990</v>
      </c>
      <c r="L510" s="36" t="s">
        <v>4993</v>
      </c>
    </row>
    <row r="511" spans="1:12" x14ac:dyDescent="0.25">
      <c r="A511" s="48">
        <v>505</v>
      </c>
      <c r="B511" s="36" t="s">
        <v>4987</v>
      </c>
      <c r="C511" s="36" t="s">
        <v>4988</v>
      </c>
      <c r="D511" s="36" t="s">
        <v>4988</v>
      </c>
      <c r="E511" s="36"/>
      <c r="F511" s="36"/>
      <c r="G511" s="36"/>
      <c r="H511" s="36" t="s">
        <v>2574</v>
      </c>
      <c r="I511" s="36" t="s">
        <v>33</v>
      </c>
      <c r="J511" s="36" t="s">
        <v>31</v>
      </c>
      <c r="K511" s="36" t="s">
        <v>4990</v>
      </c>
      <c r="L511" s="36" t="s">
        <v>4993</v>
      </c>
    </row>
    <row r="512" spans="1:12" x14ac:dyDescent="0.25">
      <c r="A512" s="48">
        <v>506</v>
      </c>
      <c r="B512" s="36" t="s">
        <v>4987</v>
      </c>
      <c r="C512" s="36" t="s">
        <v>4988</v>
      </c>
      <c r="D512" s="36" t="s">
        <v>4988</v>
      </c>
      <c r="E512" s="36"/>
      <c r="F512" s="36"/>
      <c r="G512" s="36"/>
      <c r="H512" s="36" t="s">
        <v>2546</v>
      </c>
      <c r="I512" s="36" t="s">
        <v>33</v>
      </c>
      <c r="J512" s="36" t="s">
        <v>31</v>
      </c>
      <c r="K512" s="36" t="s">
        <v>4994</v>
      </c>
      <c r="L512" s="36" t="s">
        <v>4993</v>
      </c>
    </row>
    <row r="513" spans="1:12" x14ac:dyDescent="0.25">
      <c r="A513" s="48">
        <v>507</v>
      </c>
      <c r="B513" s="36" t="s">
        <v>4987</v>
      </c>
      <c r="C513" s="36" t="s">
        <v>4988</v>
      </c>
      <c r="D513" s="36" t="s">
        <v>4988</v>
      </c>
      <c r="E513" s="36"/>
      <c r="F513" s="36"/>
      <c r="G513" s="36"/>
      <c r="H513" s="36" t="s">
        <v>2546</v>
      </c>
      <c r="I513" s="36" t="s">
        <v>33</v>
      </c>
      <c r="J513" s="36" t="s">
        <v>31</v>
      </c>
      <c r="K513" s="36" t="s">
        <v>4994</v>
      </c>
      <c r="L513" s="36" t="s">
        <v>4993</v>
      </c>
    </row>
    <row r="514" spans="1:12" x14ac:dyDescent="0.25">
      <c r="A514" s="48">
        <v>508</v>
      </c>
      <c r="B514" s="36" t="s">
        <v>4987</v>
      </c>
      <c r="C514" s="36" t="s">
        <v>4988</v>
      </c>
      <c r="D514" s="36" t="s">
        <v>4988</v>
      </c>
      <c r="E514" s="36"/>
      <c r="F514" s="36"/>
      <c r="G514" s="36"/>
      <c r="H514" s="36" t="s">
        <v>2546</v>
      </c>
      <c r="I514" s="36" t="s">
        <v>33</v>
      </c>
      <c r="J514" s="36" t="s">
        <v>31</v>
      </c>
      <c r="K514" s="36" t="s">
        <v>4994</v>
      </c>
      <c r="L514" s="36" t="s">
        <v>4993</v>
      </c>
    </row>
    <row r="515" spans="1:12" x14ac:dyDescent="0.25">
      <c r="A515" s="48">
        <v>509</v>
      </c>
      <c r="B515" s="36" t="s">
        <v>4987</v>
      </c>
      <c r="C515" s="36" t="s">
        <v>4988</v>
      </c>
      <c r="D515" s="36" t="s">
        <v>4988</v>
      </c>
      <c r="E515" s="36"/>
      <c r="F515" s="36"/>
      <c r="G515" s="36"/>
      <c r="H515" s="36" t="s">
        <v>2546</v>
      </c>
      <c r="I515" s="36" t="s">
        <v>33</v>
      </c>
      <c r="J515" s="36" t="s">
        <v>31</v>
      </c>
      <c r="K515" s="36" t="s">
        <v>4994</v>
      </c>
      <c r="L515" s="36" t="s">
        <v>4993</v>
      </c>
    </row>
    <row r="516" spans="1:12" x14ac:dyDescent="0.25">
      <c r="A516" s="48">
        <v>510</v>
      </c>
      <c r="B516" s="36" t="s">
        <v>4987</v>
      </c>
      <c r="C516" s="36" t="s">
        <v>4988</v>
      </c>
      <c r="D516" s="36" t="s">
        <v>4988</v>
      </c>
      <c r="E516" s="36"/>
      <c r="F516" s="36"/>
      <c r="G516" s="36"/>
      <c r="H516" s="36" t="s">
        <v>2546</v>
      </c>
      <c r="I516" s="36" t="s">
        <v>33</v>
      </c>
      <c r="J516" s="36" t="s">
        <v>31</v>
      </c>
      <c r="K516" s="36" t="s">
        <v>4994</v>
      </c>
      <c r="L516" s="36" t="s">
        <v>4993</v>
      </c>
    </row>
    <row r="517" spans="1:12" x14ac:dyDescent="0.25">
      <c r="A517" s="48">
        <v>511</v>
      </c>
      <c r="B517" s="36" t="s">
        <v>4987</v>
      </c>
      <c r="C517" s="36" t="s">
        <v>4988</v>
      </c>
      <c r="D517" s="36" t="s">
        <v>4988</v>
      </c>
      <c r="E517" s="36"/>
      <c r="F517" s="36"/>
      <c r="G517" s="36"/>
      <c r="H517" s="36" t="s">
        <v>2546</v>
      </c>
      <c r="I517" s="36" t="s">
        <v>33</v>
      </c>
      <c r="J517" s="36" t="s">
        <v>31</v>
      </c>
      <c r="K517" s="36" t="s">
        <v>4994</v>
      </c>
      <c r="L517" s="36" t="s">
        <v>4993</v>
      </c>
    </row>
    <row r="518" spans="1:12" x14ac:dyDescent="0.25">
      <c r="A518" s="48">
        <v>512</v>
      </c>
      <c r="B518" s="36" t="s">
        <v>4987</v>
      </c>
      <c r="C518" s="36" t="s">
        <v>4988</v>
      </c>
      <c r="D518" s="36" t="s">
        <v>4988</v>
      </c>
      <c r="E518" s="36"/>
      <c r="F518" s="36"/>
      <c r="G518" s="36"/>
      <c r="H518" s="36" t="s">
        <v>2546</v>
      </c>
      <c r="I518" s="36" t="s">
        <v>33</v>
      </c>
      <c r="J518" s="36" t="s">
        <v>31</v>
      </c>
      <c r="K518" s="36" t="s">
        <v>4994</v>
      </c>
      <c r="L518" s="36" t="s">
        <v>4993</v>
      </c>
    </row>
    <row r="519" spans="1:12" x14ac:dyDescent="0.25">
      <c r="A519" s="48">
        <v>513</v>
      </c>
      <c r="B519" s="36" t="s">
        <v>4987</v>
      </c>
      <c r="C519" s="36" t="s">
        <v>4988</v>
      </c>
      <c r="D519" s="36" t="s">
        <v>4988</v>
      </c>
      <c r="E519" s="36"/>
      <c r="F519" s="36"/>
      <c r="G519" s="36"/>
      <c r="H519" s="36" t="s">
        <v>2546</v>
      </c>
      <c r="I519" s="36" t="s">
        <v>33</v>
      </c>
      <c r="J519" s="36" t="s">
        <v>31</v>
      </c>
      <c r="K519" s="36" t="s">
        <v>4994</v>
      </c>
      <c r="L519" s="36" t="s">
        <v>4993</v>
      </c>
    </row>
    <row r="520" spans="1:12" x14ac:dyDescent="0.25">
      <c r="A520" s="48">
        <v>514</v>
      </c>
      <c r="B520" s="36" t="s">
        <v>4987</v>
      </c>
      <c r="C520" s="36" t="s">
        <v>4988</v>
      </c>
      <c r="D520" s="36" t="s">
        <v>4988</v>
      </c>
      <c r="E520" s="36"/>
      <c r="F520" s="36"/>
      <c r="G520" s="36"/>
      <c r="H520" s="36" t="s">
        <v>2546</v>
      </c>
      <c r="I520" s="36" t="s">
        <v>33</v>
      </c>
      <c r="J520" s="36" t="s">
        <v>31</v>
      </c>
      <c r="K520" s="36" t="s">
        <v>4994</v>
      </c>
      <c r="L520" s="36" t="s">
        <v>4993</v>
      </c>
    </row>
    <row r="521" spans="1:12" x14ac:dyDescent="0.25">
      <c r="A521" s="48">
        <v>515</v>
      </c>
      <c r="B521" s="36" t="s">
        <v>4987</v>
      </c>
      <c r="C521" s="36" t="s">
        <v>4988</v>
      </c>
      <c r="D521" s="36" t="s">
        <v>4988</v>
      </c>
      <c r="E521" s="36"/>
      <c r="F521" s="36"/>
      <c r="G521" s="36"/>
      <c r="H521" s="36" t="s">
        <v>2546</v>
      </c>
      <c r="I521" s="36" t="s">
        <v>33</v>
      </c>
      <c r="J521" s="36" t="s">
        <v>31</v>
      </c>
      <c r="K521" s="36" t="s">
        <v>4994</v>
      </c>
      <c r="L521" s="36" t="s">
        <v>4993</v>
      </c>
    </row>
    <row r="522" spans="1:12" x14ac:dyDescent="0.25">
      <c r="A522" s="48">
        <v>516</v>
      </c>
      <c r="B522" s="36" t="s">
        <v>4987</v>
      </c>
      <c r="C522" s="36" t="s">
        <v>4988</v>
      </c>
      <c r="D522" s="36" t="s">
        <v>4988</v>
      </c>
      <c r="E522" s="36"/>
      <c r="F522" s="36"/>
      <c r="G522" s="36"/>
      <c r="H522" s="36" t="s">
        <v>2546</v>
      </c>
      <c r="I522" s="36" t="s">
        <v>33</v>
      </c>
      <c r="J522" s="36" t="s">
        <v>31</v>
      </c>
      <c r="K522" s="36" t="s">
        <v>4994</v>
      </c>
      <c r="L522" s="36" t="s">
        <v>4993</v>
      </c>
    </row>
    <row r="523" spans="1:12" x14ac:dyDescent="0.25">
      <c r="A523" s="48">
        <v>517</v>
      </c>
      <c r="B523" s="36" t="s">
        <v>4987</v>
      </c>
      <c r="C523" s="36" t="s">
        <v>4988</v>
      </c>
      <c r="D523" s="36" t="s">
        <v>4988</v>
      </c>
      <c r="E523" s="36"/>
      <c r="F523" s="36"/>
      <c r="G523" s="36"/>
      <c r="H523" s="36" t="s">
        <v>2546</v>
      </c>
      <c r="I523" s="36" t="s">
        <v>33</v>
      </c>
      <c r="J523" s="36" t="s">
        <v>31</v>
      </c>
      <c r="K523" s="36" t="s">
        <v>4994</v>
      </c>
      <c r="L523" s="36" t="s">
        <v>4993</v>
      </c>
    </row>
    <row r="524" spans="1:12" x14ac:dyDescent="0.25">
      <c r="A524" s="48">
        <v>518</v>
      </c>
      <c r="B524" s="36" t="s">
        <v>4987</v>
      </c>
      <c r="C524" s="36" t="s">
        <v>4988</v>
      </c>
      <c r="D524" s="36" t="s">
        <v>4988</v>
      </c>
      <c r="E524" s="36"/>
      <c r="F524" s="36"/>
      <c r="G524" s="36"/>
      <c r="H524" s="36" t="s">
        <v>2546</v>
      </c>
      <c r="I524" s="36" t="s">
        <v>33</v>
      </c>
      <c r="J524" s="36" t="s">
        <v>31</v>
      </c>
      <c r="K524" s="36" t="s">
        <v>4994</v>
      </c>
      <c r="L524" s="36" t="s">
        <v>4993</v>
      </c>
    </row>
    <row r="525" spans="1:12" x14ac:dyDescent="0.25">
      <c r="A525" s="48">
        <v>519</v>
      </c>
      <c r="B525" s="36" t="s">
        <v>4987</v>
      </c>
      <c r="C525" s="36" t="s">
        <v>4988</v>
      </c>
      <c r="D525" s="36" t="s">
        <v>4988</v>
      </c>
      <c r="E525" s="36"/>
      <c r="F525" s="36"/>
      <c r="G525" s="36"/>
      <c r="H525" s="36" t="s">
        <v>2546</v>
      </c>
      <c r="I525" s="36" t="s">
        <v>33</v>
      </c>
      <c r="J525" s="36" t="s">
        <v>31</v>
      </c>
      <c r="K525" s="36" t="s">
        <v>4994</v>
      </c>
      <c r="L525" s="36" t="s">
        <v>4993</v>
      </c>
    </row>
    <row r="526" spans="1:12" x14ac:dyDescent="0.25">
      <c r="A526" s="48">
        <v>520</v>
      </c>
      <c r="B526" s="36" t="s">
        <v>4987</v>
      </c>
      <c r="C526" s="36" t="s">
        <v>4988</v>
      </c>
      <c r="D526" s="36" t="s">
        <v>4988</v>
      </c>
      <c r="E526" s="36"/>
      <c r="F526" s="36"/>
      <c r="G526" s="36"/>
      <c r="H526" s="36" t="s">
        <v>2546</v>
      </c>
      <c r="I526" s="36" t="s">
        <v>33</v>
      </c>
      <c r="J526" s="36" t="s">
        <v>31</v>
      </c>
      <c r="K526" s="36" t="s">
        <v>4994</v>
      </c>
      <c r="L526" s="36" t="s">
        <v>4993</v>
      </c>
    </row>
    <row r="527" spans="1:12" x14ac:dyDescent="0.25">
      <c r="A527" s="48">
        <v>521</v>
      </c>
      <c r="B527" s="36" t="s">
        <v>4987</v>
      </c>
      <c r="C527" s="36" t="s">
        <v>4988</v>
      </c>
      <c r="D527" s="36" t="s">
        <v>4988</v>
      </c>
      <c r="E527" s="36"/>
      <c r="F527" s="36"/>
      <c r="G527" s="36"/>
      <c r="H527" s="36" t="s">
        <v>2546</v>
      </c>
      <c r="I527" s="36" t="s">
        <v>33</v>
      </c>
      <c r="J527" s="36" t="s">
        <v>31</v>
      </c>
      <c r="K527" s="36" t="s">
        <v>4994</v>
      </c>
      <c r="L527" s="36" t="s">
        <v>4993</v>
      </c>
    </row>
    <row r="528" spans="1:12" x14ac:dyDescent="0.25">
      <c r="A528" s="48">
        <v>522</v>
      </c>
      <c r="B528" s="36" t="s">
        <v>4987</v>
      </c>
      <c r="C528" s="36" t="s">
        <v>4988</v>
      </c>
      <c r="D528" s="36" t="s">
        <v>4988</v>
      </c>
      <c r="E528" s="36"/>
      <c r="F528" s="36"/>
      <c r="G528" s="36"/>
      <c r="H528" s="36" t="s">
        <v>2546</v>
      </c>
      <c r="I528" s="36" t="s">
        <v>33</v>
      </c>
      <c r="J528" s="36" t="s">
        <v>31</v>
      </c>
      <c r="K528" s="36" t="s">
        <v>4994</v>
      </c>
      <c r="L528" s="36" t="s">
        <v>4993</v>
      </c>
    </row>
    <row r="529" spans="1:12" x14ac:dyDescent="0.25">
      <c r="A529" s="48">
        <v>523</v>
      </c>
      <c r="B529" s="36" t="s">
        <v>4987</v>
      </c>
      <c r="C529" s="36" t="s">
        <v>4988</v>
      </c>
      <c r="D529" s="36" t="s">
        <v>4988</v>
      </c>
      <c r="E529" s="36"/>
      <c r="F529" s="36"/>
      <c r="G529" s="36"/>
      <c r="H529" s="36" t="s">
        <v>2546</v>
      </c>
      <c r="I529" s="36" t="s">
        <v>33</v>
      </c>
      <c r="J529" s="36" t="s">
        <v>31</v>
      </c>
      <c r="K529" s="36" t="s">
        <v>4994</v>
      </c>
      <c r="L529" s="36" t="s">
        <v>4993</v>
      </c>
    </row>
    <row r="530" spans="1:12" x14ac:dyDescent="0.25">
      <c r="A530" s="48">
        <v>524</v>
      </c>
      <c r="B530" s="36" t="s">
        <v>4987</v>
      </c>
      <c r="C530" s="36" t="s">
        <v>4988</v>
      </c>
      <c r="D530" s="36" t="s">
        <v>4988</v>
      </c>
      <c r="E530" s="36"/>
      <c r="F530" s="36"/>
      <c r="G530" s="36"/>
      <c r="H530" s="36" t="s">
        <v>2546</v>
      </c>
      <c r="I530" s="36" t="s">
        <v>33</v>
      </c>
      <c r="J530" s="36" t="s">
        <v>31</v>
      </c>
      <c r="K530" s="36" t="s">
        <v>4994</v>
      </c>
      <c r="L530" s="36" t="s">
        <v>4993</v>
      </c>
    </row>
    <row r="531" spans="1:12" x14ac:dyDescent="0.25">
      <c r="A531" s="48">
        <v>525</v>
      </c>
      <c r="B531" s="36" t="s">
        <v>4987</v>
      </c>
      <c r="C531" s="36" t="s">
        <v>4988</v>
      </c>
      <c r="D531" s="36" t="s">
        <v>4988</v>
      </c>
      <c r="E531" s="36"/>
      <c r="F531" s="36"/>
      <c r="G531" s="36"/>
      <c r="H531" s="36" t="s">
        <v>2546</v>
      </c>
      <c r="I531" s="36" t="s">
        <v>33</v>
      </c>
      <c r="J531" s="36" t="s">
        <v>31</v>
      </c>
      <c r="K531" s="36" t="s">
        <v>4994</v>
      </c>
      <c r="L531" s="36" t="s">
        <v>4993</v>
      </c>
    </row>
    <row r="532" spans="1:12" x14ac:dyDescent="0.25">
      <c r="A532" s="48">
        <v>526</v>
      </c>
      <c r="B532" s="36" t="s">
        <v>4987</v>
      </c>
      <c r="C532" s="36" t="s">
        <v>4988</v>
      </c>
      <c r="D532" s="36" t="s">
        <v>4988</v>
      </c>
      <c r="E532" s="36"/>
      <c r="F532" s="36"/>
      <c r="G532" s="36"/>
      <c r="H532" s="36" t="s">
        <v>2546</v>
      </c>
      <c r="I532" s="36" t="s">
        <v>33</v>
      </c>
      <c r="J532" s="36" t="s">
        <v>31</v>
      </c>
      <c r="K532" s="36" t="s">
        <v>4994</v>
      </c>
      <c r="L532" s="36" t="s">
        <v>4993</v>
      </c>
    </row>
    <row r="533" spans="1:12" x14ac:dyDescent="0.25">
      <c r="A533" s="48">
        <v>527</v>
      </c>
      <c r="B533" s="36" t="s">
        <v>4987</v>
      </c>
      <c r="C533" s="36" t="s">
        <v>4988</v>
      </c>
      <c r="D533" s="36" t="s">
        <v>4988</v>
      </c>
      <c r="E533" s="36"/>
      <c r="F533" s="36"/>
      <c r="G533" s="36"/>
      <c r="H533" s="36" t="s">
        <v>2546</v>
      </c>
      <c r="I533" s="36" t="s">
        <v>33</v>
      </c>
      <c r="J533" s="36" t="s">
        <v>31</v>
      </c>
      <c r="K533" s="36" t="s">
        <v>4994</v>
      </c>
      <c r="L533" s="36" t="s">
        <v>4993</v>
      </c>
    </row>
    <row r="534" spans="1:12" x14ac:dyDescent="0.25">
      <c r="A534" s="48">
        <v>528</v>
      </c>
      <c r="B534" s="36" t="s">
        <v>4987</v>
      </c>
      <c r="C534" s="36" t="s">
        <v>4988</v>
      </c>
      <c r="D534" s="36" t="s">
        <v>4988</v>
      </c>
      <c r="E534" s="36"/>
      <c r="F534" s="36"/>
      <c r="G534" s="36"/>
      <c r="H534" s="36" t="s">
        <v>2546</v>
      </c>
      <c r="I534" s="36" t="s">
        <v>33</v>
      </c>
      <c r="J534" s="36" t="s">
        <v>31</v>
      </c>
      <c r="K534" s="36" t="s">
        <v>4994</v>
      </c>
      <c r="L534" s="36" t="s">
        <v>4993</v>
      </c>
    </row>
    <row r="535" spans="1:12" x14ac:dyDescent="0.25">
      <c r="A535" s="48">
        <v>529</v>
      </c>
      <c r="B535" s="36" t="s">
        <v>4987</v>
      </c>
      <c r="C535" s="36" t="s">
        <v>4988</v>
      </c>
      <c r="D535" s="36" t="s">
        <v>4988</v>
      </c>
      <c r="E535" s="36"/>
      <c r="F535" s="36"/>
      <c r="G535" s="36"/>
      <c r="H535" s="36" t="s">
        <v>2546</v>
      </c>
      <c r="I535" s="36" t="s">
        <v>33</v>
      </c>
      <c r="J535" s="36" t="s">
        <v>31</v>
      </c>
      <c r="K535" s="36" t="s">
        <v>4994</v>
      </c>
      <c r="L535" s="36" t="s">
        <v>4993</v>
      </c>
    </row>
    <row r="536" spans="1:12" x14ac:dyDescent="0.25">
      <c r="A536" s="48">
        <v>530</v>
      </c>
      <c r="B536" s="36" t="s">
        <v>4987</v>
      </c>
      <c r="C536" s="36" t="s">
        <v>4988</v>
      </c>
      <c r="D536" s="36" t="s">
        <v>4988</v>
      </c>
      <c r="E536" s="36"/>
      <c r="F536" s="36"/>
      <c r="G536" s="36"/>
      <c r="H536" s="36" t="s">
        <v>2546</v>
      </c>
      <c r="I536" s="36" t="s">
        <v>33</v>
      </c>
      <c r="J536" s="36" t="s">
        <v>31</v>
      </c>
      <c r="K536" s="36" t="s">
        <v>4994</v>
      </c>
      <c r="L536" s="36" t="s">
        <v>4993</v>
      </c>
    </row>
    <row r="537" spans="1:12" x14ac:dyDescent="0.25">
      <c r="A537" s="48">
        <v>531</v>
      </c>
      <c r="B537" s="36" t="s">
        <v>4987</v>
      </c>
      <c r="C537" s="36" t="s">
        <v>4988</v>
      </c>
      <c r="D537" s="36" t="s">
        <v>4988</v>
      </c>
      <c r="E537" s="36"/>
      <c r="F537" s="36"/>
      <c r="G537" s="36"/>
      <c r="H537" s="36" t="s">
        <v>2574</v>
      </c>
      <c r="I537" s="36" t="s">
        <v>33</v>
      </c>
      <c r="J537" s="36" t="s">
        <v>31</v>
      </c>
      <c r="K537" s="36" t="s">
        <v>4990</v>
      </c>
      <c r="L537" s="36" t="s">
        <v>4993</v>
      </c>
    </row>
    <row r="538" spans="1:12" x14ac:dyDescent="0.25">
      <c r="A538" s="48">
        <v>532</v>
      </c>
      <c r="B538" s="36" t="s">
        <v>4987</v>
      </c>
      <c r="C538" s="36" t="s">
        <v>4988</v>
      </c>
      <c r="D538" s="36" t="s">
        <v>4988</v>
      </c>
      <c r="E538" s="36"/>
      <c r="F538" s="36"/>
      <c r="G538" s="36"/>
      <c r="H538" s="36" t="s">
        <v>2574</v>
      </c>
      <c r="I538" s="36" t="s">
        <v>33</v>
      </c>
      <c r="J538" s="36" t="s">
        <v>31</v>
      </c>
      <c r="K538" s="36" t="s">
        <v>4990</v>
      </c>
      <c r="L538" s="36" t="s">
        <v>4993</v>
      </c>
    </row>
    <row r="539" spans="1:12" x14ac:dyDescent="0.25">
      <c r="A539" s="48">
        <v>533</v>
      </c>
      <c r="B539" s="36" t="s">
        <v>4987</v>
      </c>
      <c r="C539" s="36" t="s">
        <v>4988</v>
      </c>
      <c r="D539" s="36" t="s">
        <v>4988</v>
      </c>
      <c r="E539" s="36"/>
      <c r="F539" s="36"/>
      <c r="G539" s="36"/>
      <c r="H539" s="36" t="s">
        <v>2574</v>
      </c>
      <c r="I539" s="36" t="s">
        <v>33</v>
      </c>
      <c r="J539" s="36" t="s">
        <v>31</v>
      </c>
      <c r="K539" s="36" t="s">
        <v>4990</v>
      </c>
      <c r="L539" s="36" t="s">
        <v>4993</v>
      </c>
    </row>
    <row r="540" spans="1:12" x14ac:dyDescent="0.25">
      <c r="A540" s="48">
        <v>534</v>
      </c>
      <c r="B540" s="36" t="s">
        <v>4987</v>
      </c>
      <c r="C540" s="36" t="s">
        <v>4988</v>
      </c>
      <c r="D540" s="36" t="s">
        <v>4988</v>
      </c>
      <c r="E540" s="36"/>
      <c r="F540" s="36"/>
      <c r="G540" s="36"/>
      <c r="H540" s="36" t="s">
        <v>2574</v>
      </c>
      <c r="I540" s="36" t="s">
        <v>33</v>
      </c>
      <c r="J540" s="36" t="s">
        <v>31</v>
      </c>
      <c r="K540" s="36" t="s">
        <v>4990</v>
      </c>
      <c r="L540" s="36" t="s">
        <v>4993</v>
      </c>
    </row>
    <row r="541" spans="1:12" x14ac:dyDescent="0.25">
      <c r="A541" s="48">
        <v>535</v>
      </c>
      <c r="B541" s="36" t="s">
        <v>4987</v>
      </c>
      <c r="C541" s="36" t="s">
        <v>4988</v>
      </c>
      <c r="D541" s="36" t="s">
        <v>4988</v>
      </c>
      <c r="E541" s="36"/>
      <c r="F541" s="36"/>
      <c r="G541" s="36"/>
      <c r="H541" s="36" t="s">
        <v>2574</v>
      </c>
      <c r="I541" s="36" t="s">
        <v>33</v>
      </c>
      <c r="J541" s="36" t="s">
        <v>31</v>
      </c>
      <c r="K541" s="36" t="s">
        <v>4990</v>
      </c>
      <c r="L541" s="36" t="s">
        <v>4993</v>
      </c>
    </row>
    <row r="542" spans="1:12" x14ac:dyDescent="0.25">
      <c r="A542" s="48">
        <v>536</v>
      </c>
      <c r="B542" s="36" t="s">
        <v>4987</v>
      </c>
      <c r="C542" s="36" t="s">
        <v>4988</v>
      </c>
      <c r="D542" s="36" t="s">
        <v>4988</v>
      </c>
      <c r="E542" s="36"/>
      <c r="F542" s="36"/>
      <c r="G542" s="36"/>
      <c r="H542" s="36" t="s">
        <v>2546</v>
      </c>
      <c r="I542" s="36" t="s">
        <v>33</v>
      </c>
      <c r="J542" s="36" t="s">
        <v>31</v>
      </c>
      <c r="K542" s="36" t="s">
        <v>4994</v>
      </c>
      <c r="L542" s="36" t="s">
        <v>4993</v>
      </c>
    </row>
    <row r="543" spans="1:12" x14ac:dyDescent="0.25">
      <c r="A543" s="48">
        <v>537</v>
      </c>
      <c r="B543" s="36" t="s">
        <v>4987</v>
      </c>
      <c r="C543" s="36" t="s">
        <v>4988</v>
      </c>
      <c r="D543" s="36" t="s">
        <v>4988</v>
      </c>
      <c r="E543" s="36"/>
      <c r="F543" s="36"/>
      <c r="G543" s="36"/>
      <c r="H543" s="36" t="s">
        <v>2546</v>
      </c>
      <c r="I543" s="36" t="s">
        <v>33</v>
      </c>
      <c r="J543" s="36" t="s">
        <v>31</v>
      </c>
      <c r="K543" s="36" t="s">
        <v>4994</v>
      </c>
      <c r="L543" s="36" t="s">
        <v>4993</v>
      </c>
    </row>
    <row r="544" spans="1:12" x14ac:dyDescent="0.25">
      <c r="A544" s="48">
        <v>538</v>
      </c>
      <c r="B544" s="36" t="s">
        <v>4987</v>
      </c>
      <c r="C544" s="36" t="s">
        <v>4988</v>
      </c>
      <c r="D544" s="36" t="s">
        <v>4988</v>
      </c>
      <c r="E544" s="36"/>
      <c r="F544" s="36"/>
      <c r="G544" s="36"/>
      <c r="H544" s="36" t="s">
        <v>2546</v>
      </c>
      <c r="I544" s="36" t="s">
        <v>33</v>
      </c>
      <c r="J544" s="36" t="s">
        <v>31</v>
      </c>
      <c r="K544" s="36" t="s">
        <v>4994</v>
      </c>
      <c r="L544" s="36" t="s">
        <v>4993</v>
      </c>
    </row>
    <row r="545" spans="1:12" x14ac:dyDescent="0.25">
      <c r="A545" s="48">
        <v>539</v>
      </c>
      <c r="B545" s="36" t="s">
        <v>4987</v>
      </c>
      <c r="C545" s="36" t="s">
        <v>4988</v>
      </c>
      <c r="D545" s="36" t="s">
        <v>4988</v>
      </c>
      <c r="E545" s="36"/>
      <c r="F545" s="36"/>
      <c r="G545" s="36"/>
      <c r="H545" s="36" t="s">
        <v>2574</v>
      </c>
      <c r="I545" s="36" t="s">
        <v>33</v>
      </c>
      <c r="J545" s="36" t="s">
        <v>31</v>
      </c>
      <c r="K545" s="36" t="s">
        <v>4990</v>
      </c>
      <c r="L545" s="36" t="s">
        <v>4993</v>
      </c>
    </row>
    <row r="546" spans="1:12" x14ac:dyDescent="0.25">
      <c r="A546" s="48">
        <v>540</v>
      </c>
      <c r="B546" s="36" t="s">
        <v>4987</v>
      </c>
      <c r="C546" s="36" t="s">
        <v>4988</v>
      </c>
      <c r="D546" s="36" t="s">
        <v>4988</v>
      </c>
      <c r="E546" s="36"/>
      <c r="F546" s="36"/>
      <c r="G546" s="36"/>
      <c r="H546" s="36" t="s">
        <v>2574</v>
      </c>
      <c r="I546" s="36" t="s">
        <v>33</v>
      </c>
      <c r="J546" s="36" t="s">
        <v>31</v>
      </c>
      <c r="K546" s="36" t="s">
        <v>4990</v>
      </c>
      <c r="L546" s="36" t="s">
        <v>4993</v>
      </c>
    </row>
    <row r="547" spans="1:12" x14ac:dyDescent="0.25">
      <c r="A547" s="48">
        <v>541</v>
      </c>
      <c r="B547" s="36" t="s">
        <v>4987</v>
      </c>
      <c r="C547" s="36" t="s">
        <v>4988</v>
      </c>
      <c r="D547" s="36" t="s">
        <v>4988</v>
      </c>
      <c r="E547" s="36"/>
      <c r="F547" s="36"/>
      <c r="G547" s="36"/>
      <c r="H547" s="36" t="s">
        <v>2574</v>
      </c>
      <c r="I547" s="36" t="s">
        <v>33</v>
      </c>
      <c r="J547" s="36" t="s">
        <v>31</v>
      </c>
      <c r="K547" s="36" t="s">
        <v>4990</v>
      </c>
      <c r="L547" s="36" t="s">
        <v>4993</v>
      </c>
    </row>
    <row r="548" spans="1:12" x14ac:dyDescent="0.25">
      <c r="A548" s="48">
        <v>542</v>
      </c>
      <c r="B548" s="36" t="s">
        <v>4987</v>
      </c>
      <c r="C548" s="36" t="s">
        <v>4988</v>
      </c>
      <c r="D548" s="36" t="s">
        <v>4988</v>
      </c>
      <c r="E548" s="36"/>
      <c r="F548" s="36"/>
      <c r="G548" s="36"/>
      <c r="H548" s="36" t="s">
        <v>2574</v>
      </c>
      <c r="I548" s="36" t="s">
        <v>33</v>
      </c>
      <c r="J548" s="36" t="s">
        <v>31</v>
      </c>
      <c r="K548" s="36" t="s">
        <v>4990</v>
      </c>
      <c r="L548" s="36" t="s">
        <v>4993</v>
      </c>
    </row>
    <row r="549" spans="1:12" x14ac:dyDescent="0.25">
      <c r="A549" s="48">
        <v>543</v>
      </c>
      <c r="B549" s="36" t="s">
        <v>4987</v>
      </c>
      <c r="C549" s="36" t="s">
        <v>4988</v>
      </c>
      <c r="D549" s="36" t="s">
        <v>4988</v>
      </c>
      <c r="E549" s="36"/>
      <c r="F549" s="36"/>
      <c r="G549" s="36"/>
      <c r="H549" s="36" t="s">
        <v>2574</v>
      </c>
      <c r="I549" s="36" t="s">
        <v>33</v>
      </c>
      <c r="J549" s="36" t="s">
        <v>31</v>
      </c>
      <c r="K549" s="36" t="s">
        <v>4990</v>
      </c>
      <c r="L549" s="36" t="s">
        <v>4993</v>
      </c>
    </row>
    <row r="550" spans="1:12" x14ac:dyDescent="0.25">
      <c r="A550" s="48">
        <v>544</v>
      </c>
      <c r="B550" s="36" t="s">
        <v>4987</v>
      </c>
      <c r="C550" s="36" t="s">
        <v>4988</v>
      </c>
      <c r="D550" s="36" t="s">
        <v>4988</v>
      </c>
      <c r="E550" s="36"/>
      <c r="F550" s="36"/>
      <c r="G550" s="36"/>
      <c r="H550" s="36" t="s">
        <v>2574</v>
      </c>
      <c r="I550" s="36" t="s">
        <v>33</v>
      </c>
      <c r="J550" s="36" t="s">
        <v>31</v>
      </c>
      <c r="K550" s="36" t="s">
        <v>4990</v>
      </c>
      <c r="L550" s="36" t="s">
        <v>4993</v>
      </c>
    </row>
    <row r="551" spans="1:12" x14ac:dyDescent="0.25">
      <c r="A551" s="48">
        <v>545</v>
      </c>
      <c r="B551" s="36" t="s">
        <v>4987</v>
      </c>
      <c r="C551" s="36" t="s">
        <v>4988</v>
      </c>
      <c r="D551" s="36" t="s">
        <v>4988</v>
      </c>
      <c r="E551" s="36"/>
      <c r="F551" s="36"/>
      <c r="G551" s="36"/>
      <c r="H551" s="36" t="s">
        <v>2574</v>
      </c>
      <c r="I551" s="36" t="s">
        <v>33</v>
      </c>
      <c r="J551" s="36" t="s">
        <v>31</v>
      </c>
      <c r="K551" s="36" t="s">
        <v>4990</v>
      </c>
      <c r="L551" s="36" t="s">
        <v>4993</v>
      </c>
    </row>
    <row r="552" spans="1:12" x14ac:dyDescent="0.25">
      <c r="A552" s="48">
        <v>546</v>
      </c>
      <c r="B552" s="36" t="s">
        <v>4987</v>
      </c>
      <c r="C552" s="36" t="s">
        <v>4988</v>
      </c>
      <c r="D552" s="36" t="s">
        <v>4988</v>
      </c>
      <c r="E552" s="36"/>
      <c r="F552" s="36"/>
      <c r="G552" s="36"/>
      <c r="H552" s="36" t="s">
        <v>2574</v>
      </c>
      <c r="I552" s="36" t="s">
        <v>33</v>
      </c>
      <c r="J552" s="36" t="s">
        <v>31</v>
      </c>
      <c r="K552" s="36" t="s">
        <v>4990</v>
      </c>
      <c r="L552" s="36" t="s">
        <v>4993</v>
      </c>
    </row>
    <row r="553" spans="1:12" x14ac:dyDescent="0.25">
      <c r="A553" s="48">
        <v>547</v>
      </c>
      <c r="B553" s="36" t="s">
        <v>4987</v>
      </c>
      <c r="C553" s="36" t="s">
        <v>4988</v>
      </c>
      <c r="D553" s="36" t="s">
        <v>4988</v>
      </c>
      <c r="E553" s="36"/>
      <c r="F553" s="36"/>
      <c r="G553" s="36"/>
      <c r="H553" s="36" t="s">
        <v>2574</v>
      </c>
      <c r="I553" s="36" t="s">
        <v>33</v>
      </c>
      <c r="J553" s="36" t="s">
        <v>31</v>
      </c>
      <c r="K553" s="36" t="s">
        <v>4990</v>
      </c>
      <c r="L553" s="36" t="s">
        <v>4993</v>
      </c>
    </row>
    <row r="554" spans="1:12" x14ac:dyDescent="0.25">
      <c r="A554" s="48">
        <v>548</v>
      </c>
      <c r="B554" s="36" t="s">
        <v>4987</v>
      </c>
      <c r="C554" s="36" t="s">
        <v>4988</v>
      </c>
      <c r="D554" s="36" t="s">
        <v>4988</v>
      </c>
      <c r="E554" s="36"/>
      <c r="F554" s="36"/>
      <c r="G554" s="36"/>
      <c r="H554" s="36" t="s">
        <v>2574</v>
      </c>
      <c r="I554" s="36" t="s">
        <v>33</v>
      </c>
      <c r="J554" s="36" t="s">
        <v>31</v>
      </c>
      <c r="K554" s="36" t="s">
        <v>4990</v>
      </c>
      <c r="L554" s="36" t="s">
        <v>4993</v>
      </c>
    </row>
    <row r="555" spans="1:12" x14ac:dyDescent="0.25">
      <c r="A555" s="48">
        <v>549</v>
      </c>
      <c r="B555" s="36" t="s">
        <v>4987</v>
      </c>
      <c r="C555" s="36" t="s">
        <v>4988</v>
      </c>
      <c r="D555" s="36" t="s">
        <v>4988</v>
      </c>
      <c r="E555" s="36"/>
      <c r="F555" s="36"/>
      <c r="G555" s="36"/>
      <c r="H555" s="36" t="s">
        <v>2574</v>
      </c>
      <c r="I555" s="36" t="s">
        <v>33</v>
      </c>
      <c r="J555" s="36" t="s">
        <v>31</v>
      </c>
      <c r="K555" s="36" t="s">
        <v>4990</v>
      </c>
      <c r="L555" s="36" t="s">
        <v>4993</v>
      </c>
    </row>
    <row r="556" spans="1:12" x14ac:dyDescent="0.25">
      <c r="A556" s="48">
        <v>550</v>
      </c>
      <c r="B556" s="36" t="s">
        <v>4987</v>
      </c>
      <c r="C556" s="36" t="s">
        <v>4988</v>
      </c>
      <c r="D556" s="36" t="s">
        <v>4988</v>
      </c>
      <c r="E556" s="36"/>
      <c r="F556" s="36"/>
      <c r="G556" s="36"/>
      <c r="H556" s="36" t="s">
        <v>2574</v>
      </c>
      <c r="I556" s="36" t="s">
        <v>33</v>
      </c>
      <c r="J556" s="36" t="s">
        <v>31</v>
      </c>
      <c r="K556" s="36" t="s">
        <v>4990</v>
      </c>
      <c r="L556" s="36" t="s">
        <v>4993</v>
      </c>
    </row>
    <row r="557" spans="1:12" x14ac:dyDescent="0.25">
      <c r="A557" s="48">
        <v>551</v>
      </c>
      <c r="B557" s="36" t="s">
        <v>4987</v>
      </c>
      <c r="C557" s="36" t="s">
        <v>4988</v>
      </c>
      <c r="D557" s="36" t="s">
        <v>4988</v>
      </c>
      <c r="E557" s="36"/>
      <c r="F557" s="36"/>
      <c r="G557" s="36"/>
      <c r="H557" s="36" t="s">
        <v>2574</v>
      </c>
      <c r="I557" s="36" t="s">
        <v>33</v>
      </c>
      <c r="J557" s="36" t="s">
        <v>31</v>
      </c>
      <c r="K557" s="36" t="s">
        <v>4990</v>
      </c>
      <c r="L557" s="36" t="s">
        <v>4993</v>
      </c>
    </row>
    <row r="558" spans="1:12" x14ac:dyDescent="0.25">
      <c r="A558" s="48">
        <v>552</v>
      </c>
      <c r="B558" s="36" t="s">
        <v>4987</v>
      </c>
      <c r="C558" s="36" t="s">
        <v>4988</v>
      </c>
      <c r="D558" s="36" t="s">
        <v>4988</v>
      </c>
      <c r="E558" s="36"/>
      <c r="F558" s="36"/>
      <c r="G558" s="36"/>
      <c r="H558" s="36" t="s">
        <v>2574</v>
      </c>
      <c r="I558" s="36" t="s">
        <v>33</v>
      </c>
      <c r="J558" s="36" t="s">
        <v>31</v>
      </c>
      <c r="K558" s="36" t="s">
        <v>4990</v>
      </c>
      <c r="L558" s="36" t="s">
        <v>4993</v>
      </c>
    </row>
    <row r="559" spans="1:12" x14ac:dyDescent="0.25">
      <c r="A559" s="48">
        <v>553</v>
      </c>
      <c r="B559" s="36" t="s">
        <v>4987</v>
      </c>
      <c r="C559" s="36" t="s">
        <v>4988</v>
      </c>
      <c r="D559" s="36" t="s">
        <v>4988</v>
      </c>
      <c r="E559" s="36"/>
      <c r="F559" s="36"/>
      <c r="G559" s="36"/>
      <c r="H559" s="36" t="s">
        <v>2574</v>
      </c>
      <c r="I559" s="36" t="s">
        <v>33</v>
      </c>
      <c r="J559" s="36" t="s">
        <v>31</v>
      </c>
      <c r="K559" s="36" t="s">
        <v>4990</v>
      </c>
      <c r="L559" s="36" t="s">
        <v>4993</v>
      </c>
    </row>
    <row r="560" spans="1:12" x14ac:dyDescent="0.25">
      <c r="A560" s="48">
        <v>554</v>
      </c>
      <c r="B560" s="36" t="s">
        <v>4987</v>
      </c>
      <c r="C560" s="36" t="s">
        <v>4988</v>
      </c>
      <c r="D560" s="36" t="s">
        <v>4988</v>
      </c>
      <c r="E560" s="36"/>
      <c r="F560" s="36"/>
      <c r="G560" s="36"/>
      <c r="H560" s="36" t="s">
        <v>2574</v>
      </c>
      <c r="I560" s="36" t="s">
        <v>33</v>
      </c>
      <c r="J560" s="36" t="s">
        <v>31</v>
      </c>
      <c r="K560" s="36" t="s">
        <v>4990</v>
      </c>
      <c r="L560" s="36" t="s">
        <v>4993</v>
      </c>
    </row>
    <row r="561" spans="1:12" x14ac:dyDescent="0.25">
      <c r="A561" s="48">
        <v>555</v>
      </c>
      <c r="B561" s="36" t="s">
        <v>4987</v>
      </c>
      <c r="C561" s="36" t="s">
        <v>4988</v>
      </c>
      <c r="D561" s="36" t="s">
        <v>4988</v>
      </c>
      <c r="E561" s="36"/>
      <c r="F561" s="36"/>
      <c r="G561" s="36"/>
      <c r="H561" s="36" t="s">
        <v>2574</v>
      </c>
      <c r="I561" s="36" t="s">
        <v>33</v>
      </c>
      <c r="J561" s="36" t="s">
        <v>31</v>
      </c>
      <c r="K561" s="36" t="s">
        <v>4990</v>
      </c>
      <c r="L561" s="36" t="s">
        <v>4993</v>
      </c>
    </row>
    <row r="562" spans="1:12" x14ac:dyDescent="0.25">
      <c r="A562" s="48">
        <v>556</v>
      </c>
      <c r="B562" s="36" t="s">
        <v>4987</v>
      </c>
      <c r="C562" s="36" t="s">
        <v>4988</v>
      </c>
      <c r="D562" s="36" t="s">
        <v>4988</v>
      </c>
      <c r="E562" s="36"/>
      <c r="F562" s="36"/>
      <c r="G562" s="36"/>
      <c r="H562" s="36" t="s">
        <v>2574</v>
      </c>
      <c r="I562" s="36" t="s">
        <v>33</v>
      </c>
      <c r="J562" s="36" t="s">
        <v>31</v>
      </c>
      <c r="K562" s="36" t="s">
        <v>4990</v>
      </c>
      <c r="L562" s="36" t="s">
        <v>4993</v>
      </c>
    </row>
    <row r="563" spans="1:12" x14ac:dyDescent="0.25">
      <c r="A563" s="48">
        <v>557</v>
      </c>
      <c r="B563" s="36" t="s">
        <v>4987</v>
      </c>
      <c r="C563" s="36" t="s">
        <v>4988</v>
      </c>
      <c r="D563" s="36" t="s">
        <v>4988</v>
      </c>
      <c r="E563" s="36"/>
      <c r="F563" s="36"/>
      <c r="G563" s="36"/>
      <c r="H563" s="36" t="s">
        <v>2574</v>
      </c>
      <c r="I563" s="36" t="s">
        <v>33</v>
      </c>
      <c r="J563" s="36" t="s">
        <v>31</v>
      </c>
      <c r="K563" s="36" t="s">
        <v>4990</v>
      </c>
      <c r="L563" s="36" t="s">
        <v>4993</v>
      </c>
    </row>
    <row r="564" spans="1:12" x14ac:dyDescent="0.25">
      <c r="A564" s="48">
        <v>558</v>
      </c>
      <c r="B564" s="36" t="s">
        <v>4987</v>
      </c>
      <c r="C564" s="36" t="s">
        <v>4988</v>
      </c>
      <c r="D564" s="36" t="s">
        <v>4988</v>
      </c>
      <c r="E564" s="36"/>
      <c r="F564" s="36"/>
      <c r="G564" s="36"/>
      <c r="H564" s="36" t="s">
        <v>2574</v>
      </c>
      <c r="I564" s="36" t="s">
        <v>33</v>
      </c>
      <c r="J564" s="36" t="s">
        <v>31</v>
      </c>
      <c r="K564" s="36" t="s">
        <v>4990</v>
      </c>
      <c r="L564" s="36" t="s">
        <v>4993</v>
      </c>
    </row>
    <row r="565" spans="1:12" x14ac:dyDescent="0.25">
      <c r="A565" s="48">
        <v>559</v>
      </c>
      <c r="B565" s="36" t="s">
        <v>4987</v>
      </c>
      <c r="C565" s="36" t="s">
        <v>4988</v>
      </c>
      <c r="D565" s="36" t="s">
        <v>4988</v>
      </c>
      <c r="E565" s="36"/>
      <c r="F565" s="36"/>
      <c r="G565" s="36"/>
      <c r="H565" s="36" t="s">
        <v>2574</v>
      </c>
      <c r="I565" s="36" t="s">
        <v>33</v>
      </c>
      <c r="J565" s="36" t="s">
        <v>31</v>
      </c>
      <c r="K565" s="36" t="s">
        <v>4990</v>
      </c>
      <c r="L565" s="36" t="s">
        <v>4993</v>
      </c>
    </row>
    <row r="566" spans="1:12" x14ac:dyDescent="0.25">
      <c r="A566" s="48">
        <v>560</v>
      </c>
      <c r="B566" s="36" t="s">
        <v>4987</v>
      </c>
      <c r="C566" s="36" t="s">
        <v>4988</v>
      </c>
      <c r="D566" s="36" t="s">
        <v>4988</v>
      </c>
      <c r="E566" s="36"/>
      <c r="F566" s="36"/>
      <c r="G566" s="36"/>
      <c r="H566" s="36" t="s">
        <v>2574</v>
      </c>
      <c r="I566" s="36" t="s">
        <v>33</v>
      </c>
      <c r="J566" s="36" t="s">
        <v>31</v>
      </c>
      <c r="K566" s="36" t="s">
        <v>4990</v>
      </c>
      <c r="L566" s="36" t="s">
        <v>4993</v>
      </c>
    </row>
    <row r="567" spans="1:12" x14ac:dyDescent="0.25">
      <c r="A567" s="48">
        <v>561</v>
      </c>
      <c r="B567" s="36" t="s">
        <v>4987</v>
      </c>
      <c r="C567" s="36" t="s">
        <v>4988</v>
      </c>
      <c r="D567" s="36" t="s">
        <v>4988</v>
      </c>
      <c r="E567" s="36"/>
      <c r="F567" s="36"/>
      <c r="G567" s="36"/>
      <c r="H567" s="36" t="s">
        <v>2574</v>
      </c>
      <c r="I567" s="36" t="s">
        <v>33</v>
      </c>
      <c r="J567" s="36" t="s">
        <v>31</v>
      </c>
      <c r="K567" s="36" t="s">
        <v>4990</v>
      </c>
      <c r="L567" s="36" t="s">
        <v>4993</v>
      </c>
    </row>
    <row r="568" spans="1:12" x14ac:dyDescent="0.25">
      <c r="A568" s="48">
        <v>562</v>
      </c>
      <c r="B568" s="36" t="s">
        <v>4987</v>
      </c>
      <c r="C568" s="36" t="s">
        <v>4988</v>
      </c>
      <c r="D568" s="36" t="s">
        <v>4988</v>
      </c>
      <c r="E568" s="36"/>
      <c r="F568" s="36"/>
      <c r="G568" s="36"/>
      <c r="H568" s="36" t="s">
        <v>2574</v>
      </c>
      <c r="I568" s="36" t="s">
        <v>33</v>
      </c>
      <c r="J568" s="36" t="s">
        <v>31</v>
      </c>
      <c r="K568" s="36" t="s">
        <v>4990</v>
      </c>
      <c r="L568" s="36" t="s">
        <v>4993</v>
      </c>
    </row>
    <row r="569" spans="1:12" x14ac:dyDescent="0.25">
      <c r="A569" s="48">
        <v>563</v>
      </c>
      <c r="B569" s="36" t="s">
        <v>4987</v>
      </c>
      <c r="C569" s="36" t="s">
        <v>4988</v>
      </c>
      <c r="D569" s="36" t="s">
        <v>4988</v>
      </c>
      <c r="E569" s="36"/>
      <c r="F569" s="36"/>
      <c r="G569" s="36"/>
      <c r="H569" s="36" t="s">
        <v>2574</v>
      </c>
      <c r="I569" s="36" t="s">
        <v>33</v>
      </c>
      <c r="J569" s="36" t="s">
        <v>31</v>
      </c>
      <c r="K569" s="36" t="s">
        <v>4990</v>
      </c>
      <c r="L569" s="36" t="s">
        <v>4993</v>
      </c>
    </row>
    <row r="570" spans="1:12" x14ac:dyDescent="0.25">
      <c r="A570" s="48">
        <v>564</v>
      </c>
      <c r="B570" s="36" t="s">
        <v>4987</v>
      </c>
      <c r="C570" s="36" t="s">
        <v>4988</v>
      </c>
      <c r="D570" s="36" t="s">
        <v>4988</v>
      </c>
      <c r="E570" s="36"/>
      <c r="F570" s="36"/>
      <c r="G570" s="36"/>
      <c r="H570" s="36" t="s">
        <v>2574</v>
      </c>
      <c r="I570" s="36" t="s">
        <v>33</v>
      </c>
      <c r="J570" s="36" t="s">
        <v>31</v>
      </c>
      <c r="K570" s="36" t="s">
        <v>4990</v>
      </c>
      <c r="L570" s="36" t="s">
        <v>4993</v>
      </c>
    </row>
    <row r="571" spans="1:12" x14ac:dyDescent="0.25">
      <c r="A571" s="48">
        <v>565</v>
      </c>
      <c r="B571" s="36" t="s">
        <v>4987</v>
      </c>
      <c r="C571" s="36" t="s">
        <v>4988</v>
      </c>
      <c r="D571" s="36" t="s">
        <v>4988</v>
      </c>
      <c r="E571" s="36"/>
      <c r="F571" s="36"/>
      <c r="G571" s="36"/>
      <c r="H571" s="36" t="s">
        <v>2574</v>
      </c>
      <c r="I571" s="36" t="s">
        <v>33</v>
      </c>
      <c r="J571" s="36" t="s">
        <v>31</v>
      </c>
      <c r="K571" s="36" t="s">
        <v>4990</v>
      </c>
      <c r="L571" s="36" t="s">
        <v>4993</v>
      </c>
    </row>
    <row r="572" spans="1:12" x14ac:dyDescent="0.25">
      <c r="A572" s="48">
        <v>566</v>
      </c>
      <c r="B572" s="36" t="s">
        <v>4987</v>
      </c>
      <c r="C572" s="36" t="s">
        <v>4988</v>
      </c>
      <c r="D572" s="36" t="s">
        <v>4988</v>
      </c>
      <c r="E572" s="36"/>
      <c r="F572" s="36"/>
      <c r="G572" s="36"/>
      <c r="H572" s="36" t="s">
        <v>2574</v>
      </c>
      <c r="I572" s="36" t="s">
        <v>33</v>
      </c>
      <c r="J572" s="36" t="s">
        <v>31</v>
      </c>
      <c r="K572" s="36" t="s">
        <v>4990</v>
      </c>
      <c r="L572" s="36" t="s">
        <v>4993</v>
      </c>
    </row>
    <row r="573" spans="1:12" x14ac:dyDescent="0.25">
      <c r="A573" s="48">
        <v>567</v>
      </c>
      <c r="B573" s="36" t="s">
        <v>4987</v>
      </c>
      <c r="C573" s="36" t="s">
        <v>4988</v>
      </c>
      <c r="D573" s="36" t="s">
        <v>4988</v>
      </c>
      <c r="E573" s="36"/>
      <c r="F573" s="36"/>
      <c r="G573" s="36"/>
      <c r="H573" s="36" t="s">
        <v>2574</v>
      </c>
      <c r="I573" s="36" t="s">
        <v>33</v>
      </c>
      <c r="J573" s="36" t="s">
        <v>31</v>
      </c>
      <c r="K573" s="36" t="s">
        <v>4990</v>
      </c>
      <c r="L573" s="36" t="s">
        <v>4993</v>
      </c>
    </row>
    <row r="574" spans="1:12" x14ac:dyDescent="0.25">
      <c r="A574" s="48">
        <v>568</v>
      </c>
      <c r="B574" s="36" t="s">
        <v>4987</v>
      </c>
      <c r="C574" s="36" t="s">
        <v>4988</v>
      </c>
      <c r="D574" s="36" t="s">
        <v>4988</v>
      </c>
      <c r="E574" s="36"/>
      <c r="F574" s="36"/>
      <c r="G574" s="36"/>
      <c r="H574" s="36" t="s">
        <v>2574</v>
      </c>
      <c r="I574" s="36" t="s">
        <v>33</v>
      </c>
      <c r="J574" s="36" t="s">
        <v>31</v>
      </c>
      <c r="K574" s="36" t="s">
        <v>4990</v>
      </c>
      <c r="L574" s="36" t="s">
        <v>4993</v>
      </c>
    </row>
    <row r="575" spans="1:12" x14ac:dyDescent="0.25">
      <c r="A575" s="48">
        <v>569</v>
      </c>
      <c r="B575" s="36" t="s">
        <v>4987</v>
      </c>
      <c r="C575" s="36" t="s">
        <v>4988</v>
      </c>
      <c r="D575" s="36" t="s">
        <v>4988</v>
      </c>
      <c r="E575" s="36"/>
      <c r="F575" s="36"/>
      <c r="G575" s="36"/>
      <c r="H575" s="36" t="s">
        <v>2574</v>
      </c>
      <c r="I575" s="36" t="s">
        <v>33</v>
      </c>
      <c r="J575" s="36" t="s">
        <v>31</v>
      </c>
      <c r="K575" s="36" t="s">
        <v>4990</v>
      </c>
      <c r="L575" s="36" t="s">
        <v>4993</v>
      </c>
    </row>
    <row r="576" spans="1:12" x14ac:dyDescent="0.25">
      <c r="A576" s="48">
        <v>570</v>
      </c>
      <c r="B576" s="36" t="s">
        <v>4987</v>
      </c>
      <c r="C576" s="36" t="s">
        <v>4988</v>
      </c>
      <c r="D576" s="36" t="s">
        <v>4988</v>
      </c>
      <c r="E576" s="36"/>
      <c r="F576" s="36"/>
      <c r="G576" s="36"/>
      <c r="H576" s="36" t="s">
        <v>2574</v>
      </c>
      <c r="I576" s="36" t="s">
        <v>33</v>
      </c>
      <c r="J576" s="36" t="s">
        <v>31</v>
      </c>
      <c r="K576" s="36" t="s">
        <v>4990</v>
      </c>
      <c r="L576" s="36" t="s">
        <v>4993</v>
      </c>
    </row>
    <row r="577" spans="1:12" x14ac:dyDescent="0.25">
      <c r="A577" s="48">
        <v>571</v>
      </c>
      <c r="B577" s="36" t="s">
        <v>4987</v>
      </c>
      <c r="C577" s="36" t="s">
        <v>4988</v>
      </c>
      <c r="D577" s="36" t="s">
        <v>4988</v>
      </c>
      <c r="E577" s="36"/>
      <c r="F577" s="36"/>
      <c r="G577" s="36"/>
      <c r="H577" s="36" t="s">
        <v>2574</v>
      </c>
      <c r="I577" s="36" t="s">
        <v>33</v>
      </c>
      <c r="J577" s="36" t="s">
        <v>31</v>
      </c>
      <c r="K577" s="36" t="s">
        <v>4990</v>
      </c>
      <c r="L577" s="36" t="s">
        <v>4993</v>
      </c>
    </row>
    <row r="578" spans="1:12" x14ac:dyDescent="0.25">
      <c r="A578" s="48">
        <v>572</v>
      </c>
      <c r="B578" s="36" t="s">
        <v>4987</v>
      </c>
      <c r="C578" s="36" t="s">
        <v>4988</v>
      </c>
      <c r="D578" s="36" t="s">
        <v>4988</v>
      </c>
      <c r="E578" s="36"/>
      <c r="F578" s="36"/>
      <c r="G578" s="36"/>
      <c r="H578" s="36" t="s">
        <v>2718</v>
      </c>
      <c r="I578" s="36" t="s">
        <v>33</v>
      </c>
      <c r="J578" s="36" t="s">
        <v>31</v>
      </c>
      <c r="K578" s="36" t="s">
        <v>4990</v>
      </c>
      <c r="L578" s="36" t="s">
        <v>4991</v>
      </c>
    </row>
    <row r="579" spans="1:12" x14ac:dyDescent="0.25">
      <c r="A579" s="48">
        <v>573</v>
      </c>
      <c r="B579" s="36" t="s">
        <v>4987</v>
      </c>
      <c r="C579" s="36" t="s">
        <v>4988</v>
      </c>
      <c r="D579" s="36" t="s">
        <v>4988</v>
      </c>
      <c r="E579" s="36"/>
      <c r="F579" s="36"/>
      <c r="G579" s="36"/>
      <c r="H579" s="36" t="s">
        <v>2718</v>
      </c>
      <c r="I579" s="36" t="s">
        <v>33</v>
      </c>
      <c r="J579" s="36" t="s">
        <v>31</v>
      </c>
      <c r="K579" s="36" t="s">
        <v>4990</v>
      </c>
      <c r="L579" s="36" t="s">
        <v>4991</v>
      </c>
    </row>
    <row r="580" spans="1:12" x14ac:dyDescent="0.25">
      <c r="A580" s="48">
        <v>574</v>
      </c>
      <c r="B580" s="36" t="s">
        <v>4987</v>
      </c>
      <c r="C580" s="36" t="s">
        <v>4988</v>
      </c>
      <c r="D580" s="36" t="s">
        <v>4988</v>
      </c>
      <c r="E580" s="36"/>
      <c r="F580" s="36"/>
      <c r="G580" s="36"/>
      <c r="H580" s="36" t="s">
        <v>2718</v>
      </c>
      <c r="I580" s="36" t="s">
        <v>33</v>
      </c>
      <c r="J580" s="36" t="s">
        <v>31</v>
      </c>
      <c r="K580" s="36" t="s">
        <v>4990</v>
      </c>
      <c r="L580" s="36" t="s">
        <v>4991</v>
      </c>
    </row>
    <row r="581" spans="1:12" x14ac:dyDescent="0.25">
      <c r="A581" s="48">
        <v>575</v>
      </c>
      <c r="B581" s="36" t="s">
        <v>4987</v>
      </c>
      <c r="C581" s="36" t="s">
        <v>4988</v>
      </c>
      <c r="D581" s="36" t="s">
        <v>4988</v>
      </c>
      <c r="E581" s="36"/>
      <c r="F581" s="36"/>
      <c r="G581" s="36"/>
      <c r="H581" s="36" t="s">
        <v>2718</v>
      </c>
      <c r="I581" s="36" t="s">
        <v>33</v>
      </c>
      <c r="J581" s="36" t="s">
        <v>31</v>
      </c>
      <c r="K581" s="36" t="s">
        <v>4990</v>
      </c>
      <c r="L581" s="36" t="s">
        <v>4991</v>
      </c>
    </row>
    <row r="582" spans="1:12" x14ac:dyDescent="0.25">
      <c r="A582" s="48">
        <v>576</v>
      </c>
      <c r="B582" s="36" t="s">
        <v>4987</v>
      </c>
      <c r="C582" s="36" t="s">
        <v>4988</v>
      </c>
      <c r="D582" s="36" t="s">
        <v>4988</v>
      </c>
      <c r="E582" s="36"/>
      <c r="F582" s="36"/>
      <c r="G582" s="36"/>
      <c r="H582" s="36" t="s">
        <v>2718</v>
      </c>
      <c r="I582" s="36" t="s">
        <v>33</v>
      </c>
      <c r="J582" s="36" t="s">
        <v>31</v>
      </c>
      <c r="K582" s="36" t="s">
        <v>4990</v>
      </c>
      <c r="L582" s="36" t="s">
        <v>4991</v>
      </c>
    </row>
    <row r="583" spans="1:12" x14ac:dyDescent="0.25">
      <c r="A583" s="48">
        <v>577</v>
      </c>
      <c r="B583" s="36" t="s">
        <v>4987</v>
      </c>
      <c r="C583" s="36" t="s">
        <v>4988</v>
      </c>
      <c r="D583" s="36" t="s">
        <v>4988</v>
      </c>
      <c r="E583" s="36"/>
      <c r="F583" s="36"/>
      <c r="G583" s="36"/>
      <c r="H583" s="36" t="s">
        <v>2718</v>
      </c>
      <c r="I583" s="36" t="s">
        <v>33</v>
      </c>
      <c r="J583" s="36" t="s">
        <v>31</v>
      </c>
      <c r="K583" s="36" t="s">
        <v>4990</v>
      </c>
      <c r="L583" s="36" t="s">
        <v>4991</v>
      </c>
    </row>
    <row r="584" spans="1:12" x14ac:dyDescent="0.25">
      <c r="A584" s="48">
        <v>578</v>
      </c>
      <c r="B584" s="36" t="s">
        <v>4987</v>
      </c>
      <c r="C584" s="36" t="s">
        <v>4988</v>
      </c>
      <c r="D584" s="36" t="s">
        <v>4988</v>
      </c>
      <c r="E584" s="36"/>
      <c r="F584" s="36"/>
      <c r="G584" s="36"/>
      <c r="H584" s="36" t="s">
        <v>2718</v>
      </c>
      <c r="I584" s="36" t="s">
        <v>33</v>
      </c>
      <c r="J584" s="36" t="s">
        <v>31</v>
      </c>
      <c r="K584" s="36" t="s">
        <v>4990</v>
      </c>
      <c r="L584" s="36" t="s">
        <v>4991</v>
      </c>
    </row>
    <row r="585" spans="1:12" x14ac:dyDescent="0.25">
      <c r="A585" s="48">
        <v>579</v>
      </c>
      <c r="B585" s="36" t="s">
        <v>4987</v>
      </c>
      <c r="C585" s="36" t="s">
        <v>4988</v>
      </c>
      <c r="D585" s="36" t="s">
        <v>4988</v>
      </c>
      <c r="E585" s="36"/>
      <c r="F585" s="36"/>
      <c r="G585" s="36"/>
      <c r="H585" s="36" t="s">
        <v>2718</v>
      </c>
      <c r="I585" s="36" t="s">
        <v>33</v>
      </c>
      <c r="J585" s="36" t="s">
        <v>31</v>
      </c>
      <c r="K585" s="36" t="s">
        <v>4990</v>
      </c>
      <c r="L585" s="36" t="s">
        <v>4991</v>
      </c>
    </row>
    <row r="586" spans="1:12" x14ac:dyDescent="0.25">
      <c r="A586" s="48">
        <v>580</v>
      </c>
      <c r="B586" s="36" t="s">
        <v>4987</v>
      </c>
      <c r="C586" s="36" t="s">
        <v>4988</v>
      </c>
      <c r="D586" s="36" t="s">
        <v>4988</v>
      </c>
      <c r="E586" s="36"/>
      <c r="F586" s="36"/>
      <c r="G586" s="36"/>
      <c r="H586" s="36" t="s">
        <v>2718</v>
      </c>
      <c r="I586" s="36" t="s">
        <v>33</v>
      </c>
      <c r="J586" s="36" t="s">
        <v>31</v>
      </c>
      <c r="K586" s="36" t="s">
        <v>4990</v>
      </c>
      <c r="L586" s="36" t="s">
        <v>4991</v>
      </c>
    </row>
    <row r="587" spans="1:12" x14ac:dyDescent="0.25">
      <c r="A587" s="48">
        <v>581</v>
      </c>
      <c r="B587" s="36" t="s">
        <v>4987</v>
      </c>
      <c r="C587" s="36" t="s">
        <v>4988</v>
      </c>
      <c r="D587" s="36" t="s">
        <v>4988</v>
      </c>
      <c r="E587" s="36"/>
      <c r="F587" s="36"/>
      <c r="G587" s="36"/>
      <c r="H587" s="36" t="s">
        <v>2718</v>
      </c>
      <c r="I587" s="36" t="s">
        <v>33</v>
      </c>
      <c r="J587" s="36" t="s">
        <v>31</v>
      </c>
      <c r="K587" s="36" t="s">
        <v>4990</v>
      </c>
      <c r="L587" s="36" t="s">
        <v>4991</v>
      </c>
    </row>
    <row r="588" spans="1:12" x14ac:dyDescent="0.25">
      <c r="A588" s="48">
        <v>582</v>
      </c>
      <c r="B588" s="36" t="s">
        <v>4987</v>
      </c>
      <c r="C588" s="36" t="s">
        <v>4988</v>
      </c>
      <c r="D588" s="36" t="s">
        <v>4988</v>
      </c>
      <c r="E588" s="36"/>
      <c r="F588" s="36"/>
      <c r="G588" s="36"/>
      <c r="H588" s="36" t="s">
        <v>2718</v>
      </c>
      <c r="I588" s="36" t="s">
        <v>33</v>
      </c>
      <c r="J588" s="36" t="s">
        <v>31</v>
      </c>
      <c r="K588" s="36" t="s">
        <v>4990</v>
      </c>
      <c r="L588" s="36" t="s">
        <v>4991</v>
      </c>
    </row>
    <row r="589" spans="1:12" x14ac:dyDescent="0.25">
      <c r="A589" s="48">
        <v>583</v>
      </c>
      <c r="B589" s="36" t="s">
        <v>4987</v>
      </c>
      <c r="C589" s="36" t="s">
        <v>4988</v>
      </c>
      <c r="D589" s="36" t="s">
        <v>4988</v>
      </c>
      <c r="E589" s="36"/>
      <c r="F589" s="36"/>
      <c r="G589" s="36"/>
      <c r="H589" s="36" t="s">
        <v>2718</v>
      </c>
      <c r="I589" s="36" t="s">
        <v>33</v>
      </c>
      <c r="J589" s="36" t="s">
        <v>31</v>
      </c>
      <c r="K589" s="36" t="s">
        <v>4990</v>
      </c>
      <c r="L589" s="36" t="s">
        <v>4991</v>
      </c>
    </row>
    <row r="590" spans="1:12" x14ac:dyDescent="0.25">
      <c r="A590" s="48">
        <v>584</v>
      </c>
      <c r="B590" s="36" t="s">
        <v>4987</v>
      </c>
      <c r="C590" s="36" t="s">
        <v>4988</v>
      </c>
      <c r="D590" s="36" t="s">
        <v>4988</v>
      </c>
      <c r="E590" s="36"/>
      <c r="F590" s="36"/>
      <c r="G590" s="36"/>
      <c r="H590" s="36" t="s">
        <v>2546</v>
      </c>
      <c r="I590" s="36" t="s">
        <v>33</v>
      </c>
      <c r="J590" s="36" t="s">
        <v>31</v>
      </c>
      <c r="K590" s="36" t="s">
        <v>4994</v>
      </c>
      <c r="L590" s="36" t="s">
        <v>4993</v>
      </c>
    </row>
    <row r="591" spans="1:12" x14ac:dyDescent="0.25">
      <c r="A591" s="48">
        <v>585</v>
      </c>
      <c r="B591" s="36" t="s">
        <v>4987</v>
      </c>
      <c r="C591" s="36" t="s">
        <v>4988</v>
      </c>
      <c r="D591" s="36" t="s">
        <v>4988</v>
      </c>
      <c r="E591" s="36"/>
      <c r="F591" s="36"/>
      <c r="G591" s="36"/>
      <c r="H591" s="36" t="s">
        <v>2546</v>
      </c>
      <c r="I591" s="36" t="s">
        <v>33</v>
      </c>
      <c r="J591" s="36" t="s">
        <v>31</v>
      </c>
      <c r="K591" s="36" t="s">
        <v>4994</v>
      </c>
      <c r="L591" s="36" t="s">
        <v>4993</v>
      </c>
    </row>
    <row r="592" spans="1:12" x14ac:dyDescent="0.25">
      <c r="A592" s="48">
        <v>586</v>
      </c>
      <c r="B592" s="36" t="s">
        <v>4987</v>
      </c>
      <c r="C592" s="36" t="s">
        <v>4988</v>
      </c>
      <c r="D592" s="36" t="s">
        <v>4988</v>
      </c>
      <c r="E592" s="36"/>
      <c r="F592" s="36"/>
      <c r="G592" s="36"/>
      <c r="H592" s="36" t="s">
        <v>2546</v>
      </c>
      <c r="I592" s="36" t="s">
        <v>33</v>
      </c>
      <c r="J592" s="36" t="s">
        <v>31</v>
      </c>
      <c r="K592" s="36" t="s">
        <v>4994</v>
      </c>
      <c r="L592" s="36" t="s">
        <v>4993</v>
      </c>
    </row>
    <row r="593" spans="1:12" x14ac:dyDescent="0.25">
      <c r="A593" s="48">
        <v>587</v>
      </c>
      <c r="B593" s="36" t="s">
        <v>4987</v>
      </c>
      <c r="C593" s="36" t="s">
        <v>4988</v>
      </c>
      <c r="D593" s="36" t="s">
        <v>4988</v>
      </c>
      <c r="E593" s="36"/>
      <c r="F593" s="36"/>
      <c r="G593" s="36"/>
      <c r="H593" s="36" t="s">
        <v>2546</v>
      </c>
      <c r="I593" s="36" t="s">
        <v>33</v>
      </c>
      <c r="J593" s="36" t="s">
        <v>31</v>
      </c>
      <c r="K593" s="36" t="s">
        <v>4994</v>
      </c>
      <c r="L593" s="36" t="s">
        <v>4993</v>
      </c>
    </row>
    <row r="594" spans="1:12" x14ac:dyDescent="0.25">
      <c r="A594" s="48">
        <v>588</v>
      </c>
      <c r="B594" s="36" t="s">
        <v>4987</v>
      </c>
      <c r="C594" s="36" t="s">
        <v>4988</v>
      </c>
      <c r="D594" s="36" t="s">
        <v>4988</v>
      </c>
      <c r="E594" s="36"/>
      <c r="F594" s="36"/>
      <c r="G594" s="36"/>
      <c r="H594" s="36" t="s">
        <v>2546</v>
      </c>
      <c r="I594" s="36" t="s">
        <v>33</v>
      </c>
      <c r="J594" s="36" t="s">
        <v>31</v>
      </c>
      <c r="K594" s="36" t="s">
        <v>4994</v>
      </c>
      <c r="L594" s="36" t="s">
        <v>4993</v>
      </c>
    </row>
    <row r="595" spans="1:12" x14ac:dyDescent="0.25">
      <c r="A595" s="48">
        <v>589</v>
      </c>
      <c r="B595" s="36" t="s">
        <v>4987</v>
      </c>
      <c r="C595" s="36" t="s">
        <v>4988</v>
      </c>
      <c r="D595" s="36" t="s">
        <v>4988</v>
      </c>
      <c r="E595" s="36"/>
      <c r="F595" s="36"/>
      <c r="G595" s="36"/>
      <c r="H595" s="36" t="s">
        <v>2546</v>
      </c>
      <c r="I595" s="36" t="s">
        <v>33</v>
      </c>
      <c r="J595" s="36" t="s">
        <v>31</v>
      </c>
      <c r="K595" s="36" t="s">
        <v>4994</v>
      </c>
      <c r="L595" s="36" t="s">
        <v>4993</v>
      </c>
    </row>
    <row r="596" spans="1:12" x14ac:dyDescent="0.25">
      <c r="A596" s="48">
        <v>590</v>
      </c>
      <c r="B596" s="36" t="s">
        <v>4987</v>
      </c>
      <c r="C596" s="36" t="s">
        <v>4988</v>
      </c>
      <c r="D596" s="36" t="s">
        <v>4988</v>
      </c>
      <c r="E596" s="36"/>
      <c r="F596" s="36"/>
      <c r="G596" s="36"/>
      <c r="H596" s="36" t="s">
        <v>2546</v>
      </c>
      <c r="I596" s="36" t="s">
        <v>33</v>
      </c>
      <c r="J596" s="36" t="s">
        <v>31</v>
      </c>
      <c r="K596" s="36" t="s">
        <v>4994</v>
      </c>
      <c r="L596" s="36" t="s">
        <v>4993</v>
      </c>
    </row>
    <row r="597" spans="1:12" x14ac:dyDescent="0.25">
      <c r="A597" s="48">
        <v>591</v>
      </c>
      <c r="B597" s="36" t="s">
        <v>4987</v>
      </c>
      <c r="C597" s="36" t="s">
        <v>4988</v>
      </c>
      <c r="D597" s="36" t="s">
        <v>4988</v>
      </c>
      <c r="E597" s="36"/>
      <c r="F597" s="36"/>
      <c r="G597" s="36"/>
      <c r="H597" s="36" t="s">
        <v>2546</v>
      </c>
      <c r="I597" s="36" t="s">
        <v>33</v>
      </c>
      <c r="J597" s="36" t="s">
        <v>31</v>
      </c>
      <c r="K597" s="36" t="s">
        <v>4994</v>
      </c>
      <c r="L597" s="36" t="s">
        <v>4993</v>
      </c>
    </row>
    <row r="598" spans="1:12" x14ac:dyDescent="0.25">
      <c r="A598" s="48">
        <v>592</v>
      </c>
      <c r="B598" s="36" t="s">
        <v>4987</v>
      </c>
      <c r="C598" s="36" t="s">
        <v>4988</v>
      </c>
      <c r="D598" s="36" t="s">
        <v>4988</v>
      </c>
      <c r="E598" s="36"/>
      <c r="F598" s="36"/>
      <c r="G598" s="36"/>
      <c r="H598" s="36" t="s">
        <v>2546</v>
      </c>
      <c r="I598" s="36" t="s">
        <v>33</v>
      </c>
      <c r="J598" s="36" t="s">
        <v>31</v>
      </c>
      <c r="K598" s="36" t="s">
        <v>4994</v>
      </c>
      <c r="L598" s="36" t="s">
        <v>4993</v>
      </c>
    </row>
    <row r="599" spans="1:12" x14ac:dyDescent="0.25">
      <c r="A599" s="48">
        <v>593</v>
      </c>
      <c r="B599" s="36" t="s">
        <v>4987</v>
      </c>
      <c r="C599" s="36" t="s">
        <v>4988</v>
      </c>
      <c r="D599" s="36" t="s">
        <v>4988</v>
      </c>
      <c r="E599" s="36"/>
      <c r="F599" s="36"/>
      <c r="G599" s="36"/>
      <c r="H599" s="36" t="s">
        <v>2546</v>
      </c>
      <c r="I599" s="36" t="s">
        <v>33</v>
      </c>
      <c r="J599" s="36" t="s">
        <v>31</v>
      </c>
      <c r="K599" s="36" t="s">
        <v>4994</v>
      </c>
      <c r="L599" s="36" t="s">
        <v>4993</v>
      </c>
    </row>
    <row r="600" spans="1:12" x14ac:dyDescent="0.25">
      <c r="A600" s="48">
        <v>594</v>
      </c>
      <c r="B600" s="36" t="s">
        <v>4987</v>
      </c>
      <c r="C600" s="36" t="s">
        <v>4988</v>
      </c>
      <c r="D600" s="36" t="s">
        <v>4988</v>
      </c>
      <c r="E600" s="36"/>
      <c r="F600" s="36"/>
      <c r="G600" s="36"/>
      <c r="H600" s="36" t="s">
        <v>2546</v>
      </c>
      <c r="I600" s="36" t="s">
        <v>33</v>
      </c>
      <c r="J600" s="36" t="s">
        <v>31</v>
      </c>
      <c r="K600" s="36" t="s">
        <v>4994</v>
      </c>
      <c r="L600" s="36" t="s">
        <v>4993</v>
      </c>
    </row>
    <row r="601" spans="1:12" x14ac:dyDescent="0.25">
      <c r="A601" s="48">
        <v>595</v>
      </c>
      <c r="B601" s="36" t="s">
        <v>4987</v>
      </c>
      <c r="C601" s="36" t="s">
        <v>4988</v>
      </c>
      <c r="D601" s="36" t="s">
        <v>4988</v>
      </c>
      <c r="E601" s="36"/>
      <c r="F601" s="36"/>
      <c r="G601" s="36"/>
      <c r="H601" s="36" t="s">
        <v>2546</v>
      </c>
      <c r="I601" s="36" t="s">
        <v>33</v>
      </c>
      <c r="J601" s="36" t="s">
        <v>31</v>
      </c>
      <c r="K601" s="36" t="s">
        <v>4994</v>
      </c>
      <c r="L601" s="36" t="s">
        <v>4993</v>
      </c>
    </row>
    <row r="602" spans="1:12" x14ac:dyDescent="0.25">
      <c r="A602" s="48">
        <v>596</v>
      </c>
      <c r="B602" s="36" t="s">
        <v>4987</v>
      </c>
      <c r="C602" s="36" t="s">
        <v>4988</v>
      </c>
      <c r="D602" s="36" t="s">
        <v>4988</v>
      </c>
      <c r="E602" s="36"/>
      <c r="F602" s="36"/>
      <c r="G602" s="36"/>
      <c r="H602" s="36" t="s">
        <v>2546</v>
      </c>
      <c r="I602" s="36" t="s">
        <v>33</v>
      </c>
      <c r="J602" s="36" t="s">
        <v>31</v>
      </c>
      <c r="K602" s="36" t="s">
        <v>4994</v>
      </c>
      <c r="L602" s="36" t="s">
        <v>4993</v>
      </c>
    </row>
    <row r="603" spans="1:12" x14ac:dyDescent="0.25">
      <c r="A603" s="48">
        <v>597</v>
      </c>
      <c r="B603" s="36" t="s">
        <v>4987</v>
      </c>
      <c r="C603" s="36" t="s">
        <v>4988</v>
      </c>
      <c r="D603" s="36" t="s">
        <v>4988</v>
      </c>
      <c r="E603" s="36"/>
      <c r="F603" s="36"/>
      <c r="G603" s="36"/>
      <c r="H603" s="36" t="s">
        <v>2546</v>
      </c>
      <c r="I603" s="36" t="s">
        <v>33</v>
      </c>
      <c r="J603" s="36" t="s">
        <v>31</v>
      </c>
      <c r="K603" s="36" t="s">
        <v>4994</v>
      </c>
      <c r="L603" s="36" t="s">
        <v>4993</v>
      </c>
    </row>
    <row r="604" spans="1:12" x14ac:dyDescent="0.25">
      <c r="A604" s="48">
        <v>598</v>
      </c>
      <c r="B604" s="36" t="s">
        <v>4987</v>
      </c>
      <c r="C604" s="36" t="s">
        <v>4988</v>
      </c>
      <c r="D604" s="36" t="s">
        <v>4988</v>
      </c>
      <c r="E604" s="36"/>
      <c r="F604" s="36"/>
      <c r="G604" s="36"/>
      <c r="H604" s="36" t="s">
        <v>2546</v>
      </c>
      <c r="I604" s="36" t="s">
        <v>33</v>
      </c>
      <c r="J604" s="36" t="s">
        <v>31</v>
      </c>
      <c r="K604" s="36" t="s">
        <v>4994</v>
      </c>
      <c r="L604" s="36" t="s">
        <v>4993</v>
      </c>
    </row>
    <row r="605" spans="1:12" x14ac:dyDescent="0.25">
      <c r="A605" s="48">
        <v>599</v>
      </c>
      <c r="B605" s="36" t="s">
        <v>4987</v>
      </c>
      <c r="C605" s="36" t="s">
        <v>4988</v>
      </c>
      <c r="D605" s="36" t="s">
        <v>4988</v>
      </c>
      <c r="E605" s="36"/>
      <c r="F605" s="36"/>
      <c r="G605" s="36"/>
      <c r="H605" s="36" t="s">
        <v>2546</v>
      </c>
      <c r="I605" s="36" t="s">
        <v>33</v>
      </c>
      <c r="J605" s="36" t="s">
        <v>31</v>
      </c>
      <c r="K605" s="36" t="s">
        <v>4994</v>
      </c>
      <c r="L605" s="36" t="s">
        <v>4993</v>
      </c>
    </row>
    <row r="606" spans="1:12" x14ac:dyDescent="0.25">
      <c r="A606" s="48">
        <v>600</v>
      </c>
      <c r="B606" s="36" t="s">
        <v>4987</v>
      </c>
      <c r="C606" s="36" t="s">
        <v>4988</v>
      </c>
      <c r="D606" s="36" t="s">
        <v>4988</v>
      </c>
      <c r="E606" s="36"/>
      <c r="F606" s="36"/>
      <c r="G606" s="36"/>
      <c r="H606" s="36" t="s">
        <v>2546</v>
      </c>
      <c r="I606" s="36" t="s">
        <v>33</v>
      </c>
      <c r="J606" s="36" t="s">
        <v>31</v>
      </c>
      <c r="K606" s="36" t="s">
        <v>4994</v>
      </c>
      <c r="L606" s="36" t="s">
        <v>4993</v>
      </c>
    </row>
    <row r="607" spans="1:12" x14ac:dyDescent="0.25">
      <c r="A607" s="48">
        <v>601</v>
      </c>
      <c r="B607" s="36" t="s">
        <v>4987</v>
      </c>
      <c r="C607" s="36" t="s">
        <v>4988</v>
      </c>
      <c r="D607" s="36" t="s">
        <v>4988</v>
      </c>
      <c r="E607" s="36"/>
      <c r="F607" s="36"/>
      <c r="G607" s="36"/>
      <c r="H607" s="36" t="s">
        <v>2546</v>
      </c>
      <c r="I607" s="36" t="s">
        <v>33</v>
      </c>
      <c r="J607" s="36" t="s">
        <v>31</v>
      </c>
      <c r="K607" s="36" t="s">
        <v>4994</v>
      </c>
      <c r="L607" s="36" t="s">
        <v>4993</v>
      </c>
    </row>
    <row r="608" spans="1:12" x14ac:dyDescent="0.25">
      <c r="A608" s="48">
        <v>602</v>
      </c>
      <c r="B608" s="36" t="s">
        <v>4987</v>
      </c>
      <c r="C608" s="36" t="s">
        <v>4988</v>
      </c>
      <c r="D608" s="36" t="s">
        <v>4988</v>
      </c>
      <c r="E608" s="36"/>
      <c r="F608" s="36"/>
      <c r="G608" s="36"/>
      <c r="H608" s="36" t="s">
        <v>2546</v>
      </c>
      <c r="I608" s="36" t="s">
        <v>33</v>
      </c>
      <c r="J608" s="36" t="s">
        <v>31</v>
      </c>
      <c r="K608" s="36" t="s">
        <v>4994</v>
      </c>
      <c r="L608" s="36" t="s">
        <v>4993</v>
      </c>
    </row>
    <row r="609" spans="1:12" x14ac:dyDescent="0.25">
      <c r="A609" s="48">
        <v>603</v>
      </c>
      <c r="B609" s="36" t="s">
        <v>4987</v>
      </c>
      <c r="C609" s="36" t="s">
        <v>4988</v>
      </c>
      <c r="D609" s="36" t="s">
        <v>4988</v>
      </c>
      <c r="E609" s="36"/>
      <c r="F609" s="36"/>
      <c r="G609" s="36"/>
      <c r="H609" s="36" t="s">
        <v>2546</v>
      </c>
      <c r="I609" s="36" t="s">
        <v>33</v>
      </c>
      <c r="J609" s="36" t="s">
        <v>31</v>
      </c>
      <c r="K609" s="36" t="s">
        <v>4994</v>
      </c>
      <c r="L609" s="36" t="s">
        <v>4993</v>
      </c>
    </row>
    <row r="610" spans="1:12" x14ac:dyDescent="0.25">
      <c r="A610" s="48">
        <v>604</v>
      </c>
      <c r="B610" s="36" t="s">
        <v>4987</v>
      </c>
      <c r="C610" s="36" t="s">
        <v>4988</v>
      </c>
      <c r="D610" s="36" t="s">
        <v>4988</v>
      </c>
      <c r="E610" s="36"/>
      <c r="F610" s="36"/>
      <c r="G610" s="36"/>
      <c r="H610" s="36" t="s">
        <v>2546</v>
      </c>
      <c r="I610" s="36" t="s">
        <v>33</v>
      </c>
      <c r="J610" s="36" t="s">
        <v>31</v>
      </c>
      <c r="K610" s="36" t="s">
        <v>4994</v>
      </c>
      <c r="L610" s="36" t="s">
        <v>4993</v>
      </c>
    </row>
    <row r="611" spans="1:12" x14ac:dyDescent="0.25">
      <c r="A611" s="48">
        <v>605</v>
      </c>
      <c r="B611" s="36" t="s">
        <v>4987</v>
      </c>
      <c r="C611" s="36" t="s">
        <v>4988</v>
      </c>
      <c r="D611" s="36" t="s">
        <v>4988</v>
      </c>
      <c r="E611" s="36"/>
      <c r="F611" s="36"/>
      <c r="G611" s="36"/>
      <c r="H611" s="36" t="s">
        <v>2546</v>
      </c>
      <c r="I611" s="36" t="s">
        <v>33</v>
      </c>
      <c r="J611" s="36" t="s">
        <v>31</v>
      </c>
      <c r="K611" s="36" t="s">
        <v>4994</v>
      </c>
      <c r="L611" s="36" t="s">
        <v>4993</v>
      </c>
    </row>
    <row r="612" spans="1:12" x14ac:dyDescent="0.25">
      <c r="A612" s="48">
        <v>606</v>
      </c>
      <c r="B612" s="36" t="s">
        <v>4987</v>
      </c>
      <c r="C612" s="36" t="s">
        <v>4988</v>
      </c>
      <c r="D612" s="36" t="s">
        <v>4988</v>
      </c>
      <c r="E612" s="36"/>
      <c r="F612" s="36"/>
      <c r="G612" s="36"/>
      <c r="H612" s="36" t="s">
        <v>2546</v>
      </c>
      <c r="I612" s="36" t="s">
        <v>33</v>
      </c>
      <c r="J612" s="36" t="s">
        <v>31</v>
      </c>
      <c r="K612" s="36" t="s">
        <v>4994</v>
      </c>
      <c r="L612" s="36" t="s">
        <v>4993</v>
      </c>
    </row>
    <row r="613" spans="1:12" x14ac:dyDescent="0.25">
      <c r="A613" s="48">
        <v>607</v>
      </c>
      <c r="B613" s="36" t="s">
        <v>4987</v>
      </c>
      <c r="C613" s="36" t="s">
        <v>4988</v>
      </c>
      <c r="D613" s="36" t="s">
        <v>4988</v>
      </c>
      <c r="E613" s="36"/>
      <c r="F613" s="36"/>
      <c r="G613" s="36"/>
      <c r="H613" s="36" t="s">
        <v>2546</v>
      </c>
      <c r="I613" s="36" t="s">
        <v>33</v>
      </c>
      <c r="J613" s="36" t="s">
        <v>31</v>
      </c>
      <c r="K613" s="36" t="s">
        <v>4994</v>
      </c>
      <c r="L613" s="36" t="s">
        <v>4993</v>
      </c>
    </row>
    <row r="614" spans="1:12" x14ac:dyDescent="0.25">
      <c r="A614" s="48">
        <v>608</v>
      </c>
      <c r="B614" s="36" t="s">
        <v>4987</v>
      </c>
      <c r="C614" s="36" t="s">
        <v>4988</v>
      </c>
      <c r="D614" s="36" t="s">
        <v>4988</v>
      </c>
      <c r="E614" s="36"/>
      <c r="F614" s="36"/>
      <c r="G614" s="36"/>
      <c r="H614" s="36" t="s">
        <v>2718</v>
      </c>
      <c r="I614" s="36" t="s">
        <v>33</v>
      </c>
      <c r="J614" s="36" t="s">
        <v>31</v>
      </c>
      <c r="K614" s="36" t="s">
        <v>4990</v>
      </c>
      <c r="L614" s="36" t="s">
        <v>4991</v>
      </c>
    </row>
    <row r="615" spans="1:12" x14ac:dyDescent="0.25">
      <c r="A615" s="48">
        <v>609</v>
      </c>
      <c r="B615" s="36" t="s">
        <v>4987</v>
      </c>
      <c r="C615" s="36" t="s">
        <v>4988</v>
      </c>
      <c r="D615" s="36" t="s">
        <v>4988</v>
      </c>
      <c r="E615" s="36"/>
      <c r="F615" s="36"/>
      <c r="G615" s="36"/>
      <c r="H615" s="36" t="s">
        <v>2718</v>
      </c>
      <c r="I615" s="36" t="s">
        <v>33</v>
      </c>
      <c r="J615" s="36" t="s">
        <v>31</v>
      </c>
      <c r="K615" s="36" t="s">
        <v>4990</v>
      </c>
      <c r="L615" s="36" t="s">
        <v>4991</v>
      </c>
    </row>
    <row r="616" spans="1:12" x14ac:dyDescent="0.25">
      <c r="A616" s="48">
        <v>610</v>
      </c>
      <c r="B616" s="36" t="s">
        <v>4987</v>
      </c>
      <c r="C616" s="36" t="s">
        <v>4988</v>
      </c>
      <c r="D616" s="36" t="s">
        <v>4988</v>
      </c>
      <c r="E616" s="36"/>
      <c r="F616" s="36"/>
      <c r="G616" s="36"/>
      <c r="H616" s="36" t="s">
        <v>2718</v>
      </c>
      <c r="I616" s="36" t="s">
        <v>33</v>
      </c>
      <c r="J616" s="36" t="s">
        <v>31</v>
      </c>
      <c r="K616" s="36" t="s">
        <v>4990</v>
      </c>
      <c r="L616" s="36" t="s">
        <v>4991</v>
      </c>
    </row>
    <row r="617" spans="1:12" x14ac:dyDescent="0.25">
      <c r="A617" s="48">
        <v>611</v>
      </c>
      <c r="B617" s="36" t="s">
        <v>4987</v>
      </c>
      <c r="C617" s="36" t="s">
        <v>4988</v>
      </c>
      <c r="D617" s="36" t="s">
        <v>4988</v>
      </c>
      <c r="E617" s="36"/>
      <c r="F617" s="36"/>
      <c r="G617" s="36"/>
      <c r="H617" s="36" t="s">
        <v>2718</v>
      </c>
      <c r="I617" s="36" t="s">
        <v>33</v>
      </c>
      <c r="J617" s="36" t="s">
        <v>31</v>
      </c>
      <c r="K617" s="36" t="s">
        <v>4990</v>
      </c>
      <c r="L617" s="36" t="s">
        <v>4991</v>
      </c>
    </row>
    <row r="618" spans="1:12" x14ac:dyDescent="0.25">
      <c r="A618" s="48">
        <v>612</v>
      </c>
      <c r="B618" s="36" t="s">
        <v>4987</v>
      </c>
      <c r="C618" s="36" t="s">
        <v>4988</v>
      </c>
      <c r="D618" s="36" t="s">
        <v>4988</v>
      </c>
      <c r="E618" s="36"/>
      <c r="F618" s="36"/>
      <c r="G618" s="36"/>
      <c r="H618" s="36" t="s">
        <v>2718</v>
      </c>
      <c r="I618" s="36" t="s">
        <v>33</v>
      </c>
      <c r="J618" s="36" t="s">
        <v>31</v>
      </c>
      <c r="K618" s="36" t="s">
        <v>4990</v>
      </c>
      <c r="L618" s="36" t="s">
        <v>4991</v>
      </c>
    </row>
    <row r="619" spans="1:12" x14ac:dyDescent="0.25">
      <c r="A619" s="48">
        <v>613</v>
      </c>
      <c r="B619" s="36" t="s">
        <v>4987</v>
      </c>
      <c r="C619" s="36" t="s">
        <v>4988</v>
      </c>
      <c r="D619" s="36" t="s">
        <v>4988</v>
      </c>
      <c r="E619" s="36"/>
      <c r="F619" s="36"/>
      <c r="G619" s="36"/>
      <c r="H619" s="36" t="s">
        <v>2718</v>
      </c>
      <c r="I619" s="36" t="s">
        <v>33</v>
      </c>
      <c r="J619" s="36" t="s">
        <v>31</v>
      </c>
      <c r="K619" s="36" t="s">
        <v>4990</v>
      </c>
      <c r="L619" s="36" t="s">
        <v>4991</v>
      </c>
    </row>
    <row r="620" spans="1:12" x14ac:dyDescent="0.25">
      <c r="A620" s="48">
        <v>614</v>
      </c>
      <c r="B620" s="36" t="s">
        <v>4987</v>
      </c>
      <c r="C620" s="36" t="s">
        <v>4988</v>
      </c>
      <c r="D620" s="36" t="s">
        <v>4988</v>
      </c>
      <c r="E620" s="36"/>
      <c r="F620" s="36"/>
      <c r="G620" s="36"/>
      <c r="H620" s="36" t="s">
        <v>2718</v>
      </c>
      <c r="I620" s="36" t="s">
        <v>33</v>
      </c>
      <c r="J620" s="36" t="s">
        <v>31</v>
      </c>
      <c r="K620" s="36" t="s">
        <v>4990</v>
      </c>
      <c r="L620" s="36" t="s">
        <v>4991</v>
      </c>
    </row>
    <row r="621" spans="1:12" x14ac:dyDescent="0.25">
      <c r="A621" s="48">
        <v>615</v>
      </c>
      <c r="B621" s="36" t="s">
        <v>4987</v>
      </c>
      <c r="C621" s="36" t="s">
        <v>4988</v>
      </c>
      <c r="D621" s="36" t="s">
        <v>4988</v>
      </c>
      <c r="E621" s="36"/>
      <c r="F621" s="36"/>
      <c r="G621" s="36"/>
      <c r="H621" s="36" t="s">
        <v>2718</v>
      </c>
      <c r="I621" s="36" t="s">
        <v>33</v>
      </c>
      <c r="J621" s="36" t="s">
        <v>31</v>
      </c>
      <c r="K621" s="36" t="s">
        <v>4990</v>
      </c>
      <c r="L621" s="36" t="s">
        <v>4991</v>
      </c>
    </row>
    <row r="622" spans="1:12" x14ac:dyDescent="0.25">
      <c r="A622" s="48">
        <v>616</v>
      </c>
      <c r="B622" s="36" t="s">
        <v>4987</v>
      </c>
      <c r="C622" s="36" t="s">
        <v>4988</v>
      </c>
      <c r="D622" s="36" t="s">
        <v>4988</v>
      </c>
      <c r="E622" s="36"/>
      <c r="F622" s="36"/>
      <c r="G622" s="36"/>
      <c r="H622" s="36" t="s">
        <v>2718</v>
      </c>
      <c r="I622" s="36" t="s">
        <v>33</v>
      </c>
      <c r="J622" s="36" t="s">
        <v>31</v>
      </c>
      <c r="K622" s="36" t="s">
        <v>4990</v>
      </c>
      <c r="L622" s="36" t="s">
        <v>4991</v>
      </c>
    </row>
    <row r="623" spans="1:12" x14ac:dyDescent="0.25">
      <c r="A623" s="48">
        <v>617</v>
      </c>
      <c r="B623" s="36" t="s">
        <v>4987</v>
      </c>
      <c r="C623" s="36" t="s">
        <v>4988</v>
      </c>
      <c r="D623" s="36" t="s">
        <v>4988</v>
      </c>
      <c r="E623" s="36"/>
      <c r="F623" s="36"/>
      <c r="G623" s="36"/>
      <c r="H623" s="36" t="s">
        <v>2718</v>
      </c>
      <c r="I623" s="36" t="s">
        <v>33</v>
      </c>
      <c r="J623" s="36" t="s">
        <v>31</v>
      </c>
      <c r="K623" s="36" t="s">
        <v>4990</v>
      </c>
      <c r="L623" s="36" t="s">
        <v>4991</v>
      </c>
    </row>
    <row r="624" spans="1:12" x14ac:dyDescent="0.25">
      <c r="A624" s="48">
        <v>618</v>
      </c>
      <c r="B624" s="36" t="s">
        <v>4987</v>
      </c>
      <c r="C624" s="36" t="s">
        <v>4988</v>
      </c>
      <c r="D624" s="36" t="s">
        <v>4988</v>
      </c>
      <c r="E624" s="36"/>
      <c r="F624" s="36"/>
      <c r="G624" s="36"/>
      <c r="H624" s="36" t="s">
        <v>2718</v>
      </c>
      <c r="I624" s="36" t="s">
        <v>33</v>
      </c>
      <c r="J624" s="36" t="s">
        <v>31</v>
      </c>
      <c r="K624" s="36" t="s">
        <v>4990</v>
      </c>
      <c r="L624" s="36" t="s">
        <v>4991</v>
      </c>
    </row>
    <row r="625" spans="1:12" x14ac:dyDescent="0.25">
      <c r="A625" s="48">
        <v>619</v>
      </c>
      <c r="B625" s="36" t="s">
        <v>4987</v>
      </c>
      <c r="C625" s="36" t="s">
        <v>4988</v>
      </c>
      <c r="D625" s="36" t="s">
        <v>4988</v>
      </c>
      <c r="E625" s="36"/>
      <c r="F625" s="36"/>
      <c r="G625" s="36"/>
      <c r="H625" s="36" t="s">
        <v>2718</v>
      </c>
      <c r="I625" s="36" t="s">
        <v>33</v>
      </c>
      <c r="J625" s="36" t="s">
        <v>31</v>
      </c>
      <c r="K625" s="36" t="s">
        <v>4990</v>
      </c>
      <c r="L625" s="36" t="s">
        <v>4991</v>
      </c>
    </row>
    <row r="626" spans="1:12" x14ac:dyDescent="0.25">
      <c r="A626" s="48">
        <v>620</v>
      </c>
      <c r="B626" s="36" t="s">
        <v>4987</v>
      </c>
      <c r="C626" s="36" t="s">
        <v>4988</v>
      </c>
      <c r="D626" s="36" t="s">
        <v>4988</v>
      </c>
      <c r="E626" s="36"/>
      <c r="F626" s="36"/>
      <c r="G626" s="36"/>
      <c r="H626" s="36" t="s">
        <v>2718</v>
      </c>
      <c r="I626" s="36" t="s">
        <v>33</v>
      </c>
      <c r="J626" s="36" t="s">
        <v>31</v>
      </c>
      <c r="K626" s="36" t="s">
        <v>4990</v>
      </c>
      <c r="L626" s="36" t="s">
        <v>4991</v>
      </c>
    </row>
    <row r="627" spans="1:12" x14ac:dyDescent="0.25">
      <c r="A627" s="48">
        <v>621</v>
      </c>
      <c r="B627" s="36" t="s">
        <v>4987</v>
      </c>
      <c r="C627" s="36" t="s">
        <v>4988</v>
      </c>
      <c r="D627" s="36" t="s">
        <v>4988</v>
      </c>
      <c r="E627" s="36"/>
      <c r="F627" s="36"/>
      <c r="G627" s="36"/>
      <c r="H627" s="36" t="s">
        <v>2574</v>
      </c>
      <c r="I627" s="36" t="s">
        <v>33</v>
      </c>
      <c r="J627" s="36" t="s">
        <v>31</v>
      </c>
      <c r="K627" s="36" t="s">
        <v>4990</v>
      </c>
      <c r="L627" s="36" t="s">
        <v>4993</v>
      </c>
    </row>
    <row r="628" spans="1:12" x14ac:dyDescent="0.25">
      <c r="A628" s="48">
        <v>622</v>
      </c>
      <c r="B628" s="36" t="s">
        <v>4987</v>
      </c>
      <c r="C628" s="36" t="s">
        <v>4988</v>
      </c>
      <c r="D628" s="36" t="s">
        <v>4988</v>
      </c>
      <c r="E628" s="36"/>
      <c r="F628" s="36"/>
      <c r="G628" s="36"/>
      <c r="H628" s="36" t="s">
        <v>2718</v>
      </c>
      <c r="I628" s="36" t="s">
        <v>33</v>
      </c>
      <c r="J628" s="36" t="s">
        <v>31</v>
      </c>
      <c r="K628" s="36" t="s">
        <v>4990</v>
      </c>
      <c r="L628" s="36" t="s">
        <v>4991</v>
      </c>
    </row>
    <row r="629" spans="1:12" x14ac:dyDescent="0.25">
      <c r="A629" s="48">
        <v>623</v>
      </c>
      <c r="B629" s="36" t="s">
        <v>4987</v>
      </c>
      <c r="C629" s="36" t="s">
        <v>4988</v>
      </c>
      <c r="D629" s="36" t="s">
        <v>4988</v>
      </c>
      <c r="E629" s="36"/>
      <c r="F629" s="36"/>
      <c r="G629" s="36"/>
      <c r="H629" s="36" t="s">
        <v>2718</v>
      </c>
      <c r="I629" s="36" t="s">
        <v>33</v>
      </c>
      <c r="J629" s="36" t="s">
        <v>31</v>
      </c>
      <c r="K629" s="36" t="s">
        <v>4990</v>
      </c>
      <c r="L629" s="36" t="s">
        <v>4991</v>
      </c>
    </row>
    <row r="630" spans="1:12" x14ac:dyDescent="0.25">
      <c r="A630" s="48">
        <v>624</v>
      </c>
      <c r="B630" s="36" t="s">
        <v>4987</v>
      </c>
      <c r="C630" s="36" t="s">
        <v>4988</v>
      </c>
      <c r="D630" s="36" t="s">
        <v>4988</v>
      </c>
      <c r="E630" s="36"/>
      <c r="F630" s="36"/>
      <c r="G630" s="36"/>
      <c r="H630" s="36" t="s">
        <v>2718</v>
      </c>
      <c r="I630" s="36" t="s">
        <v>33</v>
      </c>
      <c r="J630" s="36" t="s">
        <v>31</v>
      </c>
      <c r="K630" s="36" t="s">
        <v>4990</v>
      </c>
      <c r="L630" s="36" t="s">
        <v>4991</v>
      </c>
    </row>
    <row r="631" spans="1:12" x14ac:dyDescent="0.25">
      <c r="A631" s="48">
        <v>625</v>
      </c>
      <c r="B631" s="36" t="s">
        <v>4987</v>
      </c>
      <c r="C631" s="36" t="s">
        <v>4988</v>
      </c>
      <c r="D631" s="36" t="s">
        <v>4988</v>
      </c>
      <c r="E631" s="36"/>
      <c r="F631" s="36"/>
      <c r="G631" s="36"/>
      <c r="H631" s="36" t="s">
        <v>2718</v>
      </c>
      <c r="I631" s="36" t="s">
        <v>33</v>
      </c>
      <c r="J631" s="36" t="s">
        <v>31</v>
      </c>
      <c r="K631" s="36" t="s">
        <v>4990</v>
      </c>
      <c r="L631" s="36" t="s">
        <v>4991</v>
      </c>
    </row>
    <row r="632" spans="1:12" x14ac:dyDescent="0.25">
      <c r="A632" s="48">
        <v>626</v>
      </c>
      <c r="B632" s="36" t="s">
        <v>4987</v>
      </c>
      <c r="C632" s="36" t="s">
        <v>4988</v>
      </c>
      <c r="D632" s="36" t="s">
        <v>4988</v>
      </c>
      <c r="E632" s="36"/>
      <c r="F632" s="36"/>
      <c r="G632" s="36"/>
      <c r="H632" s="36" t="s">
        <v>2718</v>
      </c>
      <c r="I632" s="36" t="s">
        <v>33</v>
      </c>
      <c r="J632" s="36" t="s">
        <v>31</v>
      </c>
      <c r="K632" s="36" t="s">
        <v>4990</v>
      </c>
      <c r="L632" s="36" t="s">
        <v>4991</v>
      </c>
    </row>
    <row r="633" spans="1:12" x14ac:dyDescent="0.25">
      <c r="A633" s="48">
        <v>627</v>
      </c>
      <c r="B633" s="36" t="s">
        <v>4987</v>
      </c>
      <c r="C633" s="36" t="s">
        <v>4988</v>
      </c>
      <c r="D633" s="36" t="s">
        <v>4988</v>
      </c>
      <c r="E633" s="36"/>
      <c r="F633" s="36"/>
      <c r="G633" s="36"/>
      <c r="H633" s="36" t="s">
        <v>2718</v>
      </c>
      <c r="I633" s="36" t="s">
        <v>33</v>
      </c>
      <c r="J633" s="36" t="s">
        <v>31</v>
      </c>
      <c r="K633" s="36" t="s">
        <v>4990</v>
      </c>
      <c r="L633" s="36" t="s">
        <v>4991</v>
      </c>
    </row>
    <row r="634" spans="1:12" x14ac:dyDescent="0.25">
      <c r="A634" s="48">
        <v>628</v>
      </c>
      <c r="B634" s="36" t="s">
        <v>4987</v>
      </c>
      <c r="C634" s="36" t="s">
        <v>4988</v>
      </c>
      <c r="D634" s="36" t="s">
        <v>4988</v>
      </c>
      <c r="E634" s="36"/>
      <c r="F634" s="36"/>
      <c r="G634" s="36"/>
      <c r="H634" s="36" t="s">
        <v>2718</v>
      </c>
      <c r="I634" s="36" t="s">
        <v>33</v>
      </c>
      <c r="J634" s="36" t="s">
        <v>31</v>
      </c>
      <c r="K634" s="36" t="s">
        <v>4990</v>
      </c>
      <c r="L634" s="36" t="s">
        <v>4991</v>
      </c>
    </row>
    <row r="635" spans="1:12" x14ac:dyDescent="0.25">
      <c r="A635" s="48">
        <v>629</v>
      </c>
      <c r="B635" s="36" t="s">
        <v>4987</v>
      </c>
      <c r="C635" s="36" t="s">
        <v>4988</v>
      </c>
      <c r="D635" s="36" t="s">
        <v>4988</v>
      </c>
      <c r="E635" s="36"/>
      <c r="F635" s="36"/>
      <c r="G635" s="36"/>
      <c r="H635" s="36" t="s">
        <v>2718</v>
      </c>
      <c r="I635" s="36" t="s">
        <v>33</v>
      </c>
      <c r="J635" s="36" t="s">
        <v>31</v>
      </c>
      <c r="K635" s="36" t="s">
        <v>4990</v>
      </c>
      <c r="L635" s="36" t="s">
        <v>4991</v>
      </c>
    </row>
    <row r="636" spans="1:12" x14ac:dyDescent="0.25">
      <c r="A636" s="48">
        <v>630</v>
      </c>
      <c r="B636" s="36" t="s">
        <v>4987</v>
      </c>
      <c r="C636" s="36" t="s">
        <v>4988</v>
      </c>
      <c r="D636" s="36" t="s">
        <v>4988</v>
      </c>
      <c r="E636" s="36"/>
      <c r="F636" s="36"/>
      <c r="G636" s="36"/>
      <c r="H636" s="36" t="s">
        <v>2718</v>
      </c>
      <c r="I636" s="36" t="s">
        <v>33</v>
      </c>
      <c r="J636" s="36" t="s">
        <v>31</v>
      </c>
      <c r="K636" s="36" t="s">
        <v>4990</v>
      </c>
      <c r="L636" s="36" t="s">
        <v>4991</v>
      </c>
    </row>
    <row r="637" spans="1:12" x14ac:dyDescent="0.25">
      <c r="A637" s="48">
        <v>631</v>
      </c>
      <c r="B637" s="36" t="s">
        <v>4987</v>
      </c>
      <c r="C637" s="36" t="s">
        <v>4988</v>
      </c>
      <c r="D637" s="36" t="s">
        <v>4988</v>
      </c>
      <c r="E637" s="36"/>
      <c r="F637" s="36"/>
      <c r="G637" s="36"/>
      <c r="H637" s="36" t="s">
        <v>2718</v>
      </c>
      <c r="I637" s="36" t="s">
        <v>33</v>
      </c>
      <c r="J637" s="36" t="s">
        <v>31</v>
      </c>
      <c r="K637" s="36" t="s">
        <v>4990</v>
      </c>
      <c r="L637" s="36" t="s">
        <v>4991</v>
      </c>
    </row>
    <row r="638" spans="1:12" x14ac:dyDescent="0.25">
      <c r="A638" s="48">
        <v>632</v>
      </c>
      <c r="B638" s="36" t="s">
        <v>4987</v>
      </c>
      <c r="C638" s="36" t="s">
        <v>4988</v>
      </c>
      <c r="D638" s="36" t="s">
        <v>4988</v>
      </c>
      <c r="E638" s="36"/>
      <c r="F638" s="36"/>
      <c r="G638" s="36"/>
      <c r="H638" s="36" t="s">
        <v>2718</v>
      </c>
      <c r="I638" s="36" t="s">
        <v>33</v>
      </c>
      <c r="J638" s="36" t="s">
        <v>31</v>
      </c>
      <c r="K638" s="36" t="s">
        <v>4990</v>
      </c>
      <c r="L638" s="36" t="s">
        <v>4991</v>
      </c>
    </row>
    <row r="639" spans="1:12" x14ac:dyDescent="0.25">
      <c r="A639" s="48">
        <v>633</v>
      </c>
      <c r="B639" s="36" t="s">
        <v>4987</v>
      </c>
      <c r="C639" s="36" t="s">
        <v>4988</v>
      </c>
      <c r="D639" s="36" t="s">
        <v>4988</v>
      </c>
      <c r="E639" s="36"/>
      <c r="F639" s="36"/>
      <c r="G639" s="36"/>
      <c r="H639" s="36" t="s">
        <v>2718</v>
      </c>
      <c r="I639" s="36" t="s">
        <v>33</v>
      </c>
      <c r="J639" s="36" t="s">
        <v>31</v>
      </c>
      <c r="K639" s="36" t="s">
        <v>4990</v>
      </c>
      <c r="L639" s="36" t="s">
        <v>4991</v>
      </c>
    </row>
    <row r="640" spans="1:12" x14ac:dyDescent="0.25">
      <c r="A640" s="48">
        <v>634</v>
      </c>
      <c r="B640" s="36" t="s">
        <v>4987</v>
      </c>
      <c r="C640" s="36" t="s">
        <v>4988</v>
      </c>
      <c r="D640" s="36" t="s">
        <v>4988</v>
      </c>
      <c r="E640" s="36"/>
      <c r="F640" s="36"/>
      <c r="G640" s="36"/>
      <c r="H640" s="36" t="s">
        <v>2718</v>
      </c>
      <c r="I640" s="36" t="s">
        <v>33</v>
      </c>
      <c r="J640" s="36" t="s">
        <v>31</v>
      </c>
      <c r="K640" s="36" t="s">
        <v>4990</v>
      </c>
      <c r="L640" s="36" t="s">
        <v>4991</v>
      </c>
    </row>
    <row r="641" spans="1:12" x14ac:dyDescent="0.25">
      <c r="A641" s="48">
        <v>635</v>
      </c>
      <c r="B641" s="36" t="s">
        <v>4987</v>
      </c>
      <c r="C641" s="36" t="s">
        <v>4988</v>
      </c>
      <c r="D641" s="36" t="s">
        <v>4988</v>
      </c>
      <c r="E641" s="36"/>
      <c r="F641" s="36"/>
      <c r="G641" s="36"/>
      <c r="H641" s="36" t="s">
        <v>2718</v>
      </c>
      <c r="I641" s="36" t="s">
        <v>33</v>
      </c>
      <c r="J641" s="36" t="s">
        <v>31</v>
      </c>
      <c r="K641" s="36" t="s">
        <v>4990</v>
      </c>
      <c r="L641" s="36" t="s">
        <v>4991</v>
      </c>
    </row>
    <row r="642" spans="1:12" x14ac:dyDescent="0.25">
      <c r="A642" s="48">
        <v>636</v>
      </c>
      <c r="B642" s="36" t="s">
        <v>4987</v>
      </c>
      <c r="C642" s="36" t="s">
        <v>4988</v>
      </c>
      <c r="D642" s="36" t="s">
        <v>4988</v>
      </c>
      <c r="E642" s="36"/>
      <c r="F642" s="36"/>
      <c r="G642" s="36"/>
      <c r="H642" s="36" t="s">
        <v>2718</v>
      </c>
      <c r="I642" s="36" t="s">
        <v>33</v>
      </c>
      <c r="J642" s="36" t="s">
        <v>31</v>
      </c>
      <c r="K642" s="36" t="s">
        <v>4990</v>
      </c>
      <c r="L642" s="36" t="s">
        <v>4991</v>
      </c>
    </row>
    <row r="643" spans="1:12" x14ac:dyDescent="0.25">
      <c r="A643" s="48">
        <v>637</v>
      </c>
      <c r="B643" s="36" t="s">
        <v>4987</v>
      </c>
      <c r="C643" s="36" t="s">
        <v>4988</v>
      </c>
      <c r="D643" s="36" t="s">
        <v>4988</v>
      </c>
      <c r="E643" s="36"/>
      <c r="F643" s="36"/>
      <c r="G643" s="36"/>
      <c r="H643" s="36" t="s">
        <v>2718</v>
      </c>
      <c r="I643" s="36" t="s">
        <v>33</v>
      </c>
      <c r="J643" s="36" t="s">
        <v>31</v>
      </c>
      <c r="K643" s="36" t="s">
        <v>4990</v>
      </c>
      <c r="L643" s="36" t="s">
        <v>4991</v>
      </c>
    </row>
    <row r="644" spans="1:12" x14ac:dyDescent="0.25">
      <c r="A644" s="48">
        <v>638</v>
      </c>
      <c r="B644" s="36" t="s">
        <v>4987</v>
      </c>
      <c r="C644" s="36" t="s">
        <v>4988</v>
      </c>
      <c r="D644" s="36" t="s">
        <v>4988</v>
      </c>
      <c r="E644" s="36"/>
      <c r="F644" s="36"/>
      <c r="G644" s="36"/>
      <c r="H644" s="36" t="s">
        <v>2718</v>
      </c>
      <c r="I644" s="36" t="s">
        <v>33</v>
      </c>
      <c r="J644" s="36" t="s">
        <v>31</v>
      </c>
      <c r="K644" s="36" t="s">
        <v>4990</v>
      </c>
      <c r="L644" s="36" t="s">
        <v>4991</v>
      </c>
    </row>
    <row r="645" spans="1:12" x14ac:dyDescent="0.25">
      <c r="A645" s="48">
        <v>639</v>
      </c>
      <c r="B645" s="36" t="s">
        <v>4987</v>
      </c>
      <c r="C645" s="36" t="s">
        <v>4988</v>
      </c>
      <c r="D645" s="36" t="s">
        <v>4988</v>
      </c>
      <c r="E645" s="36"/>
      <c r="F645" s="36"/>
      <c r="G645" s="36"/>
      <c r="H645" s="36" t="s">
        <v>2718</v>
      </c>
      <c r="I645" s="36" t="s">
        <v>33</v>
      </c>
      <c r="J645" s="36" t="s">
        <v>31</v>
      </c>
      <c r="K645" s="36" t="s">
        <v>4990</v>
      </c>
      <c r="L645" s="36" t="s">
        <v>4991</v>
      </c>
    </row>
    <row r="646" spans="1:12" x14ac:dyDescent="0.25">
      <c r="A646" s="48">
        <v>640</v>
      </c>
      <c r="B646" s="36" t="s">
        <v>4987</v>
      </c>
      <c r="C646" s="36" t="s">
        <v>4988</v>
      </c>
      <c r="D646" s="36" t="s">
        <v>4988</v>
      </c>
      <c r="E646" s="36"/>
      <c r="F646" s="36"/>
      <c r="G646" s="36"/>
      <c r="H646" s="36" t="s">
        <v>2718</v>
      </c>
      <c r="I646" s="36" t="s">
        <v>33</v>
      </c>
      <c r="J646" s="36" t="s">
        <v>31</v>
      </c>
      <c r="K646" s="36" t="s">
        <v>4990</v>
      </c>
      <c r="L646" s="36" t="s">
        <v>4991</v>
      </c>
    </row>
    <row r="647" spans="1:12" x14ac:dyDescent="0.25">
      <c r="A647" s="48">
        <v>641</v>
      </c>
      <c r="B647" s="36" t="s">
        <v>4987</v>
      </c>
      <c r="C647" s="36" t="s">
        <v>4988</v>
      </c>
      <c r="D647" s="36" t="s">
        <v>4988</v>
      </c>
      <c r="E647" s="36"/>
      <c r="F647" s="36"/>
      <c r="G647" s="36"/>
      <c r="H647" s="36" t="s">
        <v>2718</v>
      </c>
      <c r="I647" s="36" t="s">
        <v>33</v>
      </c>
      <c r="J647" s="36" t="s">
        <v>31</v>
      </c>
      <c r="K647" s="36" t="s">
        <v>4990</v>
      </c>
      <c r="L647" s="36" t="s">
        <v>4991</v>
      </c>
    </row>
    <row r="648" spans="1:12" x14ac:dyDescent="0.25">
      <c r="A648" s="48">
        <v>642</v>
      </c>
      <c r="B648" s="36" t="s">
        <v>4987</v>
      </c>
      <c r="C648" s="36" t="s">
        <v>4988</v>
      </c>
      <c r="D648" s="36" t="s">
        <v>4988</v>
      </c>
      <c r="E648" s="36"/>
      <c r="F648" s="36"/>
      <c r="G648" s="36"/>
      <c r="H648" s="36" t="s">
        <v>2718</v>
      </c>
      <c r="I648" s="36" t="s">
        <v>33</v>
      </c>
      <c r="J648" s="36" t="s">
        <v>31</v>
      </c>
      <c r="K648" s="36" t="s">
        <v>4990</v>
      </c>
      <c r="L648" s="36" t="s">
        <v>4991</v>
      </c>
    </row>
    <row r="649" spans="1:12" x14ac:dyDescent="0.25">
      <c r="A649" s="48">
        <v>643</v>
      </c>
      <c r="B649" s="36" t="s">
        <v>4987</v>
      </c>
      <c r="C649" s="36" t="s">
        <v>4988</v>
      </c>
      <c r="D649" s="36" t="s">
        <v>4988</v>
      </c>
      <c r="E649" s="36"/>
      <c r="F649" s="36"/>
      <c r="G649" s="36"/>
      <c r="H649" s="36" t="s">
        <v>2718</v>
      </c>
      <c r="I649" s="36" t="s">
        <v>33</v>
      </c>
      <c r="J649" s="36" t="s">
        <v>31</v>
      </c>
      <c r="K649" s="36" t="s">
        <v>4990</v>
      </c>
      <c r="L649" s="36" t="s">
        <v>4991</v>
      </c>
    </row>
    <row r="650" spans="1:12" x14ac:dyDescent="0.25">
      <c r="A650" s="48">
        <v>644</v>
      </c>
      <c r="B650" s="36" t="s">
        <v>4987</v>
      </c>
      <c r="C650" s="36" t="s">
        <v>4988</v>
      </c>
      <c r="D650" s="36" t="s">
        <v>4988</v>
      </c>
      <c r="E650" s="36"/>
      <c r="F650" s="36"/>
      <c r="G650" s="36"/>
      <c r="H650" s="36" t="s">
        <v>2718</v>
      </c>
      <c r="I650" s="36" t="s">
        <v>33</v>
      </c>
      <c r="J650" s="36" t="s">
        <v>31</v>
      </c>
      <c r="K650" s="36" t="s">
        <v>4990</v>
      </c>
      <c r="L650" s="36" t="s">
        <v>4991</v>
      </c>
    </row>
    <row r="651" spans="1:12" x14ac:dyDescent="0.25">
      <c r="A651" s="48">
        <v>645</v>
      </c>
      <c r="B651" s="36" t="s">
        <v>4987</v>
      </c>
      <c r="C651" s="36" t="s">
        <v>4988</v>
      </c>
      <c r="D651" s="36" t="s">
        <v>4988</v>
      </c>
      <c r="E651" s="36"/>
      <c r="F651" s="36"/>
      <c r="G651" s="36"/>
      <c r="H651" s="36" t="s">
        <v>2718</v>
      </c>
      <c r="I651" s="36" t="s">
        <v>33</v>
      </c>
      <c r="J651" s="36" t="s">
        <v>31</v>
      </c>
      <c r="K651" s="36" t="s">
        <v>4990</v>
      </c>
      <c r="L651" s="36" t="s">
        <v>4991</v>
      </c>
    </row>
    <row r="652" spans="1:12" x14ac:dyDescent="0.25">
      <c r="A652" s="48">
        <v>646</v>
      </c>
      <c r="B652" s="36" t="s">
        <v>4987</v>
      </c>
      <c r="C652" s="36" t="s">
        <v>4988</v>
      </c>
      <c r="D652" s="36" t="s">
        <v>4988</v>
      </c>
      <c r="E652" s="36"/>
      <c r="F652" s="36"/>
      <c r="G652" s="36"/>
      <c r="H652" s="36" t="s">
        <v>2718</v>
      </c>
      <c r="I652" s="36" t="s">
        <v>33</v>
      </c>
      <c r="J652" s="36" t="s">
        <v>31</v>
      </c>
      <c r="K652" s="36" t="s">
        <v>4990</v>
      </c>
      <c r="L652" s="36" t="s">
        <v>4991</v>
      </c>
    </row>
    <row r="653" spans="1:12" x14ac:dyDescent="0.25">
      <c r="A653" s="48">
        <v>647</v>
      </c>
      <c r="B653" s="36" t="s">
        <v>4987</v>
      </c>
      <c r="C653" s="36" t="s">
        <v>4988</v>
      </c>
      <c r="D653" s="36" t="s">
        <v>4988</v>
      </c>
      <c r="E653" s="36"/>
      <c r="F653" s="36"/>
      <c r="G653" s="36"/>
      <c r="H653" s="36" t="s">
        <v>2718</v>
      </c>
      <c r="I653" s="36" t="s">
        <v>33</v>
      </c>
      <c r="J653" s="36" t="s">
        <v>31</v>
      </c>
      <c r="K653" s="36" t="s">
        <v>4990</v>
      </c>
      <c r="L653" s="36" t="s">
        <v>4991</v>
      </c>
    </row>
    <row r="654" spans="1:12" x14ac:dyDescent="0.25">
      <c r="A654" s="48">
        <v>648</v>
      </c>
      <c r="B654" s="36" t="s">
        <v>4987</v>
      </c>
      <c r="C654" s="36" t="s">
        <v>4988</v>
      </c>
      <c r="D654" s="36" t="s">
        <v>4988</v>
      </c>
      <c r="E654" s="36"/>
      <c r="F654" s="36"/>
      <c r="G654" s="36"/>
      <c r="H654" s="36" t="s">
        <v>2718</v>
      </c>
      <c r="I654" s="36" t="s">
        <v>33</v>
      </c>
      <c r="J654" s="36" t="s">
        <v>31</v>
      </c>
      <c r="K654" s="36" t="s">
        <v>4990</v>
      </c>
      <c r="L654" s="36" t="s">
        <v>4991</v>
      </c>
    </row>
    <row r="655" spans="1:12" x14ac:dyDescent="0.25">
      <c r="A655" s="48">
        <v>649</v>
      </c>
      <c r="B655" s="36" t="s">
        <v>4987</v>
      </c>
      <c r="C655" s="36" t="s">
        <v>4988</v>
      </c>
      <c r="D655" s="36" t="s">
        <v>4988</v>
      </c>
      <c r="E655" s="36"/>
      <c r="F655" s="36"/>
      <c r="G655" s="36"/>
      <c r="H655" s="36" t="s">
        <v>2718</v>
      </c>
      <c r="I655" s="36" t="s">
        <v>33</v>
      </c>
      <c r="J655" s="36" t="s">
        <v>31</v>
      </c>
      <c r="K655" s="36" t="s">
        <v>4990</v>
      </c>
      <c r="L655" s="36" t="s">
        <v>4991</v>
      </c>
    </row>
    <row r="656" spans="1:12" x14ac:dyDescent="0.25">
      <c r="A656" s="48">
        <v>650</v>
      </c>
      <c r="B656" s="36" t="s">
        <v>4987</v>
      </c>
      <c r="C656" s="36" t="s">
        <v>4988</v>
      </c>
      <c r="D656" s="36" t="s">
        <v>4988</v>
      </c>
      <c r="E656" s="36"/>
      <c r="F656" s="36"/>
      <c r="G656" s="36"/>
      <c r="H656" s="36" t="s">
        <v>2718</v>
      </c>
      <c r="I656" s="36" t="s">
        <v>33</v>
      </c>
      <c r="J656" s="36" t="s">
        <v>31</v>
      </c>
      <c r="K656" s="36" t="s">
        <v>4990</v>
      </c>
      <c r="L656" s="36" t="s">
        <v>4991</v>
      </c>
    </row>
    <row r="657" spans="1:12" x14ac:dyDescent="0.25">
      <c r="A657" s="48">
        <v>651</v>
      </c>
      <c r="B657" s="36" t="s">
        <v>4987</v>
      </c>
      <c r="C657" s="36" t="s">
        <v>4988</v>
      </c>
      <c r="D657" s="36" t="s">
        <v>4988</v>
      </c>
      <c r="E657" s="36"/>
      <c r="F657" s="36"/>
      <c r="G657" s="36"/>
      <c r="H657" s="36" t="s">
        <v>2718</v>
      </c>
      <c r="I657" s="36" t="s">
        <v>33</v>
      </c>
      <c r="J657" s="36" t="s">
        <v>31</v>
      </c>
      <c r="K657" s="36" t="s">
        <v>4990</v>
      </c>
      <c r="L657" s="36" t="s">
        <v>4991</v>
      </c>
    </row>
    <row r="658" spans="1:12" x14ac:dyDescent="0.25">
      <c r="A658" s="48">
        <v>652</v>
      </c>
      <c r="B658" s="36" t="s">
        <v>4987</v>
      </c>
      <c r="C658" s="36" t="s">
        <v>4988</v>
      </c>
      <c r="D658" s="36" t="s">
        <v>4988</v>
      </c>
      <c r="E658" s="36"/>
      <c r="F658" s="36"/>
      <c r="G658" s="36"/>
      <c r="H658" s="36" t="s">
        <v>2718</v>
      </c>
      <c r="I658" s="36" t="s">
        <v>33</v>
      </c>
      <c r="J658" s="36" t="s">
        <v>31</v>
      </c>
      <c r="K658" s="36" t="s">
        <v>4990</v>
      </c>
      <c r="L658" s="36" t="s">
        <v>4991</v>
      </c>
    </row>
    <row r="659" spans="1:12" x14ac:dyDescent="0.25">
      <c r="A659" s="48">
        <v>653</v>
      </c>
      <c r="B659" s="36" t="s">
        <v>4987</v>
      </c>
      <c r="C659" s="36" t="s">
        <v>4988</v>
      </c>
      <c r="D659" s="36" t="s">
        <v>4988</v>
      </c>
      <c r="E659" s="36"/>
      <c r="F659" s="36"/>
      <c r="G659" s="36"/>
      <c r="H659" s="36" t="s">
        <v>2718</v>
      </c>
      <c r="I659" s="36" t="s">
        <v>33</v>
      </c>
      <c r="J659" s="36" t="s">
        <v>31</v>
      </c>
      <c r="K659" s="36" t="s">
        <v>4990</v>
      </c>
      <c r="L659" s="36" t="s">
        <v>4991</v>
      </c>
    </row>
    <row r="660" spans="1:12" x14ac:dyDescent="0.25">
      <c r="A660" s="48">
        <v>654</v>
      </c>
      <c r="B660" s="36" t="s">
        <v>4987</v>
      </c>
      <c r="C660" s="36" t="s">
        <v>4988</v>
      </c>
      <c r="D660" s="36" t="s">
        <v>4988</v>
      </c>
      <c r="E660" s="36"/>
      <c r="F660" s="36"/>
      <c r="G660" s="36"/>
      <c r="H660" s="36" t="s">
        <v>2718</v>
      </c>
      <c r="I660" s="36" t="s">
        <v>33</v>
      </c>
      <c r="J660" s="36" t="s">
        <v>31</v>
      </c>
      <c r="K660" s="36" t="s">
        <v>4990</v>
      </c>
      <c r="L660" s="36" t="s">
        <v>4991</v>
      </c>
    </row>
    <row r="661" spans="1:12" x14ac:dyDescent="0.25">
      <c r="A661" s="48">
        <v>655</v>
      </c>
      <c r="B661" s="36" t="s">
        <v>4987</v>
      </c>
      <c r="C661" s="36" t="s">
        <v>4988</v>
      </c>
      <c r="D661" s="36" t="s">
        <v>4988</v>
      </c>
      <c r="E661" s="36"/>
      <c r="F661" s="36"/>
      <c r="G661" s="36"/>
      <c r="H661" s="36" t="s">
        <v>2718</v>
      </c>
      <c r="I661" s="36" t="s">
        <v>33</v>
      </c>
      <c r="J661" s="36" t="s">
        <v>31</v>
      </c>
      <c r="K661" s="36" t="s">
        <v>4990</v>
      </c>
      <c r="L661" s="36" t="s">
        <v>4991</v>
      </c>
    </row>
    <row r="662" spans="1:12" x14ac:dyDescent="0.25">
      <c r="A662" s="48">
        <v>656</v>
      </c>
      <c r="B662" s="36" t="s">
        <v>4987</v>
      </c>
      <c r="C662" s="36" t="s">
        <v>4988</v>
      </c>
      <c r="D662" s="36" t="s">
        <v>4988</v>
      </c>
      <c r="E662" s="36"/>
      <c r="F662" s="36"/>
      <c r="G662" s="36"/>
      <c r="H662" s="36" t="s">
        <v>2718</v>
      </c>
      <c r="I662" s="36" t="s">
        <v>33</v>
      </c>
      <c r="J662" s="36" t="s">
        <v>31</v>
      </c>
      <c r="K662" s="36" t="s">
        <v>4990</v>
      </c>
      <c r="L662" s="36" t="s">
        <v>4991</v>
      </c>
    </row>
    <row r="663" spans="1:12" x14ac:dyDescent="0.25">
      <c r="A663" s="48">
        <v>657</v>
      </c>
      <c r="B663" s="36" t="s">
        <v>4987</v>
      </c>
      <c r="C663" s="36" t="s">
        <v>4988</v>
      </c>
      <c r="D663" s="36" t="s">
        <v>4988</v>
      </c>
      <c r="E663" s="36"/>
      <c r="F663" s="36"/>
      <c r="G663" s="36"/>
      <c r="H663" s="36" t="s">
        <v>2718</v>
      </c>
      <c r="I663" s="36" t="s">
        <v>33</v>
      </c>
      <c r="J663" s="36" t="s">
        <v>31</v>
      </c>
      <c r="K663" s="36" t="s">
        <v>4990</v>
      </c>
      <c r="L663" s="36" t="s">
        <v>4991</v>
      </c>
    </row>
    <row r="664" spans="1:12" x14ac:dyDescent="0.25">
      <c r="A664" s="48">
        <v>658</v>
      </c>
      <c r="B664" s="36" t="s">
        <v>4987</v>
      </c>
      <c r="C664" s="36" t="s">
        <v>4988</v>
      </c>
      <c r="D664" s="36" t="s">
        <v>4988</v>
      </c>
      <c r="E664" s="36"/>
      <c r="F664" s="36"/>
      <c r="G664" s="36"/>
      <c r="H664" s="36" t="s">
        <v>2718</v>
      </c>
      <c r="I664" s="36" t="s">
        <v>33</v>
      </c>
      <c r="J664" s="36" t="s">
        <v>31</v>
      </c>
      <c r="K664" s="36" t="s">
        <v>4990</v>
      </c>
      <c r="L664" s="36" t="s">
        <v>4991</v>
      </c>
    </row>
    <row r="665" spans="1:12" x14ac:dyDescent="0.25">
      <c r="A665" s="48">
        <v>659</v>
      </c>
      <c r="B665" s="36" t="s">
        <v>4987</v>
      </c>
      <c r="C665" s="36" t="s">
        <v>4988</v>
      </c>
      <c r="D665" s="36" t="s">
        <v>4988</v>
      </c>
      <c r="E665" s="36"/>
      <c r="F665" s="36"/>
      <c r="G665" s="36"/>
      <c r="H665" s="36" t="s">
        <v>2718</v>
      </c>
      <c r="I665" s="36" t="s">
        <v>33</v>
      </c>
      <c r="J665" s="36" t="s">
        <v>31</v>
      </c>
      <c r="K665" s="36" t="s">
        <v>4990</v>
      </c>
      <c r="L665" s="36" t="s">
        <v>4991</v>
      </c>
    </row>
    <row r="666" spans="1:12" x14ac:dyDescent="0.25">
      <c r="A666" s="48">
        <v>660</v>
      </c>
      <c r="B666" s="36" t="s">
        <v>4987</v>
      </c>
      <c r="C666" s="36" t="s">
        <v>4988</v>
      </c>
      <c r="D666" s="36" t="s">
        <v>4988</v>
      </c>
      <c r="E666" s="36"/>
      <c r="F666" s="36"/>
      <c r="G666" s="36"/>
      <c r="H666" s="36" t="s">
        <v>2718</v>
      </c>
      <c r="I666" s="36" t="s">
        <v>33</v>
      </c>
      <c r="J666" s="36" t="s">
        <v>31</v>
      </c>
      <c r="K666" s="36" t="s">
        <v>4990</v>
      </c>
      <c r="L666" s="36" t="s">
        <v>4991</v>
      </c>
    </row>
    <row r="667" spans="1:12" x14ac:dyDescent="0.25">
      <c r="A667" s="48">
        <v>661</v>
      </c>
      <c r="B667" s="36" t="s">
        <v>4987</v>
      </c>
      <c r="C667" s="36" t="s">
        <v>4988</v>
      </c>
      <c r="D667" s="36" t="s">
        <v>4988</v>
      </c>
      <c r="E667" s="36"/>
      <c r="F667" s="36"/>
      <c r="G667" s="36"/>
      <c r="H667" s="36" t="s">
        <v>2718</v>
      </c>
      <c r="I667" s="36" t="s">
        <v>33</v>
      </c>
      <c r="J667" s="36" t="s">
        <v>31</v>
      </c>
      <c r="K667" s="36" t="s">
        <v>4990</v>
      </c>
      <c r="L667" s="36" t="s">
        <v>4991</v>
      </c>
    </row>
    <row r="668" spans="1:12" x14ac:dyDescent="0.25">
      <c r="A668" s="48">
        <v>662</v>
      </c>
      <c r="B668" s="36" t="s">
        <v>4987</v>
      </c>
      <c r="C668" s="36" t="s">
        <v>4988</v>
      </c>
      <c r="D668" s="36" t="s">
        <v>4988</v>
      </c>
      <c r="E668" s="36"/>
      <c r="F668" s="36"/>
      <c r="G668" s="36"/>
      <c r="H668" s="36" t="s">
        <v>2718</v>
      </c>
      <c r="I668" s="36" t="s">
        <v>33</v>
      </c>
      <c r="J668" s="36" t="s">
        <v>31</v>
      </c>
      <c r="K668" s="36" t="s">
        <v>4990</v>
      </c>
      <c r="L668" s="36" t="s">
        <v>4991</v>
      </c>
    </row>
    <row r="669" spans="1:12" x14ac:dyDescent="0.25">
      <c r="A669" s="48">
        <v>663</v>
      </c>
      <c r="B669" s="36" t="s">
        <v>4987</v>
      </c>
      <c r="C669" s="36" t="s">
        <v>4988</v>
      </c>
      <c r="D669" s="36" t="s">
        <v>4988</v>
      </c>
      <c r="E669" s="36"/>
      <c r="F669" s="36"/>
      <c r="G669" s="36"/>
      <c r="H669" s="36" t="s">
        <v>2718</v>
      </c>
      <c r="I669" s="36" t="s">
        <v>33</v>
      </c>
      <c r="J669" s="36" t="s">
        <v>31</v>
      </c>
      <c r="K669" s="36" t="s">
        <v>4990</v>
      </c>
      <c r="L669" s="36" t="s">
        <v>4991</v>
      </c>
    </row>
    <row r="670" spans="1:12" x14ac:dyDescent="0.25">
      <c r="A670" s="48">
        <v>664</v>
      </c>
      <c r="B670" s="36" t="s">
        <v>4987</v>
      </c>
      <c r="C670" s="36" t="s">
        <v>4988</v>
      </c>
      <c r="D670" s="36" t="s">
        <v>4988</v>
      </c>
      <c r="E670" s="36"/>
      <c r="F670" s="36"/>
      <c r="G670" s="36"/>
      <c r="H670" s="36" t="s">
        <v>2718</v>
      </c>
      <c r="I670" s="36" t="s">
        <v>33</v>
      </c>
      <c r="J670" s="36" t="s">
        <v>31</v>
      </c>
      <c r="K670" s="36" t="s">
        <v>4990</v>
      </c>
      <c r="L670" s="36" t="s">
        <v>4991</v>
      </c>
    </row>
    <row r="671" spans="1:12" x14ac:dyDescent="0.25">
      <c r="A671" s="48">
        <v>665</v>
      </c>
      <c r="B671" s="36" t="s">
        <v>4987</v>
      </c>
      <c r="C671" s="36" t="s">
        <v>4988</v>
      </c>
      <c r="D671" s="36" t="s">
        <v>4988</v>
      </c>
      <c r="E671" s="36"/>
      <c r="F671" s="36"/>
      <c r="G671" s="36"/>
      <c r="H671" s="36" t="s">
        <v>2718</v>
      </c>
      <c r="I671" s="36" t="s">
        <v>33</v>
      </c>
      <c r="J671" s="36" t="s">
        <v>31</v>
      </c>
      <c r="K671" s="36" t="s">
        <v>4990</v>
      </c>
      <c r="L671" s="36" t="s">
        <v>4991</v>
      </c>
    </row>
    <row r="672" spans="1:12" x14ac:dyDescent="0.25">
      <c r="A672" s="48">
        <v>666</v>
      </c>
      <c r="B672" s="36" t="s">
        <v>4987</v>
      </c>
      <c r="C672" s="36" t="s">
        <v>4988</v>
      </c>
      <c r="D672" s="36" t="s">
        <v>4988</v>
      </c>
      <c r="E672" s="36"/>
      <c r="F672" s="36"/>
      <c r="G672" s="36"/>
      <c r="H672" s="36" t="s">
        <v>2718</v>
      </c>
      <c r="I672" s="36" t="s">
        <v>33</v>
      </c>
      <c r="J672" s="36" t="s">
        <v>31</v>
      </c>
      <c r="K672" s="36" t="s">
        <v>4990</v>
      </c>
      <c r="L672" s="36" t="s">
        <v>4991</v>
      </c>
    </row>
    <row r="673" spans="1:12" x14ac:dyDescent="0.25">
      <c r="A673" s="48">
        <v>667</v>
      </c>
      <c r="B673" s="36" t="s">
        <v>4987</v>
      </c>
      <c r="C673" s="36" t="s">
        <v>4988</v>
      </c>
      <c r="D673" s="36" t="s">
        <v>4988</v>
      </c>
      <c r="E673" s="36"/>
      <c r="F673" s="36"/>
      <c r="G673" s="36"/>
      <c r="H673" s="36" t="s">
        <v>2568</v>
      </c>
      <c r="I673" s="36" t="s">
        <v>33</v>
      </c>
      <c r="J673" s="36" t="s">
        <v>31</v>
      </c>
      <c r="K673" s="36" t="s">
        <v>4990</v>
      </c>
      <c r="L673" s="36" t="s">
        <v>4993</v>
      </c>
    </row>
    <row r="674" spans="1:12" x14ac:dyDescent="0.25">
      <c r="A674" s="48">
        <v>668</v>
      </c>
      <c r="B674" s="36" t="s">
        <v>4987</v>
      </c>
      <c r="C674" s="36" t="s">
        <v>4988</v>
      </c>
      <c r="D674" s="36" t="s">
        <v>4988</v>
      </c>
      <c r="E674" s="36"/>
      <c r="F674" s="36"/>
      <c r="G674" s="36"/>
      <c r="H674" s="36" t="s">
        <v>2568</v>
      </c>
      <c r="I674" s="36" t="s">
        <v>33</v>
      </c>
      <c r="J674" s="36" t="s">
        <v>31</v>
      </c>
      <c r="K674" s="36" t="s">
        <v>4990</v>
      </c>
      <c r="L674" s="36" t="s">
        <v>4993</v>
      </c>
    </row>
    <row r="675" spans="1:12" x14ac:dyDescent="0.25">
      <c r="A675" s="48">
        <v>669</v>
      </c>
      <c r="B675" s="36" t="s">
        <v>4987</v>
      </c>
      <c r="C675" s="36" t="s">
        <v>4988</v>
      </c>
      <c r="D675" s="36" t="s">
        <v>4988</v>
      </c>
      <c r="E675" s="36"/>
      <c r="F675" s="36"/>
      <c r="G675" s="36"/>
      <c r="H675" s="36" t="s">
        <v>2568</v>
      </c>
      <c r="I675" s="36" t="s">
        <v>33</v>
      </c>
      <c r="J675" s="36" t="s">
        <v>31</v>
      </c>
      <c r="K675" s="36" t="s">
        <v>4990</v>
      </c>
      <c r="L675" s="36" t="s">
        <v>4993</v>
      </c>
    </row>
    <row r="676" spans="1:12" x14ac:dyDescent="0.25">
      <c r="A676" s="48">
        <v>670</v>
      </c>
      <c r="B676" s="36" t="s">
        <v>4987</v>
      </c>
      <c r="C676" s="36" t="s">
        <v>4988</v>
      </c>
      <c r="D676" s="36" t="s">
        <v>4988</v>
      </c>
      <c r="E676" s="36"/>
      <c r="F676" s="36"/>
      <c r="G676" s="36"/>
      <c r="H676" s="36" t="s">
        <v>2568</v>
      </c>
      <c r="I676" s="36" t="s">
        <v>33</v>
      </c>
      <c r="J676" s="36" t="s">
        <v>31</v>
      </c>
      <c r="K676" s="36" t="s">
        <v>4990</v>
      </c>
      <c r="L676" s="36" t="s">
        <v>4993</v>
      </c>
    </row>
    <row r="677" spans="1:12" x14ac:dyDescent="0.25">
      <c r="A677" s="48">
        <v>671</v>
      </c>
      <c r="B677" s="36" t="s">
        <v>4987</v>
      </c>
      <c r="C677" s="36" t="s">
        <v>4988</v>
      </c>
      <c r="D677" s="36" t="s">
        <v>4988</v>
      </c>
      <c r="E677" s="36"/>
      <c r="F677" s="36"/>
      <c r="G677" s="36"/>
      <c r="H677" s="36" t="s">
        <v>2568</v>
      </c>
      <c r="I677" s="36" t="s">
        <v>33</v>
      </c>
      <c r="J677" s="36" t="s">
        <v>31</v>
      </c>
      <c r="K677" s="36" t="s">
        <v>4990</v>
      </c>
      <c r="L677" s="36" t="s">
        <v>4993</v>
      </c>
    </row>
    <row r="678" spans="1:12" x14ac:dyDescent="0.25">
      <c r="A678" s="48">
        <v>672</v>
      </c>
      <c r="B678" s="36" t="s">
        <v>4987</v>
      </c>
      <c r="C678" s="36" t="s">
        <v>4988</v>
      </c>
      <c r="D678" s="36" t="s">
        <v>4988</v>
      </c>
      <c r="E678" s="36"/>
      <c r="F678" s="36"/>
      <c r="G678" s="36"/>
      <c r="H678" s="36" t="s">
        <v>2568</v>
      </c>
      <c r="I678" s="36" t="s">
        <v>33</v>
      </c>
      <c r="J678" s="36" t="s">
        <v>31</v>
      </c>
      <c r="K678" s="36" t="s">
        <v>4990</v>
      </c>
      <c r="L678" s="36" t="s">
        <v>4993</v>
      </c>
    </row>
    <row r="679" spans="1:12" x14ac:dyDescent="0.25">
      <c r="A679" s="48">
        <v>673</v>
      </c>
      <c r="B679" s="36" t="s">
        <v>4987</v>
      </c>
      <c r="C679" s="36" t="s">
        <v>4988</v>
      </c>
      <c r="D679" s="36" t="s">
        <v>4988</v>
      </c>
      <c r="E679" s="36"/>
      <c r="F679" s="36"/>
      <c r="G679" s="36"/>
      <c r="H679" s="36" t="s">
        <v>2568</v>
      </c>
      <c r="I679" s="36" t="s">
        <v>33</v>
      </c>
      <c r="J679" s="36" t="s">
        <v>31</v>
      </c>
      <c r="K679" s="36" t="s">
        <v>4990</v>
      </c>
      <c r="L679" s="36" t="s">
        <v>4993</v>
      </c>
    </row>
    <row r="680" spans="1:12" x14ac:dyDescent="0.25">
      <c r="A680" s="48">
        <v>674</v>
      </c>
      <c r="B680" s="36" t="s">
        <v>4987</v>
      </c>
      <c r="C680" s="36" t="s">
        <v>4988</v>
      </c>
      <c r="D680" s="36" t="s">
        <v>4995</v>
      </c>
      <c r="E680" s="36"/>
      <c r="F680" s="36"/>
      <c r="G680" s="36"/>
      <c r="H680" s="36" t="s">
        <v>2718</v>
      </c>
      <c r="I680" s="36" t="s">
        <v>33</v>
      </c>
      <c r="J680" s="36" t="s">
        <v>31</v>
      </c>
      <c r="K680" s="36" t="s">
        <v>4990</v>
      </c>
      <c r="L680" s="36" t="s">
        <v>4991</v>
      </c>
    </row>
    <row r="681" spans="1:12" x14ac:dyDescent="0.25">
      <c r="A681" s="48">
        <v>675</v>
      </c>
      <c r="B681" s="36" t="s">
        <v>4987</v>
      </c>
      <c r="C681" s="36" t="s">
        <v>4988</v>
      </c>
      <c r="D681" s="36" t="s">
        <v>4995</v>
      </c>
      <c r="E681" s="36"/>
      <c r="F681" s="36"/>
      <c r="G681" s="36"/>
      <c r="H681" s="36" t="s">
        <v>2718</v>
      </c>
      <c r="I681" s="36" t="s">
        <v>33</v>
      </c>
      <c r="J681" s="36" t="s">
        <v>31</v>
      </c>
      <c r="K681" s="36" t="s">
        <v>4990</v>
      </c>
      <c r="L681" s="36" t="s">
        <v>4991</v>
      </c>
    </row>
    <row r="682" spans="1:12" x14ac:dyDescent="0.25">
      <c r="A682" s="48">
        <v>676</v>
      </c>
      <c r="B682" s="36" t="s">
        <v>4987</v>
      </c>
      <c r="C682" s="36" t="s">
        <v>4988</v>
      </c>
      <c r="D682" s="36" t="s">
        <v>4995</v>
      </c>
      <c r="E682" s="36"/>
      <c r="F682" s="36"/>
      <c r="G682" s="36"/>
      <c r="H682" s="36" t="s">
        <v>2718</v>
      </c>
      <c r="I682" s="36" t="s">
        <v>33</v>
      </c>
      <c r="J682" s="36" t="s">
        <v>31</v>
      </c>
      <c r="K682" s="36" t="s">
        <v>4990</v>
      </c>
      <c r="L682" s="36" t="s">
        <v>4991</v>
      </c>
    </row>
    <row r="683" spans="1:12" x14ac:dyDescent="0.25">
      <c r="A683" s="48">
        <v>677</v>
      </c>
      <c r="B683" s="36" t="s">
        <v>4987</v>
      </c>
      <c r="C683" s="36" t="s">
        <v>4988</v>
      </c>
      <c r="D683" s="36" t="s">
        <v>4995</v>
      </c>
      <c r="E683" s="36"/>
      <c r="F683" s="36"/>
      <c r="G683" s="36"/>
      <c r="H683" s="36" t="s">
        <v>2718</v>
      </c>
      <c r="I683" s="36" t="s">
        <v>33</v>
      </c>
      <c r="J683" s="36" t="s">
        <v>31</v>
      </c>
      <c r="K683" s="36" t="s">
        <v>4990</v>
      </c>
      <c r="L683" s="36" t="s">
        <v>4991</v>
      </c>
    </row>
    <row r="684" spans="1:12" x14ac:dyDescent="0.25">
      <c r="A684" s="48">
        <v>678</v>
      </c>
      <c r="B684" s="36" t="s">
        <v>4987</v>
      </c>
      <c r="C684" s="36" t="s">
        <v>4988</v>
      </c>
      <c r="D684" s="36" t="s">
        <v>4995</v>
      </c>
      <c r="E684" s="36"/>
      <c r="F684" s="36"/>
      <c r="G684" s="36"/>
      <c r="H684" s="36" t="s">
        <v>2718</v>
      </c>
      <c r="I684" s="36" t="s">
        <v>33</v>
      </c>
      <c r="J684" s="36" t="s">
        <v>31</v>
      </c>
      <c r="K684" s="36" t="s">
        <v>4990</v>
      </c>
      <c r="L684" s="36" t="s">
        <v>4991</v>
      </c>
    </row>
    <row r="685" spans="1:12" x14ac:dyDescent="0.25">
      <c r="A685" s="48">
        <v>679</v>
      </c>
      <c r="B685" s="36" t="s">
        <v>4987</v>
      </c>
      <c r="C685" s="36" t="s">
        <v>4988</v>
      </c>
      <c r="D685" s="36" t="s">
        <v>4995</v>
      </c>
      <c r="E685" s="36"/>
      <c r="F685" s="36"/>
      <c r="G685" s="36"/>
      <c r="H685" s="36" t="s">
        <v>2718</v>
      </c>
      <c r="I685" s="36" t="s">
        <v>33</v>
      </c>
      <c r="J685" s="36" t="s">
        <v>31</v>
      </c>
      <c r="K685" s="36" t="s">
        <v>4990</v>
      </c>
      <c r="L685" s="36" t="s">
        <v>4991</v>
      </c>
    </row>
    <row r="686" spans="1:12" x14ac:dyDescent="0.25">
      <c r="A686" s="48">
        <v>680</v>
      </c>
      <c r="B686" s="36" t="s">
        <v>4987</v>
      </c>
      <c r="C686" s="36" t="s">
        <v>4988</v>
      </c>
      <c r="D686" s="36" t="s">
        <v>4995</v>
      </c>
      <c r="E686" s="36"/>
      <c r="F686" s="36"/>
      <c r="G686" s="36"/>
      <c r="H686" s="36" t="s">
        <v>2718</v>
      </c>
      <c r="I686" s="36" t="s">
        <v>33</v>
      </c>
      <c r="J686" s="36" t="s">
        <v>31</v>
      </c>
      <c r="K686" s="36" t="s">
        <v>4990</v>
      </c>
      <c r="L686" s="36" t="s">
        <v>4991</v>
      </c>
    </row>
    <row r="687" spans="1:12" x14ac:dyDescent="0.25">
      <c r="A687" s="48">
        <v>681</v>
      </c>
      <c r="B687" s="36" t="s">
        <v>4987</v>
      </c>
      <c r="C687" s="36" t="s">
        <v>4988</v>
      </c>
      <c r="D687" s="36" t="s">
        <v>4995</v>
      </c>
      <c r="E687" s="36"/>
      <c r="F687" s="36"/>
      <c r="G687" s="36"/>
      <c r="H687" s="36" t="s">
        <v>2718</v>
      </c>
      <c r="I687" s="36" t="s">
        <v>33</v>
      </c>
      <c r="J687" s="36" t="s">
        <v>31</v>
      </c>
      <c r="K687" s="36" t="s">
        <v>4990</v>
      </c>
      <c r="L687" s="36" t="s">
        <v>4991</v>
      </c>
    </row>
    <row r="688" spans="1:12" x14ac:dyDescent="0.25">
      <c r="A688" s="48">
        <v>682</v>
      </c>
      <c r="B688" s="36" t="s">
        <v>4987</v>
      </c>
      <c r="C688" s="36" t="s">
        <v>4988</v>
      </c>
      <c r="D688" s="36" t="s">
        <v>4995</v>
      </c>
      <c r="E688" s="36"/>
      <c r="F688" s="36"/>
      <c r="G688" s="36"/>
      <c r="H688" s="36" t="s">
        <v>2718</v>
      </c>
      <c r="I688" s="36" t="s">
        <v>33</v>
      </c>
      <c r="J688" s="36" t="s">
        <v>31</v>
      </c>
      <c r="K688" s="36" t="s">
        <v>4990</v>
      </c>
      <c r="L688" s="36" t="s">
        <v>4991</v>
      </c>
    </row>
    <row r="689" spans="1:12" x14ac:dyDescent="0.25">
      <c r="A689" s="48">
        <v>683</v>
      </c>
      <c r="B689" s="36" t="s">
        <v>4987</v>
      </c>
      <c r="C689" s="36" t="s">
        <v>4988</v>
      </c>
      <c r="D689" s="36" t="s">
        <v>4995</v>
      </c>
      <c r="E689" s="36"/>
      <c r="F689" s="36"/>
      <c r="G689" s="36"/>
      <c r="H689" s="36" t="s">
        <v>2568</v>
      </c>
      <c r="I689" s="36" t="s">
        <v>33</v>
      </c>
      <c r="J689" s="36" t="s">
        <v>31</v>
      </c>
      <c r="K689" s="36" t="s">
        <v>4990</v>
      </c>
      <c r="L689" s="36" t="s">
        <v>4993</v>
      </c>
    </row>
    <row r="690" spans="1:12" x14ac:dyDescent="0.25">
      <c r="A690" s="48">
        <v>684</v>
      </c>
      <c r="B690" s="36" t="s">
        <v>4987</v>
      </c>
      <c r="C690" s="36" t="s">
        <v>4988</v>
      </c>
      <c r="D690" s="36" t="s">
        <v>4995</v>
      </c>
      <c r="E690" s="36"/>
      <c r="F690" s="36"/>
      <c r="G690" s="36"/>
      <c r="H690" s="36" t="s">
        <v>2568</v>
      </c>
      <c r="I690" s="36" t="s">
        <v>33</v>
      </c>
      <c r="J690" s="36" t="s">
        <v>31</v>
      </c>
      <c r="K690" s="36" t="s">
        <v>4990</v>
      </c>
      <c r="L690" s="36" t="s">
        <v>4993</v>
      </c>
    </row>
    <row r="691" spans="1:12" x14ac:dyDescent="0.25">
      <c r="A691" s="48">
        <v>685</v>
      </c>
      <c r="B691" s="36" t="s">
        <v>4987</v>
      </c>
      <c r="C691" s="36" t="s">
        <v>4988</v>
      </c>
      <c r="D691" s="36" t="s">
        <v>4995</v>
      </c>
      <c r="E691" s="36"/>
      <c r="F691" s="36"/>
      <c r="G691" s="36"/>
      <c r="H691" s="36" t="s">
        <v>2568</v>
      </c>
      <c r="I691" s="36" t="s">
        <v>33</v>
      </c>
      <c r="J691" s="36" t="s">
        <v>31</v>
      </c>
      <c r="K691" s="36" t="s">
        <v>4990</v>
      </c>
      <c r="L691" s="36" t="s">
        <v>4993</v>
      </c>
    </row>
    <row r="692" spans="1:12" x14ac:dyDescent="0.25">
      <c r="A692" s="48">
        <v>686</v>
      </c>
      <c r="B692" s="36" t="s">
        <v>4987</v>
      </c>
      <c r="C692" s="36" t="s">
        <v>4988</v>
      </c>
      <c r="D692" s="36" t="s">
        <v>4995</v>
      </c>
      <c r="E692" s="36"/>
      <c r="F692" s="36"/>
      <c r="G692" s="36"/>
      <c r="H692" s="36" t="s">
        <v>2568</v>
      </c>
      <c r="I692" s="36" t="s">
        <v>33</v>
      </c>
      <c r="J692" s="36" t="s">
        <v>31</v>
      </c>
      <c r="K692" s="36" t="s">
        <v>4990</v>
      </c>
      <c r="L692" s="36" t="s">
        <v>4993</v>
      </c>
    </row>
    <row r="693" spans="1:12" x14ac:dyDescent="0.25">
      <c r="A693" s="48">
        <v>687</v>
      </c>
      <c r="B693" s="36" t="s">
        <v>4987</v>
      </c>
      <c r="C693" s="36" t="s">
        <v>4988</v>
      </c>
      <c r="D693" s="36" t="s">
        <v>4995</v>
      </c>
      <c r="E693" s="36"/>
      <c r="F693" s="36"/>
      <c r="G693" s="36"/>
      <c r="H693" s="36" t="s">
        <v>2568</v>
      </c>
      <c r="I693" s="36" t="s">
        <v>33</v>
      </c>
      <c r="J693" s="36" t="s">
        <v>31</v>
      </c>
      <c r="K693" s="36" t="s">
        <v>4990</v>
      </c>
      <c r="L693" s="36" t="s">
        <v>4993</v>
      </c>
    </row>
    <row r="694" spans="1:12" x14ac:dyDescent="0.25">
      <c r="A694" s="48">
        <v>688</v>
      </c>
      <c r="B694" s="36" t="s">
        <v>4987</v>
      </c>
      <c r="C694" s="36" t="s">
        <v>4988</v>
      </c>
      <c r="D694" s="36" t="s">
        <v>4995</v>
      </c>
      <c r="E694" s="36"/>
      <c r="F694" s="36"/>
      <c r="G694" s="36"/>
      <c r="H694" s="36" t="s">
        <v>2568</v>
      </c>
      <c r="I694" s="36" t="s">
        <v>33</v>
      </c>
      <c r="J694" s="36" t="s">
        <v>31</v>
      </c>
      <c r="K694" s="36" t="s">
        <v>4990</v>
      </c>
      <c r="L694" s="36" t="s">
        <v>4993</v>
      </c>
    </row>
    <row r="695" spans="1:12" x14ac:dyDescent="0.25">
      <c r="A695" s="48">
        <v>689</v>
      </c>
      <c r="B695" s="36" t="s">
        <v>4987</v>
      </c>
      <c r="C695" s="36" t="s">
        <v>4988</v>
      </c>
      <c r="D695" s="36" t="s">
        <v>4995</v>
      </c>
      <c r="E695" s="36"/>
      <c r="F695" s="36"/>
      <c r="G695" s="36"/>
      <c r="H695" s="36" t="s">
        <v>2568</v>
      </c>
      <c r="I695" s="36" t="s">
        <v>33</v>
      </c>
      <c r="J695" s="36" t="s">
        <v>31</v>
      </c>
      <c r="K695" s="36" t="s">
        <v>4990</v>
      </c>
      <c r="L695" s="36" t="s">
        <v>4993</v>
      </c>
    </row>
    <row r="696" spans="1:12" x14ac:dyDescent="0.25">
      <c r="A696" s="48">
        <v>690</v>
      </c>
      <c r="B696" s="36" t="s">
        <v>4987</v>
      </c>
      <c r="C696" s="36" t="s">
        <v>4988</v>
      </c>
      <c r="D696" s="36" t="s">
        <v>4995</v>
      </c>
      <c r="E696" s="36"/>
      <c r="F696" s="36"/>
      <c r="G696" s="36"/>
      <c r="H696" s="36" t="s">
        <v>2568</v>
      </c>
      <c r="I696" s="36" t="s">
        <v>33</v>
      </c>
      <c r="J696" s="36" t="s">
        <v>31</v>
      </c>
      <c r="K696" s="36" t="s">
        <v>4990</v>
      </c>
      <c r="L696" s="36" t="s">
        <v>4993</v>
      </c>
    </row>
    <row r="697" spans="1:12" x14ac:dyDescent="0.25">
      <c r="A697" s="48">
        <v>691</v>
      </c>
      <c r="B697" s="36" t="s">
        <v>4987</v>
      </c>
      <c r="C697" s="36" t="s">
        <v>4988</v>
      </c>
      <c r="D697" s="36" t="s">
        <v>4995</v>
      </c>
      <c r="E697" s="36"/>
      <c r="F697" s="36"/>
      <c r="G697" s="36"/>
      <c r="H697" s="36" t="s">
        <v>2568</v>
      </c>
      <c r="I697" s="36" t="s">
        <v>33</v>
      </c>
      <c r="J697" s="36" t="s">
        <v>31</v>
      </c>
      <c r="K697" s="36" t="s">
        <v>4990</v>
      </c>
      <c r="L697" s="36" t="s">
        <v>4993</v>
      </c>
    </row>
    <row r="698" spans="1:12" x14ac:dyDescent="0.25">
      <c r="A698" s="48">
        <v>692</v>
      </c>
      <c r="B698" s="36" t="s">
        <v>4987</v>
      </c>
      <c r="C698" s="36" t="s">
        <v>4988</v>
      </c>
      <c r="D698" s="36" t="s">
        <v>4995</v>
      </c>
      <c r="E698" s="36"/>
      <c r="F698" s="36"/>
      <c r="G698" s="36"/>
      <c r="H698" s="36" t="s">
        <v>2568</v>
      </c>
      <c r="I698" s="36" t="s">
        <v>33</v>
      </c>
      <c r="J698" s="36" t="s">
        <v>31</v>
      </c>
      <c r="K698" s="36" t="s">
        <v>4990</v>
      </c>
      <c r="L698" s="36" t="s">
        <v>4993</v>
      </c>
    </row>
    <row r="699" spans="1:12" x14ac:dyDescent="0.25">
      <c r="A699" s="48">
        <v>693</v>
      </c>
      <c r="B699" s="36" t="s">
        <v>4987</v>
      </c>
      <c r="C699" s="36" t="s">
        <v>4988</v>
      </c>
      <c r="D699" s="36" t="s">
        <v>4995</v>
      </c>
      <c r="E699" s="36"/>
      <c r="F699" s="36"/>
      <c r="G699" s="36"/>
      <c r="H699" s="36" t="s">
        <v>2568</v>
      </c>
      <c r="I699" s="36" t="s">
        <v>33</v>
      </c>
      <c r="J699" s="36" t="s">
        <v>31</v>
      </c>
      <c r="K699" s="36" t="s">
        <v>4990</v>
      </c>
      <c r="L699" s="36" t="s">
        <v>4993</v>
      </c>
    </row>
    <row r="700" spans="1:12" x14ac:dyDescent="0.25">
      <c r="A700" s="48">
        <v>694</v>
      </c>
      <c r="B700" s="36" t="s">
        <v>4987</v>
      </c>
      <c r="C700" s="36" t="s">
        <v>4988</v>
      </c>
      <c r="D700" s="36" t="s">
        <v>4995</v>
      </c>
      <c r="E700" s="36"/>
      <c r="F700" s="36"/>
      <c r="G700" s="36"/>
      <c r="H700" s="36" t="s">
        <v>2568</v>
      </c>
      <c r="I700" s="36" t="s">
        <v>33</v>
      </c>
      <c r="J700" s="36" t="s">
        <v>31</v>
      </c>
      <c r="K700" s="36" t="s">
        <v>4990</v>
      </c>
      <c r="L700" s="36" t="s">
        <v>4993</v>
      </c>
    </row>
    <row r="701" spans="1:12" x14ac:dyDescent="0.25">
      <c r="A701" s="48">
        <v>695</v>
      </c>
      <c r="B701" s="36" t="s">
        <v>4987</v>
      </c>
      <c r="C701" s="36" t="s">
        <v>4988</v>
      </c>
      <c r="D701" s="36" t="s">
        <v>4995</v>
      </c>
      <c r="E701" s="36"/>
      <c r="F701" s="36"/>
      <c r="G701" s="36"/>
      <c r="H701" s="36" t="s">
        <v>2568</v>
      </c>
      <c r="I701" s="36" t="s">
        <v>33</v>
      </c>
      <c r="J701" s="36" t="s">
        <v>31</v>
      </c>
      <c r="K701" s="36" t="s">
        <v>4990</v>
      </c>
      <c r="L701" s="36" t="s">
        <v>4993</v>
      </c>
    </row>
    <row r="702" spans="1:12" x14ac:dyDescent="0.25">
      <c r="A702" s="48">
        <v>696</v>
      </c>
      <c r="B702" s="36" t="s">
        <v>4987</v>
      </c>
      <c r="C702" s="36" t="s">
        <v>4988</v>
      </c>
      <c r="D702" s="36" t="s">
        <v>4995</v>
      </c>
      <c r="E702" s="36"/>
      <c r="F702" s="36"/>
      <c r="G702" s="36"/>
      <c r="H702" s="36" t="s">
        <v>2718</v>
      </c>
      <c r="I702" s="36" t="s">
        <v>33</v>
      </c>
      <c r="J702" s="36" t="s">
        <v>31</v>
      </c>
      <c r="K702" s="36" t="s">
        <v>4990</v>
      </c>
      <c r="L702" s="36" t="s">
        <v>4991</v>
      </c>
    </row>
    <row r="703" spans="1:12" x14ac:dyDescent="0.25">
      <c r="A703" s="48">
        <v>697</v>
      </c>
      <c r="B703" s="36" t="s">
        <v>4987</v>
      </c>
      <c r="C703" s="36" t="s">
        <v>4988</v>
      </c>
      <c r="D703" s="36" t="s">
        <v>4995</v>
      </c>
      <c r="E703" s="36"/>
      <c r="F703" s="36"/>
      <c r="G703" s="36"/>
      <c r="H703" s="36" t="s">
        <v>2718</v>
      </c>
      <c r="I703" s="36" t="s">
        <v>33</v>
      </c>
      <c r="J703" s="36" t="s">
        <v>31</v>
      </c>
      <c r="K703" s="36" t="s">
        <v>4990</v>
      </c>
      <c r="L703" s="36" t="s">
        <v>4991</v>
      </c>
    </row>
    <row r="704" spans="1:12" x14ac:dyDescent="0.25">
      <c r="A704" s="48">
        <v>698</v>
      </c>
      <c r="B704" s="36" t="s">
        <v>4987</v>
      </c>
      <c r="C704" s="36" t="s">
        <v>4988</v>
      </c>
      <c r="D704" s="36" t="s">
        <v>4995</v>
      </c>
      <c r="E704" s="36"/>
      <c r="F704" s="36"/>
      <c r="G704" s="36"/>
      <c r="H704" s="36" t="s">
        <v>2718</v>
      </c>
      <c r="I704" s="36" t="s">
        <v>33</v>
      </c>
      <c r="J704" s="36" t="s">
        <v>31</v>
      </c>
      <c r="K704" s="36" t="s">
        <v>4990</v>
      </c>
      <c r="L704" s="36" t="s">
        <v>4991</v>
      </c>
    </row>
    <row r="705" spans="1:12" x14ac:dyDescent="0.25">
      <c r="A705" s="48">
        <v>699</v>
      </c>
      <c r="B705" s="36" t="s">
        <v>4987</v>
      </c>
      <c r="C705" s="36" t="s">
        <v>4988</v>
      </c>
      <c r="D705" s="36" t="s">
        <v>4995</v>
      </c>
      <c r="E705" s="36"/>
      <c r="F705" s="36"/>
      <c r="G705" s="36"/>
      <c r="H705" s="36" t="s">
        <v>2718</v>
      </c>
      <c r="I705" s="36" t="s">
        <v>33</v>
      </c>
      <c r="J705" s="36" t="s">
        <v>31</v>
      </c>
      <c r="K705" s="36" t="s">
        <v>4990</v>
      </c>
      <c r="L705" s="36" t="s">
        <v>4991</v>
      </c>
    </row>
    <row r="706" spans="1:12" x14ac:dyDescent="0.25">
      <c r="A706" s="48">
        <v>700</v>
      </c>
      <c r="B706" s="36" t="s">
        <v>4987</v>
      </c>
      <c r="C706" s="36" t="s">
        <v>4988</v>
      </c>
      <c r="D706" s="36" t="s">
        <v>4995</v>
      </c>
      <c r="E706" s="36"/>
      <c r="F706" s="36"/>
      <c r="G706" s="36"/>
      <c r="H706" s="36" t="s">
        <v>2718</v>
      </c>
      <c r="I706" s="36" t="s">
        <v>33</v>
      </c>
      <c r="J706" s="36" t="s">
        <v>31</v>
      </c>
      <c r="K706" s="36" t="s">
        <v>4990</v>
      </c>
      <c r="L706" s="36" t="s">
        <v>4991</v>
      </c>
    </row>
    <row r="707" spans="1:12" x14ac:dyDescent="0.25">
      <c r="A707" s="48">
        <v>701</v>
      </c>
      <c r="B707" s="36" t="s">
        <v>4987</v>
      </c>
      <c r="C707" s="36" t="s">
        <v>4988</v>
      </c>
      <c r="D707" s="36" t="s">
        <v>4995</v>
      </c>
      <c r="E707" s="36"/>
      <c r="F707" s="36"/>
      <c r="G707" s="36"/>
      <c r="H707" s="36" t="s">
        <v>2718</v>
      </c>
      <c r="I707" s="36" t="s">
        <v>33</v>
      </c>
      <c r="J707" s="36" t="s">
        <v>31</v>
      </c>
      <c r="K707" s="36" t="s">
        <v>4990</v>
      </c>
      <c r="L707" s="36" t="s">
        <v>4991</v>
      </c>
    </row>
    <row r="708" spans="1:12" x14ac:dyDescent="0.25">
      <c r="A708" s="48">
        <v>702</v>
      </c>
      <c r="B708" s="36" t="s">
        <v>4987</v>
      </c>
      <c r="C708" s="36" t="s">
        <v>4988</v>
      </c>
      <c r="D708" s="36" t="s">
        <v>4995</v>
      </c>
      <c r="E708" s="36"/>
      <c r="F708" s="36"/>
      <c r="G708" s="36"/>
      <c r="H708" s="36" t="s">
        <v>2718</v>
      </c>
      <c r="I708" s="36" t="s">
        <v>33</v>
      </c>
      <c r="J708" s="36" t="s">
        <v>31</v>
      </c>
      <c r="K708" s="36" t="s">
        <v>4990</v>
      </c>
      <c r="L708" s="36" t="s">
        <v>4991</v>
      </c>
    </row>
    <row r="709" spans="1:12" x14ac:dyDescent="0.25">
      <c r="A709" s="48">
        <v>703</v>
      </c>
      <c r="B709" s="36" t="s">
        <v>4987</v>
      </c>
      <c r="C709" s="36" t="s">
        <v>4988</v>
      </c>
      <c r="D709" s="36" t="s">
        <v>4995</v>
      </c>
      <c r="E709" s="36"/>
      <c r="F709" s="36"/>
      <c r="G709" s="36"/>
      <c r="H709" s="36" t="s">
        <v>2718</v>
      </c>
      <c r="I709" s="36" t="s">
        <v>33</v>
      </c>
      <c r="J709" s="36" t="s">
        <v>31</v>
      </c>
      <c r="K709" s="36" t="s">
        <v>4990</v>
      </c>
      <c r="L709" s="36" t="s">
        <v>4991</v>
      </c>
    </row>
    <row r="710" spans="1:12" x14ac:dyDescent="0.25">
      <c r="A710" s="48">
        <v>704</v>
      </c>
      <c r="B710" s="36" t="s">
        <v>4987</v>
      </c>
      <c r="C710" s="36" t="s">
        <v>4988</v>
      </c>
      <c r="D710" s="36" t="s">
        <v>4995</v>
      </c>
      <c r="E710" s="36"/>
      <c r="F710" s="36"/>
      <c r="G710" s="36"/>
      <c r="H710" s="36" t="s">
        <v>2718</v>
      </c>
      <c r="I710" s="36" t="s">
        <v>33</v>
      </c>
      <c r="J710" s="36" t="s">
        <v>31</v>
      </c>
      <c r="K710" s="36" t="s">
        <v>4990</v>
      </c>
      <c r="L710" s="36" t="s">
        <v>4991</v>
      </c>
    </row>
    <row r="711" spans="1:12" x14ac:dyDescent="0.25">
      <c r="A711" s="48">
        <v>705</v>
      </c>
      <c r="B711" s="36" t="s">
        <v>4987</v>
      </c>
      <c r="C711" s="36" t="s">
        <v>4988</v>
      </c>
      <c r="D711" s="36" t="s">
        <v>4995</v>
      </c>
      <c r="E711" s="36"/>
      <c r="F711" s="36"/>
      <c r="G711" s="36"/>
      <c r="H711" s="36" t="s">
        <v>2718</v>
      </c>
      <c r="I711" s="36" t="s">
        <v>33</v>
      </c>
      <c r="J711" s="36" t="s">
        <v>31</v>
      </c>
      <c r="K711" s="36" t="s">
        <v>4990</v>
      </c>
      <c r="L711" s="36" t="s">
        <v>4991</v>
      </c>
    </row>
    <row r="712" spans="1:12" x14ac:dyDescent="0.25">
      <c r="A712" s="48">
        <v>706</v>
      </c>
      <c r="B712" s="36" t="s">
        <v>4987</v>
      </c>
      <c r="C712" s="36" t="s">
        <v>4988</v>
      </c>
      <c r="D712" s="36" t="s">
        <v>4995</v>
      </c>
      <c r="E712" s="36"/>
      <c r="F712" s="36"/>
      <c r="G712" s="36"/>
      <c r="H712" s="36" t="s">
        <v>2718</v>
      </c>
      <c r="I712" s="36" t="s">
        <v>33</v>
      </c>
      <c r="J712" s="36" t="s">
        <v>31</v>
      </c>
      <c r="K712" s="36" t="s">
        <v>4990</v>
      </c>
      <c r="L712" s="36" t="s">
        <v>4991</v>
      </c>
    </row>
    <row r="713" spans="1:12" x14ac:dyDescent="0.25">
      <c r="A713" s="48">
        <v>707</v>
      </c>
      <c r="B713" s="36" t="s">
        <v>4987</v>
      </c>
      <c r="C713" s="36" t="s">
        <v>4988</v>
      </c>
      <c r="D713" s="36" t="s">
        <v>4995</v>
      </c>
      <c r="E713" s="36"/>
      <c r="F713" s="36"/>
      <c r="G713" s="36"/>
      <c r="H713" s="36" t="s">
        <v>2718</v>
      </c>
      <c r="I713" s="36" t="s">
        <v>33</v>
      </c>
      <c r="J713" s="36" t="s">
        <v>31</v>
      </c>
      <c r="K713" s="36" t="s">
        <v>4990</v>
      </c>
      <c r="L713" s="36" t="s">
        <v>4991</v>
      </c>
    </row>
    <row r="714" spans="1:12" x14ac:dyDescent="0.25">
      <c r="A714" s="48">
        <v>708</v>
      </c>
      <c r="B714" s="36" t="s">
        <v>4987</v>
      </c>
      <c r="C714" s="36" t="s">
        <v>4988</v>
      </c>
      <c r="D714" s="36" t="s">
        <v>4995</v>
      </c>
      <c r="E714" s="36"/>
      <c r="F714" s="36"/>
      <c r="G714" s="36"/>
      <c r="H714" s="36" t="s">
        <v>2568</v>
      </c>
      <c r="I714" s="36" t="s">
        <v>33</v>
      </c>
      <c r="J714" s="36" t="s">
        <v>31</v>
      </c>
      <c r="K714" s="36" t="s">
        <v>4990</v>
      </c>
      <c r="L714" s="36" t="s">
        <v>4993</v>
      </c>
    </row>
    <row r="715" spans="1:12" x14ac:dyDescent="0.25">
      <c r="A715" s="48">
        <v>709</v>
      </c>
      <c r="B715" s="36" t="s">
        <v>4987</v>
      </c>
      <c r="C715" s="36" t="s">
        <v>4988</v>
      </c>
      <c r="D715" s="36" t="s">
        <v>4995</v>
      </c>
      <c r="E715" s="36"/>
      <c r="F715" s="36"/>
      <c r="G715" s="36"/>
      <c r="H715" s="36" t="s">
        <v>2568</v>
      </c>
      <c r="I715" s="36" t="s">
        <v>33</v>
      </c>
      <c r="J715" s="36" t="s">
        <v>31</v>
      </c>
      <c r="K715" s="36" t="s">
        <v>4990</v>
      </c>
      <c r="L715" s="36" t="s">
        <v>4993</v>
      </c>
    </row>
    <row r="716" spans="1:12" x14ac:dyDescent="0.25">
      <c r="A716" s="48">
        <v>710</v>
      </c>
      <c r="B716" s="36" t="s">
        <v>4987</v>
      </c>
      <c r="C716" s="36" t="s">
        <v>4988</v>
      </c>
      <c r="D716" s="36" t="s">
        <v>4995</v>
      </c>
      <c r="E716" s="36"/>
      <c r="F716" s="36"/>
      <c r="G716" s="36"/>
      <c r="H716" s="36" t="s">
        <v>2568</v>
      </c>
      <c r="I716" s="36" t="s">
        <v>33</v>
      </c>
      <c r="J716" s="36" t="s">
        <v>31</v>
      </c>
      <c r="K716" s="36" t="s">
        <v>4990</v>
      </c>
      <c r="L716" s="36" t="s">
        <v>4993</v>
      </c>
    </row>
    <row r="717" spans="1:12" x14ac:dyDescent="0.25">
      <c r="A717" s="48">
        <v>711</v>
      </c>
      <c r="B717" s="36" t="s">
        <v>4987</v>
      </c>
      <c r="C717" s="36" t="s">
        <v>4988</v>
      </c>
      <c r="D717" s="36" t="s">
        <v>4995</v>
      </c>
      <c r="E717" s="36"/>
      <c r="F717" s="36"/>
      <c r="G717" s="36"/>
      <c r="H717" s="36" t="s">
        <v>2568</v>
      </c>
      <c r="I717" s="36" t="s">
        <v>33</v>
      </c>
      <c r="J717" s="36" t="s">
        <v>31</v>
      </c>
      <c r="K717" s="36" t="s">
        <v>4990</v>
      </c>
      <c r="L717" s="36" t="s">
        <v>4993</v>
      </c>
    </row>
    <row r="718" spans="1:12" x14ac:dyDescent="0.25">
      <c r="A718" s="48">
        <v>712</v>
      </c>
      <c r="B718" s="36" t="s">
        <v>4987</v>
      </c>
      <c r="C718" s="36" t="s">
        <v>4988</v>
      </c>
      <c r="D718" s="36" t="s">
        <v>4995</v>
      </c>
      <c r="E718" s="36"/>
      <c r="F718" s="36"/>
      <c r="G718" s="36"/>
      <c r="H718" s="36" t="s">
        <v>2568</v>
      </c>
      <c r="I718" s="36" t="s">
        <v>33</v>
      </c>
      <c r="J718" s="36" t="s">
        <v>31</v>
      </c>
      <c r="K718" s="36" t="s">
        <v>4990</v>
      </c>
      <c r="L718" s="36" t="s">
        <v>4993</v>
      </c>
    </row>
    <row r="719" spans="1:12" x14ac:dyDescent="0.25">
      <c r="A719" s="48">
        <v>713</v>
      </c>
      <c r="B719" s="36" t="s">
        <v>4987</v>
      </c>
      <c r="C719" s="36" t="s">
        <v>4988</v>
      </c>
      <c r="D719" s="36" t="s">
        <v>4995</v>
      </c>
      <c r="E719" s="36"/>
      <c r="F719" s="36"/>
      <c r="G719" s="36"/>
      <c r="H719" s="36" t="s">
        <v>2568</v>
      </c>
      <c r="I719" s="36" t="s">
        <v>33</v>
      </c>
      <c r="J719" s="36" t="s">
        <v>31</v>
      </c>
      <c r="K719" s="36" t="s">
        <v>4990</v>
      </c>
      <c r="L719" s="36" t="s">
        <v>4993</v>
      </c>
    </row>
    <row r="720" spans="1:12" x14ac:dyDescent="0.25">
      <c r="A720" s="48">
        <v>714</v>
      </c>
      <c r="B720" s="36" t="s">
        <v>4987</v>
      </c>
      <c r="C720" s="36" t="s">
        <v>4988</v>
      </c>
      <c r="D720" s="36" t="s">
        <v>4995</v>
      </c>
      <c r="E720" s="36"/>
      <c r="F720" s="36"/>
      <c r="G720" s="36"/>
      <c r="H720" s="36" t="s">
        <v>2568</v>
      </c>
      <c r="I720" s="36" t="s">
        <v>33</v>
      </c>
      <c r="J720" s="36" t="s">
        <v>31</v>
      </c>
      <c r="K720" s="36" t="s">
        <v>4990</v>
      </c>
      <c r="L720" s="36" t="s">
        <v>4993</v>
      </c>
    </row>
    <row r="721" spans="1:12" x14ac:dyDescent="0.25">
      <c r="A721" s="48">
        <v>715</v>
      </c>
      <c r="B721" s="36" t="s">
        <v>4987</v>
      </c>
      <c r="C721" s="36" t="s">
        <v>4988</v>
      </c>
      <c r="D721" s="36" t="s">
        <v>4995</v>
      </c>
      <c r="E721" s="36"/>
      <c r="F721" s="36"/>
      <c r="G721" s="36"/>
      <c r="H721" s="36" t="s">
        <v>2568</v>
      </c>
      <c r="I721" s="36" t="s">
        <v>33</v>
      </c>
      <c r="J721" s="36" t="s">
        <v>31</v>
      </c>
      <c r="K721" s="36" t="s">
        <v>4990</v>
      </c>
      <c r="L721" s="36" t="s">
        <v>4993</v>
      </c>
    </row>
    <row r="722" spans="1:12" x14ac:dyDescent="0.25">
      <c r="A722" s="48">
        <v>716</v>
      </c>
      <c r="B722" s="36" t="s">
        <v>4987</v>
      </c>
      <c r="C722" s="36" t="s">
        <v>4988</v>
      </c>
      <c r="D722" s="36" t="s">
        <v>4995</v>
      </c>
      <c r="E722" s="36"/>
      <c r="F722" s="36"/>
      <c r="G722" s="36"/>
      <c r="H722" s="36" t="s">
        <v>2568</v>
      </c>
      <c r="I722" s="36" t="s">
        <v>33</v>
      </c>
      <c r="J722" s="36" t="s">
        <v>31</v>
      </c>
      <c r="K722" s="36" t="s">
        <v>4990</v>
      </c>
      <c r="L722" s="36" t="s">
        <v>4993</v>
      </c>
    </row>
    <row r="723" spans="1:12" x14ac:dyDescent="0.25">
      <c r="A723" s="48">
        <v>717</v>
      </c>
      <c r="B723" s="36" t="s">
        <v>4987</v>
      </c>
      <c r="C723" s="36" t="s">
        <v>4988</v>
      </c>
      <c r="D723" s="36" t="s">
        <v>4995</v>
      </c>
      <c r="E723" s="36"/>
      <c r="F723" s="36"/>
      <c r="G723" s="36"/>
      <c r="H723" s="36" t="s">
        <v>2568</v>
      </c>
      <c r="I723" s="36" t="s">
        <v>33</v>
      </c>
      <c r="J723" s="36" t="s">
        <v>31</v>
      </c>
      <c r="K723" s="36" t="s">
        <v>4990</v>
      </c>
      <c r="L723" s="36" t="s">
        <v>4993</v>
      </c>
    </row>
    <row r="724" spans="1:12" x14ac:dyDescent="0.25">
      <c r="A724" s="48">
        <v>718</v>
      </c>
      <c r="B724" s="36" t="s">
        <v>4987</v>
      </c>
      <c r="C724" s="36" t="s">
        <v>4988</v>
      </c>
      <c r="D724" s="36" t="s">
        <v>4995</v>
      </c>
      <c r="E724" s="36"/>
      <c r="F724" s="36"/>
      <c r="G724" s="36"/>
      <c r="H724" s="36" t="s">
        <v>2718</v>
      </c>
      <c r="I724" s="36" t="s">
        <v>33</v>
      </c>
      <c r="J724" s="36" t="s">
        <v>31</v>
      </c>
      <c r="K724" s="36" t="s">
        <v>4990</v>
      </c>
      <c r="L724" s="36" t="s">
        <v>4991</v>
      </c>
    </row>
    <row r="725" spans="1:12" x14ac:dyDescent="0.25">
      <c r="A725" s="48">
        <v>719</v>
      </c>
      <c r="B725" s="36" t="s">
        <v>4987</v>
      </c>
      <c r="C725" s="36" t="s">
        <v>4988</v>
      </c>
      <c r="D725" s="36" t="s">
        <v>4995</v>
      </c>
      <c r="E725" s="36"/>
      <c r="F725" s="36"/>
      <c r="G725" s="36"/>
      <c r="H725" s="36" t="s">
        <v>2718</v>
      </c>
      <c r="I725" s="36" t="s">
        <v>33</v>
      </c>
      <c r="J725" s="36" t="s">
        <v>31</v>
      </c>
      <c r="K725" s="36" t="s">
        <v>4990</v>
      </c>
      <c r="L725" s="36" t="s">
        <v>4991</v>
      </c>
    </row>
    <row r="726" spans="1:12" x14ac:dyDescent="0.25">
      <c r="A726" s="48">
        <v>720</v>
      </c>
      <c r="B726" s="36" t="s">
        <v>4987</v>
      </c>
      <c r="C726" s="36" t="s">
        <v>4988</v>
      </c>
      <c r="D726" s="36" t="s">
        <v>4995</v>
      </c>
      <c r="E726" s="36"/>
      <c r="F726" s="36"/>
      <c r="G726" s="36"/>
      <c r="H726" s="36" t="s">
        <v>2718</v>
      </c>
      <c r="I726" s="36" t="s">
        <v>33</v>
      </c>
      <c r="J726" s="36" t="s">
        <v>31</v>
      </c>
      <c r="K726" s="36" t="s">
        <v>4990</v>
      </c>
      <c r="L726" s="36" t="s">
        <v>4991</v>
      </c>
    </row>
    <row r="727" spans="1:12" x14ac:dyDescent="0.25">
      <c r="A727" s="48">
        <v>721</v>
      </c>
      <c r="B727" s="36" t="s">
        <v>4987</v>
      </c>
      <c r="C727" s="36" t="s">
        <v>4988</v>
      </c>
      <c r="D727" s="36" t="s">
        <v>4995</v>
      </c>
      <c r="E727" s="36"/>
      <c r="F727" s="36"/>
      <c r="G727" s="36"/>
      <c r="H727" s="36" t="s">
        <v>2718</v>
      </c>
      <c r="I727" s="36" t="s">
        <v>33</v>
      </c>
      <c r="J727" s="36" t="s">
        <v>31</v>
      </c>
      <c r="K727" s="36" t="s">
        <v>4990</v>
      </c>
      <c r="L727" s="36" t="s">
        <v>4991</v>
      </c>
    </row>
    <row r="728" spans="1:12" x14ac:dyDescent="0.25">
      <c r="A728" s="48">
        <v>722</v>
      </c>
      <c r="B728" s="36" t="s">
        <v>4987</v>
      </c>
      <c r="C728" s="36" t="s">
        <v>4988</v>
      </c>
      <c r="D728" s="36" t="s">
        <v>4995</v>
      </c>
      <c r="E728" s="36"/>
      <c r="F728" s="36"/>
      <c r="G728" s="36"/>
      <c r="H728" s="36" t="s">
        <v>2718</v>
      </c>
      <c r="I728" s="36" t="s">
        <v>33</v>
      </c>
      <c r="J728" s="36" t="s">
        <v>31</v>
      </c>
      <c r="K728" s="36" t="s">
        <v>4990</v>
      </c>
      <c r="L728" s="36" t="s">
        <v>4991</v>
      </c>
    </row>
    <row r="729" spans="1:12" x14ac:dyDescent="0.25">
      <c r="A729" s="48">
        <v>723</v>
      </c>
      <c r="B729" s="36" t="s">
        <v>4987</v>
      </c>
      <c r="C729" s="36" t="s">
        <v>4988</v>
      </c>
      <c r="D729" s="36" t="s">
        <v>4995</v>
      </c>
      <c r="E729" s="36"/>
      <c r="F729" s="36"/>
      <c r="G729" s="36"/>
      <c r="H729" s="36" t="s">
        <v>2718</v>
      </c>
      <c r="I729" s="36" t="s">
        <v>33</v>
      </c>
      <c r="J729" s="36" t="s">
        <v>31</v>
      </c>
      <c r="K729" s="36" t="s">
        <v>4990</v>
      </c>
      <c r="L729" s="36" t="s">
        <v>4991</v>
      </c>
    </row>
    <row r="730" spans="1:12" x14ac:dyDescent="0.25">
      <c r="A730" s="48">
        <v>724</v>
      </c>
      <c r="B730" s="36" t="s">
        <v>4987</v>
      </c>
      <c r="C730" s="36" t="s">
        <v>4988</v>
      </c>
      <c r="D730" s="36" t="s">
        <v>4995</v>
      </c>
      <c r="E730" s="36"/>
      <c r="F730" s="36"/>
      <c r="G730" s="36"/>
      <c r="H730" s="36" t="s">
        <v>2718</v>
      </c>
      <c r="I730" s="36" t="s">
        <v>33</v>
      </c>
      <c r="J730" s="36" t="s">
        <v>31</v>
      </c>
      <c r="K730" s="36" t="s">
        <v>4990</v>
      </c>
      <c r="L730" s="36" t="s">
        <v>4991</v>
      </c>
    </row>
    <row r="731" spans="1:12" x14ac:dyDescent="0.25">
      <c r="A731" s="48">
        <v>725</v>
      </c>
      <c r="B731" s="36" t="s">
        <v>4987</v>
      </c>
      <c r="C731" s="36" t="s">
        <v>4988</v>
      </c>
      <c r="D731" s="36" t="s">
        <v>4995</v>
      </c>
      <c r="E731" s="36"/>
      <c r="F731" s="36"/>
      <c r="G731" s="36"/>
      <c r="H731" s="36" t="s">
        <v>2718</v>
      </c>
      <c r="I731" s="36" t="s">
        <v>33</v>
      </c>
      <c r="J731" s="36" t="s">
        <v>31</v>
      </c>
      <c r="K731" s="36" t="s">
        <v>4990</v>
      </c>
      <c r="L731" s="36" t="s">
        <v>4991</v>
      </c>
    </row>
    <row r="732" spans="1:12" x14ac:dyDescent="0.25">
      <c r="A732" s="48">
        <v>726</v>
      </c>
      <c r="B732" s="36" t="s">
        <v>4987</v>
      </c>
      <c r="C732" s="36" t="s">
        <v>4988</v>
      </c>
      <c r="D732" s="36" t="s">
        <v>4995</v>
      </c>
      <c r="E732" s="36"/>
      <c r="F732" s="36"/>
      <c r="G732" s="36"/>
      <c r="H732" s="36" t="s">
        <v>2718</v>
      </c>
      <c r="I732" s="36" t="s">
        <v>33</v>
      </c>
      <c r="J732" s="36" t="s">
        <v>31</v>
      </c>
      <c r="K732" s="36" t="s">
        <v>4990</v>
      </c>
      <c r="L732" s="36" t="s">
        <v>4991</v>
      </c>
    </row>
    <row r="733" spans="1:12" x14ac:dyDescent="0.25">
      <c r="A733" s="48">
        <v>727</v>
      </c>
      <c r="B733" s="36" t="s">
        <v>4987</v>
      </c>
      <c r="C733" s="36" t="s">
        <v>4988</v>
      </c>
      <c r="D733" s="36" t="s">
        <v>4995</v>
      </c>
      <c r="E733" s="36"/>
      <c r="F733" s="36"/>
      <c r="G733" s="36"/>
      <c r="H733" s="36" t="s">
        <v>2718</v>
      </c>
      <c r="I733" s="36" t="s">
        <v>33</v>
      </c>
      <c r="J733" s="36" t="s">
        <v>31</v>
      </c>
      <c r="K733" s="36" t="s">
        <v>4990</v>
      </c>
      <c r="L733" s="36" t="s">
        <v>4991</v>
      </c>
    </row>
    <row r="734" spans="1:12" x14ac:dyDescent="0.25">
      <c r="A734" s="48">
        <v>728</v>
      </c>
      <c r="B734" s="36" t="s">
        <v>4987</v>
      </c>
      <c r="C734" s="36" t="s">
        <v>4988</v>
      </c>
      <c r="D734" s="36" t="s">
        <v>4995</v>
      </c>
      <c r="E734" s="36"/>
      <c r="F734" s="36"/>
      <c r="G734" s="36"/>
      <c r="H734" s="36" t="s">
        <v>2718</v>
      </c>
      <c r="I734" s="36" t="s">
        <v>33</v>
      </c>
      <c r="J734" s="36" t="s">
        <v>31</v>
      </c>
      <c r="K734" s="36" t="s">
        <v>4990</v>
      </c>
      <c r="L734" s="36" t="s">
        <v>4991</v>
      </c>
    </row>
    <row r="735" spans="1:12" x14ac:dyDescent="0.25">
      <c r="A735" s="48">
        <v>729</v>
      </c>
      <c r="B735" s="36" t="s">
        <v>4987</v>
      </c>
      <c r="C735" s="36" t="s">
        <v>4988</v>
      </c>
      <c r="D735" s="36" t="s">
        <v>4995</v>
      </c>
      <c r="E735" s="36"/>
      <c r="F735" s="36"/>
      <c r="G735" s="36"/>
      <c r="H735" s="36" t="s">
        <v>2718</v>
      </c>
      <c r="I735" s="36" t="s">
        <v>33</v>
      </c>
      <c r="J735" s="36" t="s">
        <v>31</v>
      </c>
      <c r="K735" s="36" t="s">
        <v>4990</v>
      </c>
      <c r="L735" s="36" t="s">
        <v>4991</v>
      </c>
    </row>
    <row r="736" spans="1:12" x14ac:dyDescent="0.25">
      <c r="A736" s="48">
        <v>730</v>
      </c>
      <c r="B736" s="36" t="s">
        <v>4987</v>
      </c>
      <c r="C736" s="36" t="s">
        <v>4988</v>
      </c>
      <c r="D736" s="36" t="s">
        <v>4995</v>
      </c>
      <c r="E736" s="36"/>
      <c r="F736" s="36"/>
      <c r="G736" s="36"/>
      <c r="H736" s="36" t="s">
        <v>2568</v>
      </c>
      <c r="I736" s="36" t="s">
        <v>33</v>
      </c>
      <c r="J736" s="36" t="s">
        <v>31</v>
      </c>
      <c r="K736" s="36" t="s">
        <v>4990</v>
      </c>
      <c r="L736" s="36" t="s">
        <v>4993</v>
      </c>
    </row>
    <row r="737" spans="1:12" x14ac:dyDescent="0.25">
      <c r="A737" s="48">
        <v>731</v>
      </c>
      <c r="B737" s="36" t="s">
        <v>4987</v>
      </c>
      <c r="C737" s="36" t="s">
        <v>4988</v>
      </c>
      <c r="D737" s="36" t="s">
        <v>4995</v>
      </c>
      <c r="E737" s="36"/>
      <c r="F737" s="36"/>
      <c r="G737" s="36"/>
      <c r="H737" s="36" t="s">
        <v>2568</v>
      </c>
      <c r="I737" s="36" t="s">
        <v>33</v>
      </c>
      <c r="J737" s="36" t="s">
        <v>31</v>
      </c>
      <c r="K737" s="36" t="s">
        <v>4990</v>
      </c>
      <c r="L737" s="36" t="s">
        <v>4993</v>
      </c>
    </row>
    <row r="738" spans="1:12" x14ac:dyDescent="0.25">
      <c r="A738" s="48">
        <v>732</v>
      </c>
      <c r="B738" s="36" t="s">
        <v>4987</v>
      </c>
      <c r="C738" s="36" t="s">
        <v>4988</v>
      </c>
      <c r="D738" s="36" t="s">
        <v>4995</v>
      </c>
      <c r="E738" s="36"/>
      <c r="F738" s="36"/>
      <c r="G738" s="36"/>
      <c r="H738" s="36" t="s">
        <v>2568</v>
      </c>
      <c r="I738" s="36" t="s">
        <v>33</v>
      </c>
      <c r="J738" s="36" t="s">
        <v>31</v>
      </c>
      <c r="K738" s="36" t="s">
        <v>4990</v>
      </c>
      <c r="L738" s="36" t="s">
        <v>4993</v>
      </c>
    </row>
    <row r="739" spans="1:12" x14ac:dyDescent="0.25">
      <c r="A739" s="48">
        <v>733</v>
      </c>
      <c r="B739" s="36" t="s">
        <v>4987</v>
      </c>
      <c r="C739" s="36" t="s">
        <v>4988</v>
      </c>
      <c r="D739" s="36" t="s">
        <v>4995</v>
      </c>
      <c r="E739" s="36"/>
      <c r="F739" s="36"/>
      <c r="G739" s="36"/>
      <c r="H739" s="36" t="s">
        <v>2568</v>
      </c>
      <c r="I739" s="36" t="s">
        <v>33</v>
      </c>
      <c r="J739" s="36" t="s">
        <v>31</v>
      </c>
      <c r="K739" s="36" t="s">
        <v>4990</v>
      </c>
      <c r="L739" s="36" t="s">
        <v>4993</v>
      </c>
    </row>
    <row r="740" spans="1:12" x14ac:dyDescent="0.25">
      <c r="A740" s="48">
        <v>734</v>
      </c>
      <c r="B740" s="36" t="s">
        <v>4987</v>
      </c>
      <c r="C740" s="36" t="s">
        <v>4988</v>
      </c>
      <c r="D740" s="36" t="s">
        <v>4995</v>
      </c>
      <c r="E740" s="36"/>
      <c r="F740" s="36"/>
      <c r="G740" s="36"/>
      <c r="H740" s="36" t="s">
        <v>2568</v>
      </c>
      <c r="I740" s="36" t="s">
        <v>33</v>
      </c>
      <c r="J740" s="36" t="s">
        <v>31</v>
      </c>
      <c r="K740" s="36" t="s">
        <v>4990</v>
      </c>
      <c r="L740" s="36" t="s">
        <v>4993</v>
      </c>
    </row>
    <row r="741" spans="1:12" x14ac:dyDescent="0.25">
      <c r="A741" s="48">
        <v>735</v>
      </c>
      <c r="B741" s="36" t="s">
        <v>4987</v>
      </c>
      <c r="C741" s="36" t="s">
        <v>4988</v>
      </c>
      <c r="D741" s="36" t="s">
        <v>4995</v>
      </c>
      <c r="E741" s="36"/>
      <c r="F741" s="36"/>
      <c r="G741" s="36"/>
      <c r="H741" s="36" t="s">
        <v>2568</v>
      </c>
      <c r="I741" s="36" t="s">
        <v>33</v>
      </c>
      <c r="J741" s="36" t="s">
        <v>31</v>
      </c>
      <c r="K741" s="36" t="s">
        <v>4990</v>
      </c>
      <c r="L741" s="36" t="s">
        <v>4993</v>
      </c>
    </row>
    <row r="742" spans="1:12" x14ac:dyDescent="0.25">
      <c r="A742" s="48">
        <v>736</v>
      </c>
      <c r="B742" s="36" t="s">
        <v>4987</v>
      </c>
      <c r="C742" s="36" t="s">
        <v>4988</v>
      </c>
      <c r="D742" s="36" t="s">
        <v>4995</v>
      </c>
      <c r="E742" s="36"/>
      <c r="F742" s="36"/>
      <c r="G742" s="36"/>
      <c r="H742" s="36" t="s">
        <v>2568</v>
      </c>
      <c r="I742" s="36" t="s">
        <v>33</v>
      </c>
      <c r="J742" s="36" t="s">
        <v>31</v>
      </c>
      <c r="K742" s="36" t="s">
        <v>4990</v>
      </c>
      <c r="L742" s="36" t="s">
        <v>4993</v>
      </c>
    </row>
    <row r="743" spans="1:12" x14ac:dyDescent="0.25">
      <c r="A743" s="48">
        <v>737</v>
      </c>
      <c r="B743" s="36" t="s">
        <v>4987</v>
      </c>
      <c r="C743" s="36" t="s">
        <v>4988</v>
      </c>
      <c r="D743" s="36" t="s">
        <v>4995</v>
      </c>
      <c r="E743" s="36"/>
      <c r="F743" s="36"/>
      <c r="G743" s="36"/>
      <c r="H743" s="36" t="s">
        <v>2568</v>
      </c>
      <c r="I743" s="36" t="s">
        <v>33</v>
      </c>
      <c r="J743" s="36" t="s">
        <v>31</v>
      </c>
      <c r="K743" s="36" t="s">
        <v>4990</v>
      </c>
      <c r="L743" s="36" t="s">
        <v>4993</v>
      </c>
    </row>
    <row r="744" spans="1:12" x14ac:dyDescent="0.25">
      <c r="A744" s="48">
        <v>738</v>
      </c>
      <c r="B744" s="36" t="s">
        <v>4987</v>
      </c>
      <c r="C744" s="36" t="s">
        <v>4988</v>
      </c>
      <c r="D744" s="36" t="s">
        <v>4995</v>
      </c>
      <c r="E744" s="36"/>
      <c r="F744" s="36"/>
      <c r="G744" s="36"/>
      <c r="H744" s="36" t="s">
        <v>2568</v>
      </c>
      <c r="I744" s="36" t="s">
        <v>33</v>
      </c>
      <c r="J744" s="36" t="s">
        <v>31</v>
      </c>
      <c r="K744" s="36" t="s">
        <v>4990</v>
      </c>
      <c r="L744" s="36" t="s">
        <v>4993</v>
      </c>
    </row>
    <row r="745" spans="1:12" x14ac:dyDescent="0.25">
      <c r="A745" s="48">
        <v>739</v>
      </c>
      <c r="B745" s="36" t="s">
        <v>4987</v>
      </c>
      <c r="C745" s="36" t="s">
        <v>4988</v>
      </c>
      <c r="D745" s="36" t="s">
        <v>4995</v>
      </c>
      <c r="E745" s="36"/>
      <c r="F745" s="36"/>
      <c r="G745" s="36"/>
      <c r="H745" s="36" t="s">
        <v>2568</v>
      </c>
      <c r="I745" s="36" t="s">
        <v>33</v>
      </c>
      <c r="J745" s="36" t="s">
        <v>31</v>
      </c>
      <c r="K745" s="36" t="s">
        <v>4990</v>
      </c>
      <c r="L745" s="36" t="s">
        <v>4993</v>
      </c>
    </row>
    <row r="746" spans="1:12" x14ac:dyDescent="0.25">
      <c r="A746" s="48">
        <v>740</v>
      </c>
      <c r="B746" s="36" t="s">
        <v>4987</v>
      </c>
      <c r="C746" s="36" t="s">
        <v>4988</v>
      </c>
      <c r="D746" s="36" t="s">
        <v>4995</v>
      </c>
      <c r="E746" s="36"/>
      <c r="F746" s="36"/>
      <c r="G746" s="36"/>
      <c r="H746" s="36" t="s">
        <v>2568</v>
      </c>
      <c r="I746" s="36" t="s">
        <v>33</v>
      </c>
      <c r="J746" s="36" t="s">
        <v>31</v>
      </c>
      <c r="K746" s="36" t="s">
        <v>4990</v>
      </c>
      <c r="L746" s="36" t="s">
        <v>4993</v>
      </c>
    </row>
    <row r="747" spans="1:12" x14ac:dyDescent="0.25">
      <c r="A747" s="48">
        <v>741</v>
      </c>
      <c r="B747" s="36" t="s">
        <v>4987</v>
      </c>
      <c r="C747" s="36" t="s">
        <v>4988</v>
      </c>
      <c r="D747" s="36" t="s">
        <v>4995</v>
      </c>
      <c r="E747" s="36"/>
      <c r="F747" s="36"/>
      <c r="G747" s="36"/>
      <c r="H747" s="36" t="s">
        <v>2568</v>
      </c>
      <c r="I747" s="36" t="s">
        <v>33</v>
      </c>
      <c r="J747" s="36" t="s">
        <v>31</v>
      </c>
      <c r="K747" s="36" t="s">
        <v>4990</v>
      </c>
      <c r="L747" s="36" t="s">
        <v>4993</v>
      </c>
    </row>
    <row r="748" spans="1:12" x14ac:dyDescent="0.25">
      <c r="A748" s="48">
        <v>742</v>
      </c>
      <c r="B748" s="36" t="s">
        <v>4987</v>
      </c>
      <c r="C748" s="36" t="s">
        <v>4988</v>
      </c>
      <c r="D748" s="36" t="s">
        <v>4995</v>
      </c>
      <c r="E748" s="36"/>
      <c r="F748" s="36"/>
      <c r="G748" s="36"/>
      <c r="H748" s="36" t="s">
        <v>2568</v>
      </c>
      <c r="I748" s="36" t="s">
        <v>33</v>
      </c>
      <c r="J748" s="36" t="s">
        <v>31</v>
      </c>
      <c r="K748" s="36" t="s">
        <v>4990</v>
      </c>
      <c r="L748" s="36" t="s">
        <v>4993</v>
      </c>
    </row>
    <row r="749" spans="1:12" x14ac:dyDescent="0.25">
      <c r="A749" s="48">
        <v>743</v>
      </c>
      <c r="B749" s="36" t="s">
        <v>4987</v>
      </c>
      <c r="C749" s="36" t="s">
        <v>4988</v>
      </c>
      <c r="D749" s="36" t="s">
        <v>4995</v>
      </c>
      <c r="E749" s="36"/>
      <c r="F749" s="36"/>
      <c r="G749" s="36"/>
      <c r="H749" s="36" t="s">
        <v>2568</v>
      </c>
      <c r="I749" s="36" t="s">
        <v>33</v>
      </c>
      <c r="J749" s="36" t="s">
        <v>31</v>
      </c>
      <c r="K749" s="36" t="s">
        <v>4990</v>
      </c>
      <c r="L749" s="36" t="s">
        <v>4993</v>
      </c>
    </row>
    <row r="750" spans="1:12" x14ac:dyDescent="0.25">
      <c r="A750" s="48">
        <v>744</v>
      </c>
      <c r="B750" s="36" t="s">
        <v>4987</v>
      </c>
      <c r="C750" s="36" t="s">
        <v>4988</v>
      </c>
      <c r="D750" s="36" t="s">
        <v>4995</v>
      </c>
      <c r="E750" s="36"/>
      <c r="F750" s="36"/>
      <c r="G750" s="36"/>
      <c r="H750" s="36" t="s">
        <v>2568</v>
      </c>
      <c r="I750" s="36" t="s">
        <v>33</v>
      </c>
      <c r="J750" s="36" t="s">
        <v>31</v>
      </c>
      <c r="K750" s="36" t="s">
        <v>4990</v>
      </c>
      <c r="L750" s="36" t="s">
        <v>4993</v>
      </c>
    </row>
    <row r="751" spans="1:12" x14ac:dyDescent="0.25">
      <c r="A751" s="48">
        <v>745</v>
      </c>
      <c r="B751" s="36" t="s">
        <v>4987</v>
      </c>
      <c r="C751" s="36" t="s">
        <v>4988</v>
      </c>
      <c r="D751" s="36" t="s">
        <v>4995</v>
      </c>
      <c r="E751" s="36"/>
      <c r="F751" s="36"/>
      <c r="G751" s="36"/>
      <c r="H751" s="36" t="s">
        <v>2568</v>
      </c>
      <c r="I751" s="36" t="s">
        <v>33</v>
      </c>
      <c r="J751" s="36" t="s">
        <v>31</v>
      </c>
      <c r="K751" s="36" t="s">
        <v>4990</v>
      </c>
      <c r="L751" s="36" t="s">
        <v>4993</v>
      </c>
    </row>
    <row r="752" spans="1:12" x14ac:dyDescent="0.25">
      <c r="A752" s="48">
        <v>746</v>
      </c>
      <c r="B752" s="36" t="s">
        <v>4987</v>
      </c>
      <c r="C752" s="36" t="s">
        <v>4988</v>
      </c>
      <c r="D752" s="36" t="s">
        <v>4995</v>
      </c>
      <c r="E752" s="36"/>
      <c r="F752" s="36"/>
      <c r="G752" s="36"/>
      <c r="H752" s="36" t="s">
        <v>2568</v>
      </c>
      <c r="I752" s="36" t="s">
        <v>33</v>
      </c>
      <c r="J752" s="36" t="s">
        <v>31</v>
      </c>
      <c r="K752" s="36" t="s">
        <v>4990</v>
      </c>
      <c r="L752" s="36" t="s">
        <v>4993</v>
      </c>
    </row>
    <row r="753" spans="1:12" x14ac:dyDescent="0.25">
      <c r="A753" s="48">
        <v>747</v>
      </c>
      <c r="B753" s="36" t="s">
        <v>4987</v>
      </c>
      <c r="C753" s="36" t="s">
        <v>4988</v>
      </c>
      <c r="D753" s="36" t="s">
        <v>4995</v>
      </c>
      <c r="E753" s="36"/>
      <c r="F753" s="36"/>
      <c r="G753" s="36"/>
      <c r="H753" s="36" t="s">
        <v>2568</v>
      </c>
      <c r="I753" s="36" t="s">
        <v>33</v>
      </c>
      <c r="J753" s="36" t="s">
        <v>31</v>
      </c>
      <c r="K753" s="36" t="s">
        <v>4990</v>
      </c>
      <c r="L753" s="36" t="s">
        <v>4993</v>
      </c>
    </row>
    <row r="754" spans="1:12" x14ac:dyDescent="0.25">
      <c r="A754" s="48">
        <v>748</v>
      </c>
      <c r="B754" s="36" t="s">
        <v>4987</v>
      </c>
      <c r="C754" s="36" t="s">
        <v>4988</v>
      </c>
      <c r="D754" s="36" t="s">
        <v>4995</v>
      </c>
      <c r="E754" s="36"/>
      <c r="F754" s="36"/>
      <c r="G754" s="36"/>
      <c r="H754" s="36" t="s">
        <v>2568</v>
      </c>
      <c r="I754" s="36" t="s">
        <v>33</v>
      </c>
      <c r="J754" s="36" t="s">
        <v>31</v>
      </c>
      <c r="K754" s="36" t="s">
        <v>4990</v>
      </c>
      <c r="L754" s="36" t="s">
        <v>4993</v>
      </c>
    </row>
    <row r="755" spans="1:12" x14ac:dyDescent="0.25">
      <c r="A755" s="48">
        <v>749</v>
      </c>
      <c r="B755" s="36" t="s">
        <v>4987</v>
      </c>
      <c r="C755" s="36" t="s">
        <v>4988</v>
      </c>
      <c r="D755" s="36" t="s">
        <v>4995</v>
      </c>
      <c r="E755" s="36"/>
      <c r="F755" s="36"/>
      <c r="G755" s="36"/>
      <c r="H755" s="36" t="s">
        <v>2568</v>
      </c>
      <c r="I755" s="36" t="s">
        <v>33</v>
      </c>
      <c r="J755" s="36" t="s">
        <v>31</v>
      </c>
      <c r="K755" s="36" t="s">
        <v>4990</v>
      </c>
      <c r="L755" s="36" t="s">
        <v>4993</v>
      </c>
    </row>
    <row r="756" spans="1:12" x14ac:dyDescent="0.25">
      <c r="A756" s="48">
        <v>750</v>
      </c>
      <c r="B756" s="36" t="s">
        <v>4987</v>
      </c>
      <c r="C756" s="36" t="s">
        <v>4988</v>
      </c>
      <c r="D756" s="36" t="s">
        <v>4995</v>
      </c>
      <c r="E756" s="36"/>
      <c r="F756" s="36"/>
      <c r="G756" s="36"/>
      <c r="H756" s="36" t="s">
        <v>2568</v>
      </c>
      <c r="I756" s="36" t="s">
        <v>33</v>
      </c>
      <c r="J756" s="36" t="s">
        <v>31</v>
      </c>
      <c r="K756" s="36" t="s">
        <v>4990</v>
      </c>
      <c r="L756" s="36" t="s">
        <v>4993</v>
      </c>
    </row>
    <row r="757" spans="1:12" x14ac:dyDescent="0.25">
      <c r="A757" s="48">
        <v>751</v>
      </c>
      <c r="B757" s="36" t="s">
        <v>4987</v>
      </c>
      <c r="C757" s="36" t="s">
        <v>4988</v>
      </c>
      <c r="D757" s="36" t="s">
        <v>4995</v>
      </c>
      <c r="E757" s="36"/>
      <c r="F757" s="36"/>
      <c r="G757" s="36"/>
      <c r="H757" s="36" t="s">
        <v>2568</v>
      </c>
      <c r="I757" s="36" t="s">
        <v>33</v>
      </c>
      <c r="J757" s="36" t="s">
        <v>31</v>
      </c>
      <c r="K757" s="36" t="s">
        <v>4990</v>
      </c>
      <c r="L757" s="36" t="s">
        <v>4993</v>
      </c>
    </row>
    <row r="758" spans="1:12" x14ac:dyDescent="0.25">
      <c r="A758" s="48">
        <v>752</v>
      </c>
      <c r="B758" s="36" t="s">
        <v>4987</v>
      </c>
      <c r="C758" s="36" t="s">
        <v>4988</v>
      </c>
      <c r="D758" s="36" t="s">
        <v>4995</v>
      </c>
      <c r="E758" s="36"/>
      <c r="F758" s="36"/>
      <c r="G758" s="36"/>
      <c r="H758" s="36" t="s">
        <v>2568</v>
      </c>
      <c r="I758" s="36" t="s">
        <v>33</v>
      </c>
      <c r="J758" s="36" t="s">
        <v>31</v>
      </c>
      <c r="K758" s="36" t="s">
        <v>4990</v>
      </c>
      <c r="L758" s="36" t="s">
        <v>4993</v>
      </c>
    </row>
    <row r="759" spans="1:12" x14ac:dyDescent="0.25">
      <c r="A759" s="48">
        <v>753</v>
      </c>
      <c r="B759" s="36" t="s">
        <v>4987</v>
      </c>
      <c r="C759" s="36" t="s">
        <v>4988</v>
      </c>
      <c r="D759" s="36" t="s">
        <v>4995</v>
      </c>
      <c r="E759" s="36"/>
      <c r="F759" s="36"/>
      <c r="G759" s="36"/>
      <c r="H759" s="36" t="s">
        <v>2568</v>
      </c>
      <c r="I759" s="36" t="s">
        <v>33</v>
      </c>
      <c r="J759" s="36" t="s">
        <v>31</v>
      </c>
      <c r="K759" s="36" t="s">
        <v>4990</v>
      </c>
      <c r="L759" s="36" t="s">
        <v>4993</v>
      </c>
    </row>
    <row r="760" spans="1:12" x14ac:dyDescent="0.25">
      <c r="A760" s="48">
        <v>754</v>
      </c>
      <c r="B760" s="36" t="s">
        <v>4987</v>
      </c>
      <c r="C760" s="36" t="s">
        <v>4988</v>
      </c>
      <c r="D760" s="36" t="s">
        <v>4995</v>
      </c>
      <c r="E760" s="36"/>
      <c r="F760" s="36"/>
      <c r="G760" s="36"/>
      <c r="H760" s="36" t="s">
        <v>2568</v>
      </c>
      <c r="I760" s="36" t="s">
        <v>33</v>
      </c>
      <c r="J760" s="36" t="s">
        <v>31</v>
      </c>
      <c r="K760" s="36" t="s">
        <v>4990</v>
      </c>
      <c r="L760" s="36" t="s">
        <v>4993</v>
      </c>
    </row>
    <row r="761" spans="1:12" x14ac:dyDescent="0.25">
      <c r="A761" s="48">
        <v>755</v>
      </c>
      <c r="B761" s="36" t="s">
        <v>4987</v>
      </c>
      <c r="C761" s="36" t="s">
        <v>4988</v>
      </c>
      <c r="D761" s="36" t="s">
        <v>4995</v>
      </c>
      <c r="E761" s="36"/>
      <c r="F761" s="36"/>
      <c r="G761" s="36"/>
      <c r="H761" s="36" t="s">
        <v>2568</v>
      </c>
      <c r="I761" s="36" t="s">
        <v>33</v>
      </c>
      <c r="J761" s="36" t="s">
        <v>31</v>
      </c>
      <c r="K761" s="36" t="s">
        <v>4990</v>
      </c>
      <c r="L761" s="36" t="s">
        <v>4993</v>
      </c>
    </row>
    <row r="762" spans="1:12" x14ac:dyDescent="0.25">
      <c r="A762" s="48">
        <v>756</v>
      </c>
      <c r="B762" s="36" t="s">
        <v>4987</v>
      </c>
      <c r="C762" s="36" t="s">
        <v>4988</v>
      </c>
      <c r="D762" s="36" t="s">
        <v>4995</v>
      </c>
      <c r="E762" s="36"/>
      <c r="F762" s="36"/>
      <c r="G762" s="36"/>
      <c r="H762" s="36" t="s">
        <v>2568</v>
      </c>
      <c r="I762" s="36" t="s">
        <v>33</v>
      </c>
      <c r="J762" s="36" t="s">
        <v>31</v>
      </c>
      <c r="K762" s="36" t="s">
        <v>4990</v>
      </c>
      <c r="L762" s="36" t="s">
        <v>4993</v>
      </c>
    </row>
    <row r="763" spans="1:12" x14ac:dyDescent="0.25">
      <c r="A763" s="48">
        <v>757</v>
      </c>
      <c r="B763" s="36" t="s">
        <v>4987</v>
      </c>
      <c r="C763" s="36" t="s">
        <v>4988</v>
      </c>
      <c r="D763" s="36" t="s">
        <v>4995</v>
      </c>
      <c r="E763" s="36"/>
      <c r="F763" s="36"/>
      <c r="G763" s="36"/>
      <c r="H763" s="36" t="s">
        <v>2568</v>
      </c>
      <c r="I763" s="36" t="s">
        <v>33</v>
      </c>
      <c r="J763" s="36" t="s">
        <v>31</v>
      </c>
      <c r="K763" s="36" t="s">
        <v>4990</v>
      </c>
      <c r="L763" s="36" t="s">
        <v>4993</v>
      </c>
    </row>
    <row r="764" spans="1:12" x14ac:dyDescent="0.25">
      <c r="A764" s="48">
        <v>758</v>
      </c>
      <c r="B764" s="36" t="s">
        <v>4987</v>
      </c>
      <c r="C764" s="36" t="s">
        <v>4988</v>
      </c>
      <c r="D764" s="36" t="s">
        <v>4995</v>
      </c>
      <c r="E764" s="36"/>
      <c r="F764" s="36"/>
      <c r="G764" s="36"/>
      <c r="H764" s="36" t="s">
        <v>2568</v>
      </c>
      <c r="I764" s="36" t="s">
        <v>33</v>
      </c>
      <c r="J764" s="36" t="s">
        <v>31</v>
      </c>
      <c r="K764" s="36" t="s">
        <v>4990</v>
      </c>
      <c r="L764" s="36" t="s">
        <v>4993</v>
      </c>
    </row>
    <row r="765" spans="1:12" x14ac:dyDescent="0.25">
      <c r="A765" s="48">
        <v>759</v>
      </c>
      <c r="B765" s="36" t="s">
        <v>4987</v>
      </c>
      <c r="C765" s="36" t="s">
        <v>4988</v>
      </c>
      <c r="D765" s="36" t="s">
        <v>4995</v>
      </c>
      <c r="E765" s="36"/>
      <c r="F765" s="36"/>
      <c r="G765" s="36"/>
      <c r="H765" s="36" t="s">
        <v>2568</v>
      </c>
      <c r="I765" s="36" t="s">
        <v>33</v>
      </c>
      <c r="J765" s="36" t="s">
        <v>31</v>
      </c>
      <c r="K765" s="36" t="s">
        <v>4990</v>
      </c>
      <c r="L765" s="36" t="s">
        <v>4993</v>
      </c>
    </row>
    <row r="766" spans="1:12" x14ac:dyDescent="0.25">
      <c r="A766" s="48">
        <v>760</v>
      </c>
      <c r="B766" s="36" t="s">
        <v>4987</v>
      </c>
      <c r="C766" s="36" t="s">
        <v>4988</v>
      </c>
      <c r="D766" s="36" t="s">
        <v>4995</v>
      </c>
      <c r="E766" s="36"/>
      <c r="F766" s="36"/>
      <c r="G766" s="36"/>
      <c r="H766" s="36" t="s">
        <v>2568</v>
      </c>
      <c r="I766" s="36" t="s">
        <v>33</v>
      </c>
      <c r="J766" s="36" t="s">
        <v>31</v>
      </c>
      <c r="K766" s="36" t="s">
        <v>4990</v>
      </c>
      <c r="L766" s="36" t="s">
        <v>4993</v>
      </c>
    </row>
    <row r="767" spans="1:12" x14ac:dyDescent="0.25">
      <c r="A767" s="48">
        <v>761</v>
      </c>
      <c r="B767" s="36" t="s">
        <v>4987</v>
      </c>
      <c r="C767" s="36" t="s">
        <v>4988</v>
      </c>
      <c r="D767" s="36" t="s">
        <v>4995</v>
      </c>
      <c r="E767" s="36"/>
      <c r="F767" s="36"/>
      <c r="G767" s="36"/>
      <c r="H767" s="36" t="s">
        <v>2718</v>
      </c>
      <c r="I767" s="36" t="s">
        <v>33</v>
      </c>
      <c r="J767" s="36" t="s">
        <v>31</v>
      </c>
      <c r="K767" s="36" t="s">
        <v>4990</v>
      </c>
      <c r="L767" s="36" t="s">
        <v>4991</v>
      </c>
    </row>
    <row r="768" spans="1:12" x14ac:dyDescent="0.25">
      <c r="A768" s="48">
        <v>762</v>
      </c>
      <c r="B768" s="36" t="s">
        <v>4987</v>
      </c>
      <c r="C768" s="36" t="s">
        <v>4988</v>
      </c>
      <c r="D768" s="36" t="s">
        <v>4995</v>
      </c>
      <c r="E768" s="36"/>
      <c r="F768" s="36"/>
      <c r="G768" s="36"/>
      <c r="H768" s="36" t="s">
        <v>2718</v>
      </c>
      <c r="I768" s="36" t="s">
        <v>33</v>
      </c>
      <c r="J768" s="36" t="s">
        <v>31</v>
      </c>
      <c r="K768" s="36" t="s">
        <v>4990</v>
      </c>
      <c r="L768" s="36" t="s">
        <v>4991</v>
      </c>
    </row>
    <row r="769" spans="1:12" x14ac:dyDescent="0.25">
      <c r="A769" s="48">
        <v>763</v>
      </c>
      <c r="B769" s="36" t="s">
        <v>4987</v>
      </c>
      <c r="C769" s="36" t="s">
        <v>4988</v>
      </c>
      <c r="D769" s="36" t="s">
        <v>4995</v>
      </c>
      <c r="E769" s="36"/>
      <c r="F769" s="36"/>
      <c r="G769" s="36"/>
      <c r="H769" s="36" t="s">
        <v>2718</v>
      </c>
      <c r="I769" s="36" t="s">
        <v>33</v>
      </c>
      <c r="J769" s="36" t="s">
        <v>31</v>
      </c>
      <c r="K769" s="36" t="s">
        <v>4990</v>
      </c>
      <c r="L769" s="36" t="s">
        <v>4991</v>
      </c>
    </row>
    <row r="770" spans="1:12" x14ac:dyDescent="0.25">
      <c r="A770" s="48">
        <v>764</v>
      </c>
      <c r="B770" s="36" t="s">
        <v>4987</v>
      </c>
      <c r="C770" s="36" t="s">
        <v>4988</v>
      </c>
      <c r="D770" s="36" t="s">
        <v>4995</v>
      </c>
      <c r="E770" s="36"/>
      <c r="F770" s="36"/>
      <c r="G770" s="36"/>
      <c r="H770" s="36" t="s">
        <v>2718</v>
      </c>
      <c r="I770" s="36" t="s">
        <v>33</v>
      </c>
      <c r="J770" s="36" t="s">
        <v>31</v>
      </c>
      <c r="K770" s="36" t="s">
        <v>4990</v>
      </c>
      <c r="L770" s="36" t="s">
        <v>4991</v>
      </c>
    </row>
    <row r="771" spans="1:12" x14ac:dyDescent="0.25">
      <c r="A771" s="48">
        <v>765</v>
      </c>
      <c r="B771" s="36" t="s">
        <v>4987</v>
      </c>
      <c r="C771" s="36" t="s">
        <v>4988</v>
      </c>
      <c r="D771" s="36" t="s">
        <v>4995</v>
      </c>
      <c r="E771" s="36"/>
      <c r="F771" s="36"/>
      <c r="G771" s="36"/>
      <c r="H771" s="36" t="s">
        <v>2718</v>
      </c>
      <c r="I771" s="36" t="s">
        <v>33</v>
      </c>
      <c r="J771" s="36" t="s">
        <v>31</v>
      </c>
      <c r="K771" s="36" t="s">
        <v>4990</v>
      </c>
      <c r="L771" s="36" t="s">
        <v>4991</v>
      </c>
    </row>
    <row r="772" spans="1:12" x14ac:dyDescent="0.25">
      <c r="A772" s="48">
        <v>766</v>
      </c>
      <c r="B772" s="36" t="s">
        <v>4987</v>
      </c>
      <c r="C772" s="36" t="s">
        <v>4988</v>
      </c>
      <c r="D772" s="36" t="s">
        <v>4995</v>
      </c>
      <c r="E772" s="36"/>
      <c r="F772" s="36"/>
      <c r="G772" s="36"/>
      <c r="H772" s="36" t="s">
        <v>2718</v>
      </c>
      <c r="I772" s="36" t="s">
        <v>33</v>
      </c>
      <c r="J772" s="36" t="s">
        <v>31</v>
      </c>
      <c r="K772" s="36" t="s">
        <v>4990</v>
      </c>
      <c r="L772" s="36" t="s">
        <v>4991</v>
      </c>
    </row>
    <row r="773" spans="1:12" x14ac:dyDescent="0.25">
      <c r="A773" s="48">
        <v>767</v>
      </c>
      <c r="B773" s="36" t="s">
        <v>4987</v>
      </c>
      <c r="C773" s="36" t="s">
        <v>4988</v>
      </c>
      <c r="D773" s="36" t="s">
        <v>4995</v>
      </c>
      <c r="E773" s="36"/>
      <c r="F773" s="36"/>
      <c r="G773" s="36"/>
      <c r="H773" s="36" t="s">
        <v>2718</v>
      </c>
      <c r="I773" s="36" t="s">
        <v>33</v>
      </c>
      <c r="J773" s="36" t="s">
        <v>31</v>
      </c>
      <c r="K773" s="36" t="s">
        <v>4990</v>
      </c>
      <c r="L773" s="36" t="s">
        <v>4991</v>
      </c>
    </row>
    <row r="774" spans="1:12" x14ac:dyDescent="0.25">
      <c r="A774" s="48">
        <v>768</v>
      </c>
      <c r="B774" s="36" t="s">
        <v>4987</v>
      </c>
      <c r="C774" s="36" t="s">
        <v>4988</v>
      </c>
      <c r="D774" s="36" t="s">
        <v>4995</v>
      </c>
      <c r="E774" s="36"/>
      <c r="F774" s="36"/>
      <c r="G774" s="36"/>
      <c r="H774" s="36" t="s">
        <v>2718</v>
      </c>
      <c r="I774" s="36" t="s">
        <v>33</v>
      </c>
      <c r="J774" s="36" t="s">
        <v>31</v>
      </c>
      <c r="K774" s="36" t="s">
        <v>4990</v>
      </c>
      <c r="L774" s="36" t="s">
        <v>4991</v>
      </c>
    </row>
    <row r="775" spans="1:12" x14ac:dyDescent="0.25">
      <c r="A775" s="48">
        <v>769</v>
      </c>
      <c r="B775" s="36" t="s">
        <v>4987</v>
      </c>
      <c r="C775" s="36" t="s">
        <v>4988</v>
      </c>
      <c r="D775" s="36" t="s">
        <v>4995</v>
      </c>
      <c r="E775" s="36"/>
      <c r="F775" s="36"/>
      <c r="G775" s="36"/>
      <c r="H775" s="36" t="s">
        <v>2718</v>
      </c>
      <c r="I775" s="36" t="s">
        <v>33</v>
      </c>
      <c r="J775" s="36" t="s">
        <v>31</v>
      </c>
      <c r="K775" s="36" t="s">
        <v>4990</v>
      </c>
      <c r="L775" s="36" t="s">
        <v>4991</v>
      </c>
    </row>
    <row r="776" spans="1:12" x14ac:dyDescent="0.25">
      <c r="A776" s="48">
        <v>770</v>
      </c>
      <c r="B776" s="36" t="s">
        <v>4987</v>
      </c>
      <c r="C776" s="36" t="s">
        <v>4988</v>
      </c>
      <c r="D776" s="36" t="s">
        <v>4995</v>
      </c>
      <c r="E776" s="36"/>
      <c r="F776" s="36"/>
      <c r="G776" s="36"/>
      <c r="H776" s="36" t="s">
        <v>2718</v>
      </c>
      <c r="I776" s="36" t="s">
        <v>33</v>
      </c>
      <c r="J776" s="36" t="s">
        <v>31</v>
      </c>
      <c r="K776" s="36" t="s">
        <v>4990</v>
      </c>
      <c r="L776" s="36" t="s">
        <v>4991</v>
      </c>
    </row>
    <row r="777" spans="1:12" x14ac:dyDescent="0.25">
      <c r="A777" s="48">
        <v>771</v>
      </c>
      <c r="B777" s="36" t="s">
        <v>4987</v>
      </c>
      <c r="C777" s="36" t="s">
        <v>4988</v>
      </c>
      <c r="D777" s="36" t="s">
        <v>4995</v>
      </c>
      <c r="E777" s="36"/>
      <c r="F777" s="36"/>
      <c r="G777" s="36"/>
      <c r="H777" s="36" t="s">
        <v>2718</v>
      </c>
      <c r="I777" s="36" t="s">
        <v>33</v>
      </c>
      <c r="J777" s="36" t="s">
        <v>31</v>
      </c>
      <c r="K777" s="36" t="s">
        <v>4990</v>
      </c>
      <c r="L777" s="36" t="s">
        <v>4991</v>
      </c>
    </row>
    <row r="778" spans="1:12" x14ac:dyDescent="0.25">
      <c r="A778" s="48">
        <v>772</v>
      </c>
      <c r="B778" s="36" t="s">
        <v>4987</v>
      </c>
      <c r="C778" s="36" t="s">
        <v>4988</v>
      </c>
      <c r="D778" s="36" t="s">
        <v>4995</v>
      </c>
      <c r="E778" s="36"/>
      <c r="F778" s="36"/>
      <c r="G778" s="36"/>
      <c r="H778" s="36" t="s">
        <v>2718</v>
      </c>
      <c r="I778" s="36" t="s">
        <v>33</v>
      </c>
      <c r="J778" s="36" t="s">
        <v>31</v>
      </c>
      <c r="K778" s="36" t="s">
        <v>4990</v>
      </c>
      <c r="L778" s="36" t="s">
        <v>4991</v>
      </c>
    </row>
    <row r="779" spans="1:12" x14ac:dyDescent="0.25">
      <c r="A779" s="48">
        <v>773</v>
      </c>
      <c r="B779" s="36" t="s">
        <v>4987</v>
      </c>
      <c r="C779" s="36" t="s">
        <v>4988</v>
      </c>
      <c r="D779" s="36" t="s">
        <v>4995</v>
      </c>
      <c r="E779" s="36"/>
      <c r="F779" s="36"/>
      <c r="G779" s="36"/>
      <c r="H779" s="36" t="s">
        <v>2718</v>
      </c>
      <c r="I779" s="36" t="s">
        <v>33</v>
      </c>
      <c r="J779" s="36" t="s">
        <v>31</v>
      </c>
      <c r="K779" s="36" t="s">
        <v>4990</v>
      </c>
      <c r="L779" s="36" t="s">
        <v>4991</v>
      </c>
    </row>
    <row r="780" spans="1:12" x14ac:dyDescent="0.25">
      <c r="A780" s="48">
        <v>774</v>
      </c>
      <c r="B780" s="36" t="s">
        <v>4987</v>
      </c>
      <c r="C780" s="36" t="s">
        <v>4988</v>
      </c>
      <c r="D780" s="36" t="s">
        <v>4995</v>
      </c>
      <c r="E780" s="36"/>
      <c r="F780" s="36"/>
      <c r="G780" s="36"/>
      <c r="H780" s="36" t="s">
        <v>2718</v>
      </c>
      <c r="I780" s="36" t="s">
        <v>33</v>
      </c>
      <c r="J780" s="36" t="s">
        <v>31</v>
      </c>
      <c r="K780" s="36" t="s">
        <v>4990</v>
      </c>
      <c r="L780" s="36" t="s">
        <v>4991</v>
      </c>
    </row>
    <row r="781" spans="1:12" x14ac:dyDescent="0.25">
      <c r="A781" s="48">
        <v>775</v>
      </c>
      <c r="B781" s="36" t="s">
        <v>4987</v>
      </c>
      <c r="C781" s="36" t="s">
        <v>4988</v>
      </c>
      <c r="D781" s="36" t="s">
        <v>4995</v>
      </c>
      <c r="E781" s="36"/>
      <c r="F781" s="36"/>
      <c r="G781" s="36"/>
      <c r="H781" s="36" t="s">
        <v>2718</v>
      </c>
      <c r="I781" s="36" t="s">
        <v>33</v>
      </c>
      <c r="J781" s="36" t="s">
        <v>31</v>
      </c>
      <c r="K781" s="36" t="s">
        <v>4990</v>
      </c>
      <c r="L781" s="36" t="s">
        <v>4991</v>
      </c>
    </row>
    <row r="782" spans="1:12" x14ac:dyDescent="0.25">
      <c r="A782" s="48">
        <v>776</v>
      </c>
      <c r="B782" s="36" t="s">
        <v>4987</v>
      </c>
      <c r="C782" s="36" t="s">
        <v>4988</v>
      </c>
      <c r="D782" s="36" t="s">
        <v>4995</v>
      </c>
      <c r="E782" s="36"/>
      <c r="F782" s="36"/>
      <c r="G782" s="36"/>
      <c r="H782" s="36" t="s">
        <v>2718</v>
      </c>
      <c r="I782" s="36" t="s">
        <v>33</v>
      </c>
      <c r="J782" s="36" t="s">
        <v>31</v>
      </c>
      <c r="K782" s="36" t="s">
        <v>4990</v>
      </c>
      <c r="L782" s="36" t="s">
        <v>4991</v>
      </c>
    </row>
    <row r="783" spans="1:12" x14ac:dyDescent="0.25">
      <c r="A783" s="48">
        <v>777</v>
      </c>
      <c r="B783" s="36" t="s">
        <v>4987</v>
      </c>
      <c r="C783" s="36" t="s">
        <v>4988</v>
      </c>
      <c r="D783" s="36" t="s">
        <v>4995</v>
      </c>
      <c r="E783" s="36"/>
      <c r="F783" s="36"/>
      <c r="G783" s="36"/>
      <c r="H783" s="36" t="s">
        <v>2718</v>
      </c>
      <c r="I783" s="36" t="s">
        <v>33</v>
      </c>
      <c r="J783" s="36" t="s">
        <v>31</v>
      </c>
      <c r="K783" s="36" t="s">
        <v>4990</v>
      </c>
      <c r="L783" s="36" t="s">
        <v>4991</v>
      </c>
    </row>
    <row r="784" spans="1:12" x14ac:dyDescent="0.25">
      <c r="A784" s="48">
        <v>778</v>
      </c>
      <c r="B784" s="36" t="s">
        <v>4987</v>
      </c>
      <c r="C784" s="36" t="s">
        <v>4988</v>
      </c>
      <c r="D784" s="36" t="s">
        <v>4995</v>
      </c>
      <c r="E784" s="36"/>
      <c r="F784" s="36"/>
      <c r="G784" s="36"/>
      <c r="H784" s="36" t="s">
        <v>2718</v>
      </c>
      <c r="I784" s="36" t="s">
        <v>33</v>
      </c>
      <c r="J784" s="36" t="s">
        <v>31</v>
      </c>
      <c r="K784" s="36" t="s">
        <v>4990</v>
      </c>
      <c r="L784" s="36" t="s">
        <v>4991</v>
      </c>
    </row>
    <row r="785" spans="1:12" x14ac:dyDescent="0.25">
      <c r="A785" s="48">
        <v>779</v>
      </c>
      <c r="B785" s="36" t="s">
        <v>4987</v>
      </c>
      <c r="C785" s="36" t="s">
        <v>4988</v>
      </c>
      <c r="D785" s="36" t="s">
        <v>4995</v>
      </c>
      <c r="E785" s="36"/>
      <c r="F785" s="36"/>
      <c r="G785" s="36"/>
      <c r="H785" s="36" t="s">
        <v>2568</v>
      </c>
      <c r="I785" s="36" t="s">
        <v>33</v>
      </c>
      <c r="J785" s="36" t="s">
        <v>31</v>
      </c>
      <c r="K785" s="36" t="s">
        <v>4990</v>
      </c>
      <c r="L785" s="36" t="s">
        <v>4993</v>
      </c>
    </row>
    <row r="786" spans="1:12" x14ac:dyDescent="0.25">
      <c r="A786" s="48">
        <v>780</v>
      </c>
      <c r="B786" s="36" t="s">
        <v>4987</v>
      </c>
      <c r="C786" s="36" t="s">
        <v>4988</v>
      </c>
      <c r="D786" s="36" t="s">
        <v>4995</v>
      </c>
      <c r="E786" s="36"/>
      <c r="F786" s="36"/>
      <c r="G786" s="36"/>
      <c r="H786" s="36" t="s">
        <v>2568</v>
      </c>
      <c r="I786" s="36" t="s">
        <v>33</v>
      </c>
      <c r="J786" s="36" t="s">
        <v>31</v>
      </c>
      <c r="K786" s="36" t="s">
        <v>4990</v>
      </c>
      <c r="L786" s="36" t="s">
        <v>4993</v>
      </c>
    </row>
    <row r="787" spans="1:12" x14ac:dyDescent="0.25">
      <c r="A787" s="48">
        <v>781</v>
      </c>
      <c r="B787" s="36" t="s">
        <v>4987</v>
      </c>
      <c r="C787" s="36" t="s">
        <v>4988</v>
      </c>
      <c r="D787" s="36" t="s">
        <v>4995</v>
      </c>
      <c r="E787" s="36"/>
      <c r="F787" s="36"/>
      <c r="G787" s="36"/>
      <c r="H787" s="36" t="s">
        <v>2568</v>
      </c>
      <c r="I787" s="36" t="s">
        <v>33</v>
      </c>
      <c r="J787" s="36" t="s">
        <v>31</v>
      </c>
      <c r="K787" s="36" t="s">
        <v>4990</v>
      </c>
      <c r="L787" s="36" t="s">
        <v>4993</v>
      </c>
    </row>
    <row r="788" spans="1:12" x14ac:dyDescent="0.25">
      <c r="A788" s="48">
        <v>782</v>
      </c>
      <c r="B788" s="36" t="s">
        <v>4987</v>
      </c>
      <c r="C788" s="36" t="s">
        <v>4988</v>
      </c>
      <c r="D788" s="36" t="s">
        <v>4995</v>
      </c>
      <c r="E788" s="36"/>
      <c r="F788" s="36"/>
      <c r="G788" s="36"/>
      <c r="H788" s="36" t="s">
        <v>2718</v>
      </c>
      <c r="I788" s="36" t="s">
        <v>33</v>
      </c>
      <c r="J788" s="36" t="s">
        <v>31</v>
      </c>
      <c r="K788" s="36" t="s">
        <v>4990</v>
      </c>
      <c r="L788" s="36" t="s">
        <v>4991</v>
      </c>
    </row>
    <row r="789" spans="1:12" x14ac:dyDescent="0.25">
      <c r="A789" s="48">
        <v>783</v>
      </c>
      <c r="B789" s="36" t="s">
        <v>4987</v>
      </c>
      <c r="C789" s="36" t="s">
        <v>4988</v>
      </c>
      <c r="D789" s="36" t="s">
        <v>4995</v>
      </c>
      <c r="E789" s="36"/>
      <c r="F789" s="36"/>
      <c r="G789" s="36"/>
      <c r="H789" s="36" t="s">
        <v>2718</v>
      </c>
      <c r="I789" s="36" t="s">
        <v>33</v>
      </c>
      <c r="J789" s="36" t="s">
        <v>31</v>
      </c>
      <c r="K789" s="36" t="s">
        <v>4990</v>
      </c>
      <c r="L789" s="36" t="s">
        <v>4991</v>
      </c>
    </row>
    <row r="790" spans="1:12" x14ac:dyDescent="0.25">
      <c r="A790" s="48">
        <v>784</v>
      </c>
      <c r="B790" s="36" t="s">
        <v>4987</v>
      </c>
      <c r="C790" s="36" t="s">
        <v>4988</v>
      </c>
      <c r="D790" s="36" t="s">
        <v>4995</v>
      </c>
      <c r="E790" s="36"/>
      <c r="F790" s="36"/>
      <c r="G790" s="36"/>
      <c r="H790" s="36" t="s">
        <v>2718</v>
      </c>
      <c r="I790" s="36" t="s">
        <v>33</v>
      </c>
      <c r="J790" s="36" t="s">
        <v>31</v>
      </c>
      <c r="K790" s="36" t="s">
        <v>4990</v>
      </c>
      <c r="L790" s="36" t="s">
        <v>4991</v>
      </c>
    </row>
    <row r="791" spans="1:12" x14ac:dyDescent="0.25">
      <c r="A791" s="48">
        <v>785</v>
      </c>
      <c r="B791" s="36" t="s">
        <v>4987</v>
      </c>
      <c r="C791" s="36" t="s">
        <v>4988</v>
      </c>
      <c r="D791" s="36" t="s">
        <v>4995</v>
      </c>
      <c r="E791" s="36"/>
      <c r="F791" s="36"/>
      <c r="G791" s="36"/>
      <c r="H791" s="36" t="s">
        <v>2718</v>
      </c>
      <c r="I791" s="36" t="s">
        <v>33</v>
      </c>
      <c r="J791" s="36" t="s">
        <v>31</v>
      </c>
      <c r="K791" s="36" t="s">
        <v>4990</v>
      </c>
      <c r="L791" s="36" t="s">
        <v>4991</v>
      </c>
    </row>
    <row r="792" spans="1:12" x14ac:dyDescent="0.25">
      <c r="A792" s="48">
        <v>786</v>
      </c>
      <c r="B792" s="36" t="s">
        <v>4987</v>
      </c>
      <c r="C792" s="36" t="s">
        <v>4988</v>
      </c>
      <c r="D792" s="36" t="s">
        <v>4995</v>
      </c>
      <c r="E792" s="36"/>
      <c r="F792" s="36"/>
      <c r="G792" s="36"/>
      <c r="H792" s="36" t="s">
        <v>2718</v>
      </c>
      <c r="I792" s="36" t="s">
        <v>33</v>
      </c>
      <c r="J792" s="36" t="s">
        <v>31</v>
      </c>
      <c r="K792" s="36" t="s">
        <v>4990</v>
      </c>
      <c r="L792" s="36" t="s">
        <v>4991</v>
      </c>
    </row>
    <row r="793" spans="1:12" x14ac:dyDescent="0.25">
      <c r="A793" s="48">
        <v>787</v>
      </c>
      <c r="B793" s="36" t="s">
        <v>4987</v>
      </c>
      <c r="C793" s="36" t="s">
        <v>4988</v>
      </c>
      <c r="D793" s="36" t="s">
        <v>4995</v>
      </c>
      <c r="E793" s="36"/>
      <c r="F793" s="36"/>
      <c r="G793" s="36"/>
      <c r="H793" s="36" t="s">
        <v>2718</v>
      </c>
      <c r="I793" s="36" t="s">
        <v>33</v>
      </c>
      <c r="J793" s="36" t="s">
        <v>31</v>
      </c>
      <c r="K793" s="36" t="s">
        <v>4990</v>
      </c>
      <c r="L793" s="36" t="s">
        <v>4991</v>
      </c>
    </row>
    <row r="794" spans="1:12" x14ac:dyDescent="0.25">
      <c r="A794" s="48">
        <v>788</v>
      </c>
      <c r="B794" s="36" t="s">
        <v>4987</v>
      </c>
      <c r="C794" s="36" t="s">
        <v>4988</v>
      </c>
      <c r="D794" s="36" t="s">
        <v>4995</v>
      </c>
      <c r="E794" s="36"/>
      <c r="F794" s="36"/>
      <c r="G794" s="36"/>
      <c r="H794" s="36" t="s">
        <v>2718</v>
      </c>
      <c r="I794" s="36" t="s">
        <v>33</v>
      </c>
      <c r="J794" s="36" t="s">
        <v>31</v>
      </c>
      <c r="K794" s="36" t="s">
        <v>4990</v>
      </c>
      <c r="L794" s="36" t="s">
        <v>4991</v>
      </c>
    </row>
    <row r="795" spans="1:12" x14ac:dyDescent="0.25">
      <c r="A795" s="48">
        <v>789</v>
      </c>
      <c r="B795" s="36" t="s">
        <v>4987</v>
      </c>
      <c r="C795" s="36" t="s">
        <v>4988</v>
      </c>
      <c r="D795" s="36" t="s">
        <v>4995</v>
      </c>
      <c r="E795" s="36"/>
      <c r="F795" s="36"/>
      <c r="G795" s="36"/>
      <c r="H795" s="36" t="s">
        <v>2718</v>
      </c>
      <c r="I795" s="36" t="s">
        <v>33</v>
      </c>
      <c r="J795" s="36" t="s">
        <v>31</v>
      </c>
      <c r="K795" s="36" t="s">
        <v>4990</v>
      </c>
      <c r="L795" s="36" t="s">
        <v>4991</v>
      </c>
    </row>
    <row r="796" spans="1:12" x14ac:dyDescent="0.25">
      <c r="A796" s="48">
        <v>790</v>
      </c>
      <c r="B796" s="36" t="s">
        <v>4987</v>
      </c>
      <c r="C796" s="36" t="s">
        <v>4988</v>
      </c>
      <c r="D796" s="36" t="s">
        <v>4995</v>
      </c>
      <c r="E796" s="36"/>
      <c r="F796" s="36"/>
      <c r="G796" s="36"/>
      <c r="H796" s="36" t="s">
        <v>2568</v>
      </c>
      <c r="I796" s="36" t="s">
        <v>33</v>
      </c>
      <c r="J796" s="36" t="s">
        <v>31</v>
      </c>
      <c r="K796" s="36" t="s">
        <v>4990</v>
      </c>
      <c r="L796" s="36" t="s">
        <v>4993</v>
      </c>
    </row>
    <row r="797" spans="1:12" x14ac:dyDescent="0.25">
      <c r="A797" s="48">
        <v>791</v>
      </c>
      <c r="B797" s="36" t="s">
        <v>4987</v>
      </c>
      <c r="C797" s="36" t="s">
        <v>4988</v>
      </c>
      <c r="D797" s="36" t="s">
        <v>4995</v>
      </c>
      <c r="E797" s="36"/>
      <c r="F797" s="36"/>
      <c r="G797" s="36"/>
      <c r="H797" s="36" t="s">
        <v>2718</v>
      </c>
      <c r="I797" s="36" t="s">
        <v>33</v>
      </c>
      <c r="J797" s="36" t="s">
        <v>31</v>
      </c>
      <c r="K797" s="36" t="s">
        <v>4990</v>
      </c>
      <c r="L797" s="36" t="s">
        <v>4991</v>
      </c>
    </row>
    <row r="798" spans="1:12" x14ac:dyDescent="0.25">
      <c r="A798" s="48">
        <v>792</v>
      </c>
      <c r="B798" s="36" t="s">
        <v>4987</v>
      </c>
      <c r="C798" s="36" t="s">
        <v>4988</v>
      </c>
      <c r="D798" s="36" t="s">
        <v>4995</v>
      </c>
      <c r="E798" s="36"/>
      <c r="F798" s="36"/>
      <c r="G798" s="36"/>
      <c r="H798" s="36" t="s">
        <v>2718</v>
      </c>
      <c r="I798" s="36" t="s">
        <v>33</v>
      </c>
      <c r="J798" s="36" t="s">
        <v>31</v>
      </c>
      <c r="K798" s="36" t="s">
        <v>4990</v>
      </c>
      <c r="L798" s="36" t="s">
        <v>4991</v>
      </c>
    </row>
    <row r="799" spans="1:12" x14ac:dyDescent="0.25">
      <c r="A799" s="48">
        <v>793</v>
      </c>
      <c r="B799" s="36" t="s">
        <v>4987</v>
      </c>
      <c r="C799" s="36" t="s">
        <v>4988</v>
      </c>
      <c r="D799" s="36" t="s">
        <v>4995</v>
      </c>
      <c r="E799" s="36"/>
      <c r="F799" s="36"/>
      <c r="G799" s="36"/>
      <c r="H799" s="36" t="s">
        <v>2718</v>
      </c>
      <c r="I799" s="36" t="s">
        <v>33</v>
      </c>
      <c r="J799" s="36" t="s">
        <v>31</v>
      </c>
      <c r="K799" s="36" t="s">
        <v>4990</v>
      </c>
      <c r="L799" s="36" t="s">
        <v>4991</v>
      </c>
    </row>
    <row r="800" spans="1:12" x14ac:dyDescent="0.25">
      <c r="A800" s="48">
        <v>794</v>
      </c>
      <c r="B800" s="36" t="s">
        <v>4987</v>
      </c>
      <c r="C800" s="36" t="s">
        <v>4988</v>
      </c>
      <c r="D800" s="36" t="s">
        <v>4995</v>
      </c>
      <c r="E800" s="36"/>
      <c r="F800" s="36"/>
      <c r="G800" s="36"/>
      <c r="H800" s="36" t="s">
        <v>2718</v>
      </c>
      <c r="I800" s="36" t="s">
        <v>33</v>
      </c>
      <c r="J800" s="36" t="s">
        <v>31</v>
      </c>
      <c r="K800" s="36" t="s">
        <v>4990</v>
      </c>
      <c r="L800" s="36" t="s">
        <v>4991</v>
      </c>
    </row>
    <row r="801" spans="1:12" x14ac:dyDescent="0.25">
      <c r="A801" s="48">
        <v>795</v>
      </c>
      <c r="B801" s="36" t="s">
        <v>4987</v>
      </c>
      <c r="C801" s="36" t="s">
        <v>4988</v>
      </c>
      <c r="D801" s="36" t="s">
        <v>4995</v>
      </c>
      <c r="E801" s="36"/>
      <c r="F801" s="36"/>
      <c r="G801" s="36"/>
      <c r="H801" s="36" t="s">
        <v>2718</v>
      </c>
      <c r="I801" s="36" t="s">
        <v>33</v>
      </c>
      <c r="J801" s="36" t="s">
        <v>31</v>
      </c>
      <c r="K801" s="36" t="s">
        <v>4990</v>
      </c>
      <c r="L801" s="36" t="s">
        <v>4991</v>
      </c>
    </row>
    <row r="802" spans="1:12" x14ac:dyDescent="0.25">
      <c r="A802" s="48">
        <v>796</v>
      </c>
      <c r="B802" s="36" t="s">
        <v>4987</v>
      </c>
      <c r="C802" s="36" t="s">
        <v>4988</v>
      </c>
      <c r="D802" s="36" t="s">
        <v>4995</v>
      </c>
      <c r="E802" s="36"/>
      <c r="F802" s="36"/>
      <c r="G802" s="36"/>
      <c r="H802" s="36" t="s">
        <v>2568</v>
      </c>
      <c r="I802" s="36" t="s">
        <v>33</v>
      </c>
      <c r="J802" s="36" t="s">
        <v>31</v>
      </c>
      <c r="K802" s="36" t="s">
        <v>4990</v>
      </c>
      <c r="L802" s="36" t="s">
        <v>4993</v>
      </c>
    </row>
    <row r="803" spans="1:12" x14ac:dyDescent="0.25">
      <c r="A803" s="48">
        <v>797</v>
      </c>
      <c r="B803" s="36" t="s">
        <v>4987</v>
      </c>
      <c r="C803" s="36" t="s">
        <v>4988</v>
      </c>
      <c r="D803" s="36" t="s">
        <v>4995</v>
      </c>
      <c r="E803" s="36"/>
      <c r="F803" s="36"/>
      <c r="G803" s="36"/>
      <c r="H803" s="36" t="s">
        <v>2568</v>
      </c>
      <c r="I803" s="36" t="s">
        <v>33</v>
      </c>
      <c r="J803" s="36" t="s">
        <v>31</v>
      </c>
      <c r="K803" s="36" t="s">
        <v>4990</v>
      </c>
      <c r="L803" s="36" t="s">
        <v>4993</v>
      </c>
    </row>
    <row r="804" spans="1:12" x14ac:dyDescent="0.25">
      <c r="A804" s="48">
        <v>798</v>
      </c>
      <c r="B804" s="36" t="s">
        <v>4987</v>
      </c>
      <c r="C804" s="36" t="s">
        <v>4988</v>
      </c>
      <c r="D804" s="36" t="s">
        <v>4995</v>
      </c>
      <c r="E804" s="36"/>
      <c r="F804" s="36"/>
      <c r="G804" s="36"/>
      <c r="H804" s="36" t="s">
        <v>2568</v>
      </c>
      <c r="I804" s="36" t="s">
        <v>33</v>
      </c>
      <c r="J804" s="36" t="s">
        <v>31</v>
      </c>
      <c r="K804" s="36" t="s">
        <v>4990</v>
      </c>
      <c r="L804" s="36" t="s">
        <v>4993</v>
      </c>
    </row>
    <row r="805" spans="1:12" x14ac:dyDescent="0.25">
      <c r="A805" s="48">
        <v>799</v>
      </c>
      <c r="B805" s="36" t="s">
        <v>4987</v>
      </c>
      <c r="C805" s="36" t="s">
        <v>4988</v>
      </c>
      <c r="D805" s="36" t="s">
        <v>4995</v>
      </c>
      <c r="E805" s="36"/>
      <c r="F805" s="36"/>
      <c r="G805" s="36"/>
      <c r="H805" s="36" t="s">
        <v>2568</v>
      </c>
      <c r="I805" s="36" t="s">
        <v>33</v>
      </c>
      <c r="J805" s="36" t="s">
        <v>31</v>
      </c>
      <c r="K805" s="36" t="s">
        <v>4990</v>
      </c>
      <c r="L805" s="36" t="s">
        <v>4993</v>
      </c>
    </row>
    <row r="806" spans="1:12" x14ac:dyDescent="0.25">
      <c r="A806" s="48">
        <v>800</v>
      </c>
      <c r="B806" s="36" t="s">
        <v>4987</v>
      </c>
      <c r="C806" s="36" t="s">
        <v>4988</v>
      </c>
      <c r="D806" s="36" t="s">
        <v>4995</v>
      </c>
      <c r="E806" s="36"/>
      <c r="F806" s="36"/>
      <c r="G806" s="36"/>
      <c r="H806" s="36" t="s">
        <v>2568</v>
      </c>
      <c r="I806" s="36" t="s">
        <v>33</v>
      </c>
      <c r="J806" s="36" t="s">
        <v>31</v>
      </c>
      <c r="K806" s="36" t="s">
        <v>4990</v>
      </c>
      <c r="L806" s="36" t="s">
        <v>4993</v>
      </c>
    </row>
    <row r="807" spans="1:12" x14ac:dyDescent="0.25">
      <c r="A807" s="48">
        <v>801</v>
      </c>
      <c r="B807" s="36" t="s">
        <v>4987</v>
      </c>
      <c r="C807" s="36" t="s">
        <v>4988</v>
      </c>
      <c r="D807" s="36" t="s">
        <v>4995</v>
      </c>
      <c r="E807" s="36"/>
      <c r="F807" s="36"/>
      <c r="G807" s="36"/>
      <c r="H807" s="36" t="s">
        <v>2568</v>
      </c>
      <c r="I807" s="36" t="s">
        <v>33</v>
      </c>
      <c r="J807" s="36" t="s">
        <v>31</v>
      </c>
      <c r="K807" s="36" t="s">
        <v>4990</v>
      </c>
      <c r="L807" s="36" t="s">
        <v>4993</v>
      </c>
    </row>
    <row r="808" spans="1:12" x14ac:dyDescent="0.25">
      <c r="A808" s="48">
        <v>802</v>
      </c>
      <c r="B808" s="36" t="s">
        <v>4987</v>
      </c>
      <c r="C808" s="36" t="s">
        <v>4988</v>
      </c>
      <c r="D808" s="36" t="s">
        <v>4995</v>
      </c>
      <c r="E808" s="36"/>
      <c r="F808" s="36"/>
      <c r="G808" s="36"/>
      <c r="H808" s="36" t="s">
        <v>2568</v>
      </c>
      <c r="I808" s="36" t="s">
        <v>33</v>
      </c>
      <c r="J808" s="36" t="s">
        <v>31</v>
      </c>
      <c r="K808" s="36" t="s">
        <v>4990</v>
      </c>
      <c r="L808" s="36" t="s">
        <v>4993</v>
      </c>
    </row>
    <row r="809" spans="1:12" x14ac:dyDescent="0.25">
      <c r="A809" s="48">
        <v>803</v>
      </c>
      <c r="B809" s="36" t="s">
        <v>4987</v>
      </c>
      <c r="C809" s="36" t="s">
        <v>4988</v>
      </c>
      <c r="D809" s="36" t="s">
        <v>4995</v>
      </c>
      <c r="E809" s="36"/>
      <c r="F809" s="36"/>
      <c r="G809" s="36"/>
      <c r="H809" s="36" t="s">
        <v>2568</v>
      </c>
      <c r="I809" s="36" t="s">
        <v>33</v>
      </c>
      <c r="J809" s="36" t="s">
        <v>31</v>
      </c>
      <c r="K809" s="36" t="s">
        <v>4990</v>
      </c>
      <c r="L809" s="36" t="s">
        <v>4993</v>
      </c>
    </row>
    <row r="810" spans="1:12" x14ac:dyDescent="0.25">
      <c r="A810" s="48">
        <v>804</v>
      </c>
      <c r="B810" s="36" t="s">
        <v>4987</v>
      </c>
      <c r="C810" s="36" t="s">
        <v>4988</v>
      </c>
      <c r="D810" s="36" t="s">
        <v>4995</v>
      </c>
      <c r="E810" s="36"/>
      <c r="F810" s="36"/>
      <c r="G810" s="36"/>
      <c r="H810" s="36" t="s">
        <v>2568</v>
      </c>
      <c r="I810" s="36" t="s">
        <v>33</v>
      </c>
      <c r="J810" s="36" t="s">
        <v>31</v>
      </c>
      <c r="K810" s="36" t="s">
        <v>4990</v>
      </c>
      <c r="L810" s="36" t="s">
        <v>4993</v>
      </c>
    </row>
    <row r="811" spans="1:12" x14ac:dyDescent="0.25">
      <c r="A811" s="48">
        <v>805</v>
      </c>
      <c r="B811" s="36" t="s">
        <v>4987</v>
      </c>
      <c r="C811" s="36" t="s">
        <v>4988</v>
      </c>
      <c r="D811" s="36" t="s">
        <v>4995</v>
      </c>
      <c r="E811" s="36"/>
      <c r="F811" s="36"/>
      <c r="G811" s="36"/>
      <c r="H811" s="36" t="s">
        <v>2568</v>
      </c>
      <c r="I811" s="36" t="s">
        <v>33</v>
      </c>
      <c r="J811" s="36" t="s">
        <v>31</v>
      </c>
      <c r="K811" s="36" t="s">
        <v>4990</v>
      </c>
      <c r="L811" s="36" t="s">
        <v>4993</v>
      </c>
    </row>
    <row r="812" spans="1:12" x14ac:dyDescent="0.25">
      <c r="A812" s="48">
        <v>806</v>
      </c>
      <c r="B812" s="36" t="s">
        <v>4987</v>
      </c>
      <c r="C812" s="36" t="s">
        <v>4988</v>
      </c>
      <c r="D812" s="36" t="s">
        <v>4995</v>
      </c>
      <c r="E812" s="36"/>
      <c r="F812" s="36"/>
      <c r="G812" s="36"/>
      <c r="H812" s="36" t="s">
        <v>2568</v>
      </c>
      <c r="I812" s="36" t="s">
        <v>33</v>
      </c>
      <c r="J812" s="36" t="s">
        <v>31</v>
      </c>
      <c r="K812" s="36" t="s">
        <v>4990</v>
      </c>
      <c r="L812" s="36" t="s">
        <v>4993</v>
      </c>
    </row>
    <row r="813" spans="1:12" x14ac:dyDescent="0.25">
      <c r="A813" s="48">
        <v>807</v>
      </c>
      <c r="B813" s="36" t="s">
        <v>4987</v>
      </c>
      <c r="C813" s="36" t="s">
        <v>4988</v>
      </c>
      <c r="D813" s="36" t="s">
        <v>4995</v>
      </c>
      <c r="E813" s="36"/>
      <c r="F813" s="36"/>
      <c r="G813" s="36"/>
      <c r="H813" s="36" t="s">
        <v>2568</v>
      </c>
      <c r="I813" s="36" t="s">
        <v>33</v>
      </c>
      <c r="J813" s="36" t="s">
        <v>31</v>
      </c>
      <c r="K813" s="36" t="s">
        <v>4990</v>
      </c>
      <c r="L813" s="36" t="s">
        <v>4993</v>
      </c>
    </row>
    <row r="814" spans="1:12" x14ac:dyDescent="0.25">
      <c r="A814" s="48">
        <v>808</v>
      </c>
      <c r="B814" s="36" t="s">
        <v>4987</v>
      </c>
      <c r="C814" s="36" t="s">
        <v>4988</v>
      </c>
      <c r="D814" s="36" t="s">
        <v>4995</v>
      </c>
      <c r="E814" s="36"/>
      <c r="F814" s="36"/>
      <c r="G814" s="36"/>
      <c r="H814" s="36" t="s">
        <v>2718</v>
      </c>
      <c r="I814" s="36" t="s">
        <v>33</v>
      </c>
      <c r="J814" s="36" t="s">
        <v>31</v>
      </c>
      <c r="K814" s="36" t="s">
        <v>4990</v>
      </c>
      <c r="L814" s="36" t="s">
        <v>4991</v>
      </c>
    </row>
    <row r="815" spans="1:12" x14ac:dyDescent="0.25">
      <c r="A815" s="48">
        <v>809</v>
      </c>
      <c r="B815" s="36" t="s">
        <v>4987</v>
      </c>
      <c r="C815" s="36" t="s">
        <v>4988</v>
      </c>
      <c r="D815" s="36" t="s">
        <v>4995</v>
      </c>
      <c r="E815" s="36"/>
      <c r="F815" s="36"/>
      <c r="G815" s="36"/>
      <c r="H815" s="36" t="s">
        <v>2568</v>
      </c>
      <c r="I815" s="36" t="s">
        <v>33</v>
      </c>
      <c r="J815" s="36" t="s">
        <v>31</v>
      </c>
      <c r="K815" s="36" t="s">
        <v>4990</v>
      </c>
      <c r="L815" s="36" t="s">
        <v>4991</v>
      </c>
    </row>
    <row r="816" spans="1:12" x14ac:dyDescent="0.25">
      <c r="A816" s="48">
        <v>810</v>
      </c>
      <c r="B816" s="36" t="s">
        <v>4987</v>
      </c>
      <c r="C816" s="36" t="s">
        <v>4988</v>
      </c>
      <c r="D816" s="36" t="s">
        <v>4995</v>
      </c>
      <c r="E816" s="36"/>
      <c r="F816" s="36"/>
      <c r="G816" s="36"/>
      <c r="H816" s="36" t="s">
        <v>2568</v>
      </c>
      <c r="I816" s="36" t="s">
        <v>33</v>
      </c>
      <c r="J816" s="36" t="s">
        <v>31</v>
      </c>
      <c r="K816" s="36" t="s">
        <v>4990</v>
      </c>
      <c r="L816" s="36" t="s">
        <v>4991</v>
      </c>
    </row>
    <row r="817" spans="1:12" x14ac:dyDescent="0.25">
      <c r="A817" s="48">
        <v>811</v>
      </c>
      <c r="B817" s="36" t="s">
        <v>4987</v>
      </c>
      <c r="C817" s="36" t="s">
        <v>4988</v>
      </c>
      <c r="D817" s="36" t="s">
        <v>4995</v>
      </c>
      <c r="E817" s="36"/>
      <c r="F817" s="36"/>
      <c r="G817" s="36"/>
      <c r="H817" s="36" t="s">
        <v>2568</v>
      </c>
      <c r="I817" s="36" t="s">
        <v>33</v>
      </c>
      <c r="J817" s="36" t="s">
        <v>31</v>
      </c>
      <c r="K817" s="36" t="s">
        <v>4990</v>
      </c>
      <c r="L817" s="36" t="s">
        <v>4991</v>
      </c>
    </row>
    <row r="818" spans="1:12" x14ac:dyDescent="0.25">
      <c r="A818" s="48">
        <v>812</v>
      </c>
      <c r="B818" s="36" t="s">
        <v>4987</v>
      </c>
      <c r="C818" s="36" t="s">
        <v>4988</v>
      </c>
      <c r="D818" s="36" t="s">
        <v>4995</v>
      </c>
      <c r="E818" s="36"/>
      <c r="F818" s="36"/>
      <c r="G818" s="36"/>
      <c r="H818" s="36" t="s">
        <v>2568</v>
      </c>
      <c r="I818" s="36" t="s">
        <v>33</v>
      </c>
      <c r="J818" s="36" t="s">
        <v>31</v>
      </c>
      <c r="K818" s="36" t="s">
        <v>4990</v>
      </c>
      <c r="L818" s="36" t="s">
        <v>4991</v>
      </c>
    </row>
    <row r="819" spans="1:12" x14ac:dyDescent="0.25">
      <c r="A819" s="48">
        <v>813</v>
      </c>
      <c r="B819" s="36" t="s">
        <v>4987</v>
      </c>
      <c r="C819" s="36" t="s">
        <v>4988</v>
      </c>
      <c r="D819" s="36" t="s">
        <v>4995</v>
      </c>
      <c r="E819" s="36"/>
      <c r="F819" s="36"/>
      <c r="G819" s="36"/>
      <c r="H819" s="36" t="s">
        <v>2568</v>
      </c>
      <c r="I819" s="36" t="s">
        <v>33</v>
      </c>
      <c r="J819" s="36" t="s">
        <v>31</v>
      </c>
      <c r="K819" s="36" t="s">
        <v>4990</v>
      </c>
      <c r="L819" s="36" t="s">
        <v>4991</v>
      </c>
    </row>
    <row r="820" spans="1:12" x14ac:dyDescent="0.25">
      <c r="A820" s="48">
        <v>814</v>
      </c>
      <c r="B820" s="36" t="s">
        <v>4987</v>
      </c>
      <c r="C820" s="36" t="s">
        <v>4988</v>
      </c>
      <c r="D820" s="36" t="s">
        <v>4995</v>
      </c>
      <c r="E820" s="36"/>
      <c r="F820" s="36"/>
      <c r="G820" s="36"/>
      <c r="H820" s="36" t="s">
        <v>2568</v>
      </c>
      <c r="I820" s="36" t="s">
        <v>33</v>
      </c>
      <c r="J820" s="36" t="s">
        <v>31</v>
      </c>
      <c r="K820" s="36" t="s">
        <v>4990</v>
      </c>
      <c r="L820" s="36" t="s">
        <v>4991</v>
      </c>
    </row>
    <row r="821" spans="1:12" x14ac:dyDescent="0.25">
      <c r="A821" s="48">
        <v>815</v>
      </c>
      <c r="B821" s="36" t="s">
        <v>4987</v>
      </c>
      <c r="C821" s="36" t="s">
        <v>4988</v>
      </c>
      <c r="D821" s="36" t="s">
        <v>4995</v>
      </c>
      <c r="E821" s="36"/>
      <c r="F821" s="36"/>
      <c r="G821" s="36"/>
      <c r="H821" s="36" t="s">
        <v>2568</v>
      </c>
      <c r="I821" s="36" t="s">
        <v>33</v>
      </c>
      <c r="J821" s="36" t="s">
        <v>31</v>
      </c>
      <c r="K821" s="36" t="s">
        <v>4990</v>
      </c>
      <c r="L821" s="36" t="s">
        <v>4991</v>
      </c>
    </row>
    <row r="822" spans="1:12" x14ac:dyDescent="0.25">
      <c r="A822" s="48">
        <v>816</v>
      </c>
      <c r="B822" s="36" t="s">
        <v>4987</v>
      </c>
      <c r="C822" s="36" t="s">
        <v>4988</v>
      </c>
      <c r="D822" s="36" t="s">
        <v>4995</v>
      </c>
      <c r="E822" s="36"/>
      <c r="F822" s="36"/>
      <c r="G822" s="36"/>
      <c r="H822" s="36" t="s">
        <v>2568</v>
      </c>
      <c r="I822" s="36" t="s">
        <v>33</v>
      </c>
      <c r="J822" s="36" t="s">
        <v>31</v>
      </c>
      <c r="K822" s="36" t="s">
        <v>4990</v>
      </c>
      <c r="L822" s="36" t="s">
        <v>4991</v>
      </c>
    </row>
    <row r="823" spans="1:12" x14ac:dyDescent="0.25">
      <c r="A823" s="48">
        <v>817</v>
      </c>
      <c r="B823" s="36" t="s">
        <v>4987</v>
      </c>
      <c r="C823" s="36" t="s">
        <v>4988</v>
      </c>
      <c r="D823" s="36" t="s">
        <v>4995</v>
      </c>
      <c r="E823" s="36"/>
      <c r="F823" s="36"/>
      <c r="G823" s="36"/>
      <c r="H823" s="36" t="s">
        <v>2568</v>
      </c>
      <c r="I823" s="36" t="s">
        <v>33</v>
      </c>
      <c r="J823" s="36" t="s">
        <v>31</v>
      </c>
      <c r="K823" s="36" t="s">
        <v>4990</v>
      </c>
      <c r="L823" s="36" t="s">
        <v>4991</v>
      </c>
    </row>
    <row r="824" spans="1:12" x14ac:dyDescent="0.25">
      <c r="A824" s="48">
        <v>818</v>
      </c>
      <c r="B824" s="36" t="s">
        <v>4987</v>
      </c>
      <c r="C824" s="36" t="s">
        <v>4988</v>
      </c>
      <c r="D824" s="36" t="s">
        <v>4995</v>
      </c>
      <c r="E824" s="36"/>
      <c r="F824" s="36"/>
      <c r="G824" s="36"/>
      <c r="H824" s="36" t="s">
        <v>2568</v>
      </c>
      <c r="I824" s="36" t="s">
        <v>33</v>
      </c>
      <c r="J824" s="36" t="s">
        <v>31</v>
      </c>
      <c r="K824" s="36" t="s">
        <v>4990</v>
      </c>
      <c r="L824" s="36" t="s">
        <v>4991</v>
      </c>
    </row>
    <row r="825" spans="1:12" x14ac:dyDescent="0.25">
      <c r="A825" s="48">
        <v>819</v>
      </c>
      <c r="B825" s="36" t="s">
        <v>4987</v>
      </c>
      <c r="C825" s="36" t="s">
        <v>4988</v>
      </c>
      <c r="D825" s="36" t="s">
        <v>4995</v>
      </c>
      <c r="E825" s="36"/>
      <c r="F825" s="36"/>
      <c r="G825" s="36"/>
      <c r="H825" s="36" t="s">
        <v>2568</v>
      </c>
      <c r="I825" s="36" t="s">
        <v>33</v>
      </c>
      <c r="J825" s="36" t="s">
        <v>31</v>
      </c>
      <c r="K825" s="36" t="s">
        <v>4990</v>
      </c>
      <c r="L825" s="36" t="s">
        <v>4991</v>
      </c>
    </row>
    <row r="826" spans="1:12" x14ac:dyDescent="0.25">
      <c r="A826" s="48">
        <v>820</v>
      </c>
      <c r="B826" s="36" t="s">
        <v>4987</v>
      </c>
      <c r="C826" s="36" t="s">
        <v>4988</v>
      </c>
      <c r="D826" s="36" t="s">
        <v>4995</v>
      </c>
      <c r="E826" s="36"/>
      <c r="F826" s="36"/>
      <c r="G826" s="36"/>
      <c r="H826" s="36" t="s">
        <v>2568</v>
      </c>
      <c r="I826" s="36" t="s">
        <v>33</v>
      </c>
      <c r="J826" s="36" t="s">
        <v>31</v>
      </c>
      <c r="K826" s="36" t="s">
        <v>4990</v>
      </c>
      <c r="L826" s="36" t="s">
        <v>4991</v>
      </c>
    </row>
    <row r="827" spans="1:12" x14ac:dyDescent="0.25">
      <c r="A827" s="48">
        <v>821</v>
      </c>
      <c r="B827" s="36" t="s">
        <v>4987</v>
      </c>
      <c r="C827" s="36" t="s">
        <v>4988</v>
      </c>
      <c r="D827" s="36" t="s">
        <v>4995</v>
      </c>
      <c r="E827" s="36"/>
      <c r="F827" s="36"/>
      <c r="G827" s="36"/>
      <c r="H827" s="36" t="s">
        <v>2568</v>
      </c>
      <c r="I827" s="36" t="s">
        <v>33</v>
      </c>
      <c r="J827" s="36" t="s">
        <v>31</v>
      </c>
      <c r="K827" s="36" t="s">
        <v>4990</v>
      </c>
      <c r="L827" s="36" t="s">
        <v>4991</v>
      </c>
    </row>
    <row r="828" spans="1:12" x14ac:dyDescent="0.25">
      <c r="A828" s="48">
        <v>822</v>
      </c>
      <c r="B828" s="36" t="s">
        <v>4987</v>
      </c>
      <c r="C828" s="36" t="s">
        <v>4988</v>
      </c>
      <c r="D828" s="36" t="s">
        <v>4995</v>
      </c>
      <c r="E828" s="36"/>
      <c r="F828" s="36"/>
      <c r="G828" s="36"/>
      <c r="H828" s="36" t="s">
        <v>2568</v>
      </c>
      <c r="I828" s="36" t="s">
        <v>33</v>
      </c>
      <c r="J828" s="36" t="s">
        <v>31</v>
      </c>
      <c r="K828" s="36" t="s">
        <v>4990</v>
      </c>
      <c r="L828" s="36" t="s">
        <v>4991</v>
      </c>
    </row>
    <row r="829" spans="1:12" x14ac:dyDescent="0.25">
      <c r="A829" s="48">
        <v>823</v>
      </c>
      <c r="B829" s="36" t="s">
        <v>4987</v>
      </c>
      <c r="C829" s="36" t="s">
        <v>4988</v>
      </c>
      <c r="D829" s="36" t="s">
        <v>4995</v>
      </c>
      <c r="E829" s="36"/>
      <c r="F829" s="36"/>
      <c r="G829" s="36"/>
      <c r="H829" s="36" t="s">
        <v>2568</v>
      </c>
      <c r="I829" s="36" t="s">
        <v>33</v>
      </c>
      <c r="J829" s="36" t="s">
        <v>31</v>
      </c>
      <c r="K829" s="36" t="s">
        <v>4990</v>
      </c>
      <c r="L829" s="36" t="s">
        <v>4991</v>
      </c>
    </row>
    <row r="830" spans="1:12" x14ac:dyDescent="0.25">
      <c r="A830" s="48">
        <v>824</v>
      </c>
      <c r="B830" s="36" t="s">
        <v>4987</v>
      </c>
      <c r="C830" s="36" t="s">
        <v>4988</v>
      </c>
      <c r="D830" s="36" t="s">
        <v>4995</v>
      </c>
      <c r="E830" s="36"/>
      <c r="F830" s="36"/>
      <c r="G830" s="36"/>
      <c r="H830" s="36" t="s">
        <v>2568</v>
      </c>
      <c r="I830" s="36" t="s">
        <v>33</v>
      </c>
      <c r="J830" s="36" t="s">
        <v>31</v>
      </c>
      <c r="K830" s="36" t="s">
        <v>4990</v>
      </c>
      <c r="L830" s="36" t="s">
        <v>4991</v>
      </c>
    </row>
    <row r="831" spans="1:12" x14ac:dyDescent="0.25">
      <c r="A831" s="48">
        <v>825</v>
      </c>
      <c r="B831" s="36" t="s">
        <v>4987</v>
      </c>
      <c r="C831" s="36" t="s">
        <v>4988</v>
      </c>
      <c r="D831" s="36" t="s">
        <v>4995</v>
      </c>
      <c r="E831" s="36"/>
      <c r="F831" s="36"/>
      <c r="G831" s="36"/>
      <c r="H831" s="36" t="s">
        <v>2568</v>
      </c>
      <c r="I831" s="36" t="s">
        <v>33</v>
      </c>
      <c r="J831" s="36" t="s">
        <v>31</v>
      </c>
      <c r="K831" s="36" t="s">
        <v>4990</v>
      </c>
      <c r="L831" s="36" t="s">
        <v>4991</v>
      </c>
    </row>
    <row r="832" spans="1:12" x14ac:dyDescent="0.25">
      <c r="A832" s="48">
        <v>826</v>
      </c>
      <c r="B832" s="36" t="s">
        <v>4987</v>
      </c>
      <c r="C832" s="36" t="s">
        <v>4988</v>
      </c>
      <c r="D832" s="36" t="s">
        <v>4995</v>
      </c>
      <c r="E832" s="36"/>
      <c r="F832" s="36"/>
      <c r="G832" s="36"/>
      <c r="H832" s="36" t="s">
        <v>2568</v>
      </c>
      <c r="I832" s="36" t="s">
        <v>33</v>
      </c>
      <c r="J832" s="36" t="s">
        <v>31</v>
      </c>
      <c r="K832" s="36" t="s">
        <v>4990</v>
      </c>
      <c r="L832" s="36" t="s">
        <v>4991</v>
      </c>
    </row>
    <row r="833" spans="1:12" x14ac:dyDescent="0.25">
      <c r="A833" s="48">
        <v>827</v>
      </c>
      <c r="B833" s="36" t="s">
        <v>4987</v>
      </c>
      <c r="C833" s="36" t="s">
        <v>4988</v>
      </c>
      <c r="D833" s="36" t="s">
        <v>4995</v>
      </c>
      <c r="E833" s="36"/>
      <c r="F833" s="36"/>
      <c r="G833" s="36"/>
      <c r="H833" s="36" t="s">
        <v>2568</v>
      </c>
      <c r="I833" s="36" t="s">
        <v>33</v>
      </c>
      <c r="J833" s="36" t="s">
        <v>31</v>
      </c>
      <c r="K833" s="36" t="s">
        <v>4990</v>
      </c>
      <c r="L833" s="36" t="s">
        <v>4991</v>
      </c>
    </row>
    <row r="834" spans="1:12" x14ac:dyDescent="0.25">
      <c r="A834" s="48">
        <v>828</v>
      </c>
      <c r="B834" s="36" t="s">
        <v>4987</v>
      </c>
      <c r="C834" s="36" t="s">
        <v>4988</v>
      </c>
      <c r="D834" s="36" t="s">
        <v>4995</v>
      </c>
      <c r="E834" s="36"/>
      <c r="F834" s="36"/>
      <c r="G834" s="36"/>
      <c r="H834" s="36" t="s">
        <v>2568</v>
      </c>
      <c r="I834" s="36" t="s">
        <v>33</v>
      </c>
      <c r="J834" s="36" t="s">
        <v>31</v>
      </c>
      <c r="K834" s="36" t="s">
        <v>4990</v>
      </c>
      <c r="L834" s="36" t="s">
        <v>4991</v>
      </c>
    </row>
    <row r="835" spans="1:12" x14ac:dyDescent="0.25">
      <c r="A835" s="48">
        <v>829</v>
      </c>
      <c r="B835" s="36" t="s">
        <v>4987</v>
      </c>
      <c r="C835" s="36" t="s">
        <v>4988</v>
      </c>
      <c r="D835" s="36" t="s">
        <v>4995</v>
      </c>
      <c r="E835" s="36"/>
      <c r="F835" s="36"/>
      <c r="G835" s="36"/>
      <c r="H835" s="36" t="s">
        <v>2568</v>
      </c>
      <c r="I835" s="36" t="s">
        <v>33</v>
      </c>
      <c r="J835" s="36" t="s">
        <v>31</v>
      </c>
      <c r="K835" s="36" t="s">
        <v>4990</v>
      </c>
      <c r="L835" s="36" t="s">
        <v>4991</v>
      </c>
    </row>
    <row r="836" spans="1:12" x14ac:dyDescent="0.25">
      <c r="A836" s="48">
        <v>830</v>
      </c>
      <c r="B836" s="36" t="s">
        <v>4987</v>
      </c>
      <c r="C836" s="36" t="s">
        <v>4988</v>
      </c>
      <c r="D836" s="36" t="s">
        <v>4995</v>
      </c>
      <c r="E836" s="36"/>
      <c r="F836" s="36"/>
      <c r="G836" s="36"/>
      <c r="H836" s="36" t="s">
        <v>2568</v>
      </c>
      <c r="I836" s="36" t="s">
        <v>33</v>
      </c>
      <c r="J836" s="36" t="s">
        <v>31</v>
      </c>
      <c r="K836" s="36" t="s">
        <v>4990</v>
      </c>
      <c r="L836" s="36" t="s">
        <v>4991</v>
      </c>
    </row>
    <row r="837" spans="1:12" x14ac:dyDescent="0.25">
      <c r="A837" s="48">
        <v>831</v>
      </c>
      <c r="B837" s="36" t="s">
        <v>4987</v>
      </c>
      <c r="C837" s="36" t="s">
        <v>4988</v>
      </c>
      <c r="D837" s="36" t="s">
        <v>4995</v>
      </c>
      <c r="E837" s="36"/>
      <c r="F837" s="36"/>
      <c r="G837" s="36"/>
      <c r="H837" s="36" t="s">
        <v>2568</v>
      </c>
      <c r="I837" s="36" t="s">
        <v>33</v>
      </c>
      <c r="J837" s="36" t="s">
        <v>31</v>
      </c>
      <c r="K837" s="36" t="s">
        <v>4990</v>
      </c>
      <c r="L837" s="36" t="s">
        <v>4991</v>
      </c>
    </row>
    <row r="838" spans="1:12" x14ac:dyDescent="0.25">
      <c r="A838" s="48">
        <v>832</v>
      </c>
      <c r="B838" s="36" t="s">
        <v>4987</v>
      </c>
      <c r="C838" s="36" t="s">
        <v>4988</v>
      </c>
      <c r="D838" s="36" t="s">
        <v>4995</v>
      </c>
      <c r="E838" s="36"/>
      <c r="F838" s="36"/>
      <c r="G838" s="36"/>
      <c r="H838" s="36" t="s">
        <v>2568</v>
      </c>
      <c r="I838" s="36" t="s">
        <v>33</v>
      </c>
      <c r="J838" s="36" t="s">
        <v>31</v>
      </c>
      <c r="K838" s="36" t="s">
        <v>4990</v>
      </c>
      <c r="L838" s="36" t="s">
        <v>4991</v>
      </c>
    </row>
    <row r="839" spans="1:12" x14ac:dyDescent="0.25">
      <c r="A839" s="48">
        <v>833</v>
      </c>
      <c r="B839" s="36" t="s">
        <v>4987</v>
      </c>
      <c r="C839" s="36" t="s">
        <v>4988</v>
      </c>
      <c r="D839" s="36" t="s">
        <v>4995</v>
      </c>
      <c r="E839" s="36"/>
      <c r="F839" s="36"/>
      <c r="G839" s="36"/>
      <c r="H839" s="36" t="s">
        <v>2568</v>
      </c>
      <c r="I839" s="36" t="s">
        <v>33</v>
      </c>
      <c r="J839" s="36" t="s">
        <v>31</v>
      </c>
      <c r="K839" s="36" t="s">
        <v>4990</v>
      </c>
      <c r="L839" s="36" t="s">
        <v>4991</v>
      </c>
    </row>
    <row r="840" spans="1:12" x14ac:dyDescent="0.25">
      <c r="A840" s="48">
        <v>834</v>
      </c>
      <c r="B840" s="36" t="s">
        <v>4987</v>
      </c>
      <c r="C840" s="36" t="s">
        <v>4988</v>
      </c>
      <c r="D840" s="36" t="s">
        <v>4995</v>
      </c>
      <c r="E840" s="36"/>
      <c r="F840" s="36"/>
      <c r="G840" s="36"/>
      <c r="H840" s="36" t="s">
        <v>2568</v>
      </c>
      <c r="I840" s="36" t="s">
        <v>33</v>
      </c>
      <c r="J840" s="36" t="s">
        <v>31</v>
      </c>
      <c r="K840" s="36" t="s">
        <v>4990</v>
      </c>
      <c r="L840" s="36" t="s">
        <v>4991</v>
      </c>
    </row>
    <row r="841" spans="1:12" x14ac:dyDescent="0.25">
      <c r="A841" s="48">
        <v>835</v>
      </c>
      <c r="B841" s="36" t="s">
        <v>4987</v>
      </c>
      <c r="C841" s="36" t="s">
        <v>4988</v>
      </c>
      <c r="D841" s="36" t="s">
        <v>4995</v>
      </c>
      <c r="E841" s="36"/>
      <c r="F841" s="36"/>
      <c r="G841" s="36"/>
      <c r="H841" s="36" t="s">
        <v>2568</v>
      </c>
      <c r="I841" s="36" t="s">
        <v>33</v>
      </c>
      <c r="J841" s="36" t="s">
        <v>31</v>
      </c>
      <c r="K841" s="36" t="s">
        <v>4990</v>
      </c>
      <c r="L841" s="36" t="s">
        <v>4991</v>
      </c>
    </row>
    <row r="842" spans="1:12" x14ac:dyDescent="0.25">
      <c r="A842" s="48">
        <v>836</v>
      </c>
      <c r="B842" s="36" t="s">
        <v>4987</v>
      </c>
      <c r="C842" s="36" t="s">
        <v>4988</v>
      </c>
      <c r="D842" s="36" t="s">
        <v>4995</v>
      </c>
      <c r="E842" s="36"/>
      <c r="F842" s="36"/>
      <c r="G842" s="36"/>
      <c r="H842" s="36" t="s">
        <v>2568</v>
      </c>
      <c r="I842" s="36" t="s">
        <v>33</v>
      </c>
      <c r="J842" s="36" t="s">
        <v>31</v>
      </c>
      <c r="K842" s="36" t="s">
        <v>4990</v>
      </c>
      <c r="L842" s="36" t="s">
        <v>4991</v>
      </c>
    </row>
    <row r="843" spans="1:12" x14ac:dyDescent="0.25">
      <c r="A843" s="48">
        <v>837</v>
      </c>
      <c r="B843" s="36" t="s">
        <v>4987</v>
      </c>
      <c r="C843" s="36" t="s">
        <v>4988</v>
      </c>
      <c r="D843" s="36" t="s">
        <v>4995</v>
      </c>
      <c r="E843" s="36"/>
      <c r="F843" s="36"/>
      <c r="G843" s="36"/>
      <c r="H843" s="36" t="s">
        <v>2568</v>
      </c>
      <c r="I843" s="36" t="s">
        <v>33</v>
      </c>
      <c r="J843" s="36" t="s">
        <v>31</v>
      </c>
      <c r="K843" s="36" t="s">
        <v>4990</v>
      </c>
      <c r="L843" s="36" t="s">
        <v>4991</v>
      </c>
    </row>
    <row r="844" spans="1:12" x14ac:dyDescent="0.25">
      <c r="A844" s="48">
        <v>838</v>
      </c>
      <c r="B844" s="36" t="s">
        <v>4987</v>
      </c>
      <c r="C844" s="36" t="s">
        <v>4988</v>
      </c>
      <c r="D844" s="36" t="s">
        <v>4995</v>
      </c>
      <c r="E844" s="36"/>
      <c r="F844" s="36"/>
      <c r="G844" s="36"/>
      <c r="H844" s="36" t="s">
        <v>2568</v>
      </c>
      <c r="I844" s="36" t="s">
        <v>33</v>
      </c>
      <c r="J844" s="36" t="s">
        <v>31</v>
      </c>
      <c r="K844" s="36" t="s">
        <v>4990</v>
      </c>
      <c r="L844" s="36" t="s">
        <v>4991</v>
      </c>
    </row>
    <row r="845" spans="1:12" x14ac:dyDescent="0.25">
      <c r="A845" s="48">
        <v>839</v>
      </c>
      <c r="B845" s="36" t="s">
        <v>4987</v>
      </c>
      <c r="C845" s="36" t="s">
        <v>4988</v>
      </c>
      <c r="D845" s="36" t="s">
        <v>4995</v>
      </c>
      <c r="E845" s="36"/>
      <c r="F845" s="36"/>
      <c r="G845" s="36"/>
      <c r="H845" s="36" t="s">
        <v>2568</v>
      </c>
      <c r="I845" s="36" t="s">
        <v>33</v>
      </c>
      <c r="J845" s="36" t="s">
        <v>31</v>
      </c>
      <c r="K845" s="36" t="s">
        <v>4990</v>
      </c>
      <c r="L845" s="36" t="s">
        <v>4991</v>
      </c>
    </row>
    <row r="846" spans="1:12" x14ac:dyDescent="0.25">
      <c r="A846" s="48">
        <v>840</v>
      </c>
      <c r="B846" s="36" t="s">
        <v>4987</v>
      </c>
      <c r="C846" s="36" t="s">
        <v>4988</v>
      </c>
      <c r="D846" s="36" t="s">
        <v>4995</v>
      </c>
      <c r="E846" s="36"/>
      <c r="F846" s="36"/>
      <c r="G846" s="36"/>
      <c r="H846" s="36" t="s">
        <v>2568</v>
      </c>
      <c r="I846" s="36" t="s">
        <v>33</v>
      </c>
      <c r="J846" s="36" t="s">
        <v>31</v>
      </c>
      <c r="K846" s="36" t="s">
        <v>4990</v>
      </c>
      <c r="L846" s="36" t="s">
        <v>4991</v>
      </c>
    </row>
    <row r="847" spans="1:12" x14ac:dyDescent="0.25">
      <c r="A847" s="48">
        <v>841</v>
      </c>
      <c r="B847" s="36" t="s">
        <v>4987</v>
      </c>
      <c r="C847" s="36" t="s">
        <v>4988</v>
      </c>
      <c r="D847" s="36" t="s">
        <v>4995</v>
      </c>
      <c r="E847" s="36"/>
      <c r="F847" s="36"/>
      <c r="G847" s="36"/>
      <c r="H847" s="36" t="s">
        <v>2568</v>
      </c>
      <c r="I847" s="36" t="s">
        <v>33</v>
      </c>
      <c r="J847" s="36" t="s">
        <v>31</v>
      </c>
      <c r="K847" s="36" t="s">
        <v>4990</v>
      </c>
      <c r="L847" s="36" t="s">
        <v>4991</v>
      </c>
    </row>
    <row r="848" spans="1:12" x14ac:dyDescent="0.25">
      <c r="A848" s="48">
        <v>842</v>
      </c>
      <c r="B848" s="36" t="s">
        <v>4987</v>
      </c>
      <c r="C848" s="36" t="s">
        <v>4988</v>
      </c>
      <c r="D848" s="36" t="s">
        <v>4995</v>
      </c>
      <c r="E848" s="36"/>
      <c r="F848" s="36"/>
      <c r="G848" s="36"/>
      <c r="H848" s="36" t="s">
        <v>2568</v>
      </c>
      <c r="I848" s="36" t="s">
        <v>33</v>
      </c>
      <c r="J848" s="36" t="s">
        <v>31</v>
      </c>
      <c r="K848" s="36" t="s">
        <v>4990</v>
      </c>
      <c r="L848" s="36" t="s">
        <v>4991</v>
      </c>
    </row>
    <row r="849" spans="1:12" x14ac:dyDescent="0.25">
      <c r="A849" s="48">
        <v>843</v>
      </c>
      <c r="B849" s="36" t="s">
        <v>4987</v>
      </c>
      <c r="C849" s="36" t="s">
        <v>4988</v>
      </c>
      <c r="D849" s="36" t="s">
        <v>4995</v>
      </c>
      <c r="E849" s="36"/>
      <c r="F849" s="36"/>
      <c r="G849" s="36"/>
      <c r="H849" s="36" t="s">
        <v>2568</v>
      </c>
      <c r="I849" s="36" t="s">
        <v>33</v>
      </c>
      <c r="J849" s="36" t="s">
        <v>31</v>
      </c>
      <c r="K849" s="36" t="s">
        <v>4990</v>
      </c>
      <c r="L849" s="36" t="s">
        <v>4991</v>
      </c>
    </row>
    <row r="850" spans="1:12" x14ac:dyDescent="0.25">
      <c r="A850" s="48">
        <v>844</v>
      </c>
      <c r="B850" s="36" t="s">
        <v>4987</v>
      </c>
      <c r="C850" s="36" t="s">
        <v>4988</v>
      </c>
      <c r="D850" s="36" t="s">
        <v>4995</v>
      </c>
      <c r="E850" s="36"/>
      <c r="F850" s="36"/>
      <c r="G850" s="36"/>
      <c r="H850" s="36" t="s">
        <v>2568</v>
      </c>
      <c r="I850" s="36" t="s">
        <v>33</v>
      </c>
      <c r="J850" s="36" t="s">
        <v>31</v>
      </c>
      <c r="K850" s="36" t="s">
        <v>4990</v>
      </c>
      <c r="L850" s="36" t="s">
        <v>4991</v>
      </c>
    </row>
    <row r="851" spans="1:12" x14ac:dyDescent="0.25">
      <c r="A851" s="48">
        <v>845</v>
      </c>
      <c r="B851" s="36" t="s">
        <v>4987</v>
      </c>
      <c r="C851" s="36" t="s">
        <v>4988</v>
      </c>
      <c r="D851" s="36" t="s">
        <v>4995</v>
      </c>
      <c r="E851" s="36"/>
      <c r="F851" s="36"/>
      <c r="G851" s="36"/>
      <c r="H851" s="36" t="s">
        <v>2568</v>
      </c>
      <c r="I851" s="36" t="s">
        <v>33</v>
      </c>
      <c r="J851" s="36" t="s">
        <v>31</v>
      </c>
      <c r="K851" s="36" t="s">
        <v>4990</v>
      </c>
      <c r="L851" s="36" t="s">
        <v>4991</v>
      </c>
    </row>
    <row r="852" spans="1:12" x14ac:dyDescent="0.25">
      <c r="A852" s="48">
        <v>846</v>
      </c>
      <c r="B852" s="36" t="s">
        <v>4987</v>
      </c>
      <c r="C852" s="36" t="s">
        <v>4988</v>
      </c>
      <c r="D852" s="36" t="s">
        <v>4995</v>
      </c>
      <c r="E852" s="36"/>
      <c r="F852" s="36"/>
      <c r="G852" s="36"/>
      <c r="H852" s="36" t="s">
        <v>2568</v>
      </c>
      <c r="I852" s="36" t="s">
        <v>33</v>
      </c>
      <c r="J852" s="36" t="s">
        <v>31</v>
      </c>
      <c r="K852" s="36" t="s">
        <v>4990</v>
      </c>
      <c r="L852" s="36" t="s">
        <v>4991</v>
      </c>
    </row>
    <row r="853" spans="1:12" x14ac:dyDescent="0.25">
      <c r="A853" s="48">
        <v>847</v>
      </c>
      <c r="B853" s="36" t="s">
        <v>4987</v>
      </c>
      <c r="C853" s="36" t="s">
        <v>4988</v>
      </c>
      <c r="D853" s="36" t="s">
        <v>4995</v>
      </c>
      <c r="E853" s="36"/>
      <c r="F853" s="36"/>
      <c r="G853" s="36"/>
      <c r="H853" s="36" t="s">
        <v>2568</v>
      </c>
      <c r="I853" s="36" t="s">
        <v>33</v>
      </c>
      <c r="J853" s="36" t="s">
        <v>31</v>
      </c>
      <c r="K853" s="36" t="s">
        <v>4990</v>
      </c>
      <c r="L853" s="36" t="s">
        <v>4991</v>
      </c>
    </row>
    <row r="854" spans="1:12" x14ac:dyDescent="0.25">
      <c r="A854" s="48">
        <v>848</v>
      </c>
      <c r="B854" s="36" t="s">
        <v>4987</v>
      </c>
      <c r="C854" s="36" t="s">
        <v>4988</v>
      </c>
      <c r="D854" s="36" t="s">
        <v>4995</v>
      </c>
      <c r="E854" s="36"/>
      <c r="F854" s="36"/>
      <c r="G854" s="36"/>
      <c r="H854" s="36" t="s">
        <v>2568</v>
      </c>
      <c r="I854" s="36" t="s">
        <v>33</v>
      </c>
      <c r="J854" s="36" t="s">
        <v>31</v>
      </c>
      <c r="K854" s="36" t="s">
        <v>4990</v>
      </c>
      <c r="L854" s="36" t="s">
        <v>4991</v>
      </c>
    </row>
    <row r="855" spans="1:12" x14ac:dyDescent="0.25">
      <c r="A855" s="48">
        <v>849</v>
      </c>
      <c r="B855" s="36" t="s">
        <v>4987</v>
      </c>
      <c r="C855" s="36" t="s">
        <v>4988</v>
      </c>
      <c r="D855" s="36" t="s">
        <v>4995</v>
      </c>
      <c r="E855" s="36"/>
      <c r="F855" s="36"/>
      <c r="G855" s="36"/>
      <c r="H855" s="36" t="s">
        <v>2568</v>
      </c>
      <c r="I855" s="36" t="s">
        <v>33</v>
      </c>
      <c r="J855" s="36" t="s">
        <v>31</v>
      </c>
      <c r="K855" s="36" t="s">
        <v>4990</v>
      </c>
      <c r="L855" s="36" t="s">
        <v>4991</v>
      </c>
    </row>
    <row r="856" spans="1:12" x14ac:dyDescent="0.25">
      <c r="A856" s="48">
        <v>850</v>
      </c>
      <c r="B856" s="36" t="s">
        <v>4987</v>
      </c>
      <c r="C856" s="36" t="s">
        <v>4988</v>
      </c>
      <c r="D856" s="36" t="s">
        <v>4995</v>
      </c>
      <c r="E856" s="36"/>
      <c r="F856" s="36"/>
      <c r="G856" s="36"/>
      <c r="H856" s="36" t="s">
        <v>2568</v>
      </c>
      <c r="I856" s="36" t="s">
        <v>33</v>
      </c>
      <c r="J856" s="36" t="s">
        <v>31</v>
      </c>
      <c r="K856" s="36" t="s">
        <v>4990</v>
      </c>
      <c r="L856" s="36" t="s">
        <v>4991</v>
      </c>
    </row>
    <row r="857" spans="1:12" x14ac:dyDescent="0.25">
      <c r="A857" s="48">
        <v>851</v>
      </c>
      <c r="B857" s="36" t="s">
        <v>4987</v>
      </c>
      <c r="C857" s="36" t="s">
        <v>4988</v>
      </c>
      <c r="D857" s="36" t="s">
        <v>4995</v>
      </c>
      <c r="E857" s="36"/>
      <c r="F857" s="36"/>
      <c r="G857" s="36"/>
      <c r="H857" s="36" t="s">
        <v>2568</v>
      </c>
      <c r="I857" s="36" t="s">
        <v>33</v>
      </c>
      <c r="J857" s="36" t="s">
        <v>31</v>
      </c>
      <c r="K857" s="36" t="s">
        <v>4990</v>
      </c>
      <c r="L857" s="36" t="s">
        <v>4991</v>
      </c>
    </row>
    <row r="858" spans="1:12" x14ac:dyDescent="0.25">
      <c r="A858" s="48">
        <v>852</v>
      </c>
      <c r="B858" s="36" t="s">
        <v>4987</v>
      </c>
      <c r="C858" s="36" t="s">
        <v>4988</v>
      </c>
      <c r="D858" s="36" t="s">
        <v>4995</v>
      </c>
      <c r="E858" s="36"/>
      <c r="F858" s="36"/>
      <c r="G858" s="36"/>
      <c r="H858" s="36" t="s">
        <v>2568</v>
      </c>
      <c r="I858" s="36" t="s">
        <v>33</v>
      </c>
      <c r="J858" s="36" t="s">
        <v>31</v>
      </c>
      <c r="K858" s="36" t="s">
        <v>4990</v>
      </c>
      <c r="L858" s="36" t="s">
        <v>4991</v>
      </c>
    </row>
    <row r="859" spans="1:12" x14ac:dyDescent="0.25">
      <c r="A859" s="48">
        <v>853</v>
      </c>
      <c r="B859" s="36" t="s">
        <v>4987</v>
      </c>
      <c r="C859" s="36" t="s">
        <v>4988</v>
      </c>
      <c r="D859" s="36" t="s">
        <v>4995</v>
      </c>
      <c r="E859" s="36"/>
      <c r="F859" s="36"/>
      <c r="G859" s="36"/>
      <c r="H859" s="36" t="s">
        <v>2568</v>
      </c>
      <c r="I859" s="36" t="s">
        <v>33</v>
      </c>
      <c r="J859" s="36" t="s">
        <v>31</v>
      </c>
      <c r="K859" s="36" t="s">
        <v>4990</v>
      </c>
      <c r="L859" s="36" t="s">
        <v>4991</v>
      </c>
    </row>
    <row r="860" spans="1:12" x14ac:dyDescent="0.25">
      <c r="A860" s="48">
        <v>854</v>
      </c>
      <c r="B860" s="36" t="s">
        <v>4987</v>
      </c>
      <c r="C860" s="36" t="s">
        <v>4988</v>
      </c>
      <c r="D860" s="36" t="s">
        <v>4995</v>
      </c>
      <c r="E860" s="36"/>
      <c r="F860" s="36"/>
      <c r="G860" s="36"/>
      <c r="H860" s="36" t="s">
        <v>2568</v>
      </c>
      <c r="I860" s="36" t="s">
        <v>33</v>
      </c>
      <c r="J860" s="36" t="s">
        <v>31</v>
      </c>
      <c r="K860" s="36" t="s">
        <v>4990</v>
      </c>
      <c r="L860" s="36" t="s">
        <v>4991</v>
      </c>
    </row>
    <row r="861" spans="1:12" x14ac:dyDescent="0.25">
      <c r="A861" s="48">
        <v>855</v>
      </c>
      <c r="B861" s="36" t="s">
        <v>4987</v>
      </c>
      <c r="C861" s="36" t="s">
        <v>4988</v>
      </c>
      <c r="D861" s="36" t="s">
        <v>4995</v>
      </c>
      <c r="E861" s="36"/>
      <c r="F861" s="36"/>
      <c r="G861" s="36"/>
      <c r="H861" s="36" t="s">
        <v>2568</v>
      </c>
      <c r="I861" s="36" t="s">
        <v>33</v>
      </c>
      <c r="J861" s="36" t="s">
        <v>31</v>
      </c>
      <c r="K861" s="36" t="s">
        <v>4990</v>
      </c>
      <c r="L861" s="36" t="s">
        <v>4991</v>
      </c>
    </row>
    <row r="862" spans="1:12" x14ac:dyDescent="0.25">
      <c r="A862" s="48">
        <v>856</v>
      </c>
      <c r="B862" s="36" t="s">
        <v>4987</v>
      </c>
      <c r="C862" s="36" t="s">
        <v>4988</v>
      </c>
      <c r="D862" s="36" t="s">
        <v>4995</v>
      </c>
      <c r="E862" s="36"/>
      <c r="F862" s="36"/>
      <c r="G862" s="36"/>
      <c r="H862" s="36" t="s">
        <v>2568</v>
      </c>
      <c r="I862" s="36" t="s">
        <v>33</v>
      </c>
      <c r="J862" s="36" t="s">
        <v>31</v>
      </c>
      <c r="K862" s="36" t="s">
        <v>4990</v>
      </c>
      <c r="L862" s="36" t="s">
        <v>4991</v>
      </c>
    </row>
    <row r="863" spans="1:12" x14ac:dyDescent="0.25">
      <c r="A863" s="48">
        <v>857</v>
      </c>
      <c r="B863" s="36" t="s">
        <v>4987</v>
      </c>
      <c r="C863" s="36" t="s">
        <v>4988</v>
      </c>
      <c r="D863" s="36" t="s">
        <v>4995</v>
      </c>
      <c r="E863" s="36"/>
      <c r="F863" s="36"/>
      <c r="G863" s="36"/>
      <c r="H863" s="36" t="s">
        <v>2568</v>
      </c>
      <c r="I863" s="36" t="s">
        <v>33</v>
      </c>
      <c r="J863" s="36" t="s">
        <v>31</v>
      </c>
      <c r="K863" s="36" t="s">
        <v>4990</v>
      </c>
      <c r="L863" s="36" t="s">
        <v>4991</v>
      </c>
    </row>
    <row r="864" spans="1:12" x14ac:dyDescent="0.25">
      <c r="A864" s="48">
        <v>858</v>
      </c>
      <c r="B864" s="36" t="s">
        <v>4987</v>
      </c>
      <c r="C864" s="36" t="s">
        <v>4988</v>
      </c>
      <c r="D864" s="36" t="s">
        <v>4995</v>
      </c>
      <c r="E864" s="36"/>
      <c r="F864" s="36"/>
      <c r="G864" s="36"/>
      <c r="H864" s="36" t="s">
        <v>2568</v>
      </c>
      <c r="I864" s="36" t="s">
        <v>33</v>
      </c>
      <c r="J864" s="36" t="s">
        <v>31</v>
      </c>
      <c r="K864" s="36" t="s">
        <v>4990</v>
      </c>
      <c r="L864" s="36" t="s">
        <v>4991</v>
      </c>
    </row>
    <row r="865" spans="1:12" x14ac:dyDescent="0.25">
      <c r="A865" s="48">
        <v>859</v>
      </c>
      <c r="B865" s="36" t="s">
        <v>4987</v>
      </c>
      <c r="C865" s="36" t="s">
        <v>4988</v>
      </c>
      <c r="D865" s="36" t="s">
        <v>4995</v>
      </c>
      <c r="E865" s="36"/>
      <c r="F865" s="36"/>
      <c r="G865" s="36"/>
      <c r="H865" s="36" t="s">
        <v>2568</v>
      </c>
      <c r="I865" s="36" t="s">
        <v>33</v>
      </c>
      <c r="J865" s="36" t="s">
        <v>31</v>
      </c>
      <c r="K865" s="36" t="s">
        <v>4990</v>
      </c>
      <c r="L865" s="36" t="s">
        <v>4991</v>
      </c>
    </row>
    <row r="866" spans="1:12" x14ac:dyDescent="0.25">
      <c r="A866" s="48">
        <v>860</v>
      </c>
      <c r="B866" s="36" t="s">
        <v>4987</v>
      </c>
      <c r="C866" s="36" t="s">
        <v>4988</v>
      </c>
      <c r="D866" s="36" t="s">
        <v>4995</v>
      </c>
      <c r="E866" s="36"/>
      <c r="F866" s="36"/>
      <c r="G866" s="36"/>
      <c r="H866" s="36" t="s">
        <v>2568</v>
      </c>
      <c r="I866" s="36" t="s">
        <v>33</v>
      </c>
      <c r="J866" s="36" t="s">
        <v>31</v>
      </c>
      <c r="K866" s="36" t="s">
        <v>4990</v>
      </c>
      <c r="L866" s="36" t="s">
        <v>4991</v>
      </c>
    </row>
    <row r="867" spans="1:12" x14ac:dyDescent="0.25">
      <c r="A867" s="48">
        <v>861</v>
      </c>
      <c r="B867" s="36" t="s">
        <v>4987</v>
      </c>
      <c r="C867" s="36" t="s">
        <v>4988</v>
      </c>
      <c r="D867" s="36" t="s">
        <v>4995</v>
      </c>
      <c r="E867" s="36"/>
      <c r="F867" s="36"/>
      <c r="G867" s="36"/>
      <c r="H867" s="36" t="s">
        <v>2568</v>
      </c>
      <c r="I867" s="36" t="s">
        <v>33</v>
      </c>
      <c r="J867" s="36" t="s">
        <v>31</v>
      </c>
      <c r="K867" s="36" t="s">
        <v>4990</v>
      </c>
      <c r="L867" s="36" t="s">
        <v>4991</v>
      </c>
    </row>
    <row r="868" spans="1:12" x14ac:dyDescent="0.25">
      <c r="A868" s="48">
        <v>862</v>
      </c>
      <c r="B868" s="36" t="s">
        <v>4987</v>
      </c>
      <c r="C868" s="36" t="s">
        <v>4988</v>
      </c>
      <c r="D868" s="36" t="s">
        <v>4995</v>
      </c>
      <c r="E868" s="36"/>
      <c r="F868" s="36"/>
      <c r="G868" s="36"/>
      <c r="H868" s="36" t="s">
        <v>2568</v>
      </c>
      <c r="I868" s="36" t="s">
        <v>33</v>
      </c>
      <c r="J868" s="36" t="s">
        <v>31</v>
      </c>
      <c r="K868" s="36" t="s">
        <v>4990</v>
      </c>
      <c r="L868" s="36" t="s">
        <v>4991</v>
      </c>
    </row>
    <row r="869" spans="1:12" x14ac:dyDescent="0.25">
      <c r="A869" s="48">
        <v>863</v>
      </c>
      <c r="B869" s="36" t="s">
        <v>4987</v>
      </c>
      <c r="C869" s="36" t="s">
        <v>4988</v>
      </c>
      <c r="D869" s="36" t="s">
        <v>4995</v>
      </c>
      <c r="E869" s="36"/>
      <c r="F869" s="36"/>
      <c r="G869" s="36"/>
      <c r="H869" s="36" t="s">
        <v>2568</v>
      </c>
      <c r="I869" s="36" t="s">
        <v>33</v>
      </c>
      <c r="J869" s="36" t="s">
        <v>31</v>
      </c>
      <c r="K869" s="36" t="s">
        <v>4990</v>
      </c>
      <c r="L869" s="36" t="s">
        <v>4991</v>
      </c>
    </row>
    <row r="870" spans="1:12" x14ac:dyDescent="0.25">
      <c r="A870" s="48">
        <v>864</v>
      </c>
      <c r="B870" s="36" t="s">
        <v>4987</v>
      </c>
      <c r="C870" s="36" t="s">
        <v>4988</v>
      </c>
      <c r="D870" s="36" t="s">
        <v>4995</v>
      </c>
      <c r="E870" s="36"/>
      <c r="F870" s="36"/>
      <c r="G870" s="36"/>
      <c r="H870" s="36" t="s">
        <v>2568</v>
      </c>
      <c r="I870" s="36" t="s">
        <v>33</v>
      </c>
      <c r="J870" s="36" t="s">
        <v>31</v>
      </c>
      <c r="K870" s="36" t="s">
        <v>4990</v>
      </c>
      <c r="L870" s="36" t="s">
        <v>4991</v>
      </c>
    </row>
    <row r="871" spans="1:12" x14ac:dyDescent="0.25">
      <c r="A871" s="48">
        <v>865</v>
      </c>
      <c r="B871" s="36" t="s">
        <v>4987</v>
      </c>
      <c r="C871" s="36" t="s">
        <v>4988</v>
      </c>
      <c r="D871" s="36" t="s">
        <v>4995</v>
      </c>
      <c r="E871" s="36"/>
      <c r="F871" s="36"/>
      <c r="G871" s="36"/>
      <c r="H871" s="36" t="s">
        <v>2568</v>
      </c>
      <c r="I871" s="36" t="s">
        <v>33</v>
      </c>
      <c r="J871" s="36" t="s">
        <v>31</v>
      </c>
      <c r="K871" s="36" t="s">
        <v>4990</v>
      </c>
      <c r="L871" s="36" t="s">
        <v>4991</v>
      </c>
    </row>
    <row r="872" spans="1:12" x14ac:dyDescent="0.25">
      <c r="A872" s="48">
        <v>866</v>
      </c>
      <c r="B872" s="36" t="s">
        <v>4987</v>
      </c>
      <c r="C872" s="36" t="s">
        <v>4988</v>
      </c>
      <c r="D872" s="36" t="s">
        <v>4995</v>
      </c>
      <c r="E872" s="36"/>
      <c r="F872" s="36"/>
      <c r="G872" s="36"/>
      <c r="H872" s="36" t="s">
        <v>2568</v>
      </c>
      <c r="I872" s="36" t="s">
        <v>33</v>
      </c>
      <c r="J872" s="36" t="s">
        <v>31</v>
      </c>
      <c r="K872" s="36" t="s">
        <v>4990</v>
      </c>
      <c r="L872" s="36" t="s">
        <v>4991</v>
      </c>
    </row>
    <row r="873" spans="1:12" x14ac:dyDescent="0.25">
      <c r="A873" s="48">
        <v>867</v>
      </c>
      <c r="B873" s="36" t="s">
        <v>4987</v>
      </c>
      <c r="C873" s="36" t="s">
        <v>4988</v>
      </c>
      <c r="D873" s="36" t="s">
        <v>4995</v>
      </c>
      <c r="E873" s="36"/>
      <c r="F873" s="36"/>
      <c r="G873" s="36"/>
      <c r="H873" s="36" t="s">
        <v>2568</v>
      </c>
      <c r="I873" s="36" t="s">
        <v>33</v>
      </c>
      <c r="J873" s="36" t="s">
        <v>31</v>
      </c>
      <c r="K873" s="36" t="s">
        <v>4990</v>
      </c>
      <c r="L873" s="36" t="s">
        <v>4991</v>
      </c>
    </row>
    <row r="874" spans="1:12" x14ac:dyDescent="0.25">
      <c r="A874" s="48">
        <v>868</v>
      </c>
      <c r="B874" s="36" t="s">
        <v>4987</v>
      </c>
      <c r="C874" s="36" t="s">
        <v>4988</v>
      </c>
      <c r="D874" s="36" t="s">
        <v>4995</v>
      </c>
      <c r="E874" s="36"/>
      <c r="F874" s="36"/>
      <c r="G874" s="36"/>
      <c r="H874" s="36" t="s">
        <v>2568</v>
      </c>
      <c r="I874" s="36" t="s">
        <v>33</v>
      </c>
      <c r="J874" s="36" t="s">
        <v>31</v>
      </c>
      <c r="K874" s="36" t="s">
        <v>4990</v>
      </c>
      <c r="L874" s="36" t="s">
        <v>4991</v>
      </c>
    </row>
    <row r="875" spans="1:12" x14ac:dyDescent="0.25">
      <c r="A875" s="48">
        <v>869</v>
      </c>
      <c r="B875" s="36" t="s">
        <v>4987</v>
      </c>
      <c r="C875" s="36" t="s">
        <v>4988</v>
      </c>
      <c r="D875" s="36" t="s">
        <v>4995</v>
      </c>
      <c r="E875" s="36"/>
      <c r="F875" s="36"/>
      <c r="G875" s="36"/>
      <c r="H875" s="36" t="s">
        <v>2568</v>
      </c>
      <c r="I875" s="36" t="s">
        <v>33</v>
      </c>
      <c r="J875" s="36" t="s">
        <v>31</v>
      </c>
      <c r="K875" s="36" t="s">
        <v>4990</v>
      </c>
      <c r="L875" s="36" t="s">
        <v>4993</v>
      </c>
    </row>
    <row r="876" spans="1:12" x14ac:dyDescent="0.25">
      <c r="A876" s="48">
        <v>870</v>
      </c>
      <c r="B876" s="36" t="s">
        <v>4987</v>
      </c>
      <c r="C876" s="36" t="s">
        <v>4988</v>
      </c>
      <c r="D876" s="36" t="s">
        <v>4995</v>
      </c>
      <c r="E876" s="36"/>
      <c r="F876" s="36"/>
      <c r="G876" s="36"/>
      <c r="H876" s="36" t="s">
        <v>2568</v>
      </c>
      <c r="I876" s="36" t="s">
        <v>33</v>
      </c>
      <c r="J876" s="36" t="s">
        <v>31</v>
      </c>
      <c r="K876" s="36" t="s">
        <v>4990</v>
      </c>
      <c r="L876" s="36" t="s">
        <v>4993</v>
      </c>
    </row>
    <row r="877" spans="1:12" x14ac:dyDescent="0.25">
      <c r="A877" s="48">
        <v>871</v>
      </c>
      <c r="B877" s="36" t="s">
        <v>4987</v>
      </c>
      <c r="C877" s="36" t="s">
        <v>4988</v>
      </c>
      <c r="D877" s="36" t="s">
        <v>4995</v>
      </c>
      <c r="E877" s="36"/>
      <c r="F877" s="36"/>
      <c r="G877" s="36"/>
      <c r="H877" s="36" t="s">
        <v>2568</v>
      </c>
      <c r="I877" s="36" t="s">
        <v>33</v>
      </c>
      <c r="J877" s="36" t="s">
        <v>31</v>
      </c>
      <c r="K877" s="36" t="s">
        <v>4990</v>
      </c>
      <c r="L877" s="36" t="s">
        <v>4993</v>
      </c>
    </row>
    <row r="878" spans="1:12" x14ac:dyDescent="0.25">
      <c r="A878" s="48">
        <v>872</v>
      </c>
      <c r="B878" s="36" t="s">
        <v>4987</v>
      </c>
      <c r="C878" s="36" t="s">
        <v>4988</v>
      </c>
      <c r="D878" s="36" t="s">
        <v>4995</v>
      </c>
      <c r="E878" s="36"/>
      <c r="F878" s="36"/>
      <c r="G878" s="36"/>
      <c r="H878" s="36" t="s">
        <v>2568</v>
      </c>
      <c r="I878" s="36" t="s">
        <v>33</v>
      </c>
      <c r="J878" s="36" t="s">
        <v>31</v>
      </c>
      <c r="K878" s="36" t="s">
        <v>4990</v>
      </c>
      <c r="L878" s="36" t="s">
        <v>4993</v>
      </c>
    </row>
    <row r="879" spans="1:12" x14ac:dyDescent="0.25">
      <c r="A879" s="48">
        <v>873</v>
      </c>
      <c r="B879" s="36" t="s">
        <v>4987</v>
      </c>
      <c r="C879" s="36" t="s">
        <v>4988</v>
      </c>
      <c r="D879" s="36" t="s">
        <v>4995</v>
      </c>
      <c r="E879" s="36"/>
      <c r="F879" s="36"/>
      <c r="G879" s="36"/>
      <c r="H879" s="36" t="s">
        <v>2568</v>
      </c>
      <c r="I879" s="36" t="s">
        <v>33</v>
      </c>
      <c r="J879" s="36" t="s">
        <v>31</v>
      </c>
      <c r="K879" s="36" t="s">
        <v>4990</v>
      </c>
      <c r="L879" s="36" t="s">
        <v>4993</v>
      </c>
    </row>
    <row r="880" spans="1:12" x14ac:dyDescent="0.25">
      <c r="A880" s="48">
        <v>874</v>
      </c>
      <c r="B880" s="36" t="s">
        <v>4987</v>
      </c>
      <c r="C880" s="36" t="s">
        <v>4988</v>
      </c>
      <c r="D880" s="36" t="s">
        <v>4995</v>
      </c>
      <c r="E880" s="36"/>
      <c r="F880" s="36"/>
      <c r="G880" s="36"/>
      <c r="H880" s="36" t="s">
        <v>2568</v>
      </c>
      <c r="I880" s="36" t="s">
        <v>33</v>
      </c>
      <c r="J880" s="36" t="s">
        <v>31</v>
      </c>
      <c r="K880" s="36" t="s">
        <v>4990</v>
      </c>
      <c r="L880" s="36" t="s">
        <v>4993</v>
      </c>
    </row>
    <row r="881" spans="1:12" x14ac:dyDescent="0.25">
      <c r="A881" s="48">
        <v>875</v>
      </c>
      <c r="B881" s="36" t="s">
        <v>4987</v>
      </c>
      <c r="C881" s="36" t="s">
        <v>4988</v>
      </c>
      <c r="D881" s="36" t="s">
        <v>4995</v>
      </c>
      <c r="E881" s="36"/>
      <c r="F881" s="36"/>
      <c r="G881" s="36"/>
      <c r="H881" s="36" t="s">
        <v>2568</v>
      </c>
      <c r="I881" s="36" t="s">
        <v>33</v>
      </c>
      <c r="J881" s="36" t="s">
        <v>31</v>
      </c>
      <c r="K881" s="36" t="s">
        <v>4990</v>
      </c>
      <c r="L881" s="36" t="s">
        <v>4993</v>
      </c>
    </row>
    <row r="882" spans="1:12" x14ac:dyDescent="0.25">
      <c r="A882" s="48">
        <v>876</v>
      </c>
      <c r="B882" s="36" t="s">
        <v>4987</v>
      </c>
      <c r="C882" s="36" t="s">
        <v>4988</v>
      </c>
      <c r="D882" s="36" t="s">
        <v>4995</v>
      </c>
      <c r="E882" s="36"/>
      <c r="F882" s="36"/>
      <c r="G882" s="36"/>
      <c r="H882" s="36" t="s">
        <v>2568</v>
      </c>
      <c r="I882" s="36" t="s">
        <v>33</v>
      </c>
      <c r="J882" s="36" t="s">
        <v>31</v>
      </c>
      <c r="K882" s="36" t="s">
        <v>4990</v>
      </c>
      <c r="L882" s="36" t="s">
        <v>4993</v>
      </c>
    </row>
    <row r="883" spans="1:12" x14ac:dyDescent="0.25">
      <c r="A883" s="48">
        <v>877</v>
      </c>
      <c r="B883" s="36" t="s">
        <v>4987</v>
      </c>
      <c r="C883" s="36" t="s">
        <v>4988</v>
      </c>
      <c r="D883" s="36" t="s">
        <v>4995</v>
      </c>
      <c r="E883" s="36"/>
      <c r="F883" s="36"/>
      <c r="G883" s="36"/>
      <c r="H883" s="36" t="s">
        <v>2568</v>
      </c>
      <c r="I883" s="36" t="s">
        <v>33</v>
      </c>
      <c r="J883" s="36" t="s">
        <v>31</v>
      </c>
      <c r="K883" s="36" t="s">
        <v>4990</v>
      </c>
      <c r="L883" s="36" t="s">
        <v>4993</v>
      </c>
    </row>
    <row r="884" spans="1:12" x14ac:dyDescent="0.25">
      <c r="A884" s="48">
        <v>878</v>
      </c>
      <c r="B884" s="36" t="s">
        <v>4987</v>
      </c>
      <c r="C884" s="36" t="s">
        <v>4988</v>
      </c>
      <c r="D884" s="36" t="s">
        <v>4995</v>
      </c>
      <c r="E884" s="36"/>
      <c r="F884" s="36"/>
      <c r="G884" s="36"/>
      <c r="H884" s="36" t="s">
        <v>2568</v>
      </c>
      <c r="I884" s="36" t="s">
        <v>33</v>
      </c>
      <c r="J884" s="36" t="s">
        <v>31</v>
      </c>
      <c r="K884" s="36" t="s">
        <v>4990</v>
      </c>
      <c r="L884" s="36" t="s">
        <v>4993</v>
      </c>
    </row>
    <row r="885" spans="1:12" x14ac:dyDescent="0.25">
      <c r="A885" s="48">
        <v>879</v>
      </c>
      <c r="B885" s="36" t="s">
        <v>4987</v>
      </c>
      <c r="C885" s="36" t="s">
        <v>4988</v>
      </c>
      <c r="D885" s="36" t="s">
        <v>4995</v>
      </c>
      <c r="E885" s="36"/>
      <c r="F885" s="36"/>
      <c r="G885" s="36"/>
      <c r="H885" s="36" t="s">
        <v>2568</v>
      </c>
      <c r="I885" s="36" t="s">
        <v>33</v>
      </c>
      <c r="J885" s="36" t="s">
        <v>31</v>
      </c>
      <c r="K885" s="36" t="s">
        <v>4990</v>
      </c>
      <c r="L885" s="36" t="s">
        <v>4993</v>
      </c>
    </row>
    <row r="886" spans="1:12" x14ac:dyDescent="0.25">
      <c r="A886" s="48">
        <v>880</v>
      </c>
      <c r="B886" s="36" t="s">
        <v>4987</v>
      </c>
      <c r="C886" s="36" t="s">
        <v>4988</v>
      </c>
      <c r="D886" s="36" t="s">
        <v>4995</v>
      </c>
      <c r="E886" s="36"/>
      <c r="F886" s="36"/>
      <c r="G886" s="36"/>
      <c r="H886" s="36" t="s">
        <v>2568</v>
      </c>
      <c r="I886" s="36" t="s">
        <v>33</v>
      </c>
      <c r="J886" s="36" t="s">
        <v>31</v>
      </c>
      <c r="K886" s="36" t="s">
        <v>4990</v>
      </c>
      <c r="L886" s="36" t="s">
        <v>4993</v>
      </c>
    </row>
    <row r="887" spans="1:12" x14ac:dyDescent="0.25">
      <c r="A887" s="48">
        <v>881</v>
      </c>
      <c r="B887" s="36" t="s">
        <v>4987</v>
      </c>
      <c r="C887" s="36" t="s">
        <v>4988</v>
      </c>
      <c r="D887" s="36" t="s">
        <v>4995</v>
      </c>
      <c r="E887" s="36"/>
      <c r="F887" s="36"/>
      <c r="G887" s="36"/>
      <c r="H887" s="36" t="s">
        <v>2568</v>
      </c>
      <c r="I887" s="36" t="s">
        <v>33</v>
      </c>
      <c r="J887" s="36" t="s">
        <v>31</v>
      </c>
      <c r="K887" s="36" t="s">
        <v>4990</v>
      </c>
      <c r="L887" s="36" t="s">
        <v>4993</v>
      </c>
    </row>
    <row r="888" spans="1:12" x14ac:dyDescent="0.25">
      <c r="A888" s="48">
        <v>882</v>
      </c>
      <c r="B888" s="36" t="s">
        <v>4987</v>
      </c>
      <c r="C888" s="36" t="s">
        <v>4988</v>
      </c>
      <c r="D888" s="36" t="s">
        <v>4995</v>
      </c>
      <c r="E888" s="36"/>
      <c r="F888" s="36"/>
      <c r="G888" s="36"/>
      <c r="H888" s="36" t="s">
        <v>2568</v>
      </c>
      <c r="I888" s="36" t="s">
        <v>33</v>
      </c>
      <c r="J888" s="36" t="s">
        <v>31</v>
      </c>
      <c r="K888" s="36" t="s">
        <v>4990</v>
      </c>
      <c r="L888" s="36" t="s">
        <v>4993</v>
      </c>
    </row>
    <row r="889" spans="1:12" x14ac:dyDescent="0.25">
      <c r="A889" s="48">
        <v>883</v>
      </c>
      <c r="B889" s="36" t="s">
        <v>4987</v>
      </c>
      <c r="C889" s="36" t="s">
        <v>4988</v>
      </c>
      <c r="D889" s="36" t="s">
        <v>4995</v>
      </c>
      <c r="E889" s="36"/>
      <c r="F889" s="36"/>
      <c r="G889" s="36"/>
      <c r="H889" s="36" t="s">
        <v>2568</v>
      </c>
      <c r="I889" s="36" t="s">
        <v>33</v>
      </c>
      <c r="J889" s="36" t="s">
        <v>31</v>
      </c>
      <c r="K889" s="36" t="s">
        <v>4990</v>
      </c>
      <c r="L889" s="36" t="s">
        <v>4993</v>
      </c>
    </row>
    <row r="890" spans="1:12" x14ac:dyDescent="0.25">
      <c r="A890" s="48">
        <v>884</v>
      </c>
      <c r="B890" s="36" t="s">
        <v>4987</v>
      </c>
      <c r="C890" s="36" t="s">
        <v>4988</v>
      </c>
      <c r="D890" s="36" t="s">
        <v>4995</v>
      </c>
      <c r="E890" s="36"/>
      <c r="F890" s="36"/>
      <c r="G890" s="36"/>
      <c r="H890" s="36" t="s">
        <v>2568</v>
      </c>
      <c r="I890" s="36" t="s">
        <v>33</v>
      </c>
      <c r="J890" s="36" t="s">
        <v>31</v>
      </c>
      <c r="K890" s="36" t="s">
        <v>4990</v>
      </c>
      <c r="L890" s="36" t="s">
        <v>4993</v>
      </c>
    </row>
    <row r="891" spans="1:12" x14ac:dyDescent="0.25">
      <c r="A891" s="48">
        <v>885</v>
      </c>
      <c r="B891" s="36" t="s">
        <v>4987</v>
      </c>
      <c r="C891" s="36" t="s">
        <v>4988</v>
      </c>
      <c r="D891" s="36" t="s">
        <v>4995</v>
      </c>
      <c r="E891" s="36"/>
      <c r="F891" s="36"/>
      <c r="G891" s="36"/>
      <c r="H891" s="36" t="s">
        <v>2568</v>
      </c>
      <c r="I891" s="36" t="s">
        <v>33</v>
      </c>
      <c r="J891" s="36" t="s">
        <v>31</v>
      </c>
      <c r="K891" s="36" t="s">
        <v>4990</v>
      </c>
      <c r="L891" s="36" t="s">
        <v>4993</v>
      </c>
    </row>
    <row r="892" spans="1:12" x14ac:dyDescent="0.25">
      <c r="A892" s="48">
        <v>886</v>
      </c>
      <c r="B892" s="36" t="s">
        <v>4987</v>
      </c>
      <c r="C892" s="36" t="s">
        <v>4988</v>
      </c>
      <c r="D892" s="36" t="s">
        <v>4995</v>
      </c>
      <c r="E892" s="36"/>
      <c r="F892" s="36"/>
      <c r="G892" s="36"/>
      <c r="H892" s="36" t="s">
        <v>2568</v>
      </c>
      <c r="I892" s="36" t="s">
        <v>33</v>
      </c>
      <c r="J892" s="36" t="s">
        <v>31</v>
      </c>
      <c r="K892" s="36" t="s">
        <v>4990</v>
      </c>
      <c r="L892" s="36" t="s">
        <v>4993</v>
      </c>
    </row>
    <row r="893" spans="1:12" x14ac:dyDescent="0.25">
      <c r="A893" s="48">
        <v>887</v>
      </c>
      <c r="B893" s="36" t="s">
        <v>4987</v>
      </c>
      <c r="C893" s="36" t="s">
        <v>4988</v>
      </c>
      <c r="D893" s="36" t="s">
        <v>4995</v>
      </c>
      <c r="E893" s="36"/>
      <c r="F893" s="36"/>
      <c r="G893" s="36"/>
      <c r="H893" s="36" t="s">
        <v>2568</v>
      </c>
      <c r="I893" s="36" t="s">
        <v>33</v>
      </c>
      <c r="J893" s="36" t="s">
        <v>31</v>
      </c>
      <c r="K893" s="36" t="s">
        <v>4990</v>
      </c>
      <c r="L893" s="36" t="s">
        <v>4993</v>
      </c>
    </row>
    <row r="894" spans="1:12" x14ac:dyDescent="0.25">
      <c r="A894" s="48">
        <v>888</v>
      </c>
      <c r="B894" s="36" t="s">
        <v>4987</v>
      </c>
      <c r="C894" s="36" t="s">
        <v>4988</v>
      </c>
      <c r="D894" s="36" t="s">
        <v>4995</v>
      </c>
      <c r="E894" s="36"/>
      <c r="F894" s="36"/>
      <c r="G894" s="36"/>
      <c r="H894" s="36" t="s">
        <v>2568</v>
      </c>
      <c r="I894" s="36" t="s">
        <v>33</v>
      </c>
      <c r="J894" s="36" t="s">
        <v>31</v>
      </c>
      <c r="K894" s="36" t="s">
        <v>4990</v>
      </c>
      <c r="L894" s="36" t="s">
        <v>4993</v>
      </c>
    </row>
    <row r="895" spans="1:12" x14ac:dyDescent="0.25">
      <c r="A895" s="48">
        <v>889</v>
      </c>
      <c r="B895" s="36" t="s">
        <v>4987</v>
      </c>
      <c r="C895" s="36" t="s">
        <v>4988</v>
      </c>
      <c r="D895" s="36" t="s">
        <v>4995</v>
      </c>
      <c r="E895" s="36"/>
      <c r="F895" s="36"/>
      <c r="G895" s="36"/>
      <c r="H895" s="36" t="s">
        <v>2568</v>
      </c>
      <c r="I895" s="36" t="s">
        <v>33</v>
      </c>
      <c r="J895" s="36" t="s">
        <v>31</v>
      </c>
      <c r="K895" s="36" t="s">
        <v>4990</v>
      </c>
      <c r="L895" s="36" t="s">
        <v>4993</v>
      </c>
    </row>
    <row r="896" spans="1:12" x14ac:dyDescent="0.25">
      <c r="A896" s="48">
        <v>890</v>
      </c>
      <c r="B896" s="36" t="s">
        <v>4987</v>
      </c>
      <c r="C896" s="36" t="s">
        <v>4988</v>
      </c>
      <c r="D896" s="36" t="s">
        <v>4995</v>
      </c>
      <c r="E896" s="36"/>
      <c r="F896" s="36"/>
      <c r="G896" s="36"/>
      <c r="H896" s="36" t="s">
        <v>2568</v>
      </c>
      <c r="I896" s="36" t="s">
        <v>33</v>
      </c>
      <c r="J896" s="36" t="s">
        <v>31</v>
      </c>
      <c r="K896" s="36" t="s">
        <v>4990</v>
      </c>
      <c r="L896" s="36" t="s">
        <v>4993</v>
      </c>
    </row>
    <row r="897" spans="1:12" x14ac:dyDescent="0.25">
      <c r="A897" s="48">
        <v>891</v>
      </c>
      <c r="B897" s="36" t="s">
        <v>4987</v>
      </c>
      <c r="C897" s="36" t="s">
        <v>4988</v>
      </c>
      <c r="D897" s="36" t="s">
        <v>4995</v>
      </c>
      <c r="E897" s="36"/>
      <c r="F897" s="36"/>
      <c r="G897" s="36"/>
      <c r="H897" s="36" t="s">
        <v>2568</v>
      </c>
      <c r="I897" s="36" t="s">
        <v>33</v>
      </c>
      <c r="J897" s="36" t="s">
        <v>31</v>
      </c>
      <c r="K897" s="36" t="s">
        <v>4990</v>
      </c>
      <c r="L897" s="36" t="s">
        <v>4993</v>
      </c>
    </row>
    <row r="898" spans="1:12" x14ac:dyDescent="0.25">
      <c r="A898" s="48">
        <v>892</v>
      </c>
      <c r="B898" s="36" t="s">
        <v>4987</v>
      </c>
      <c r="C898" s="36" t="s">
        <v>4988</v>
      </c>
      <c r="D898" s="36" t="s">
        <v>4995</v>
      </c>
      <c r="E898" s="36"/>
      <c r="F898" s="36"/>
      <c r="G898" s="36"/>
      <c r="H898" s="36" t="s">
        <v>2568</v>
      </c>
      <c r="I898" s="36" t="s">
        <v>33</v>
      </c>
      <c r="J898" s="36" t="s">
        <v>31</v>
      </c>
      <c r="K898" s="36" t="s">
        <v>4990</v>
      </c>
      <c r="L898" s="36" t="s">
        <v>4993</v>
      </c>
    </row>
    <row r="899" spans="1:12" x14ac:dyDescent="0.25">
      <c r="A899" s="48">
        <v>893</v>
      </c>
      <c r="B899" s="36" t="s">
        <v>4987</v>
      </c>
      <c r="C899" s="36" t="s">
        <v>4988</v>
      </c>
      <c r="D899" s="36" t="s">
        <v>4995</v>
      </c>
      <c r="E899" s="36"/>
      <c r="F899" s="36"/>
      <c r="G899" s="36"/>
      <c r="H899" s="36" t="s">
        <v>2568</v>
      </c>
      <c r="I899" s="36" t="s">
        <v>33</v>
      </c>
      <c r="J899" s="36" t="s">
        <v>31</v>
      </c>
      <c r="K899" s="36" t="s">
        <v>4990</v>
      </c>
      <c r="L899" s="36" t="s">
        <v>4993</v>
      </c>
    </row>
    <row r="900" spans="1:12" x14ac:dyDescent="0.25">
      <c r="A900" s="48">
        <v>894</v>
      </c>
      <c r="B900" s="36" t="s">
        <v>4987</v>
      </c>
      <c r="C900" s="36" t="s">
        <v>4988</v>
      </c>
      <c r="D900" s="36" t="s">
        <v>4995</v>
      </c>
      <c r="E900" s="36"/>
      <c r="F900" s="36"/>
      <c r="G900" s="36"/>
      <c r="H900" s="36" t="s">
        <v>2568</v>
      </c>
      <c r="I900" s="36" t="s">
        <v>33</v>
      </c>
      <c r="J900" s="36" t="s">
        <v>31</v>
      </c>
      <c r="K900" s="36" t="s">
        <v>4990</v>
      </c>
      <c r="L900" s="36" t="s">
        <v>4993</v>
      </c>
    </row>
    <row r="901" spans="1:12" x14ac:dyDescent="0.25">
      <c r="A901" s="48">
        <v>895</v>
      </c>
      <c r="B901" s="36" t="s">
        <v>4987</v>
      </c>
      <c r="C901" s="36" t="s">
        <v>4988</v>
      </c>
      <c r="D901" s="36" t="s">
        <v>4995</v>
      </c>
      <c r="E901" s="36"/>
      <c r="F901" s="36"/>
      <c r="G901" s="36"/>
      <c r="H901" s="36" t="s">
        <v>2568</v>
      </c>
      <c r="I901" s="36" t="s">
        <v>33</v>
      </c>
      <c r="J901" s="36" t="s">
        <v>31</v>
      </c>
      <c r="K901" s="36" t="s">
        <v>4990</v>
      </c>
      <c r="L901" s="36" t="s">
        <v>4993</v>
      </c>
    </row>
    <row r="902" spans="1:12" x14ac:dyDescent="0.25">
      <c r="A902" s="48">
        <v>896</v>
      </c>
      <c r="B902" s="36" t="s">
        <v>4987</v>
      </c>
      <c r="C902" s="36" t="s">
        <v>4988</v>
      </c>
      <c r="D902" s="36" t="s">
        <v>4995</v>
      </c>
      <c r="E902" s="36"/>
      <c r="F902" s="36"/>
      <c r="G902" s="36"/>
      <c r="H902" s="36" t="s">
        <v>2568</v>
      </c>
      <c r="I902" s="36" t="s">
        <v>33</v>
      </c>
      <c r="J902" s="36" t="s">
        <v>31</v>
      </c>
      <c r="K902" s="36" t="s">
        <v>4990</v>
      </c>
      <c r="L902" s="36" t="s">
        <v>4993</v>
      </c>
    </row>
    <row r="903" spans="1:12" x14ac:dyDescent="0.25">
      <c r="A903" s="48">
        <v>897</v>
      </c>
      <c r="B903" s="36" t="s">
        <v>4987</v>
      </c>
      <c r="C903" s="36" t="s">
        <v>4988</v>
      </c>
      <c r="D903" s="36" t="s">
        <v>4995</v>
      </c>
      <c r="E903" s="36"/>
      <c r="F903" s="36"/>
      <c r="G903" s="36"/>
      <c r="H903" s="36" t="s">
        <v>2568</v>
      </c>
      <c r="I903" s="36" t="s">
        <v>33</v>
      </c>
      <c r="J903" s="36" t="s">
        <v>31</v>
      </c>
      <c r="K903" s="36" t="s">
        <v>4990</v>
      </c>
      <c r="L903" s="36" t="s">
        <v>4993</v>
      </c>
    </row>
    <row r="904" spans="1:12" x14ac:dyDescent="0.25">
      <c r="A904" s="48">
        <v>898</v>
      </c>
      <c r="B904" s="36" t="s">
        <v>4987</v>
      </c>
      <c r="C904" s="36" t="s">
        <v>4988</v>
      </c>
      <c r="D904" s="36" t="s">
        <v>4995</v>
      </c>
      <c r="E904" s="36"/>
      <c r="F904" s="36"/>
      <c r="G904" s="36"/>
      <c r="H904" s="36" t="s">
        <v>2568</v>
      </c>
      <c r="I904" s="36" t="s">
        <v>33</v>
      </c>
      <c r="J904" s="36" t="s">
        <v>31</v>
      </c>
      <c r="K904" s="36" t="s">
        <v>4990</v>
      </c>
      <c r="L904" s="36" t="s">
        <v>4993</v>
      </c>
    </row>
    <row r="905" spans="1:12" x14ac:dyDescent="0.25">
      <c r="A905" s="48">
        <v>899</v>
      </c>
      <c r="B905" s="36" t="s">
        <v>4987</v>
      </c>
      <c r="C905" s="36" t="s">
        <v>4988</v>
      </c>
      <c r="D905" s="36" t="s">
        <v>4995</v>
      </c>
      <c r="E905" s="36"/>
      <c r="F905" s="36"/>
      <c r="G905" s="36"/>
      <c r="H905" s="36" t="s">
        <v>2568</v>
      </c>
      <c r="I905" s="36" t="s">
        <v>33</v>
      </c>
      <c r="J905" s="36" t="s">
        <v>31</v>
      </c>
      <c r="K905" s="36" t="s">
        <v>4990</v>
      </c>
      <c r="L905" s="36" t="s">
        <v>4993</v>
      </c>
    </row>
    <row r="906" spans="1:12" x14ac:dyDescent="0.25">
      <c r="A906" s="48">
        <v>900</v>
      </c>
      <c r="B906" s="36" t="s">
        <v>4987</v>
      </c>
      <c r="C906" s="36" t="s">
        <v>4988</v>
      </c>
      <c r="D906" s="36" t="s">
        <v>4995</v>
      </c>
      <c r="E906" s="36"/>
      <c r="F906" s="36"/>
      <c r="G906" s="36"/>
      <c r="H906" s="36" t="s">
        <v>2568</v>
      </c>
      <c r="I906" s="36" t="s">
        <v>33</v>
      </c>
      <c r="J906" s="36" t="s">
        <v>31</v>
      </c>
      <c r="K906" s="36" t="s">
        <v>4990</v>
      </c>
      <c r="L906" s="36" t="s">
        <v>4993</v>
      </c>
    </row>
    <row r="907" spans="1:12" x14ac:dyDescent="0.25">
      <c r="A907" s="48">
        <v>901</v>
      </c>
      <c r="B907" s="36" t="s">
        <v>4987</v>
      </c>
      <c r="C907" s="36" t="s">
        <v>4988</v>
      </c>
      <c r="D907" s="36" t="s">
        <v>4995</v>
      </c>
      <c r="E907" s="36"/>
      <c r="F907" s="36"/>
      <c r="G907" s="36"/>
      <c r="H907" s="36" t="s">
        <v>2568</v>
      </c>
      <c r="I907" s="36" t="s">
        <v>33</v>
      </c>
      <c r="J907" s="36" t="s">
        <v>31</v>
      </c>
      <c r="K907" s="36" t="s">
        <v>4990</v>
      </c>
      <c r="L907" s="36" t="s">
        <v>4993</v>
      </c>
    </row>
    <row r="908" spans="1:12" x14ac:dyDescent="0.25">
      <c r="A908" s="48">
        <v>902</v>
      </c>
      <c r="B908" s="36" t="s">
        <v>4987</v>
      </c>
      <c r="C908" s="36" t="s">
        <v>4988</v>
      </c>
      <c r="D908" s="36" t="s">
        <v>4995</v>
      </c>
      <c r="E908" s="36"/>
      <c r="F908" s="36"/>
      <c r="G908" s="36"/>
      <c r="H908" s="36" t="s">
        <v>2568</v>
      </c>
      <c r="I908" s="36" t="s">
        <v>33</v>
      </c>
      <c r="J908" s="36" t="s">
        <v>31</v>
      </c>
      <c r="K908" s="36" t="s">
        <v>4990</v>
      </c>
      <c r="L908" s="36" t="s">
        <v>4993</v>
      </c>
    </row>
    <row r="909" spans="1:12" x14ac:dyDescent="0.25">
      <c r="A909" s="48">
        <v>903</v>
      </c>
      <c r="B909" s="36" t="s">
        <v>4987</v>
      </c>
      <c r="C909" s="36" t="s">
        <v>4988</v>
      </c>
      <c r="D909" s="36" t="s">
        <v>4995</v>
      </c>
      <c r="E909" s="36"/>
      <c r="F909" s="36"/>
      <c r="G909" s="36"/>
      <c r="H909" s="36" t="s">
        <v>2568</v>
      </c>
      <c r="I909" s="36" t="s">
        <v>33</v>
      </c>
      <c r="J909" s="36" t="s">
        <v>31</v>
      </c>
      <c r="K909" s="36" t="s">
        <v>4990</v>
      </c>
      <c r="L909" s="36" t="s">
        <v>4993</v>
      </c>
    </row>
    <row r="910" spans="1:12" x14ac:dyDescent="0.25">
      <c r="A910" s="48">
        <v>904</v>
      </c>
      <c r="B910" s="36" t="s">
        <v>4987</v>
      </c>
      <c r="C910" s="36" t="s">
        <v>4988</v>
      </c>
      <c r="D910" s="36" t="s">
        <v>4995</v>
      </c>
      <c r="E910" s="36"/>
      <c r="F910" s="36"/>
      <c r="G910" s="36"/>
      <c r="H910" s="36" t="s">
        <v>2568</v>
      </c>
      <c r="I910" s="36" t="s">
        <v>33</v>
      </c>
      <c r="J910" s="36" t="s">
        <v>31</v>
      </c>
      <c r="K910" s="36" t="s">
        <v>4990</v>
      </c>
      <c r="L910" s="36" t="s">
        <v>4993</v>
      </c>
    </row>
    <row r="911" spans="1:12" x14ac:dyDescent="0.25">
      <c r="A911" s="48">
        <v>905</v>
      </c>
      <c r="B911" s="36" t="s">
        <v>4987</v>
      </c>
      <c r="C911" s="36" t="s">
        <v>4988</v>
      </c>
      <c r="D911" s="36" t="s">
        <v>4995</v>
      </c>
      <c r="E911" s="36"/>
      <c r="F911" s="36"/>
      <c r="G911" s="36"/>
      <c r="H911" s="36" t="s">
        <v>2568</v>
      </c>
      <c r="I911" s="36" t="s">
        <v>33</v>
      </c>
      <c r="J911" s="36" t="s">
        <v>31</v>
      </c>
      <c r="K911" s="36" t="s">
        <v>4990</v>
      </c>
      <c r="L911" s="36" t="s">
        <v>4993</v>
      </c>
    </row>
    <row r="912" spans="1:12" x14ac:dyDescent="0.25">
      <c r="A912" s="48">
        <v>906</v>
      </c>
      <c r="B912" s="36" t="s">
        <v>4987</v>
      </c>
      <c r="C912" s="36" t="s">
        <v>4988</v>
      </c>
      <c r="D912" s="36" t="s">
        <v>4995</v>
      </c>
      <c r="E912" s="36"/>
      <c r="F912" s="36"/>
      <c r="G912" s="36"/>
      <c r="H912" s="36" t="s">
        <v>2568</v>
      </c>
      <c r="I912" s="36" t="s">
        <v>33</v>
      </c>
      <c r="J912" s="36" t="s">
        <v>31</v>
      </c>
      <c r="K912" s="36" t="s">
        <v>4990</v>
      </c>
      <c r="L912" s="36" t="s">
        <v>4993</v>
      </c>
    </row>
    <row r="913" spans="1:12" x14ac:dyDescent="0.25">
      <c r="A913" s="48">
        <v>907</v>
      </c>
      <c r="B913" s="36" t="s">
        <v>4987</v>
      </c>
      <c r="C913" s="36" t="s">
        <v>4988</v>
      </c>
      <c r="D913" s="36" t="s">
        <v>4995</v>
      </c>
      <c r="E913" s="36"/>
      <c r="F913" s="36"/>
      <c r="G913" s="36"/>
      <c r="H913" s="36" t="s">
        <v>2568</v>
      </c>
      <c r="I913" s="36" t="s">
        <v>33</v>
      </c>
      <c r="J913" s="36" t="s">
        <v>31</v>
      </c>
      <c r="K913" s="36" t="s">
        <v>4990</v>
      </c>
      <c r="L913" s="36" t="s">
        <v>4993</v>
      </c>
    </row>
    <row r="914" spans="1:12" x14ac:dyDescent="0.25">
      <c r="A914" s="48">
        <v>908</v>
      </c>
      <c r="B914" s="36" t="s">
        <v>4987</v>
      </c>
      <c r="C914" s="36" t="s">
        <v>4988</v>
      </c>
      <c r="D914" s="36" t="s">
        <v>4995</v>
      </c>
      <c r="E914" s="36"/>
      <c r="F914" s="36"/>
      <c r="G914" s="36"/>
      <c r="H914" s="36" t="s">
        <v>2568</v>
      </c>
      <c r="I914" s="36" t="s">
        <v>33</v>
      </c>
      <c r="J914" s="36" t="s">
        <v>31</v>
      </c>
      <c r="K914" s="36" t="s">
        <v>4990</v>
      </c>
      <c r="L914" s="36" t="s">
        <v>4993</v>
      </c>
    </row>
    <row r="915" spans="1:12" x14ac:dyDescent="0.25">
      <c r="A915" s="48">
        <v>909</v>
      </c>
      <c r="B915" s="36" t="s">
        <v>4987</v>
      </c>
      <c r="C915" s="36" t="s">
        <v>4988</v>
      </c>
      <c r="D915" s="36" t="s">
        <v>4995</v>
      </c>
      <c r="E915" s="36"/>
      <c r="F915" s="36"/>
      <c r="G915" s="36"/>
      <c r="H915" s="36" t="s">
        <v>2568</v>
      </c>
      <c r="I915" s="36" t="s">
        <v>33</v>
      </c>
      <c r="J915" s="36" t="s">
        <v>31</v>
      </c>
      <c r="K915" s="36" t="s">
        <v>4990</v>
      </c>
      <c r="L915" s="36" t="s">
        <v>4993</v>
      </c>
    </row>
    <row r="916" spans="1:12" x14ac:dyDescent="0.25">
      <c r="A916" s="48">
        <v>910</v>
      </c>
      <c r="B916" s="36" t="s">
        <v>4987</v>
      </c>
      <c r="C916" s="36" t="s">
        <v>4988</v>
      </c>
      <c r="D916" s="36" t="s">
        <v>4995</v>
      </c>
      <c r="E916" s="36"/>
      <c r="F916" s="36"/>
      <c r="G916" s="36"/>
      <c r="H916" s="36" t="s">
        <v>2568</v>
      </c>
      <c r="I916" s="36" t="s">
        <v>33</v>
      </c>
      <c r="J916" s="36" t="s">
        <v>31</v>
      </c>
      <c r="K916" s="36" t="s">
        <v>4990</v>
      </c>
      <c r="L916" s="36" t="s">
        <v>4993</v>
      </c>
    </row>
    <row r="917" spans="1:12" x14ac:dyDescent="0.25">
      <c r="A917" s="48">
        <v>911</v>
      </c>
      <c r="B917" s="36" t="s">
        <v>4987</v>
      </c>
      <c r="C917" s="36" t="s">
        <v>4988</v>
      </c>
      <c r="D917" s="36" t="s">
        <v>4995</v>
      </c>
      <c r="E917" s="36"/>
      <c r="F917" s="36"/>
      <c r="G917" s="36"/>
      <c r="H917" s="36" t="s">
        <v>2568</v>
      </c>
      <c r="I917" s="36" t="s">
        <v>33</v>
      </c>
      <c r="J917" s="36" t="s">
        <v>31</v>
      </c>
      <c r="K917" s="36" t="s">
        <v>4990</v>
      </c>
      <c r="L917" s="36" t="s">
        <v>4993</v>
      </c>
    </row>
    <row r="918" spans="1:12" x14ac:dyDescent="0.25">
      <c r="A918" s="48">
        <v>912</v>
      </c>
      <c r="B918" s="36" t="s">
        <v>4987</v>
      </c>
      <c r="C918" s="36" t="s">
        <v>4988</v>
      </c>
      <c r="D918" s="36" t="s">
        <v>4995</v>
      </c>
      <c r="E918" s="36"/>
      <c r="F918" s="36"/>
      <c r="G918" s="36"/>
      <c r="H918" s="36" t="s">
        <v>2568</v>
      </c>
      <c r="I918" s="36" t="s">
        <v>33</v>
      </c>
      <c r="J918" s="36" t="s">
        <v>31</v>
      </c>
      <c r="K918" s="36" t="s">
        <v>4990</v>
      </c>
      <c r="L918" s="36" t="s">
        <v>4993</v>
      </c>
    </row>
    <row r="919" spans="1:12" x14ac:dyDescent="0.25">
      <c r="A919" s="48">
        <v>913</v>
      </c>
      <c r="B919" s="36" t="s">
        <v>4987</v>
      </c>
      <c r="C919" s="36" t="s">
        <v>4988</v>
      </c>
      <c r="D919" s="36" t="s">
        <v>4995</v>
      </c>
      <c r="E919" s="36"/>
      <c r="F919" s="36"/>
      <c r="G919" s="36"/>
      <c r="H919" s="36" t="s">
        <v>2568</v>
      </c>
      <c r="I919" s="36" t="s">
        <v>33</v>
      </c>
      <c r="J919" s="36" t="s">
        <v>31</v>
      </c>
      <c r="K919" s="36" t="s">
        <v>4990</v>
      </c>
      <c r="L919" s="36" t="s">
        <v>4993</v>
      </c>
    </row>
    <row r="920" spans="1:12" x14ac:dyDescent="0.25">
      <c r="A920" s="48">
        <v>914</v>
      </c>
      <c r="B920" s="36" t="s">
        <v>4987</v>
      </c>
      <c r="C920" s="36" t="s">
        <v>4988</v>
      </c>
      <c r="D920" s="36" t="s">
        <v>4995</v>
      </c>
      <c r="E920" s="36"/>
      <c r="F920" s="36"/>
      <c r="G920" s="36"/>
      <c r="H920" s="36" t="s">
        <v>2568</v>
      </c>
      <c r="I920" s="36" t="s">
        <v>33</v>
      </c>
      <c r="J920" s="36" t="s">
        <v>31</v>
      </c>
      <c r="K920" s="36" t="s">
        <v>4990</v>
      </c>
      <c r="L920" s="36" t="s">
        <v>4993</v>
      </c>
    </row>
    <row r="921" spans="1:12" x14ac:dyDescent="0.25">
      <c r="A921" s="48">
        <v>915</v>
      </c>
      <c r="B921" s="36" t="s">
        <v>4987</v>
      </c>
      <c r="C921" s="36" t="s">
        <v>4988</v>
      </c>
      <c r="D921" s="36" t="s">
        <v>4995</v>
      </c>
      <c r="E921" s="36"/>
      <c r="F921" s="36"/>
      <c r="G921" s="36"/>
      <c r="H921" s="36" t="s">
        <v>2568</v>
      </c>
      <c r="I921" s="36" t="s">
        <v>33</v>
      </c>
      <c r="J921" s="36" t="s">
        <v>31</v>
      </c>
      <c r="K921" s="36" t="s">
        <v>4990</v>
      </c>
      <c r="L921" s="36" t="s">
        <v>4993</v>
      </c>
    </row>
    <row r="922" spans="1:12" x14ac:dyDescent="0.25">
      <c r="A922" s="48">
        <v>916</v>
      </c>
      <c r="B922" s="36" t="s">
        <v>4987</v>
      </c>
      <c r="C922" s="36" t="s">
        <v>4988</v>
      </c>
      <c r="D922" s="36" t="s">
        <v>4995</v>
      </c>
      <c r="E922" s="36"/>
      <c r="F922" s="36"/>
      <c r="G922" s="36"/>
      <c r="H922" s="36" t="s">
        <v>2568</v>
      </c>
      <c r="I922" s="36" t="s">
        <v>33</v>
      </c>
      <c r="J922" s="36" t="s">
        <v>31</v>
      </c>
      <c r="K922" s="36" t="s">
        <v>4990</v>
      </c>
      <c r="L922" s="36" t="s">
        <v>4993</v>
      </c>
    </row>
    <row r="923" spans="1:12" x14ac:dyDescent="0.25">
      <c r="A923" s="48">
        <v>917</v>
      </c>
      <c r="B923" s="36" t="s">
        <v>4987</v>
      </c>
      <c r="C923" s="36" t="s">
        <v>4988</v>
      </c>
      <c r="D923" s="36" t="s">
        <v>4995</v>
      </c>
      <c r="E923" s="36"/>
      <c r="F923" s="36"/>
      <c r="G923" s="36"/>
      <c r="H923" s="36" t="s">
        <v>2568</v>
      </c>
      <c r="I923" s="36" t="s">
        <v>33</v>
      </c>
      <c r="J923" s="36" t="s">
        <v>31</v>
      </c>
      <c r="K923" s="36" t="s">
        <v>4990</v>
      </c>
      <c r="L923" s="36" t="s">
        <v>4993</v>
      </c>
    </row>
    <row r="924" spans="1:12" x14ac:dyDescent="0.25">
      <c r="A924" s="48">
        <v>918</v>
      </c>
      <c r="B924" s="36" t="s">
        <v>4987</v>
      </c>
      <c r="C924" s="36" t="s">
        <v>4988</v>
      </c>
      <c r="D924" s="36" t="s">
        <v>4995</v>
      </c>
      <c r="E924" s="36"/>
      <c r="F924" s="36"/>
      <c r="G924" s="36"/>
      <c r="H924" s="36" t="s">
        <v>2568</v>
      </c>
      <c r="I924" s="36" t="s">
        <v>33</v>
      </c>
      <c r="J924" s="36" t="s">
        <v>31</v>
      </c>
      <c r="K924" s="36" t="s">
        <v>4990</v>
      </c>
      <c r="L924" s="36" t="s">
        <v>4993</v>
      </c>
    </row>
    <row r="925" spans="1:12" x14ac:dyDescent="0.25">
      <c r="A925" s="48">
        <v>919</v>
      </c>
      <c r="B925" s="36" t="s">
        <v>4987</v>
      </c>
      <c r="C925" s="36" t="s">
        <v>4988</v>
      </c>
      <c r="D925" s="36" t="s">
        <v>4995</v>
      </c>
      <c r="E925" s="36"/>
      <c r="F925" s="36"/>
      <c r="G925" s="36"/>
      <c r="H925" s="36" t="s">
        <v>2568</v>
      </c>
      <c r="I925" s="36" t="s">
        <v>33</v>
      </c>
      <c r="J925" s="36" t="s">
        <v>31</v>
      </c>
      <c r="K925" s="36" t="s">
        <v>4990</v>
      </c>
      <c r="L925" s="36" t="s">
        <v>4993</v>
      </c>
    </row>
    <row r="926" spans="1:12" x14ac:dyDescent="0.25">
      <c r="A926" s="48">
        <v>920</v>
      </c>
      <c r="B926" s="36" t="s">
        <v>4987</v>
      </c>
      <c r="C926" s="36" t="s">
        <v>4988</v>
      </c>
      <c r="D926" s="36" t="s">
        <v>4995</v>
      </c>
      <c r="E926" s="36"/>
      <c r="F926" s="36"/>
      <c r="G926" s="36"/>
      <c r="H926" s="36" t="s">
        <v>2568</v>
      </c>
      <c r="I926" s="36" t="s">
        <v>33</v>
      </c>
      <c r="J926" s="36" t="s">
        <v>31</v>
      </c>
      <c r="K926" s="36" t="s">
        <v>4990</v>
      </c>
      <c r="L926" s="36" t="s">
        <v>4993</v>
      </c>
    </row>
    <row r="927" spans="1:12" x14ac:dyDescent="0.25">
      <c r="A927" s="48">
        <v>921</v>
      </c>
      <c r="B927" s="36" t="s">
        <v>4987</v>
      </c>
      <c r="C927" s="36" t="s">
        <v>4988</v>
      </c>
      <c r="D927" s="36" t="s">
        <v>4995</v>
      </c>
      <c r="E927" s="36"/>
      <c r="F927" s="36"/>
      <c r="G927" s="36"/>
      <c r="H927" s="36" t="s">
        <v>2568</v>
      </c>
      <c r="I927" s="36" t="s">
        <v>33</v>
      </c>
      <c r="J927" s="36" t="s">
        <v>31</v>
      </c>
      <c r="K927" s="36" t="s">
        <v>4990</v>
      </c>
      <c r="L927" s="36" t="s">
        <v>4993</v>
      </c>
    </row>
    <row r="928" spans="1:12" x14ac:dyDescent="0.25">
      <c r="A928" s="48">
        <v>922</v>
      </c>
      <c r="B928" s="36" t="s">
        <v>4987</v>
      </c>
      <c r="C928" s="36" t="s">
        <v>4988</v>
      </c>
      <c r="D928" s="36" t="s">
        <v>4995</v>
      </c>
      <c r="E928" s="36"/>
      <c r="F928" s="36"/>
      <c r="G928" s="36"/>
      <c r="H928" s="36" t="s">
        <v>2568</v>
      </c>
      <c r="I928" s="36" t="s">
        <v>33</v>
      </c>
      <c r="J928" s="36" t="s">
        <v>31</v>
      </c>
      <c r="K928" s="36" t="s">
        <v>4990</v>
      </c>
      <c r="L928" s="36" t="s">
        <v>4993</v>
      </c>
    </row>
    <row r="929" spans="1:12" x14ac:dyDescent="0.25">
      <c r="A929" s="48">
        <v>923</v>
      </c>
      <c r="B929" s="36" t="s">
        <v>4987</v>
      </c>
      <c r="C929" s="36" t="s">
        <v>4988</v>
      </c>
      <c r="D929" s="36" t="s">
        <v>4995</v>
      </c>
      <c r="E929" s="36"/>
      <c r="F929" s="36"/>
      <c r="G929" s="36"/>
      <c r="H929" s="36" t="s">
        <v>2568</v>
      </c>
      <c r="I929" s="36" t="s">
        <v>33</v>
      </c>
      <c r="J929" s="36" t="s">
        <v>31</v>
      </c>
      <c r="K929" s="36" t="s">
        <v>4990</v>
      </c>
      <c r="L929" s="36" t="s">
        <v>4993</v>
      </c>
    </row>
    <row r="930" spans="1:12" x14ac:dyDescent="0.25">
      <c r="A930" s="48">
        <v>924</v>
      </c>
      <c r="B930" s="36" t="s">
        <v>4987</v>
      </c>
      <c r="C930" s="36" t="s">
        <v>4988</v>
      </c>
      <c r="D930" s="36" t="s">
        <v>4995</v>
      </c>
      <c r="E930" s="36"/>
      <c r="F930" s="36"/>
      <c r="G930" s="36"/>
      <c r="H930" s="36" t="s">
        <v>2568</v>
      </c>
      <c r="I930" s="36" t="s">
        <v>33</v>
      </c>
      <c r="J930" s="36" t="s">
        <v>31</v>
      </c>
      <c r="K930" s="36" t="s">
        <v>4990</v>
      </c>
      <c r="L930" s="36" t="s">
        <v>4993</v>
      </c>
    </row>
    <row r="931" spans="1:12" x14ac:dyDescent="0.25">
      <c r="A931" s="48">
        <v>925</v>
      </c>
      <c r="B931" s="36" t="s">
        <v>4987</v>
      </c>
      <c r="C931" s="36" t="s">
        <v>4988</v>
      </c>
      <c r="D931" s="36" t="s">
        <v>4995</v>
      </c>
      <c r="E931" s="36"/>
      <c r="F931" s="36"/>
      <c r="G931" s="36"/>
      <c r="H931" s="36" t="s">
        <v>2568</v>
      </c>
      <c r="I931" s="36" t="s">
        <v>33</v>
      </c>
      <c r="J931" s="36" t="s">
        <v>31</v>
      </c>
      <c r="K931" s="36" t="s">
        <v>4990</v>
      </c>
      <c r="L931" s="36" t="s">
        <v>4993</v>
      </c>
    </row>
    <row r="932" spans="1:12" x14ac:dyDescent="0.25">
      <c r="A932" s="48">
        <v>926</v>
      </c>
      <c r="B932" s="36" t="s">
        <v>4987</v>
      </c>
      <c r="C932" s="36" t="s">
        <v>4988</v>
      </c>
      <c r="D932" s="36" t="s">
        <v>4995</v>
      </c>
      <c r="E932" s="36"/>
      <c r="F932" s="36"/>
      <c r="G932" s="36"/>
      <c r="H932" s="36" t="s">
        <v>2568</v>
      </c>
      <c r="I932" s="36" t="s">
        <v>33</v>
      </c>
      <c r="J932" s="36" t="s">
        <v>31</v>
      </c>
      <c r="K932" s="36" t="s">
        <v>4990</v>
      </c>
      <c r="L932" s="36" t="s">
        <v>4993</v>
      </c>
    </row>
    <row r="933" spans="1:12" x14ac:dyDescent="0.25">
      <c r="A933" s="48">
        <v>927</v>
      </c>
      <c r="B933" s="36" t="s">
        <v>4987</v>
      </c>
      <c r="C933" s="36" t="s">
        <v>4988</v>
      </c>
      <c r="D933" s="36" t="s">
        <v>4995</v>
      </c>
      <c r="E933" s="36"/>
      <c r="F933" s="36"/>
      <c r="G933" s="36"/>
      <c r="H933" s="36" t="s">
        <v>2568</v>
      </c>
      <c r="I933" s="36" t="s">
        <v>33</v>
      </c>
      <c r="J933" s="36" t="s">
        <v>31</v>
      </c>
      <c r="K933" s="36" t="s">
        <v>4990</v>
      </c>
      <c r="L933" s="36" t="s">
        <v>4993</v>
      </c>
    </row>
    <row r="934" spans="1:12" x14ac:dyDescent="0.25">
      <c r="A934" s="48">
        <v>928</v>
      </c>
      <c r="B934" s="36" t="s">
        <v>4987</v>
      </c>
      <c r="C934" s="36" t="s">
        <v>4988</v>
      </c>
      <c r="D934" s="36" t="s">
        <v>4995</v>
      </c>
      <c r="E934" s="36"/>
      <c r="F934" s="36"/>
      <c r="G934" s="36"/>
      <c r="H934" s="36" t="s">
        <v>2568</v>
      </c>
      <c r="I934" s="36" t="s">
        <v>33</v>
      </c>
      <c r="J934" s="36" t="s">
        <v>31</v>
      </c>
      <c r="K934" s="36" t="s">
        <v>4990</v>
      </c>
      <c r="L934" s="36" t="s">
        <v>4993</v>
      </c>
    </row>
    <row r="935" spans="1:12" x14ac:dyDescent="0.25">
      <c r="A935" s="48">
        <v>929</v>
      </c>
      <c r="B935" s="36" t="s">
        <v>4987</v>
      </c>
      <c r="C935" s="36" t="s">
        <v>4988</v>
      </c>
      <c r="D935" s="36" t="s">
        <v>4995</v>
      </c>
      <c r="E935" s="36"/>
      <c r="F935" s="36"/>
      <c r="G935" s="36"/>
      <c r="H935" s="36" t="s">
        <v>2568</v>
      </c>
      <c r="I935" s="36" t="s">
        <v>33</v>
      </c>
      <c r="J935" s="36" t="s">
        <v>31</v>
      </c>
      <c r="K935" s="36" t="s">
        <v>4990</v>
      </c>
      <c r="L935" s="36" t="s">
        <v>4993</v>
      </c>
    </row>
    <row r="936" spans="1:12" x14ac:dyDescent="0.25">
      <c r="A936" s="48">
        <v>930</v>
      </c>
      <c r="B936" s="36" t="s">
        <v>4987</v>
      </c>
      <c r="C936" s="36" t="s">
        <v>4988</v>
      </c>
      <c r="D936" s="36" t="s">
        <v>4995</v>
      </c>
      <c r="E936" s="36"/>
      <c r="F936" s="36"/>
      <c r="G936" s="36"/>
      <c r="H936" s="36" t="s">
        <v>2568</v>
      </c>
      <c r="I936" s="36" t="s">
        <v>33</v>
      </c>
      <c r="J936" s="36" t="s">
        <v>31</v>
      </c>
      <c r="K936" s="36" t="s">
        <v>4990</v>
      </c>
      <c r="L936" s="36" t="s">
        <v>4993</v>
      </c>
    </row>
    <row r="937" spans="1:12" x14ac:dyDescent="0.25">
      <c r="A937" s="48">
        <v>931</v>
      </c>
      <c r="B937" s="36" t="s">
        <v>4987</v>
      </c>
      <c r="C937" s="36" t="s">
        <v>4988</v>
      </c>
      <c r="D937" s="36" t="s">
        <v>4995</v>
      </c>
      <c r="E937" s="36"/>
      <c r="F937" s="36"/>
      <c r="G937" s="36"/>
      <c r="H937" s="36" t="s">
        <v>2568</v>
      </c>
      <c r="I937" s="36" t="s">
        <v>33</v>
      </c>
      <c r="J937" s="36" t="s">
        <v>31</v>
      </c>
      <c r="K937" s="36" t="s">
        <v>4990</v>
      </c>
      <c r="L937" s="36" t="s">
        <v>4993</v>
      </c>
    </row>
    <row r="938" spans="1:12" x14ac:dyDescent="0.25">
      <c r="A938" s="48">
        <v>932</v>
      </c>
      <c r="B938" s="36" t="s">
        <v>4987</v>
      </c>
      <c r="C938" s="36" t="s">
        <v>4988</v>
      </c>
      <c r="D938" s="36" t="s">
        <v>4995</v>
      </c>
      <c r="E938" s="36"/>
      <c r="F938" s="36"/>
      <c r="G938" s="36"/>
      <c r="H938" s="36" t="s">
        <v>2568</v>
      </c>
      <c r="I938" s="36" t="s">
        <v>33</v>
      </c>
      <c r="J938" s="36" t="s">
        <v>31</v>
      </c>
      <c r="K938" s="36" t="s">
        <v>4990</v>
      </c>
      <c r="L938" s="36" t="s">
        <v>4993</v>
      </c>
    </row>
    <row r="939" spans="1:12" x14ac:dyDescent="0.25">
      <c r="A939" s="48">
        <v>933</v>
      </c>
      <c r="B939" s="36" t="s">
        <v>4987</v>
      </c>
      <c r="C939" s="36" t="s">
        <v>4988</v>
      </c>
      <c r="D939" s="36" t="s">
        <v>4995</v>
      </c>
      <c r="E939" s="36"/>
      <c r="F939" s="36"/>
      <c r="G939" s="36"/>
      <c r="H939" s="36" t="s">
        <v>2568</v>
      </c>
      <c r="I939" s="36" t="s">
        <v>33</v>
      </c>
      <c r="J939" s="36" t="s">
        <v>31</v>
      </c>
      <c r="K939" s="36" t="s">
        <v>4990</v>
      </c>
      <c r="L939" s="36" t="s">
        <v>4993</v>
      </c>
    </row>
    <row r="940" spans="1:12" x14ac:dyDescent="0.25">
      <c r="A940" s="48">
        <v>934</v>
      </c>
      <c r="B940" s="36" t="s">
        <v>4987</v>
      </c>
      <c r="C940" s="36" t="s">
        <v>4988</v>
      </c>
      <c r="D940" s="36" t="s">
        <v>4995</v>
      </c>
      <c r="E940" s="36"/>
      <c r="F940" s="36"/>
      <c r="G940" s="36"/>
      <c r="H940" s="36" t="s">
        <v>2568</v>
      </c>
      <c r="I940" s="36" t="s">
        <v>33</v>
      </c>
      <c r="J940" s="36" t="s">
        <v>31</v>
      </c>
      <c r="K940" s="36" t="s">
        <v>4990</v>
      </c>
      <c r="L940" s="36" t="s">
        <v>4993</v>
      </c>
    </row>
    <row r="941" spans="1:12" x14ac:dyDescent="0.25">
      <c r="A941" s="48">
        <v>935</v>
      </c>
      <c r="B941" s="36" t="s">
        <v>4987</v>
      </c>
      <c r="C941" s="36" t="s">
        <v>4988</v>
      </c>
      <c r="D941" s="36" t="s">
        <v>4995</v>
      </c>
      <c r="E941" s="36"/>
      <c r="F941" s="36"/>
      <c r="G941" s="36"/>
      <c r="H941" s="36" t="s">
        <v>2568</v>
      </c>
      <c r="I941" s="36" t="s">
        <v>33</v>
      </c>
      <c r="J941" s="36" t="s">
        <v>31</v>
      </c>
      <c r="K941" s="36" t="s">
        <v>4990</v>
      </c>
      <c r="L941" s="36" t="s">
        <v>4993</v>
      </c>
    </row>
    <row r="942" spans="1:12" x14ac:dyDescent="0.25">
      <c r="A942" s="48">
        <v>936</v>
      </c>
      <c r="B942" s="36" t="s">
        <v>4987</v>
      </c>
      <c r="C942" s="36" t="s">
        <v>4988</v>
      </c>
      <c r="D942" s="36" t="s">
        <v>4995</v>
      </c>
      <c r="E942" s="36"/>
      <c r="F942" s="36"/>
      <c r="G942" s="36"/>
      <c r="H942" s="36" t="s">
        <v>2568</v>
      </c>
      <c r="I942" s="36" t="s">
        <v>33</v>
      </c>
      <c r="J942" s="36" t="s">
        <v>31</v>
      </c>
      <c r="K942" s="36" t="s">
        <v>4990</v>
      </c>
      <c r="L942" s="36" t="s">
        <v>4993</v>
      </c>
    </row>
    <row r="943" spans="1:12" x14ac:dyDescent="0.25">
      <c r="A943" s="48">
        <v>937</v>
      </c>
      <c r="B943" s="36" t="s">
        <v>4987</v>
      </c>
      <c r="C943" s="36" t="s">
        <v>4988</v>
      </c>
      <c r="D943" s="36" t="s">
        <v>4995</v>
      </c>
      <c r="E943" s="36"/>
      <c r="F943" s="36"/>
      <c r="G943" s="36"/>
      <c r="H943" s="36" t="s">
        <v>2568</v>
      </c>
      <c r="I943" s="36" t="s">
        <v>33</v>
      </c>
      <c r="J943" s="36" t="s">
        <v>31</v>
      </c>
      <c r="K943" s="36" t="s">
        <v>4990</v>
      </c>
      <c r="L943" s="36" t="s">
        <v>4993</v>
      </c>
    </row>
    <row r="944" spans="1:12" x14ac:dyDescent="0.25">
      <c r="A944" s="48">
        <v>938</v>
      </c>
      <c r="B944" s="36" t="s">
        <v>4987</v>
      </c>
      <c r="C944" s="36" t="s">
        <v>4988</v>
      </c>
      <c r="D944" s="36" t="s">
        <v>4995</v>
      </c>
      <c r="E944" s="36"/>
      <c r="F944" s="36"/>
      <c r="G944" s="36"/>
      <c r="H944" s="36" t="s">
        <v>2568</v>
      </c>
      <c r="I944" s="36" t="s">
        <v>33</v>
      </c>
      <c r="J944" s="36" t="s">
        <v>31</v>
      </c>
      <c r="K944" s="36" t="s">
        <v>4990</v>
      </c>
      <c r="L944" s="36" t="s">
        <v>4993</v>
      </c>
    </row>
    <row r="945" spans="1:12" x14ac:dyDescent="0.25">
      <c r="A945" s="48">
        <v>939</v>
      </c>
      <c r="B945" s="36" t="s">
        <v>4987</v>
      </c>
      <c r="C945" s="36" t="s">
        <v>4988</v>
      </c>
      <c r="D945" s="36" t="s">
        <v>4995</v>
      </c>
      <c r="E945" s="36"/>
      <c r="F945" s="36"/>
      <c r="G945" s="36"/>
      <c r="H945" s="36" t="s">
        <v>2568</v>
      </c>
      <c r="I945" s="36" t="s">
        <v>33</v>
      </c>
      <c r="J945" s="36" t="s">
        <v>31</v>
      </c>
      <c r="K945" s="36" t="s">
        <v>4990</v>
      </c>
      <c r="L945" s="36" t="s">
        <v>4993</v>
      </c>
    </row>
    <row r="946" spans="1:12" x14ac:dyDescent="0.25">
      <c r="A946" s="48">
        <v>940</v>
      </c>
      <c r="B946" s="36" t="s">
        <v>4987</v>
      </c>
      <c r="C946" s="36" t="s">
        <v>4988</v>
      </c>
      <c r="D946" s="36" t="s">
        <v>4995</v>
      </c>
      <c r="E946" s="36"/>
      <c r="F946" s="36"/>
      <c r="G946" s="36"/>
      <c r="H946" s="36" t="s">
        <v>2568</v>
      </c>
      <c r="I946" s="36" t="s">
        <v>33</v>
      </c>
      <c r="J946" s="36" t="s">
        <v>31</v>
      </c>
      <c r="K946" s="36" t="s">
        <v>4990</v>
      </c>
      <c r="L946" s="36" t="s">
        <v>4993</v>
      </c>
    </row>
    <row r="947" spans="1:12" x14ac:dyDescent="0.25">
      <c r="A947" s="48">
        <v>941</v>
      </c>
      <c r="B947" s="36" t="s">
        <v>4987</v>
      </c>
      <c r="C947" s="36" t="s">
        <v>4988</v>
      </c>
      <c r="D947" s="36" t="s">
        <v>4995</v>
      </c>
      <c r="E947" s="36"/>
      <c r="F947" s="36"/>
      <c r="G947" s="36"/>
      <c r="H947" s="36" t="s">
        <v>2546</v>
      </c>
      <c r="I947" s="36" t="s">
        <v>33</v>
      </c>
      <c r="J947" s="36" t="s">
        <v>31</v>
      </c>
      <c r="K947" s="36" t="s">
        <v>4994</v>
      </c>
      <c r="L947" s="36" t="s">
        <v>4993</v>
      </c>
    </row>
    <row r="948" spans="1:12" x14ac:dyDescent="0.25">
      <c r="A948" s="48">
        <v>942</v>
      </c>
      <c r="B948" s="36" t="s">
        <v>4987</v>
      </c>
      <c r="C948" s="36" t="s">
        <v>4988</v>
      </c>
      <c r="D948" s="36" t="s">
        <v>4995</v>
      </c>
      <c r="E948" s="36"/>
      <c r="F948" s="36"/>
      <c r="G948" s="36"/>
      <c r="H948" s="36" t="s">
        <v>2546</v>
      </c>
      <c r="I948" s="36" t="s">
        <v>33</v>
      </c>
      <c r="J948" s="36" t="s">
        <v>31</v>
      </c>
      <c r="K948" s="36" t="s">
        <v>4994</v>
      </c>
      <c r="L948" s="36" t="s">
        <v>4993</v>
      </c>
    </row>
    <row r="949" spans="1:12" x14ac:dyDescent="0.25">
      <c r="A949" s="48">
        <v>943</v>
      </c>
      <c r="B949" s="36" t="s">
        <v>4987</v>
      </c>
      <c r="C949" s="36" t="s">
        <v>4988</v>
      </c>
      <c r="D949" s="36" t="s">
        <v>4995</v>
      </c>
      <c r="E949" s="36"/>
      <c r="F949" s="36"/>
      <c r="G949" s="36"/>
      <c r="H949" s="36" t="s">
        <v>2546</v>
      </c>
      <c r="I949" s="36" t="s">
        <v>33</v>
      </c>
      <c r="J949" s="36" t="s">
        <v>31</v>
      </c>
      <c r="K949" s="36" t="s">
        <v>4994</v>
      </c>
      <c r="L949" s="36" t="s">
        <v>4993</v>
      </c>
    </row>
    <row r="950" spans="1:12" x14ac:dyDescent="0.25">
      <c r="A950" s="48">
        <v>944</v>
      </c>
      <c r="B950" s="36" t="s">
        <v>4987</v>
      </c>
      <c r="C950" s="36" t="s">
        <v>4988</v>
      </c>
      <c r="D950" s="36" t="s">
        <v>4995</v>
      </c>
      <c r="E950" s="36"/>
      <c r="F950" s="36"/>
      <c r="G950" s="36"/>
      <c r="H950" s="36" t="s">
        <v>2546</v>
      </c>
      <c r="I950" s="36" t="s">
        <v>33</v>
      </c>
      <c r="J950" s="36" t="s">
        <v>31</v>
      </c>
      <c r="K950" s="36" t="s">
        <v>4994</v>
      </c>
      <c r="L950" s="36" t="s">
        <v>4993</v>
      </c>
    </row>
    <row r="951" spans="1:12" x14ac:dyDescent="0.25">
      <c r="A951" s="48">
        <v>945</v>
      </c>
      <c r="B951" s="36" t="s">
        <v>4987</v>
      </c>
      <c r="C951" s="36" t="s">
        <v>4988</v>
      </c>
      <c r="D951" s="36" t="s">
        <v>4995</v>
      </c>
      <c r="E951" s="36"/>
      <c r="F951" s="36"/>
      <c r="G951" s="36"/>
      <c r="H951" s="36" t="s">
        <v>2546</v>
      </c>
      <c r="I951" s="36" t="s">
        <v>33</v>
      </c>
      <c r="J951" s="36" t="s">
        <v>31</v>
      </c>
      <c r="K951" s="36" t="s">
        <v>4994</v>
      </c>
      <c r="L951" s="36" t="s">
        <v>4993</v>
      </c>
    </row>
  </sheetData>
  <mergeCells count="10">
    <mergeCell ref="A2:L2"/>
    <mergeCell ref="K4:K6"/>
    <mergeCell ref="L4:L6"/>
    <mergeCell ref="F5:G5"/>
    <mergeCell ref="A4:A6"/>
    <mergeCell ref="B4:E5"/>
    <mergeCell ref="F4:G4"/>
    <mergeCell ref="H4:H6"/>
    <mergeCell ref="I4:I6"/>
    <mergeCell ref="J4:J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08"/>
  <sheetViews>
    <sheetView zoomScale="70" zoomScaleNormal="70" workbookViewId="0">
      <selection activeCell="B1" sqref="B1"/>
    </sheetView>
  </sheetViews>
  <sheetFormatPr baseColWidth="10" defaultRowHeight="15" x14ac:dyDescent="0.25"/>
  <cols>
    <col min="1" max="1" width="4.42578125" style="1" customWidth="1"/>
    <col min="2" max="2" width="22.42578125" style="1" bestFit="1" customWidth="1"/>
    <col min="3" max="3" width="12.140625" style="1" bestFit="1" customWidth="1"/>
    <col min="4" max="4" width="30.140625" style="1" bestFit="1" customWidth="1"/>
    <col min="5" max="5" width="13.42578125" style="1" customWidth="1"/>
    <col min="6" max="6" width="79.7109375" style="1" bestFit="1" customWidth="1"/>
    <col min="7" max="7" width="14.7109375" style="1" bestFit="1" customWidth="1"/>
    <col min="8" max="8" width="114.85546875" style="1" customWidth="1"/>
    <col min="9" max="9" width="13.7109375" style="1" bestFit="1" customWidth="1"/>
    <col min="10" max="10" width="16.140625" style="45" bestFit="1" customWidth="1"/>
    <col min="11" max="11" width="17.140625" style="45" bestFit="1" customWidth="1"/>
    <col min="12" max="16384" width="11.42578125" style="1"/>
  </cols>
  <sheetData>
    <row r="2" spans="2:11" s="42" customFormat="1" x14ac:dyDescent="0.25">
      <c r="B2" s="40" t="s">
        <v>35</v>
      </c>
      <c r="C2" s="40" t="s">
        <v>36</v>
      </c>
      <c r="D2" s="40" t="s">
        <v>37</v>
      </c>
      <c r="E2" s="40" t="s">
        <v>38</v>
      </c>
      <c r="F2" s="40" t="s">
        <v>39</v>
      </c>
      <c r="G2" s="40" t="s">
        <v>40</v>
      </c>
      <c r="H2" s="40" t="s">
        <v>41</v>
      </c>
      <c r="I2" s="40" t="s">
        <v>6</v>
      </c>
      <c r="J2" s="41" t="s">
        <v>42</v>
      </c>
      <c r="K2" s="41" t="s">
        <v>43</v>
      </c>
    </row>
    <row r="3" spans="2:11" x14ac:dyDescent="0.25">
      <c r="B3" s="36" t="s">
        <v>44</v>
      </c>
      <c r="C3" s="36" t="s">
        <v>45</v>
      </c>
      <c r="D3" s="36" t="s">
        <v>46</v>
      </c>
      <c r="E3" s="36">
        <v>4</v>
      </c>
      <c r="F3" s="36" t="s">
        <v>47</v>
      </c>
      <c r="G3" s="36" t="s">
        <v>48</v>
      </c>
      <c r="H3" s="36" t="s">
        <v>49</v>
      </c>
      <c r="I3" s="36" t="s">
        <v>50</v>
      </c>
      <c r="J3" s="43">
        <v>0.66</v>
      </c>
      <c r="K3" s="43">
        <f>+IF(AND(MID(H3,1,15)="POSTE DE MADERA",J3&lt;110)=TRUE,(J3*1.13+5)*1.01*1.16,IF(AND(MID(H3,1,15)="POSTE DE MADERA",J3&gt;=110,J3&lt;320)=TRUE,(J3*1.13+12)*1.01*1.16,IF(AND(MID(H3,1,15)="POSTE DE MADERA",J3&gt;320)=TRUE,(J3*1.13+36)*1.01*1.16,IF(+AND(MID(H3,1,5)="POSTE",MID(H3,1,15)&lt;&gt;"POSTE DE MADERA")=TRUE,J3*1.01*1.16,J3*1.16))))</f>
        <v>0.76559999999999995</v>
      </c>
    </row>
    <row r="4" spans="2:11" x14ac:dyDescent="0.25">
      <c r="B4" s="36" t="s">
        <v>44</v>
      </c>
      <c r="C4" s="36" t="s">
        <v>45</v>
      </c>
      <c r="D4" s="36" t="s">
        <v>46</v>
      </c>
      <c r="E4" s="36">
        <v>4</v>
      </c>
      <c r="F4" s="36" t="s">
        <v>47</v>
      </c>
      <c r="G4" s="36" t="s">
        <v>51</v>
      </c>
      <c r="H4" s="36" t="s">
        <v>52</v>
      </c>
      <c r="I4" s="36" t="s">
        <v>50</v>
      </c>
      <c r="J4" s="43">
        <v>0.93</v>
      </c>
      <c r="K4" s="43">
        <f t="shared" ref="K4:K67" si="0">+IF(AND(MID(H4,1,15)="POSTE DE MADERA",J4&lt;110)=TRUE,(J4*1.13+5)*1.01*1.16,IF(AND(MID(H4,1,15)="POSTE DE MADERA",J4&gt;=110,J4&lt;320)=TRUE,(J4*1.13+12)*1.01*1.16,IF(AND(MID(H4,1,15)="POSTE DE MADERA",J4&gt;320)=TRUE,(J4*1.13+36)*1.01*1.16,IF(+AND(MID(H4,1,5)="POSTE",MID(H4,1,15)&lt;&gt;"POSTE DE MADERA")=TRUE,J4*1.01*1.16,J4*1.16))))</f>
        <v>1.0788</v>
      </c>
    </row>
    <row r="5" spans="2:11" x14ac:dyDescent="0.25">
      <c r="B5" s="36" t="s">
        <v>44</v>
      </c>
      <c r="C5" s="36" t="s">
        <v>45</v>
      </c>
      <c r="D5" s="36" t="s">
        <v>46</v>
      </c>
      <c r="E5" s="36">
        <v>5</v>
      </c>
      <c r="F5" s="36" t="s">
        <v>53</v>
      </c>
      <c r="G5" s="36" t="s">
        <v>54</v>
      </c>
      <c r="H5" s="36" t="s">
        <v>55</v>
      </c>
      <c r="I5" s="36" t="s">
        <v>50</v>
      </c>
      <c r="J5" s="43">
        <v>120.09</v>
      </c>
      <c r="K5" s="43">
        <f t="shared" si="0"/>
        <v>139.30439999999999</v>
      </c>
    </row>
    <row r="6" spans="2:11" x14ac:dyDescent="0.25">
      <c r="B6" s="36" t="s">
        <v>44</v>
      </c>
      <c r="C6" s="36" t="s">
        <v>45</v>
      </c>
      <c r="D6" s="36" t="s">
        <v>46</v>
      </c>
      <c r="E6" s="36">
        <v>5</v>
      </c>
      <c r="F6" s="36" t="s">
        <v>53</v>
      </c>
      <c r="G6" s="36" t="s">
        <v>56</v>
      </c>
      <c r="H6" s="36" t="s">
        <v>57</v>
      </c>
      <c r="I6" s="36" t="s">
        <v>50</v>
      </c>
      <c r="J6" s="43">
        <v>71.5</v>
      </c>
      <c r="K6" s="43">
        <f t="shared" si="0"/>
        <v>82.94</v>
      </c>
    </row>
    <row r="7" spans="2:11" x14ac:dyDescent="0.25">
      <c r="B7" s="36" t="s">
        <v>44</v>
      </c>
      <c r="C7" s="36" t="s">
        <v>45</v>
      </c>
      <c r="D7" s="36" t="s">
        <v>46</v>
      </c>
      <c r="E7" s="36">
        <v>5</v>
      </c>
      <c r="F7" s="36" t="s">
        <v>53</v>
      </c>
      <c r="G7" s="36" t="s">
        <v>58</v>
      </c>
      <c r="H7" s="36" t="s">
        <v>59</v>
      </c>
      <c r="I7" s="36" t="s">
        <v>50</v>
      </c>
      <c r="J7" s="43">
        <v>25</v>
      </c>
      <c r="K7" s="43">
        <f t="shared" si="0"/>
        <v>28.999999999999996</v>
      </c>
    </row>
    <row r="8" spans="2:11" x14ac:dyDescent="0.25">
      <c r="B8" s="36" t="s">
        <v>44</v>
      </c>
      <c r="C8" s="36" t="s">
        <v>45</v>
      </c>
      <c r="D8" s="36" t="s">
        <v>46</v>
      </c>
      <c r="E8" s="36">
        <v>5</v>
      </c>
      <c r="F8" s="36" t="s">
        <v>53</v>
      </c>
      <c r="G8" s="36" t="s">
        <v>60</v>
      </c>
      <c r="H8" s="36" t="s">
        <v>61</v>
      </c>
      <c r="I8" s="36" t="s">
        <v>50</v>
      </c>
      <c r="J8" s="43">
        <v>25</v>
      </c>
      <c r="K8" s="43">
        <f t="shared" si="0"/>
        <v>28.999999999999996</v>
      </c>
    </row>
    <row r="9" spans="2:11" x14ac:dyDescent="0.25">
      <c r="B9" s="36" t="s">
        <v>44</v>
      </c>
      <c r="C9" s="36" t="s">
        <v>45</v>
      </c>
      <c r="D9" s="36" t="s">
        <v>46</v>
      </c>
      <c r="E9" s="36">
        <v>5</v>
      </c>
      <c r="F9" s="36" t="s">
        <v>53</v>
      </c>
      <c r="G9" s="36" t="s">
        <v>62</v>
      </c>
      <c r="H9" s="36" t="s">
        <v>63</v>
      </c>
      <c r="I9" s="36" t="s">
        <v>50</v>
      </c>
      <c r="J9" s="43">
        <v>25</v>
      </c>
      <c r="K9" s="43">
        <f t="shared" si="0"/>
        <v>28.999999999999996</v>
      </c>
    </row>
    <row r="10" spans="2:11" x14ac:dyDescent="0.25">
      <c r="B10" s="36" t="s">
        <v>44</v>
      </c>
      <c r="C10" s="36" t="s">
        <v>45</v>
      </c>
      <c r="D10" s="36" t="s">
        <v>46</v>
      </c>
      <c r="E10" s="36">
        <v>5</v>
      </c>
      <c r="F10" s="36" t="s">
        <v>53</v>
      </c>
      <c r="G10" s="36" t="s">
        <v>64</v>
      </c>
      <c r="H10" s="36" t="s">
        <v>65</v>
      </c>
      <c r="I10" s="36" t="s">
        <v>50</v>
      </c>
      <c r="J10" s="43">
        <v>25</v>
      </c>
      <c r="K10" s="43">
        <f t="shared" si="0"/>
        <v>28.999999999999996</v>
      </c>
    </row>
    <row r="11" spans="2:11" x14ac:dyDescent="0.25">
      <c r="B11" s="36" t="s">
        <v>44</v>
      </c>
      <c r="C11" s="36" t="s">
        <v>45</v>
      </c>
      <c r="D11" s="36" t="s">
        <v>46</v>
      </c>
      <c r="E11" s="36">
        <v>5</v>
      </c>
      <c r="F11" s="36" t="s">
        <v>53</v>
      </c>
      <c r="G11" s="36" t="s">
        <v>66</v>
      </c>
      <c r="H11" s="36" t="s">
        <v>67</v>
      </c>
      <c r="I11" s="36" t="s">
        <v>50</v>
      </c>
      <c r="J11" s="43">
        <v>14.5</v>
      </c>
      <c r="K11" s="43">
        <f t="shared" si="0"/>
        <v>16.82</v>
      </c>
    </row>
    <row r="12" spans="2:11" x14ac:dyDescent="0.25">
      <c r="B12" s="36" t="s">
        <v>44</v>
      </c>
      <c r="C12" s="36" t="s">
        <v>45</v>
      </c>
      <c r="D12" s="36" t="s">
        <v>46</v>
      </c>
      <c r="E12" s="36">
        <v>5</v>
      </c>
      <c r="F12" s="36" t="s">
        <v>53</v>
      </c>
      <c r="G12" s="36" t="s">
        <v>68</v>
      </c>
      <c r="H12" s="36" t="s">
        <v>69</v>
      </c>
      <c r="I12" s="36" t="s">
        <v>50</v>
      </c>
      <c r="J12" s="43">
        <v>14.5</v>
      </c>
      <c r="K12" s="43">
        <f t="shared" si="0"/>
        <v>16.82</v>
      </c>
    </row>
    <row r="13" spans="2:11" x14ac:dyDescent="0.25">
      <c r="B13" s="36" t="s">
        <v>44</v>
      </c>
      <c r="C13" s="36" t="s">
        <v>45</v>
      </c>
      <c r="D13" s="36" t="s">
        <v>46</v>
      </c>
      <c r="E13" s="36">
        <v>6</v>
      </c>
      <c r="F13" s="36" t="s">
        <v>70</v>
      </c>
      <c r="G13" s="36" t="s">
        <v>71</v>
      </c>
      <c r="H13" s="36" t="s">
        <v>72</v>
      </c>
      <c r="I13" s="36" t="s">
        <v>50</v>
      </c>
      <c r="J13" s="43">
        <v>2.4500000000000002</v>
      </c>
      <c r="K13" s="43">
        <f t="shared" si="0"/>
        <v>2.8420000000000001</v>
      </c>
    </row>
    <row r="14" spans="2:11" x14ac:dyDescent="0.25">
      <c r="B14" s="36" t="s">
        <v>44</v>
      </c>
      <c r="C14" s="36" t="s">
        <v>45</v>
      </c>
      <c r="D14" s="36" t="s">
        <v>46</v>
      </c>
      <c r="E14" s="36">
        <v>6</v>
      </c>
      <c r="F14" s="36" t="s">
        <v>70</v>
      </c>
      <c r="G14" s="36" t="s">
        <v>73</v>
      </c>
      <c r="H14" s="36" t="s">
        <v>74</v>
      </c>
      <c r="I14" s="36" t="s">
        <v>50</v>
      </c>
      <c r="J14" s="43">
        <v>7.16</v>
      </c>
      <c r="K14" s="43">
        <f t="shared" si="0"/>
        <v>8.3056000000000001</v>
      </c>
    </row>
    <row r="15" spans="2:11" x14ac:dyDescent="0.25">
      <c r="B15" s="36" t="s">
        <v>44</v>
      </c>
      <c r="C15" s="36" t="s">
        <v>45</v>
      </c>
      <c r="D15" s="36" t="s">
        <v>46</v>
      </c>
      <c r="E15" s="36">
        <v>6</v>
      </c>
      <c r="F15" s="36" t="s">
        <v>70</v>
      </c>
      <c r="G15" s="36" t="s">
        <v>75</v>
      </c>
      <c r="H15" s="36" t="s">
        <v>76</v>
      </c>
      <c r="I15" s="36" t="s">
        <v>50</v>
      </c>
      <c r="J15" s="43">
        <v>7.21</v>
      </c>
      <c r="K15" s="43">
        <f t="shared" si="0"/>
        <v>8.3635999999999999</v>
      </c>
    </row>
    <row r="16" spans="2:11" x14ac:dyDescent="0.25">
      <c r="B16" s="36" t="s">
        <v>44</v>
      </c>
      <c r="C16" s="36" t="s">
        <v>45</v>
      </c>
      <c r="D16" s="36" t="s">
        <v>46</v>
      </c>
      <c r="E16" s="36">
        <v>6</v>
      </c>
      <c r="F16" s="36" t="s">
        <v>70</v>
      </c>
      <c r="G16" s="36" t="s">
        <v>77</v>
      </c>
      <c r="H16" s="36" t="s">
        <v>78</v>
      </c>
      <c r="I16" s="36" t="s">
        <v>50</v>
      </c>
      <c r="J16" s="43">
        <v>23.81</v>
      </c>
      <c r="K16" s="43">
        <f t="shared" si="0"/>
        <v>27.619599999999998</v>
      </c>
    </row>
    <row r="17" spans="2:11" x14ac:dyDescent="0.25">
      <c r="B17" s="36" t="s">
        <v>44</v>
      </c>
      <c r="C17" s="36" t="s">
        <v>45</v>
      </c>
      <c r="D17" s="36" t="s">
        <v>46</v>
      </c>
      <c r="E17" s="36">
        <v>6</v>
      </c>
      <c r="F17" s="36" t="s">
        <v>70</v>
      </c>
      <c r="G17" s="36" t="s">
        <v>79</v>
      </c>
      <c r="H17" s="36" t="s">
        <v>80</v>
      </c>
      <c r="I17" s="36" t="s">
        <v>50</v>
      </c>
      <c r="J17" s="43">
        <v>22.31</v>
      </c>
      <c r="K17" s="43">
        <f t="shared" si="0"/>
        <v>25.879599999999996</v>
      </c>
    </row>
    <row r="18" spans="2:11" x14ac:dyDescent="0.25">
      <c r="B18" s="36" t="s">
        <v>44</v>
      </c>
      <c r="C18" s="36" t="s">
        <v>45</v>
      </c>
      <c r="D18" s="36" t="s">
        <v>46</v>
      </c>
      <c r="E18" s="36">
        <v>6</v>
      </c>
      <c r="F18" s="36" t="s">
        <v>70</v>
      </c>
      <c r="G18" s="36" t="s">
        <v>81</v>
      </c>
      <c r="H18" s="36" t="s">
        <v>82</v>
      </c>
      <c r="I18" s="36" t="s">
        <v>50</v>
      </c>
      <c r="J18" s="43">
        <v>22.31</v>
      </c>
      <c r="K18" s="43">
        <f t="shared" si="0"/>
        <v>25.879599999999996</v>
      </c>
    </row>
    <row r="19" spans="2:11" x14ac:dyDescent="0.25">
      <c r="B19" s="36" t="s">
        <v>44</v>
      </c>
      <c r="C19" s="36" t="s">
        <v>45</v>
      </c>
      <c r="D19" s="36" t="s">
        <v>46</v>
      </c>
      <c r="E19" s="36">
        <v>7</v>
      </c>
      <c r="F19" s="36" t="s">
        <v>83</v>
      </c>
      <c r="G19" s="36" t="s">
        <v>84</v>
      </c>
      <c r="H19" s="36" t="s">
        <v>85</v>
      </c>
      <c r="I19" s="36" t="s">
        <v>50</v>
      </c>
      <c r="J19" s="43">
        <v>18</v>
      </c>
      <c r="K19" s="43">
        <f t="shared" si="0"/>
        <v>20.88</v>
      </c>
    </row>
    <row r="20" spans="2:11" x14ac:dyDescent="0.25">
      <c r="B20" s="36" t="s">
        <v>44</v>
      </c>
      <c r="C20" s="36" t="s">
        <v>45</v>
      </c>
      <c r="D20" s="36" t="s">
        <v>46</v>
      </c>
      <c r="E20" s="36">
        <v>7</v>
      </c>
      <c r="F20" s="36" t="s">
        <v>83</v>
      </c>
      <c r="G20" s="36" t="s">
        <v>86</v>
      </c>
      <c r="H20" s="36" t="s">
        <v>87</v>
      </c>
      <c r="I20" s="36" t="s">
        <v>50</v>
      </c>
      <c r="J20" s="43">
        <v>36.54</v>
      </c>
      <c r="K20" s="43">
        <f t="shared" si="0"/>
        <v>42.386399999999995</v>
      </c>
    </row>
    <row r="21" spans="2:11" x14ac:dyDescent="0.25">
      <c r="B21" s="36" t="s">
        <v>44</v>
      </c>
      <c r="C21" s="36" t="s">
        <v>45</v>
      </c>
      <c r="D21" s="36" t="s">
        <v>46</v>
      </c>
      <c r="E21" s="36">
        <v>7</v>
      </c>
      <c r="F21" s="36" t="s">
        <v>83</v>
      </c>
      <c r="G21" s="36" t="s">
        <v>88</v>
      </c>
      <c r="H21" s="36" t="s">
        <v>89</v>
      </c>
      <c r="I21" s="36" t="s">
        <v>50</v>
      </c>
      <c r="J21" s="43">
        <v>12.14</v>
      </c>
      <c r="K21" s="43">
        <f t="shared" si="0"/>
        <v>14.0824</v>
      </c>
    </row>
    <row r="22" spans="2:11" x14ac:dyDescent="0.25">
      <c r="B22" s="36" t="s">
        <v>44</v>
      </c>
      <c r="C22" s="36" t="s">
        <v>45</v>
      </c>
      <c r="D22" s="36" t="s">
        <v>46</v>
      </c>
      <c r="E22" s="36">
        <v>7</v>
      </c>
      <c r="F22" s="36" t="s">
        <v>83</v>
      </c>
      <c r="G22" s="36" t="s">
        <v>90</v>
      </c>
      <c r="H22" s="36" t="s">
        <v>91</v>
      </c>
      <c r="I22" s="36" t="s">
        <v>50</v>
      </c>
      <c r="J22" s="43">
        <v>20.37</v>
      </c>
      <c r="K22" s="43">
        <f t="shared" si="0"/>
        <v>23.629200000000001</v>
      </c>
    </row>
    <row r="23" spans="2:11" x14ac:dyDescent="0.25">
      <c r="B23" s="36" t="s">
        <v>44</v>
      </c>
      <c r="C23" s="36" t="s">
        <v>45</v>
      </c>
      <c r="D23" s="36" t="s">
        <v>46</v>
      </c>
      <c r="E23" s="36">
        <v>7</v>
      </c>
      <c r="F23" s="36" t="s">
        <v>83</v>
      </c>
      <c r="G23" s="36" t="s">
        <v>92</v>
      </c>
      <c r="H23" s="36" t="s">
        <v>93</v>
      </c>
      <c r="I23" s="36" t="s">
        <v>50</v>
      </c>
      <c r="J23" s="43">
        <v>15</v>
      </c>
      <c r="K23" s="43">
        <f t="shared" si="0"/>
        <v>17.399999999999999</v>
      </c>
    </row>
    <row r="24" spans="2:11" x14ac:dyDescent="0.25">
      <c r="B24" s="36" t="s">
        <v>44</v>
      </c>
      <c r="C24" s="36" t="s">
        <v>45</v>
      </c>
      <c r="D24" s="36" t="s">
        <v>46</v>
      </c>
      <c r="E24" s="36">
        <v>7</v>
      </c>
      <c r="F24" s="36" t="s">
        <v>83</v>
      </c>
      <c r="G24" s="36" t="s">
        <v>94</v>
      </c>
      <c r="H24" s="36" t="s">
        <v>95</v>
      </c>
      <c r="I24" s="36" t="s">
        <v>50</v>
      </c>
      <c r="J24" s="43">
        <v>16.77</v>
      </c>
      <c r="K24" s="43">
        <f t="shared" si="0"/>
        <v>19.453199999999999</v>
      </c>
    </row>
    <row r="25" spans="2:11" x14ac:dyDescent="0.25">
      <c r="B25" s="36" t="s">
        <v>44</v>
      </c>
      <c r="C25" s="36" t="s">
        <v>45</v>
      </c>
      <c r="D25" s="36" t="s">
        <v>46</v>
      </c>
      <c r="E25" s="36">
        <v>7</v>
      </c>
      <c r="F25" s="36" t="s">
        <v>83</v>
      </c>
      <c r="G25" s="36" t="s">
        <v>96</v>
      </c>
      <c r="H25" s="36" t="s">
        <v>97</v>
      </c>
      <c r="I25" s="36" t="s">
        <v>50</v>
      </c>
      <c r="J25" s="43">
        <v>16.39</v>
      </c>
      <c r="K25" s="43">
        <f t="shared" si="0"/>
        <v>19.0124</v>
      </c>
    </row>
    <row r="26" spans="2:11" x14ac:dyDescent="0.25">
      <c r="B26" s="36" t="s">
        <v>44</v>
      </c>
      <c r="C26" s="36" t="s">
        <v>45</v>
      </c>
      <c r="D26" s="36" t="s">
        <v>46</v>
      </c>
      <c r="E26" s="36">
        <v>8</v>
      </c>
      <c r="F26" s="36" t="s">
        <v>98</v>
      </c>
      <c r="G26" s="36" t="s">
        <v>99</v>
      </c>
      <c r="H26" s="36" t="s">
        <v>100</v>
      </c>
      <c r="I26" s="36" t="s">
        <v>50</v>
      </c>
      <c r="J26" s="43">
        <v>1.57</v>
      </c>
      <c r="K26" s="43">
        <f t="shared" si="0"/>
        <v>1.8211999999999999</v>
      </c>
    </row>
    <row r="27" spans="2:11" x14ac:dyDescent="0.25">
      <c r="B27" s="36" t="s">
        <v>44</v>
      </c>
      <c r="C27" s="36" t="s">
        <v>45</v>
      </c>
      <c r="D27" s="36" t="s">
        <v>46</v>
      </c>
      <c r="E27" s="36">
        <v>8</v>
      </c>
      <c r="F27" s="36" t="s">
        <v>98</v>
      </c>
      <c r="G27" s="36" t="s">
        <v>101</v>
      </c>
      <c r="H27" s="36" t="s">
        <v>102</v>
      </c>
      <c r="I27" s="36" t="s">
        <v>50</v>
      </c>
      <c r="J27" s="43">
        <v>2.95</v>
      </c>
      <c r="K27" s="43">
        <f t="shared" si="0"/>
        <v>3.4220000000000002</v>
      </c>
    </row>
    <row r="28" spans="2:11" x14ac:dyDescent="0.25">
      <c r="B28" s="36" t="s">
        <v>44</v>
      </c>
      <c r="C28" s="36" t="s">
        <v>45</v>
      </c>
      <c r="D28" s="36" t="s">
        <v>46</v>
      </c>
      <c r="E28" s="36">
        <v>8</v>
      </c>
      <c r="F28" s="36" t="s">
        <v>98</v>
      </c>
      <c r="G28" s="36" t="s">
        <v>103</v>
      </c>
      <c r="H28" s="36" t="s">
        <v>104</v>
      </c>
      <c r="I28" s="36" t="s">
        <v>50</v>
      </c>
      <c r="J28" s="43">
        <v>2.74</v>
      </c>
      <c r="K28" s="43">
        <f t="shared" si="0"/>
        <v>3.1783999999999999</v>
      </c>
    </row>
    <row r="29" spans="2:11" x14ac:dyDescent="0.25">
      <c r="B29" s="36" t="s">
        <v>44</v>
      </c>
      <c r="C29" s="36" t="s">
        <v>45</v>
      </c>
      <c r="D29" s="36" t="s">
        <v>46</v>
      </c>
      <c r="E29" s="36">
        <v>8</v>
      </c>
      <c r="F29" s="36" t="s">
        <v>98</v>
      </c>
      <c r="G29" s="36" t="s">
        <v>105</v>
      </c>
      <c r="H29" s="36" t="s">
        <v>106</v>
      </c>
      <c r="I29" s="36" t="s">
        <v>50</v>
      </c>
      <c r="J29" s="43">
        <v>3.01</v>
      </c>
      <c r="K29" s="43">
        <f t="shared" si="0"/>
        <v>3.4915999999999996</v>
      </c>
    </row>
    <row r="30" spans="2:11" x14ac:dyDescent="0.25">
      <c r="B30" s="36" t="s">
        <v>44</v>
      </c>
      <c r="C30" s="36" t="s">
        <v>45</v>
      </c>
      <c r="D30" s="36" t="s">
        <v>46</v>
      </c>
      <c r="E30" s="36">
        <v>93</v>
      </c>
      <c r="F30" s="36" t="s">
        <v>107</v>
      </c>
      <c r="G30" s="36" t="s">
        <v>108</v>
      </c>
      <c r="H30" s="36" t="s">
        <v>109</v>
      </c>
      <c r="I30" s="36" t="s">
        <v>50</v>
      </c>
      <c r="J30" s="43">
        <v>25</v>
      </c>
      <c r="K30" s="43">
        <f t="shared" si="0"/>
        <v>28.999999999999996</v>
      </c>
    </row>
    <row r="31" spans="2:11" x14ac:dyDescent="0.25">
      <c r="B31" s="36" t="s">
        <v>44</v>
      </c>
      <c r="C31" s="36" t="s">
        <v>45</v>
      </c>
      <c r="D31" s="36" t="s">
        <v>46</v>
      </c>
      <c r="E31" s="36">
        <v>93</v>
      </c>
      <c r="F31" s="36" t="s">
        <v>107</v>
      </c>
      <c r="G31" s="36" t="s">
        <v>110</v>
      </c>
      <c r="H31" s="36" t="s">
        <v>111</v>
      </c>
      <c r="I31" s="36" t="s">
        <v>50</v>
      </c>
      <c r="J31" s="43">
        <v>60.38</v>
      </c>
      <c r="K31" s="43">
        <f t="shared" si="0"/>
        <v>70.040800000000004</v>
      </c>
    </row>
    <row r="32" spans="2:11" x14ac:dyDescent="0.25">
      <c r="B32" s="36" t="s">
        <v>44</v>
      </c>
      <c r="C32" s="36" t="s">
        <v>45</v>
      </c>
      <c r="D32" s="36" t="s">
        <v>46</v>
      </c>
      <c r="E32" s="36">
        <v>93</v>
      </c>
      <c r="F32" s="36" t="s">
        <v>107</v>
      </c>
      <c r="G32" s="36" t="s">
        <v>112</v>
      </c>
      <c r="H32" s="36" t="s">
        <v>113</v>
      </c>
      <c r="I32" s="36" t="s">
        <v>50</v>
      </c>
      <c r="J32" s="43">
        <v>46.1</v>
      </c>
      <c r="K32" s="43">
        <f t="shared" si="0"/>
        <v>53.475999999999999</v>
      </c>
    </row>
    <row r="33" spans="2:11" x14ac:dyDescent="0.25">
      <c r="B33" s="36" t="s">
        <v>44</v>
      </c>
      <c r="C33" s="36" t="s">
        <v>45</v>
      </c>
      <c r="D33" s="36" t="s">
        <v>46</v>
      </c>
      <c r="E33" s="36">
        <v>93</v>
      </c>
      <c r="F33" s="36" t="s">
        <v>107</v>
      </c>
      <c r="G33" s="36" t="s">
        <v>114</v>
      </c>
      <c r="H33" s="36" t="s">
        <v>115</v>
      </c>
      <c r="I33" s="36" t="s">
        <v>50</v>
      </c>
      <c r="J33" s="43">
        <v>2.5499999999999998</v>
      </c>
      <c r="K33" s="43">
        <f t="shared" si="0"/>
        <v>2.9579999999999997</v>
      </c>
    </row>
    <row r="34" spans="2:11" x14ac:dyDescent="0.25">
      <c r="B34" s="36" t="s">
        <v>44</v>
      </c>
      <c r="C34" s="36" t="s">
        <v>45</v>
      </c>
      <c r="D34" s="36" t="s">
        <v>46</v>
      </c>
      <c r="E34" s="36">
        <v>93</v>
      </c>
      <c r="F34" s="36" t="s">
        <v>107</v>
      </c>
      <c r="G34" s="36" t="s">
        <v>116</v>
      </c>
      <c r="H34" s="36" t="s">
        <v>117</v>
      </c>
      <c r="I34" s="36" t="s">
        <v>50</v>
      </c>
      <c r="J34" s="43">
        <v>2.76</v>
      </c>
      <c r="K34" s="43">
        <f t="shared" si="0"/>
        <v>3.2015999999999996</v>
      </c>
    </row>
    <row r="35" spans="2:11" x14ac:dyDescent="0.25">
      <c r="B35" s="36" t="s">
        <v>44</v>
      </c>
      <c r="C35" s="36" t="s">
        <v>45</v>
      </c>
      <c r="D35" s="36" t="s">
        <v>46</v>
      </c>
      <c r="E35" s="36">
        <v>93</v>
      </c>
      <c r="F35" s="36" t="s">
        <v>107</v>
      </c>
      <c r="G35" s="36" t="s">
        <v>118</v>
      </c>
      <c r="H35" s="36" t="s">
        <v>119</v>
      </c>
      <c r="I35" s="36" t="s">
        <v>50</v>
      </c>
      <c r="J35" s="43">
        <v>1.79</v>
      </c>
      <c r="K35" s="43">
        <f t="shared" si="0"/>
        <v>2.0764</v>
      </c>
    </row>
    <row r="36" spans="2:11" x14ac:dyDescent="0.25">
      <c r="B36" s="36" t="s">
        <v>44</v>
      </c>
      <c r="C36" s="36" t="s">
        <v>45</v>
      </c>
      <c r="D36" s="36" t="s">
        <v>46</v>
      </c>
      <c r="E36" s="36">
        <v>93</v>
      </c>
      <c r="F36" s="36" t="s">
        <v>107</v>
      </c>
      <c r="G36" s="36" t="s">
        <v>120</v>
      </c>
      <c r="H36" s="36" t="s">
        <v>121</v>
      </c>
      <c r="I36" s="36" t="s">
        <v>50</v>
      </c>
      <c r="J36" s="43">
        <v>3.38</v>
      </c>
      <c r="K36" s="43">
        <f t="shared" si="0"/>
        <v>3.9207999999999994</v>
      </c>
    </row>
    <row r="37" spans="2:11" x14ac:dyDescent="0.25">
      <c r="B37" s="36" t="s">
        <v>44</v>
      </c>
      <c r="C37" s="36" t="s">
        <v>45</v>
      </c>
      <c r="D37" s="36" t="s">
        <v>46</v>
      </c>
      <c r="E37" s="36">
        <v>93</v>
      </c>
      <c r="F37" s="36" t="s">
        <v>107</v>
      </c>
      <c r="G37" s="36" t="s">
        <v>122</v>
      </c>
      <c r="H37" s="36" t="s">
        <v>123</v>
      </c>
      <c r="I37" s="36" t="s">
        <v>50</v>
      </c>
      <c r="J37" s="43">
        <v>4.41</v>
      </c>
      <c r="K37" s="43">
        <f t="shared" si="0"/>
        <v>5.1155999999999997</v>
      </c>
    </row>
    <row r="38" spans="2:11" x14ac:dyDescent="0.25">
      <c r="B38" s="36" t="s">
        <v>44</v>
      </c>
      <c r="C38" s="36" t="s">
        <v>45</v>
      </c>
      <c r="D38" s="36" t="s">
        <v>46</v>
      </c>
      <c r="E38" s="36">
        <v>1</v>
      </c>
      <c r="F38" s="36" t="s">
        <v>124</v>
      </c>
      <c r="G38" s="36" t="s">
        <v>125</v>
      </c>
      <c r="H38" s="36" t="s">
        <v>126</v>
      </c>
      <c r="I38" s="36" t="s">
        <v>50</v>
      </c>
      <c r="J38" s="43">
        <v>3.88</v>
      </c>
      <c r="K38" s="43">
        <f t="shared" si="0"/>
        <v>4.5007999999999999</v>
      </c>
    </row>
    <row r="39" spans="2:11" x14ac:dyDescent="0.25">
      <c r="B39" s="36" t="s">
        <v>44</v>
      </c>
      <c r="C39" s="36" t="s">
        <v>45</v>
      </c>
      <c r="D39" s="36" t="s">
        <v>46</v>
      </c>
      <c r="E39" s="36">
        <v>1</v>
      </c>
      <c r="F39" s="36" t="s">
        <v>124</v>
      </c>
      <c r="G39" s="36" t="s">
        <v>127</v>
      </c>
      <c r="H39" s="36" t="s">
        <v>128</v>
      </c>
      <c r="I39" s="36" t="s">
        <v>50</v>
      </c>
      <c r="J39" s="43">
        <v>4.29</v>
      </c>
      <c r="K39" s="43">
        <f t="shared" si="0"/>
        <v>4.9763999999999999</v>
      </c>
    </row>
    <row r="40" spans="2:11" x14ac:dyDescent="0.25">
      <c r="B40" s="36" t="s">
        <v>44</v>
      </c>
      <c r="C40" s="36" t="s">
        <v>45</v>
      </c>
      <c r="D40" s="36" t="s">
        <v>46</v>
      </c>
      <c r="E40" s="36">
        <v>1</v>
      </c>
      <c r="F40" s="36" t="s">
        <v>124</v>
      </c>
      <c r="G40" s="36" t="s">
        <v>129</v>
      </c>
      <c r="H40" s="36" t="s">
        <v>130</v>
      </c>
      <c r="I40" s="36" t="s">
        <v>50</v>
      </c>
      <c r="J40" s="43">
        <v>4.76</v>
      </c>
      <c r="K40" s="43">
        <f t="shared" si="0"/>
        <v>5.5215999999999994</v>
      </c>
    </row>
    <row r="41" spans="2:11" x14ac:dyDescent="0.25">
      <c r="B41" s="36" t="s">
        <v>44</v>
      </c>
      <c r="C41" s="36" t="s">
        <v>45</v>
      </c>
      <c r="D41" s="36" t="s">
        <v>46</v>
      </c>
      <c r="E41" s="36">
        <v>1</v>
      </c>
      <c r="F41" s="36" t="s">
        <v>124</v>
      </c>
      <c r="G41" s="36" t="s">
        <v>131</v>
      </c>
      <c r="H41" s="36" t="s">
        <v>132</v>
      </c>
      <c r="I41" s="36" t="s">
        <v>50</v>
      </c>
      <c r="J41" s="43">
        <v>5.64</v>
      </c>
      <c r="K41" s="43">
        <f t="shared" si="0"/>
        <v>6.5423999999999989</v>
      </c>
    </row>
    <row r="42" spans="2:11" x14ac:dyDescent="0.25">
      <c r="B42" s="36" t="s">
        <v>44</v>
      </c>
      <c r="C42" s="36" t="s">
        <v>45</v>
      </c>
      <c r="D42" s="36" t="s">
        <v>46</v>
      </c>
      <c r="E42" s="36">
        <v>1</v>
      </c>
      <c r="F42" s="36" t="s">
        <v>124</v>
      </c>
      <c r="G42" s="36" t="s">
        <v>133</v>
      </c>
      <c r="H42" s="36" t="s">
        <v>134</v>
      </c>
      <c r="I42" s="36" t="s">
        <v>50</v>
      </c>
      <c r="J42" s="43">
        <v>3.96</v>
      </c>
      <c r="K42" s="43">
        <f t="shared" si="0"/>
        <v>4.5935999999999995</v>
      </c>
    </row>
    <row r="43" spans="2:11" x14ac:dyDescent="0.25">
      <c r="B43" s="36" t="s">
        <v>44</v>
      </c>
      <c r="C43" s="36" t="s">
        <v>45</v>
      </c>
      <c r="D43" s="36" t="s">
        <v>46</v>
      </c>
      <c r="E43" s="36">
        <v>1</v>
      </c>
      <c r="F43" s="36" t="s">
        <v>124</v>
      </c>
      <c r="G43" s="36" t="s">
        <v>135</v>
      </c>
      <c r="H43" s="36" t="s">
        <v>136</v>
      </c>
      <c r="I43" s="36" t="s">
        <v>50</v>
      </c>
      <c r="J43" s="43">
        <v>3.96</v>
      </c>
      <c r="K43" s="43">
        <f t="shared" si="0"/>
        <v>4.5935999999999995</v>
      </c>
    </row>
    <row r="44" spans="2:11" x14ac:dyDescent="0.25">
      <c r="B44" s="36" t="s">
        <v>44</v>
      </c>
      <c r="C44" s="36" t="s">
        <v>45</v>
      </c>
      <c r="D44" s="36" t="s">
        <v>46</v>
      </c>
      <c r="E44" s="36">
        <v>1</v>
      </c>
      <c r="F44" s="36" t="s">
        <v>124</v>
      </c>
      <c r="G44" s="36" t="s">
        <v>137</v>
      </c>
      <c r="H44" s="36" t="s">
        <v>138</v>
      </c>
      <c r="I44" s="36" t="s">
        <v>50</v>
      </c>
      <c r="J44" s="43">
        <v>4.29</v>
      </c>
      <c r="K44" s="43">
        <f t="shared" si="0"/>
        <v>4.9763999999999999</v>
      </c>
    </row>
    <row r="45" spans="2:11" x14ac:dyDescent="0.25">
      <c r="B45" s="36" t="s">
        <v>44</v>
      </c>
      <c r="C45" s="36" t="s">
        <v>45</v>
      </c>
      <c r="D45" s="36" t="s">
        <v>46</v>
      </c>
      <c r="E45" s="36">
        <v>1</v>
      </c>
      <c r="F45" s="36" t="s">
        <v>124</v>
      </c>
      <c r="G45" s="36" t="s">
        <v>139</v>
      </c>
      <c r="H45" s="36" t="s">
        <v>140</v>
      </c>
      <c r="I45" s="36" t="s">
        <v>50</v>
      </c>
      <c r="J45" s="43">
        <v>3.88</v>
      </c>
      <c r="K45" s="43">
        <f t="shared" si="0"/>
        <v>4.5007999999999999</v>
      </c>
    </row>
    <row r="46" spans="2:11" x14ac:dyDescent="0.25">
      <c r="B46" s="36" t="s">
        <v>44</v>
      </c>
      <c r="C46" s="36" t="s">
        <v>45</v>
      </c>
      <c r="D46" s="36" t="s">
        <v>46</v>
      </c>
      <c r="E46" s="36">
        <v>1</v>
      </c>
      <c r="F46" s="36" t="s">
        <v>124</v>
      </c>
      <c r="G46" s="36" t="s">
        <v>141</v>
      </c>
      <c r="H46" s="36" t="s">
        <v>142</v>
      </c>
      <c r="I46" s="36" t="s">
        <v>50</v>
      </c>
      <c r="J46" s="43">
        <v>4.29</v>
      </c>
      <c r="K46" s="43">
        <f t="shared" si="0"/>
        <v>4.9763999999999999</v>
      </c>
    </row>
    <row r="47" spans="2:11" x14ac:dyDescent="0.25">
      <c r="B47" s="36" t="s">
        <v>44</v>
      </c>
      <c r="C47" s="36" t="s">
        <v>45</v>
      </c>
      <c r="D47" s="36" t="s">
        <v>46</v>
      </c>
      <c r="E47" s="36">
        <v>1</v>
      </c>
      <c r="F47" s="36" t="s">
        <v>124</v>
      </c>
      <c r="G47" s="36" t="s">
        <v>143</v>
      </c>
      <c r="H47" s="36" t="s">
        <v>144</v>
      </c>
      <c r="I47" s="36" t="s">
        <v>50</v>
      </c>
      <c r="J47" s="43">
        <v>2.5</v>
      </c>
      <c r="K47" s="43">
        <f t="shared" si="0"/>
        <v>2.9</v>
      </c>
    </row>
    <row r="48" spans="2:11" x14ac:dyDescent="0.25">
      <c r="B48" s="36" t="s">
        <v>44</v>
      </c>
      <c r="C48" s="36" t="s">
        <v>45</v>
      </c>
      <c r="D48" s="36" t="s">
        <v>46</v>
      </c>
      <c r="E48" s="36">
        <v>1</v>
      </c>
      <c r="F48" s="36" t="s">
        <v>124</v>
      </c>
      <c r="G48" s="36" t="s">
        <v>145</v>
      </c>
      <c r="H48" s="36" t="s">
        <v>146</v>
      </c>
      <c r="I48" s="36" t="s">
        <v>50</v>
      </c>
      <c r="J48" s="43">
        <v>2.5</v>
      </c>
      <c r="K48" s="43">
        <f t="shared" si="0"/>
        <v>2.9</v>
      </c>
    </row>
    <row r="49" spans="2:11" x14ac:dyDescent="0.25">
      <c r="B49" s="36" t="s">
        <v>44</v>
      </c>
      <c r="C49" s="36" t="s">
        <v>45</v>
      </c>
      <c r="D49" s="36" t="s">
        <v>46</v>
      </c>
      <c r="E49" s="36">
        <v>1</v>
      </c>
      <c r="F49" s="36" t="s">
        <v>124</v>
      </c>
      <c r="G49" s="36" t="s">
        <v>147</v>
      </c>
      <c r="H49" s="36" t="s">
        <v>148</v>
      </c>
      <c r="I49" s="36" t="s">
        <v>50</v>
      </c>
      <c r="J49" s="43">
        <v>2.5</v>
      </c>
      <c r="K49" s="43">
        <f t="shared" si="0"/>
        <v>2.9</v>
      </c>
    </row>
    <row r="50" spans="2:11" x14ac:dyDescent="0.25">
      <c r="B50" s="36" t="s">
        <v>44</v>
      </c>
      <c r="C50" s="36" t="s">
        <v>45</v>
      </c>
      <c r="D50" s="36" t="s">
        <v>46</v>
      </c>
      <c r="E50" s="36">
        <v>1</v>
      </c>
      <c r="F50" s="36" t="s">
        <v>124</v>
      </c>
      <c r="G50" s="36" t="s">
        <v>149</v>
      </c>
      <c r="H50" s="36" t="s">
        <v>150</v>
      </c>
      <c r="I50" s="36" t="s">
        <v>50</v>
      </c>
      <c r="J50" s="43">
        <v>2.5</v>
      </c>
      <c r="K50" s="43">
        <f t="shared" si="0"/>
        <v>2.9</v>
      </c>
    </row>
    <row r="51" spans="2:11" x14ac:dyDescent="0.25">
      <c r="B51" s="36" t="s">
        <v>44</v>
      </c>
      <c r="C51" s="36" t="s">
        <v>45</v>
      </c>
      <c r="D51" s="36" t="s">
        <v>46</v>
      </c>
      <c r="E51" s="36">
        <v>1</v>
      </c>
      <c r="F51" s="36" t="s">
        <v>124</v>
      </c>
      <c r="G51" s="36" t="s">
        <v>151</v>
      </c>
      <c r="H51" s="36" t="s">
        <v>152</v>
      </c>
      <c r="I51" s="36" t="s">
        <v>50</v>
      </c>
      <c r="J51" s="43">
        <v>2.5</v>
      </c>
      <c r="K51" s="43">
        <f t="shared" si="0"/>
        <v>2.9</v>
      </c>
    </row>
    <row r="52" spans="2:11" x14ac:dyDescent="0.25">
      <c r="B52" s="36" t="s">
        <v>44</v>
      </c>
      <c r="C52" s="36" t="s">
        <v>45</v>
      </c>
      <c r="D52" s="36" t="s">
        <v>46</v>
      </c>
      <c r="E52" s="36">
        <v>1</v>
      </c>
      <c r="F52" s="36" t="s">
        <v>124</v>
      </c>
      <c r="G52" s="36" t="s">
        <v>153</v>
      </c>
      <c r="H52" s="36" t="s">
        <v>154</v>
      </c>
      <c r="I52" s="36" t="s">
        <v>50</v>
      </c>
      <c r="J52" s="43">
        <v>3.2</v>
      </c>
      <c r="K52" s="43">
        <f t="shared" si="0"/>
        <v>3.7119999999999997</v>
      </c>
    </row>
    <row r="53" spans="2:11" x14ac:dyDescent="0.25">
      <c r="B53" s="36" t="s">
        <v>44</v>
      </c>
      <c r="C53" s="36" t="s">
        <v>45</v>
      </c>
      <c r="D53" s="36" t="s">
        <v>46</v>
      </c>
      <c r="E53" s="36">
        <v>1</v>
      </c>
      <c r="F53" s="36" t="s">
        <v>124</v>
      </c>
      <c r="G53" s="36" t="s">
        <v>155</v>
      </c>
      <c r="H53" s="36" t="s">
        <v>156</v>
      </c>
      <c r="I53" s="36" t="s">
        <v>50</v>
      </c>
      <c r="J53" s="43">
        <v>3.2</v>
      </c>
      <c r="K53" s="43">
        <f t="shared" si="0"/>
        <v>3.7119999999999997</v>
      </c>
    </row>
    <row r="54" spans="2:11" x14ac:dyDescent="0.25">
      <c r="B54" s="36" t="s">
        <v>44</v>
      </c>
      <c r="C54" s="36" t="s">
        <v>45</v>
      </c>
      <c r="D54" s="36" t="s">
        <v>46</v>
      </c>
      <c r="E54" s="36">
        <v>1</v>
      </c>
      <c r="F54" s="36" t="s">
        <v>124</v>
      </c>
      <c r="G54" s="36" t="s">
        <v>157</v>
      </c>
      <c r="H54" s="36" t="s">
        <v>158</v>
      </c>
      <c r="I54" s="36" t="s">
        <v>50</v>
      </c>
      <c r="J54" s="43">
        <v>3.2</v>
      </c>
      <c r="K54" s="43">
        <f t="shared" si="0"/>
        <v>3.7119999999999997</v>
      </c>
    </row>
    <row r="55" spans="2:11" x14ac:dyDescent="0.25">
      <c r="B55" s="36" t="s">
        <v>44</v>
      </c>
      <c r="C55" s="36" t="s">
        <v>45</v>
      </c>
      <c r="D55" s="36" t="s">
        <v>46</v>
      </c>
      <c r="E55" s="36">
        <v>1</v>
      </c>
      <c r="F55" s="36" t="s">
        <v>124</v>
      </c>
      <c r="G55" s="36" t="s">
        <v>159</v>
      </c>
      <c r="H55" s="36" t="s">
        <v>160</v>
      </c>
      <c r="I55" s="36" t="s">
        <v>50</v>
      </c>
      <c r="J55" s="43">
        <v>4.53</v>
      </c>
      <c r="K55" s="43">
        <f t="shared" si="0"/>
        <v>5.2548000000000004</v>
      </c>
    </row>
    <row r="56" spans="2:11" x14ac:dyDescent="0.25">
      <c r="B56" s="36" t="s">
        <v>44</v>
      </c>
      <c r="C56" s="36" t="s">
        <v>45</v>
      </c>
      <c r="D56" s="36" t="s">
        <v>46</v>
      </c>
      <c r="E56" s="36">
        <v>2</v>
      </c>
      <c r="F56" s="36" t="s">
        <v>161</v>
      </c>
      <c r="G56" s="36" t="s">
        <v>162</v>
      </c>
      <c r="H56" s="36" t="s">
        <v>163</v>
      </c>
      <c r="I56" s="36" t="s">
        <v>50</v>
      </c>
      <c r="J56" s="43">
        <v>3.76</v>
      </c>
      <c r="K56" s="43">
        <f t="shared" si="0"/>
        <v>4.3615999999999993</v>
      </c>
    </row>
    <row r="57" spans="2:11" x14ac:dyDescent="0.25">
      <c r="B57" s="36" t="s">
        <v>44</v>
      </c>
      <c r="C57" s="36" t="s">
        <v>45</v>
      </c>
      <c r="D57" s="36" t="s">
        <v>46</v>
      </c>
      <c r="E57" s="36">
        <v>2</v>
      </c>
      <c r="F57" s="36" t="s">
        <v>161</v>
      </c>
      <c r="G57" s="36" t="s">
        <v>164</v>
      </c>
      <c r="H57" s="36" t="s">
        <v>165</v>
      </c>
      <c r="I57" s="36" t="s">
        <v>50</v>
      </c>
      <c r="J57" s="43">
        <v>5.25</v>
      </c>
      <c r="K57" s="43">
        <f t="shared" si="0"/>
        <v>6.09</v>
      </c>
    </row>
    <row r="58" spans="2:11" x14ac:dyDescent="0.25">
      <c r="B58" s="36" t="s">
        <v>44</v>
      </c>
      <c r="C58" s="36" t="s">
        <v>45</v>
      </c>
      <c r="D58" s="36" t="s">
        <v>46</v>
      </c>
      <c r="E58" s="36">
        <v>2</v>
      </c>
      <c r="F58" s="36" t="s">
        <v>161</v>
      </c>
      <c r="G58" s="36" t="s">
        <v>166</v>
      </c>
      <c r="H58" s="36" t="s">
        <v>167</v>
      </c>
      <c r="I58" s="36" t="s">
        <v>50</v>
      </c>
      <c r="J58" s="43">
        <v>5.46</v>
      </c>
      <c r="K58" s="43">
        <f t="shared" si="0"/>
        <v>6.3335999999999997</v>
      </c>
    </row>
    <row r="59" spans="2:11" x14ac:dyDescent="0.25">
      <c r="B59" s="36" t="s">
        <v>44</v>
      </c>
      <c r="C59" s="36" t="s">
        <v>45</v>
      </c>
      <c r="D59" s="36" t="s">
        <v>46</v>
      </c>
      <c r="E59" s="36">
        <v>2</v>
      </c>
      <c r="F59" s="36" t="s">
        <v>161</v>
      </c>
      <c r="G59" s="36" t="s">
        <v>168</v>
      </c>
      <c r="H59" s="36" t="s">
        <v>169</v>
      </c>
      <c r="I59" s="36" t="s">
        <v>50</v>
      </c>
      <c r="J59" s="43">
        <v>3.63</v>
      </c>
      <c r="K59" s="43">
        <f t="shared" si="0"/>
        <v>4.2107999999999999</v>
      </c>
    </row>
    <row r="60" spans="2:11" x14ac:dyDescent="0.25">
      <c r="B60" s="36" t="s">
        <v>44</v>
      </c>
      <c r="C60" s="36" t="s">
        <v>45</v>
      </c>
      <c r="D60" s="36" t="s">
        <v>46</v>
      </c>
      <c r="E60" s="36">
        <v>2</v>
      </c>
      <c r="F60" s="36" t="s">
        <v>161</v>
      </c>
      <c r="G60" s="36" t="s">
        <v>170</v>
      </c>
      <c r="H60" s="36" t="s">
        <v>171</v>
      </c>
      <c r="I60" s="36" t="s">
        <v>50</v>
      </c>
      <c r="J60" s="43">
        <v>5.55</v>
      </c>
      <c r="K60" s="43">
        <f t="shared" si="0"/>
        <v>6.4379999999999997</v>
      </c>
    </row>
    <row r="61" spans="2:11" x14ac:dyDescent="0.25">
      <c r="B61" s="36" t="s">
        <v>44</v>
      </c>
      <c r="C61" s="36" t="s">
        <v>45</v>
      </c>
      <c r="D61" s="36" t="s">
        <v>46</v>
      </c>
      <c r="E61" s="36">
        <v>2</v>
      </c>
      <c r="F61" s="36" t="s">
        <v>161</v>
      </c>
      <c r="G61" s="36" t="s">
        <v>172</v>
      </c>
      <c r="H61" s="36" t="s">
        <v>173</v>
      </c>
      <c r="I61" s="36" t="s">
        <v>50</v>
      </c>
      <c r="J61" s="43">
        <v>6.36</v>
      </c>
      <c r="K61" s="43">
        <f t="shared" si="0"/>
        <v>7.3776000000000002</v>
      </c>
    </row>
    <row r="62" spans="2:11" x14ac:dyDescent="0.25">
      <c r="B62" s="36" t="s">
        <v>44</v>
      </c>
      <c r="C62" s="36" t="s">
        <v>45</v>
      </c>
      <c r="D62" s="36" t="s">
        <v>46</v>
      </c>
      <c r="E62" s="36">
        <v>2</v>
      </c>
      <c r="F62" s="36" t="s">
        <v>161</v>
      </c>
      <c r="G62" s="36" t="s">
        <v>174</v>
      </c>
      <c r="H62" s="36" t="s">
        <v>175</v>
      </c>
      <c r="I62" s="36" t="s">
        <v>50</v>
      </c>
      <c r="J62" s="43">
        <v>10.83</v>
      </c>
      <c r="K62" s="43">
        <f t="shared" si="0"/>
        <v>12.562799999999999</v>
      </c>
    </row>
    <row r="63" spans="2:11" x14ac:dyDescent="0.25">
      <c r="B63" s="36" t="s">
        <v>44</v>
      </c>
      <c r="C63" s="36" t="s">
        <v>45</v>
      </c>
      <c r="D63" s="36" t="s">
        <v>46</v>
      </c>
      <c r="E63" s="36">
        <v>2</v>
      </c>
      <c r="F63" s="36" t="s">
        <v>161</v>
      </c>
      <c r="G63" s="36" t="s">
        <v>176</v>
      </c>
      <c r="H63" s="36" t="s">
        <v>177</v>
      </c>
      <c r="I63" s="36" t="s">
        <v>50</v>
      </c>
      <c r="J63" s="43">
        <v>22.8</v>
      </c>
      <c r="K63" s="43">
        <f t="shared" si="0"/>
        <v>26.448</v>
      </c>
    </row>
    <row r="64" spans="2:11" x14ac:dyDescent="0.25">
      <c r="B64" s="36" t="s">
        <v>44</v>
      </c>
      <c r="C64" s="36" t="s">
        <v>45</v>
      </c>
      <c r="D64" s="36" t="s">
        <v>46</v>
      </c>
      <c r="E64" s="36">
        <v>2</v>
      </c>
      <c r="F64" s="36" t="s">
        <v>161</v>
      </c>
      <c r="G64" s="36" t="s">
        <v>178</v>
      </c>
      <c r="H64" s="36" t="s">
        <v>179</v>
      </c>
      <c r="I64" s="36" t="s">
        <v>50</v>
      </c>
      <c r="J64" s="43">
        <v>5.25</v>
      </c>
      <c r="K64" s="43">
        <f t="shared" si="0"/>
        <v>6.09</v>
      </c>
    </row>
    <row r="65" spans="2:11" x14ac:dyDescent="0.25">
      <c r="B65" s="36" t="s">
        <v>44</v>
      </c>
      <c r="C65" s="36" t="s">
        <v>45</v>
      </c>
      <c r="D65" s="36" t="s">
        <v>46</v>
      </c>
      <c r="E65" s="36">
        <v>2</v>
      </c>
      <c r="F65" s="36" t="s">
        <v>161</v>
      </c>
      <c r="G65" s="36" t="s">
        <v>180</v>
      </c>
      <c r="H65" s="36" t="s">
        <v>181</v>
      </c>
      <c r="I65" s="36" t="s">
        <v>50</v>
      </c>
      <c r="J65" s="43">
        <v>7.05</v>
      </c>
      <c r="K65" s="43">
        <f t="shared" si="0"/>
        <v>8.177999999999999</v>
      </c>
    </row>
    <row r="66" spans="2:11" x14ac:dyDescent="0.25">
      <c r="B66" s="36" t="s">
        <v>44</v>
      </c>
      <c r="C66" s="36" t="s">
        <v>45</v>
      </c>
      <c r="D66" s="36" t="s">
        <v>46</v>
      </c>
      <c r="E66" s="36">
        <v>2</v>
      </c>
      <c r="F66" s="36" t="s">
        <v>161</v>
      </c>
      <c r="G66" s="36" t="s">
        <v>182</v>
      </c>
      <c r="H66" s="36" t="s">
        <v>183</v>
      </c>
      <c r="I66" s="36" t="s">
        <v>50</v>
      </c>
      <c r="J66" s="43">
        <v>9.26</v>
      </c>
      <c r="K66" s="43">
        <f t="shared" si="0"/>
        <v>10.741599999999998</v>
      </c>
    </row>
    <row r="67" spans="2:11" x14ac:dyDescent="0.25">
      <c r="B67" s="36" t="s">
        <v>44</v>
      </c>
      <c r="C67" s="36" t="s">
        <v>45</v>
      </c>
      <c r="D67" s="36" t="s">
        <v>46</v>
      </c>
      <c r="E67" s="36">
        <v>2</v>
      </c>
      <c r="F67" s="36" t="s">
        <v>161</v>
      </c>
      <c r="G67" s="36" t="s">
        <v>184</v>
      </c>
      <c r="H67" s="36" t="s">
        <v>185</v>
      </c>
      <c r="I67" s="36" t="s">
        <v>50</v>
      </c>
      <c r="J67" s="43">
        <v>7.52</v>
      </c>
      <c r="K67" s="43">
        <f t="shared" si="0"/>
        <v>8.7231999999999985</v>
      </c>
    </row>
    <row r="68" spans="2:11" x14ac:dyDescent="0.25">
      <c r="B68" s="36" t="s">
        <v>44</v>
      </c>
      <c r="C68" s="36" t="s">
        <v>45</v>
      </c>
      <c r="D68" s="36" t="s">
        <v>46</v>
      </c>
      <c r="E68" s="36">
        <v>2</v>
      </c>
      <c r="F68" s="36" t="s">
        <v>161</v>
      </c>
      <c r="G68" s="36" t="s">
        <v>186</v>
      </c>
      <c r="H68" s="36" t="s">
        <v>187</v>
      </c>
      <c r="I68" s="36" t="s">
        <v>50</v>
      </c>
      <c r="J68" s="43">
        <v>8.3000000000000007</v>
      </c>
      <c r="K68" s="43">
        <f t="shared" ref="K68:K131" si="1">+IF(AND(MID(H68,1,15)="POSTE DE MADERA",J68&lt;110)=TRUE,(J68*1.13+5)*1.01*1.16,IF(AND(MID(H68,1,15)="POSTE DE MADERA",J68&gt;=110,J68&lt;320)=TRUE,(J68*1.13+12)*1.01*1.16,IF(AND(MID(H68,1,15)="POSTE DE MADERA",J68&gt;320)=TRUE,(J68*1.13+36)*1.01*1.16,IF(+AND(MID(H68,1,5)="POSTE",MID(H68,1,15)&lt;&gt;"POSTE DE MADERA")=TRUE,J68*1.01*1.16,J68*1.16))))</f>
        <v>9.6280000000000001</v>
      </c>
    </row>
    <row r="69" spans="2:11" x14ac:dyDescent="0.25">
      <c r="B69" s="36" t="s">
        <v>44</v>
      </c>
      <c r="C69" s="36" t="s">
        <v>45</v>
      </c>
      <c r="D69" s="36" t="s">
        <v>46</v>
      </c>
      <c r="E69" s="36">
        <v>2</v>
      </c>
      <c r="F69" s="36" t="s">
        <v>161</v>
      </c>
      <c r="G69" s="36" t="s">
        <v>188</v>
      </c>
      <c r="H69" s="36" t="s">
        <v>189</v>
      </c>
      <c r="I69" s="36" t="s">
        <v>50</v>
      </c>
      <c r="J69" s="43">
        <v>8.5</v>
      </c>
      <c r="K69" s="43">
        <f t="shared" si="1"/>
        <v>9.86</v>
      </c>
    </row>
    <row r="70" spans="2:11" x14ac:dyDescent="0.25">
      <c r="B70" s="36" t="s">
        <v>44</v>
      </c>
      <c r="C70" s="36" t="s">
        <v>45</v>
      </c>
      <c r="D70" s="36" t="s">
        <v>46</v>
      </c>
      <c r="E70" s="36">
        <v>2</v>
      </c>
      <c r="F70" s="36" t="s">
        <v>161</v>
      </c>
      <c r="G70" s="36" t="s">
        <v>190</v>
      </c>
      <c r="H70" s="36" t="s">
        <v>191</v>
      </c>
      <c r="I70" s="36" t="s">
        <v>50</v>
      </c>
      <c r="J70" s="43">
        <v>8.1999999999999993</v>
      </c>
      <c r="K70" s="43">
        <f t="shared" si="1"/>
        <v>9.5119999999999987</v>
      </c>
    </row>
    <row r="71" spans="2:11" x14ac:dyDescent="0.25">
      <c r="B71" s="36" t="s">
        <v>44</v>
      </c>
      <c r="C71" s="36" t="s">
        <v>45</v>
      </c>
      <c r="D71" s="36" t="s">
        <v>46</v>
      </c>
      <c r="E71" s="36">
        <v>2</v>
      </c>
      <c r="F71" s="36" t="s">
        <v>161</v>
      </c>
      <c r="G71" s="36" t="s">
        <v>192</v>
      </c>
      <c r="H71" s="36" t="s">
        <v>193</v>
      </c>
      <c r="I71" s="36" t="s">
        <v>50</v>
      </c>
      <c r="J71" s="43">
        <v>9.1</v>
      </c>
      <c r="K71" s="43">
        <f t="shared" si="1"/>
        <v>10.555999999999999</v>
      </c>
    </row>
    <row r="72" spans="2:11" x14ac:dyDescent="0.25">
      <c r="B72" s="36" t="s">
        <v>44</v>
      </c>
      <c r="C72" s="36" t="s">
        <v>45</v>
      </c>
      <c r="D72" s="36" t="s">
        <v>46</v>
      </c>
      <c r="E72" s="36">
        <v>2</v>
      </c>
      <c r="F72" s="36" t="s">
        <v>161</v>
      </c>
      <c r="G72" s="36" t="s">
        <v>194</v>
      </c>
      <c r="H72" s="36" t="s">
        <v>195</v>
      </c>
      <c r="I72" s="36" t="s">
        <v>50</v>
      </c>
      <c r="J72" s="43">
        <v>22.89</v>
      </c>
      <c r="K72" s="43">
        <f t="shared" si="1"/>
        <v>26.552399999999999</v>
      </c>
    </row>
    <row r="73" spans="2:11" x14ac:dyDescent="0.25">
      <c r="B73" s="36" t="s">
        <v>44</v>
      </c>
      <c r="C73" s="36" t="s">
        <v>45</v>
      </c>
      <c r="D73" s="36" t="s">
        <v>46</v>
      </c>
      <c r="E73" s="36">
        <v>2</v>
      </c>
      <c r="F73" s="36" t="s">
        <v>161</v>
      </c>
      <c r="G73" s="36" t="s">
        <v>196</v>
      </c>
      <c r="H73" s="36" t="s">
        <v>197</v>
      </c>
      <c r="I73" s="36" t="s">
        <v>50</v>
      </c>
      <c r="J73" s="43">
        <v>32.49</v>
      </c>
      <c r="K73" s="43">
        <f t="shared" si="1"/>
        <v>37.688400000000001</v>
      </c>
    </row>
    <row r="74" spans="2:11" x14ac:dyDescent="0.25">
      <c r="B74" s="36" t="s">
        <v>44</v>
      </c>
      <c r="C74" s="36" t="s">
        <v>45</v>
      </c>
      <c r="D74" s="36" t="s">
        <v>46</v>
      </c>
      <c r="E74" s="36">
        <v>2</v>
      </c>
      <c r="F74" s="36" t="s">
        <v>161</v>
      </c>
      <c r="G74" s="36" t="s">
        <v>198</v>
      </c>
      <c r="H74" s="36" t="s">
        <v>199</v>
      </c>
      <c r="I74" s="36" t="s">
        <v>50</v>
      </c>
      <c r="J74" s="43">
        <v>13.07</v>
      </c>
      <c r="K74" s="43">
        <f t="shared" si="1"/>
        <v>15.161199999999999</v>
      </c>
    </row>
    <row r="75" spans="2:11" x14ac:dyDescent="0.25">
      <c r="B75" s="36" t="s">
        <v>44</v>
      </c>
      <c r="C75" s="36" t="s">
        <v>45</v>
      </c>
      <c r="D75" s="36" t="s">
        <v>46</v>
      </c>
      <c r="E75" s="36">
        <v>2</v>
      </c>
      <c r="F75" s="36" t="s">
        <v>161</v>
      </c>
      <c r="G75" s="36" t="s">
        <v>200</v>
      </c>
      <c r="H75" s="36" t="s">
        <v>201</v>
      </c>
      <c r="I75" s="36" t="s">
        <v>50</v>
      </c>
      <c r="J75" s="43">
        <v>13.36</v>
      </c>
      <c r="K75" s="43">
        <f t="shared" si="1"/>
        <v>15.497599999999998</v>
      </c>
    </row>
    <row r="76" spans="2:11" x14ac:dyDescent="0.25">
      <c r="B76" s="36" t="s">
        <v>44</v>
      </c>
      <c r="C76" s="36" t="s">
        <v>45</v>
      </c>
      <c r="D76" s="36" t="s">
        <v>46</v>
      </c>
      <c r="E76" s="36">
        <v>2</v>
      </c>
      <c r="F76" s="36" t="s">
        <v>161</v>
      </c>
      <c r="G76" s="36" t="s">
        <v>202</v>
      </c>
      <c r="H76" s="36" t="s">
        <v>203</v>
      </c>
      <c r="I76" s="36" t="s">
        <v>50</v>
      </c>
      <c r="J76" s="43">
        <v>9.5</v>
      </c>
      <c r="K76" s="43">
        <f t="shared" si="1"/>
        <v>11.02</v>
      </c>
    </row>
    <row r="77" spans="2:11" x14ac:dyDescent="0.25">
      <c r="B77" s="36" t="s">
        <v>44</v>
      </c>
      <c r="C77" s="36" t="s">
        <v>45</v>
      </c>
      <c r="D77" s="36" t="s">
        <v>46</v>
      </c>
      <c r="E77" s="36">
        <v>2</v>
      </c>
      <c r="F77" s="36" t="s">
        <v>161</v>
      </c>
      <c r="G77" s="36" t="s">
        <v>204</v>
      </c>
      <c r="H77" s="36" t="s">
        <v>205</v>
      </c>
      <c r="I77" s="36" t="s">
        <v>50</v>
      </c>
      <c r="J77" s="43">
        <v>2.2999999999999998</v>
      </c>
      <c r="K77" s="43">
        <f t="shared" si="1"/>
        <v>2.6679999999999997</v>
      </c>
    </row>
    <row r="78" spans="2:11" x14ac:dyDescent="0.25">
      <c r="B78" s="36" t="s">
        <v>44</v>
      </c>
      <c r="C78" s="36" t="s">
        <v>45</v>
      </c>
      <c r="D78" s="36" t="s">
        <v>46</v>
      </c>
      <c r="E78" s="36">
        <v>2</v>
      </c>
      <c r="F78" s="36" t="s">
        <v>161</v>
      </c>
      <c r="G78" s="36" t="s">
        <v>206</v>
      </c>
      <c r="H78" s="36" t="s">
        <v>207</v>
      </c>
      <c r="I78" s="36" t="s">
        <v>50</v>
      </c>
      <c r="J78" s="43">
        <v>8.15</v>
      </c>
      <c r="K78" s="43">
        <f t="shared" si="1"/>
        <v>9.4540000000000006</v>
      </c>
    </row>
    <row r="79" spans="2:11" x14ac:dyDescent="0.25">
      <c r="B79" s="36" t="s">
        <v>44</v>
      </c>
      <c r="C79" s="36" t="s">
        <v>45</v>
      </c>
      <c r="D79" s="36" t="s">
        <v>46</v>
      </c>
      <c r="E79" s="36">
        <v>3</v>
      </c>
      <c r="F79" s="36" t="s">
        <v>208</v>
      </c>
      <c r="G79" s="36" t="s">
        <v>209</v>
      </c>
      <c r="H79" s="36" t="s">
        <v>210</v>
      </c>
      <c r="I79" s="36" t="s">
        <v>50</v>
      </c>
      <c r="J79" s="43">
        <v>5.83</v>
      </c>
      <c r="K79" s="43">
        <f t="shared" si="1"/>
        <v>6.7627999999999995</v>
      </c>
    </row>
    <row r="80" spans="2:11" x14ac:dyDescent="0.25">
      <c r="B80" s="36" t="s">
        <v>44</v>
      </c>
      <c r="C80" s="36" t="s">
        <v>45</v>
      </c>
      <c r="D80" s="36" t="s">
        <v>46</v>
      </c>
      <c r="E80" s="36">
        <v>3</v>
      </c>
      <c r="F80" s="36" t="s">
        <v>208</v>
      </c>
      <c r="G80" s="36" t="s">
        <v>211</v>
      </c>
      <c r="H80" s="36" t="s">
        <v>212</v>
      </c>
      <c r="I80" s="36" t="s">
        <v>50</v>
      </c>
      <c r="J80" s="43">
        <v>1.1100000000000001</v>
      </c>
      <c r="K80" s="43">
        <f t="shared" si="1"/>
        <v>1.2876000000000001</v>
      </c>
    </row>
    <row r="81" spans="2:11" x14ac:dyDescent="0.25">
      <c r="B81" s="36" t="s">
        <v>44</v>
      </c>
      <c r="C81" s="36" t="s">
        <v>45</v>
      </c>
      <c r="D81" s="36" t="s">
        <v>46</v>
      </c>
      <c r="E81" s="36">
        <v>3</v>
      </c>
      <c r="F81" s="36" t="s">
        <v>208</v>
      </c>
      <c r="G81" s="36" t="s">
        <v>213</v>
      </c>
      <c r="H81" s="36" t="s">
        <v>214</v>
      </c>
      <c r="I81" s="36" t="s">
        <v>50</v>
      </c>
      <c r="J81" s="43">
        <v>1.66</v>
      </c>
      <c r="K81" s="43">
        <f t="shared" si="1"/>
        <v>1.9255999999999998</v>
      </c>
    </row>
    <row r="82" spans="2:11" x14ac:dyDescent="0.25">
      <c r="B82" s="36" t="s">
        <v>44</v>
      </c>
      <c r="C82" s="36" t="s">
        <v>45</v>
      </c>
      <c r="D82" s="36" t="s">
        <v>46</v>
      </c>
      <c r="E82" s="36">
        <v>3</v>
      </c>
      <c r="F82" s="36" t="s">
        <v>208</v>
      </c>
      <c r="G82" s="36" t="s">
        <v>215</v>
      </c>
      <c r="H82" s="36" t="s">
        <v>216</v>
      </c>
      <c r="I82" s="36" t="s">
        <v>50</v>
      </c>
      <c r="J82" s="43">
        <v>1.8</v>
      </c>
      <c r="K82" s="43">
        <f t="shared" si="1"/>
        <v>2.0880000000000001</v>
      </c>
    </row>
    <row r="83" spans="2:11" x14ac:dyDescent="0.25">
      <c r="B83" s="36" t="s">
        <v>44</v>
      </c>
      <c r="C83" s="36" t="s">
        <v>45</v>
      </c>
      <c r="D83" s="36" t="s">
        <v>46</v>
      </c>
      <c r="E83" s="36">
        <v>3</v>
      </c>
      <c r="F83" s="36" t="s">
        <v>208</v>
      </c>
      <c r="G83" s="36" t="s">
        <v>217</v>
      </c>
      <c r="H83" s="36" t="s">
        <v>218</v>
      </c>
      <c r="I83" s="36" t="s">
        <v>50</v>
      </c>
      <c r="J83" s="43">
        <v>2.13</v>
      </c>
      <c r="K83" s="43">
        <f t="shared" si="1"/>
        <v>2.4707999999999997</v>
      </c>
    </row>
    <row r="84" spans="2:11" x14ac:dyDescent="0.25">
      <c r="B84" s="36" t="s">
        <v>44</v>
      </c>
      <c r="C84" s="36" t="s">
        <v>45</v>
      </c>
      <c r="D84" s="36" t="s">
        <v>46</v>
      </c>
      <c r="E84" s="36">
        <v>3</v>
      </c>
      <c r="F84" s="36" t="s">
        <v>208</v>
      </c>
      <c r="G84" s="36" t="s">
        <v>219</v>
      </c>
      <c r="H84" s="36" t="s">
        <v>220</v>
      </c>
      <c r="I84" s="36" t="s">
        <v>50</v>
      </c>
      <c r="J84" s="43">
        <v>1.36</v>
      </c>
      <c r="K84" s="43">
        <f t="shared" si="1"/>
        <v>1.5776000000000001</v>
      </c>
    </row>
    <row r="85" spans="2:11" x14ac:dyDescent="0.25">
      <c r="B85" s="36" t="s">
        <v>44</v>
      </c>
      <c r="C85" s="36" t="s">
        <v>45</v>
      </c>
      <c r="D85" s="36" t="s">
        <v>46</v>
      </c>
      <c r="E85" s="36">
        <v>3</v>
      </c>
      <c r="F85" s="36" t="s">
        <v>208</v>
      </c>
      <c r="G85" s="36" t="s">
        <v>221</v>
      </c>
      <c r="H85" s="36" t="s">
        <v>222</v>
      </c>
      <c r="I85" s="36" t="s">
        <v>50</v>
      </c>
      <c r="J85" s="43">
        <v>1.36</v>
      </c>
      <c r="K85" s="43">
        <f t="shared" si="1"/>
        <v>1.5776000000000001</v>
      </c>
    </row>
    <row r="86" spans="2:11" x14ac:dyDescent="0.25">
      <c r="B86" s="36" t="s">
        <v>44</v>
      </c>
      <c r="C86" s="36" t="s">
        <v>45</v>
      </c>
      <c r="D86" s="36" t="s">
        <v>46</v>
      </c>
      <c r="E86" s="36">
        <v>3</v>
      </c>
      <c r="F86" s="36" t="s">
        <v>208</v>
      </c>
      <c r="G86" s="36" t="s">
        <v>223</v>
      </c>
      <c r="H86" s="36" t="s">
        <v>224</v>
      </c>
      <c r="I86" s="36" t="s">
        <v>50</v>
      </c>
      <c r="J86" s="43">
        <v>1.36</v>
      </c>
      <c r="K86" s="43">
        <f t="shared" si="1"/>
        <v>1.5776000000000001</v>
      </c>
    </row>
    <row r="87" spans="2:11" x14ac:dyDescent="0.25">
      <c r="B87" s="36" t="s">
        <v>44</v>
      </c>
      <c r="C87" s="36" t="s">
        <v>45</v>
      </c>
      <c r="D87" s="36" t="s">
        <v>46</v>
      </c>
      <c r="E87" s="36">
        <v>3</v>
      </c>
      <c r="F87" s="36" t="s">
        <v>208</v>
      </c>
      <c r="G87" s="36" t="s">
        <v>225</v>
      </c>
      <c r="H87" s="36" t="s">
        <v>226</v>
      </c>
      <c r="I87" s="36" t="s">
        <v>50</v>
      </c>
      <c r="J87" s="43">
        <v>1.36</v>
      </c>
      <c r="K87" s="43">
        <f t="shared" si="1"/>
        <v>1.5776000000000001</v>
      </c>
    </row>
    <row r="88" spans="2:11" x14ac:dyDescent="0.25">
      <c r="B88" s="36" t="s">
        <v>44</v>
      </c>
      <c r="C88" s="36" t="s">
        <v>45</v>
      </c>
      <c r="D88" s="36" t="s">
        <v>46</v>
      </c>
      <c r="E88" s="36">
        <v>3</v>
      </c>
      <c r="F88" s="36" t="s">
        <v>208</v>
      </c>
      <c r="G88" s="36" t="s">
        <v>227</v>
      </c>
      <c r="H88" s="36" t="s">
        <v>228</v>
      </c>
      <c r="I88" s="36" t="s">
        <v>50</v>
      </c>
      <c r="J88" s="43">
        <v>1.36</v>
      </c>
      <c r="K88" s="43">
        <f t="shared" si="1"/>
        <v>1.5776000000000001</v>
      </c>
    </row>
    <row r="89" spans="2:11" x14ac:dyDescent="0.25">
      <c r="B89" s="36" t="s">
        <v>44</v>
      </c>
      <c r="C89" s="36" t="s">
        <v>45</v>
      </c>
      <c r="D89" s="36" t="s">
        <v>46</v>
      </c>
      <c r="E89" s="36">
        <v>3</v>
      </c>
      <c r="F89" s="36" t="s">
        <v>208</v>
      </c>
      <c r="G89" s="36" t="s">
        <v>229</v>
      </c>
      <c r="H89" s="36" t="s">
        <v>230</v>
      </c>
      <c r="I89" s="36" t="s">
        <v>50</v>
      </c>
      <c r="J89" s="43">
        <v>1.36</v>
      </c>
      <c r="K89" s="43">
        <f t="shared" si="1"/>
        <v>1.5776000000000001</v>
      </c>
    </row>
    <row r="90" spans="2:11" x14ac:dyDescent="0.25">
      <c r="B90" s="36" t="s">
        <v>44</v>
      </c>
      <c r="C90" s="36" t="s">
        <v>45</v>
      </c>
      <c r="D90" s="36" t="s">
        <v>46</v>
      </c>
      <c r="E90" s="36">
        <v>3</v>
      </c>
      <c r="F90" s="36" t="s">
        <v>208</v>
      </c>
      <c r="G90" s="36" t="s">
        <v>231</v>
      </c>
      <c r="H90" s="36" t="s">
        <v>232</v>
      </c>
      <c r="I90" s="36" t="s">
        <v>50</v>
      </c>
      <c r="J90" s="43">
        <v>1.36</v>
      </c>
      <c r="K90" s="43">
        <f t="shared" si="1"/>
        <v>1.5776000000000001</v>
      </c>
    </row>
    <row r="91" spans="2:11" x14ac:dyDescent="0.25">
      <c r="B91" s="36" t="s">
        <v>44</v>
      </c>
      <c r="C91" s="36" t="s">
        <v>45</v>
      </c>
      <c r="D91" s="36" t="s">
        <v>46</v>
      </c>
      <c r="E91" s="36">
        <v>3</v>
      </c>
      <c r="F91" s="36" t="s">
        <v>208</v>
      </c>
      <c r="G91" s="36" t="s">
        <v>233</v>
      </c>
      <c r="H91" s="36" t="s">
        <v>234</v>
      </c>
      <c r="I91" s="36" t="s">
        <v>50</v>
      </c>
      <c r="J91" s="43">
        <v>1.36</v>
      </c>
      <c r="K91" s="43">
        <f t="shared" si="1"/>
        <v>1.5776000000000001</v>
      </c>
    </row>
    <row r="92" spans="2:11" x14ac:dyDescent="0.25">
      <c r="B92" s="36" t="s">
        <v>44</v>
      </c>
      <c r="C92" s="36" t="s">
        <v>45</v>
      </c>
      <c r="D92" s="36" t="s">
        <v>46</v>
      </c>
      <c r="E92" s="36">
        <v>3</v>
      </c>
      <c r="F92" s="36" t="s">
        <v>208</v>
      </c>
      <c r="G92" s="36" t="s">
        <v>235</v>
      </c>
      <c r="H92" s="36" t="s">
        <v>236</v>
      </c>
      <c r="I92" s="36" t="s">
        <v>50</v>
      </c>
      <c r="J92" s="43">
        <v>1.36</v>
      </c>
      <c r="K92" s="43">
        <f t="shared" si="1"/>
        <v>1.5776000000000001</v>
      </c>
    </row>
    <row r="93" spans="2:11" x14ac:dyDescent="0.25">
      <c r="B93" s="36" t="s">
        <v>44</v>
      </c>
      <c r="C93" s="36" t="s">
        <v>45</v>
      </c>
      <c r="D93" s="36" t="s">
        <v>46</v>
      </c>
      <c r="E93" s="36">
        <v>3</v>
      </c>
      <c r="F93" s="36" t="s">
        <v>208</v>
      </c>
      <c r="G93" s="36" t="s">
        <v>237</v>
      </c>
      <c r="H93" s="36" t="s">
        <v>238</v>
      </c>
      <c r="I93" s="36" t="s">
        <v>50</v>
      </c>
      <c r="J93" s="43">
        <v>1.36</v>
      </c>
      <c r="K93" s="43">
        <f t="shared" si="1"/>
        <v>1.5776000000000001</v>
      </c>
    </row>
    <row r="94" spans="2:11" x14ac:dyDescent="0.25">
      <c r="B94" s="36" t="s">
        <v>44</v>
      </c>
      <c r="C94" s="36" t="s">
        <v>45</v>
      </c>
      <c r="D94" s="36" t="s">
        <v>46</v>
      </c>
      <c r="E94" s="36">
        <v>3</v>
      </c>
      <c r="F94" s="36" t="s">
        <v>208</v>
      </c>
      <c r="G94" s="36" t="s">
        <v>239</v>
      </c>
      <c r="H94" s="36" t="s">
        <v>240</v>
      </c>
      <c r="I94" s="36" t="s">
        <v>50</v>
      </c>
      <c r="J94" s="43">
        <v>2.4500000000000002</v>
      </c>
      <c r="K94" s="43">
        <f t="shared" si="1"/>
        <v>2.8420000000000001</v>
      </c>
    </row>
    <row r="95" spans="2:11" x14ac:dyDescent="0.25">
      <c r="B95" s="36" t="s">
        <v>44</v>
      </c>
      <c r="C95" s="36" t="s">
        <v>45</v>
      </c>
      <c r="D95" s="36" t="s">
        <v>46</v>
      </c>
      <c r="E95" s="36">
        <v>3</v>
      </c>
      <c r="F95" s="36" t="s">
        <v>208</v>
      </c>
      <c r="G95" s="36" t="s">
        <v>241</v>
      </c>
      <c r="H95" s="36" t="s">
        <v>242</v>
      </c>
      <c r="I95" s="36" t="s">
        <v>50</v>
      </c>
      <c r="J95" s="43">
        <v>4.68</v>
      </c>
      <c r="K95" s="43">
        <f t="shared" si="1"/>
        <v>5.428799999999999</v>
      </c>
    </row>
    <row r="96" spans="2:11" x14ac:dyDescent="0.25">
      <c r="B96" s="36" t="s">
        <v>44</v>
      </c>
      <c r="C96" s="36" t="s">
        <v>45</v>
      </c>
      <c r="D96" s="36" t="s">
        <v>46</v>
      </c>
      <c r="E96" s="36">
        <v>3</v>
      </c>
      <c r="F96" s="36" t="s">
        <v>208</v>
      </c>
      <c r="G96" s="36" t="s">
        <v>243</v>
      </c>
      <c r="H96" s="36" t="s">
        <v>244</v>
      </c>
      <c r="I96" s="36" t="s">
        <v>50</v>
      </c>
      <c r="J96" s="43">
        <v>4.01</v>
      </c>
      <c r="K96" s="43">
        <f t="shared" si="1"/>
        <v>4.6515999999999993</v>
      </c>
    </row>
    <row r="97" spans="2:11" x14ac:dyDescent="0.25">
      <c r="B97" s="36" t="s">
        <v>44</v>
      </c>
      <c r="C97" s="36" t="s">
        <v>45</v>
      </c>
      <c r="D97" s="36" t="s">
        <v>46</v>
      </c>
      <c r="E97" s="36">
        <v>3</v>
      </c>
      <c r="F97" s="36" t="s">
        <v>208</v>
      </c>
      <c r="G97" s="36" t="s">
        <v>245</v>
      </c>
      <c r="H97" s="36" t="s">
        <v>246</v>
      </c>
      <c r="I97" s="36" t="s">
        <v>50</v>
      </c>
      <c r="J97" s="43">
        <v>3.68</v>
      </c>
      <c r="K97" s="43">
        <f t="shared" si="1"/>
        <v>4.2687999999999997</v>
      </c>
    </row>
    <row r="98" spans="2:11" x14ac:dyDescent="0.25">
      <c r="B98" s="36" t="s">
        <v>44</v>
      </c>
      <c r="C98" s="36" t="s">
        <v>45</v>
      </c>
      <c r="D98" s="36" t="s">
        <v>46</v>
      </c>
      <c r="E98" s="36">
        <v>3</v>
      </c>
      <c r="F98" s="36" t="s">
        <v>208</v>
      </c>
      <c r="G98" s="36" t="s">
        <v>247</v>
      </c>
      <c r="H98" s="36" t="s">
        <v>248</v>
      </c>
      <c r="I98" s="36" t="s">
        <v>50</v>
      </c>
      <c r="J98" s="43">
        <v>0.8</v>
      </c>
      <c r="K98" s="43">
        <f t="shared" si="1"/>
        <v>0.92799999999999994</v>
      </c>
    </row>
    <row r="99" spans="2:11" x14ac:dyDescent="0.25">
      <c r="B99" s="36" t="s">
        <v>44</v>
      </c>
      <c r="C99" s="36" t="s">
        <v>45</v>
      </c>
      <c r="D99" s="36" t="s">
        <v>46</v>
      </c>
      <c r="E99" s="36">
        <v>3</v>
      </c>
      <c r="F99" s="36" t="s">
        <v>208</v>
      </c>
      <c r="G99" s="36" t="s">
        <v>249</v>
      </c>
      <c r="H99" s="36" t="s">
        <v>250</v>
      </c>
      <c r="I99" s="36" t="s">
        <v>50</v>
      </c>
      <c r="J99" s="43">
        <v>0.9</v>
      </c>
      <c r="K99" s="43">
        <f t="shared" si="1"/>
        <v>1.044</v>
      </c>
    </row>
    <row r="100" spans="2:11" x14ac:dyDescent="0.25">
      <c r="B100" s="36" t="s">
        <v>44</v>
      </c>
      <c r="C100" s="36" t="s">
        <v>45</v>
      </c>
      <c r="D100" s="36" t="s">
        <v>46</v>
      </c>
      <c r="E100" s="36">
        <v>3</v>
      </c>
      <c r="F100" s="36" t="s">
        <v>208</v>
      </c>
      <c r="G100" s="36" t="s">
        <v>251</v>
      </c>
      <c r="H100" s="36" t="s">
        <v>252</v>
      </c>
      <c r="I100" s="36" t="s">
        <v>50</v>
      </c>
      <c r="J100" s="43">
        <v>1.03</v>
      </c>
      <c r="K100" s="43">
        <f t="shared" si="1"/>
        <v>1.1947999999999999</v>
      </c>
    </row>
    <row r="101" spans="2:11" x14ac:dyDescent="0.25">
      <c r="B101" s="36" t="s">
        <v>44</v>
      </c>
      <c r="C101" s="36" t="s">
        <v>45</v>
      </c>
      <c r="D101" s="36" t="s">
        <v>46</v>
      </c>
      <c r="E101" s="36">
        <v>3</v>
      </c>
      <c r="F101" s="36" t="s">
        <v>208</v>
      </c>
      <c r="G101" s="36" t="s">
        <v>253</v>
      </c>
      <c r="H101" s="36" t="s">
        <v>254</v>
      </c>
      <c r="I101" s="36" t="s">
        <v>50</v>
      </c>
      <c r="J101" s="43">
        <v>3.08</v>
      </c>
      <c r="K101" s="43">
        <f t="shared" si="1"/>
        <v>3.5728</v>
      </c>
    </row>
    <row r="102" spans="2:11" x14ac:dyDescent="0.25">
      <c r="B102" s="36" t="s">
        <v>44</v>
      </c>
      <c r="C102" s="36" t="s">
        <v>45</v>
      </c>
      <c r="D102" s="36" t="s">
        <v>46</v>
      </c>
      <c r="E102" s="36">
        <v>93</v>
      </c>
      <c r="F102" s="36" t="s">
        <v>107</v>
      </c>
      <c r="G102" s="36" t="s">
        <v>255</v>
      </c>
      <c r="H102" s="36" t="s">
        <v>256</v>
      </c>
      <c r="I102" s="36" t="s">
        <v>50</v>
      </c>
      <c r="J102" s="43">
        <v>3.34</v>
      </c>
      <c r="K102" s="43">
        <f t="shared" si="1"/>
        <v>3.8743999999999996</v>
      </c>
    </row>
    <row r="103" spans="2:11" x14ac:dyDescent="0.25">
      <c r="B103" s="36" t="s">
        <v>44</v>
      </c>
      <c r="C103" s="36" t="s">
        <v>257</v>
      </c>
      <c r="D103" s="36" t="s">
        <v>258</v>
      </c>
      <c r="E103" s="36">
        <v>20</v>
      </c>
      <c r="F103" s="36" t="s">
        <v>259</v>
      </c>
      <c r="G103" s="36" t="s">
        <v>260</v>
      </c>
      <c r="H103" s="36" t="s">
        <v>261</v>
      </c>
      <c r="I103" s="36" t="s">
        <v>262</v>
      </c>
      <c r="J103" s="43">
        <v>0.15</v>
      </c>
      <c r="K103" s="43">
        <f t="shared" si="1"/>
        <v>0.17399999999999999</v>
      </c>
    </row>
    <row r="104" spans="2:11" x14ac:dyDescent="0.25">
      <c r="B104" s="36" t="s">
        <v>44</v>
      </c>
      <c r="C104" s="36" t="s">
        <v>257</v>
      </c>
      <c r="D104" s="36" t="s">
        <v>258</v>
      </c>
      <c r="E104" s="36">
        <v>20</v>
      </c>
      <c r="F104" s="36" t="s">
        <v>259</v>
      </c>
      <c r="G104" s="36" t="s">
        <v>263</v>
      </c>
      <c r="H104" s="36" t="s">
        <v>264</v>
      </c>
      <c r="I104" s="36" t="s">
        <v>262</v>
      </c>
      <c r="J104" s="43">
        <v>0.15</v>
      </c>
      <c r="K104" s="43">
        <f t="shared" si="1"/>
        <v>0.17399999999999999</v>
      </c>
    </row>
    <row r="105" spans="2:11" x14ac:dyDescent="0.25">
      <c r="B105" s="36" t="s">
        <v>44</v>
      </c>
      <c r="C105" s="36" t="s">
        <v>257</v>
      </c>
      <c r="D105" s="36" t="s">
        <v>258</v>
      </c>
      <c r="E105" s="36">
        <v>20</v>
      </c>
      <c r="F105" s="36" t="s">
        <v>259</v>
      </c>
      <c r="G105" s="36" t="s">
        <v>265</v>
      </c>
      <c r="H105" s="36" t="s">
        <v>266</v>
      </c>
      <c r="I105" s="36" t="s">
        <v>262</v>
      </c>
      <c r="J105" s="43">
        <v>0.15</v>
      </c>
      <c r="K105" s="43">
        <f t="shared" si="1"/>
        <v>0.17399999999999999</v>
      </c>
    </row>
    <row r="106" spans="2:11" x14ac:dyDescent="0.25">
      <c r="B106" s="36" t="s">
        <v>44</v>
      </c>
      <c r="C106" s="36" t="s">
        <v>257</v>
      </c>
      <c r="D106" s="36" t="s">
        <v>258</v>
      </c>
      <c r="E106" s="36">
        <v>20</v>
      </c>
      <c r="F106" s="36" t="s">
        <v>259</v>
      </c>
      <c r="G106" s="36" t="s">
        <v>267</v>
      </c>
      <c r="H106" s="36" t="s">
        <v>268</v>
      </c>
      <c r="I106" s="36" t="s">
        <v>262</v>
      </c>
      <c r="J106" s="43">
        <v>0.15</v>
      </c>
      <c r="K106" s="43">
        <f t="shared" si="1"/>
        <v>0.17399999999999999</v>
      </c>
    </row>
    <row r="107" spans="2:11" x14ac:dyDescent="0.25">
      <c r="B107" s="36" t="s">
        <v>44</v>
      </c>
      <c r="C107" s="36" t="s">
        <v>257</v>
      </c>
      <c r="D107" s="36" t="s">
        <v>258</v>
      </c>
      <c r="E107" s="36">
        <v>20</v>
      </c>
      <c r="F107" s="36" t="s">
        <v>259</v>
      </c>
      <c r="G107" s="36" t="s">
        <v>269</v>
      </c>
      <c r="H107" s="36" t="s">
        <v>270</v>
      </c>
      <c r="I107" s="36" t="s">
        <v>262</v>
      </c>
      <c r="J107" s="43">
        <v>0.17</v>
      </c>
      <c r="K107" s="43">
        <f t="shared" si="1"/>
        <v>0.19720000000000001</v>
      </c>
    </row>
    <row r="108" spans="2:11" x14ac:dyDescent="0.25">
      <c r="B108" s="36" t="s">
        <v>44</v>
      </c>
      <c r="C108" s="36" t="s">
        <v>257</v>
      </c>
      <c r="D108" s="36" t="s">
        <v>258</v>
      </c>
      <c r="E108" s="36">
        <v>20</v>
      </c>
      <c r="F108" s="36" t="s">
        <v>259</v>
      </c>
      <c r="G108" s="36" t="s">
        <v>271</v>
      </c>
      <c r="H108" s="36" t="s">
        <v>272</v>
      </c>
      <c r="I108" s="36" t="s">
        <v>262</v>
      </c>
      <c r="J108" s="43">
        <v>0.17</v>
      </c>
      <c r="K108" s="43">
        <f t="shared" si="1"/>
        <v>0.19720000000000001</v>
      </c>
    </row>
    <row r="109" spans="2:11" x14ac:dyDescent="0.25">
      <c r="B109" s="36" t="s">
        <v>44</v>
      </c>
      <c r="C109" s="36" t="s">
        <v>257</v>
      </c>
      <c r="D109" s="36" t="s">
        <v>258</v>
      </c>
      <c r="E109" s="36">
        <v>20</v>
      </c>
      <c r="F109" s="36" t="s">
        <v>259</v>
      </c>
      <c r="G109" s="36" t="s">
        <v>273</v>
      </c>
      <c r="H109" s="36" t="s">
        <v>274</v>
      </c>
      <c r="I109" s="36" t="s">
        <v>262</v>
      </c>
      <c r="J109" s="43">
        <v>0.28999999999999998</v>
      </c>
      <c r="K109" s="43">
        <f t="shared" si="1"/>
        <v>0.33639999999999998</v>
      </c>
    </row>
    <row r="110" spans="2:11" x14ac:dyDescent="0.25">
      <c r="B110" s="36" t="s">
        <v>44</v>
      </c>
      <c r="C110" s="36" t="s">
        <v>257</v>
      </c>
      <c r="D110" s="36" t="s">
        <v>258</v>
      </c>
      <c r="E110" s="36">
        <v>20</v>
      </c>
      <c r="F110" s="36" t="s">
        <v>259</v>
      </c>
      <c r="G110" s="36" t="s">
        <v>275</v>
      </c>
      <c r="H110" s="36" t="s">
        <v>276</v>
      </c>
      <c r="I110" s="36" t="s">
        <v>262</v>
      </c>
      <c r="J110" s="43">
        <v>0.32</v>
      </c>
      <c r="K110" s="43">
        <f t="shared" si="1"/>
        <v>0.37119999999999997</v>
      </c>
    </row>
    <row r="111" spans="2:11" x14ac:dyDescent="0.25">
      <c r="B111" s="36" t="s">
        <v>44</v>
      </c>
      <c r="C111" s="36" t="s">
        <v>257</v>
      </c>
      <c r="D111" s="36" t="s">
        <v>258</v>
      </c>
      <c r="E111" s="36">
        <v>20</v>
      </c>
      <c r="F111" s="36" t="s">
        <v>259</v>
      </c>
      <c r="G111" s="36" t="s">
        <v>277</v>
      </c>
      <c r="H111" s="36" t="s">
        <v>278</v>
      </c>
      <c r="I111" s="36" t="s">
        <v>262</v>
      </c>
      <c r="J111" s="43">
        <v>0.46</v>
      </c>
      <c r="K111" s="43">
        <f t="shared" si="1"/>
        <v>0.53359999999999996</v>
      </c>
    </row>
    <row r="112" spans="2:11" x14ac:dyDescent="0.25">
      <c r="B112" s="36" t="s">
        <v>44</v>
      </c>
      <c r="C112" s="36" t="s">
        <v>257</v>
      </c>
      <c r="D112" s="36" t="s">
        <v>258</v>
      </c>
      <c r="E112" s="36">
        <v>20</v>
      </c>
      <c r="F112" s="36" t="s">
        <v>259</v>
      </c>
      <c r="G112" s="36" t="s">
        <v>279</v>
      </c>
      <c r="H112" s="36" t="s">
        <v>280</v>
      </c>
      <c r="I112" s="36" t="s">
        <v>262</v>
      </c>
      <c r="J112" s="43">
        <v>0.68</v>
      </c>
      <c r="K112" s="43">
        <f t="shared" si="1"/>
        <v>0.78880000000000006</v>
      </c>
    </row>
    <row r="113" spans="2:11" x14ac:dyDescent="0.25">
      <c r="B113" s="36" t="s">
        <v>44</v>
      </c>
      <c r="C113" s="36" t="s">
        <v>257</v>
      </c>
      <c r="D113" s="36" t="s">
        <v>258</v>
      </c>
      <c r="E113" s="36">
        <v>20</v>
      </c>
      <c r="F113" s="36" t="s">
        <v>259</v>
      </c>
      <c r="G113" s="36" t="s">
        <v>281</v>
      </c>
      <c r="H113" s="36" t="s">
        <v>282</v>
      </c>
      <c r="I113" s="36" t="s">
        <v>262</v>
      </c>
      <c r="J113" s="43">
        <v>1.0900000000000001</v>
      </c>
      <c r="K113" s="43">
        <f t="shared" si="1"/>
        <v>1.2644</v>
      </c>
    </row>
    <row r="114" spans="2:11" x14ac:dyDescent="0.25">
      <c r="B114" s="36" t="s">
        <v>44</v>
      </c>
      <c r="C114" s="36" t="s">
        <v>257</v>
      </c>
      <c r="D114" s="36" t="s">
        <v>258</v>
      </c>
      <c r="E114" s="36">
        <v>20</v>
      </c>
      <c r="F114" s="36" t="s">
        <v>259</v>
      </c>
      <c r="G114" s="36" t="s">
        <v>283</v>
      </c>
      <c r="H114" s="36" t="s">
        <v>284</v>
      </c>
      <c r="I114" s="36" t="s">
        <v>262</v>
      </c>
      <c r="J114" s="43">
        <v>1.22</v>
      </c>
      <c r="K114" s="43">
        <f t="shared" si="1"/>
        <v>1.4151999999999998</v>
      </c>
    </row>
    <row r="115" spans="2:11" x14ac:dyDescent="0.25">
      <c r="B115" s="36" t="s">
        <v>44</v>
      </c>
      <c r="C115" s="36" t="s">
        <v>257</v>
      </c>
      <c r="D115" s="36" t="s">
        <v>258</v>
      </c>
      <c r="E115" s="36">
        <v>20</v>
      </c>
      <c r="F115" s="36" t="s">
        <v>259</v>
      </c>
      <c r="G115" s="36" t="s">
        <v>285</v>
      </c>
      <c r="H115" s="36" t="s">
        <v>286</v>
      </c>
      <c r="I115" s="36" t="s">
        <v>262</v>
      </c>
      <c r="J115" s="43">
        <v>2.1800000000000002</v>
      </c>
      <c r="K115" s="43">
        <f t="shared" si="1"/>
        <v>2.5287999999999999</v>
      </c>
    </row>
    <row r="116" spans="2:11" x14ac:dyDescent="0.25">
      <c r="B116" s="36" t="s">
        <v>44</v>
      </c>
      <c r="C116" s="36" t="s">
        <v>257</v>
      </c>
      <c r="D116" s="36" t="s">
        <v>258</v>
      </c>
      <c r="E116" s="36">
        <v>20</v>
      </c>
      <c r="F116" s="36" t="s">
        <v>259</v>
      </c>
      <c r="G116" s="36" t="s">
        <v>287</v>
      </c>
      <c r="H116" s="36" t="s">
        <v>288</v>
      </c>
      <c r="I116" s="36" t="s">
        <v>262</v>
      </c>
      <c r="J116" s="43">
        <v>0.34</v>
      </c>
      <c r="K116" s="43">
        <f t="shared" si="1"/>
        <v>0.39440000000000003</v>
      </c>
    </row>
    <row r="117" spans="2:11" x14ac:dyDescent="0.25">
      <c r="B117" s="36" t="s">
        <v>44</v>
      </c>
      <c r="C117" s="36" t="s">
        <v>257</v>
      </c>
      <c r="D117" s="36" t="s">
        <v>258</v>
      </c>
      <c r="E117" s="36">
        <v>20</v>
      </c>
      <c r="F117" s="36" t="s">
        <v>259</v>
      </c>
      <c r="G117" s="36" t="s">
        <v>289</v>
      </c>
      <c r="H117" s="36" t="s">
        <v>290</v>
      </c>
      <c r="I117" s="36" t="s">
        <v>262</v>
      </c>
      <c r="J117" s="43">
        <v>0.52</v>
      </c>
      <c r="K117" s="43">
        <f t="shared" si="1"/>
        <v>0.60319999999999996</v>
      </c>
    </row>
    <row r="118" spans="2:11" x14ac:dyDescent="0.25">
      <c r="B118" s="36" t="s">
        <v>44</v>
      </c>
      <c r="C118" s="36" t="s">
        <v>257</v>
      </c>
      <c r="D118" s="36" t="s">
        <v>258</v>
      </c>
      <c r="E118" s="36">
        <v>20</v>
      </c>
      <c r="F118" s="36" t="s">
        <v>259</v>
      </c>
      <c r="G118" s="36" t="s">
        <v>291</v>
      </c>
      <c r="H118" s="36" t="s">
        <v>292</v>
      </c>
      <c r="I118" s="36" t="s">
        <v>262</v>
      </c>
      <c r="J118" s="43">
        <v>0.72</v>
      </c>
      <c r="K118" s="43">
        <f t="shared" si="1"/>
        <v>0.83519999999999994</v>
      </c>
    </row>
    <row r="119" spans="2:11" x14ac:dyDescent="0.25">
      <c r="B119" s="36" t="s">
        <v>44</v>
      </c>
      <c r="C119" s="36" t="s">
        <v>257</v>
      </c>
      <c r="D119" s="36" t="s">
        <v>258</v>
      </c>
      <c r="E119" s="36">
        <v>20</v>
      </c>
      <c r="F119" s="36" t="s">
        <v>259</v>
      </c>
      <c r="G119" s="36" t="s">
        <v>293</v>
      </c>
      <c r="H119" s="36" t="s">
        <v>294</v>
      </c>
      <c r="I119" s="36" t="s">
        <v>262</v>
      </c>
      <c r="J119" s="43">
        <v>0.88</v>
      </c>
      <c r="K119" s="43">
        <f t="shared" si="1"/>
        <v>1.0207999999999999</v>
      </c>
    </row>
    <row r="120" spans="2:11" x14ac:dyDescent="0.25">
      <c r="B120" s="36" t="s">
        <v>44</v>
      </c>
      <c r="C120" s="36" t="s">
        <v>257</v>
      </c>
      <c r="D120" s="36" t="s">
        <v>258</v>
      </c>
      <c r="E120" s="36">
        <v>20</v>
      </c>
      <c r="F120" s="36" t="s">
        <v>259</v>
      </c>
      <c r="G120" s="36" t="s">
        <v>295</v>
      </c>
      <c r="H120" s="36" t="s">
        <v>296</v>
      </c>
      <c r="I120" s="36" t="s">
        <v>262</v>
      </c>
      <c r="J120" s="43">
        <v>1.62</v>
      </c>
      <c r="K120" s="43">
        <f t="shared" si="1"/>
        <v>1.8792</v>
      </c>
    </row>
    <row r="121" spans="2:11" x14ac:dyDescent="0.25">
      <c r="B121" s="36" t="s">
        <v>44</v>
      </c>
      <c r="C121" s="36" t="s">
        <v>257</v>
      </c>
      <c r="D121" s="36" t="s">
        <v>258</v>
      </c>
      <c r="E121" s="36">
        <v>20</v>
      </c>
      <c r="F121" s="36" t="s">
        <v>259</v>
      </c>
      <c r="G121" s="36" t="s">
        <v>297</v>
      </c>
      <c r="H121" s="36" t="s">
        <v>298</v>
      </c>
      <c r="I121" s="36" t="s">
        <v>262</v>
      </c>
      <c r="J121" s="43">
        <v>0.96</v>
      </c>
      <c r="K121" s="43">
        <f t="shared" si="1"/>
        <v>1.1135999999999999</v>
      </c>
    </row>
    <row r="122" spans="2:11" x14ac:dyDescent="0.25">
      <c r="B122" s="36" t="s">
        <v>44</v>
      </c>
      <c r="C122" s="36" t="s">
        <v>257</v>
      </c>
      <c r="D122" s="36" t="s">
        <v>258</v>
      </c>
      <c r="E122" s="36">
        <v>20</v>
      </c>
      <c r="F122" s="36" t="s">
        <v>259</v>
      </c>
      <c r="G122" s="36" t="s">
        <v>299</v>
      </c>
      <c r="H122" s="36" t="s">
        <v>300</v>
      </c>
      <c r="I122" s="36" t="s">
        <v>262</v>
      </c>
      <c r="J122" s="43">
        <v>1.45</v>
      </c>
      <c r="K122" s="43">
        <f t="shared" si="1"/>
        <v>1.6819999999999999</v>
      </c>
    </row>
    <row r="123" spans="2:11" x14ac:dyDescent="0.25">
      <c r="B123" s="36" t="s">
        <v>44</v>
      </c>
      <c r="C123" s="36" t="s">
        <v>257</v>
      </c>
      <c r="D123" s="36" t="s">
        <v>258</v>
      </c>
      <c r="E123" s="36">
        <v>20</v>
      </c>
      <c r="F123" s="36" t="s">
        <v>259</v>
      </c>
      <c r="G123" s="36" t="s">
        <v>301</v>
      </c>
      <c r="H123" s="36" t="s">
        <v>302</v>
      </c>
      <c r="I123" s="36" t="s">
        <v>262</v>
      </c>
      <c r="J123" s="43">
        <v>1.76</v>
      </c>
      <c r="K123" s="43">
        <f t="shared" si="1"/>
        <v>2.0415999999999999</v>
      </c>
    </row>
    <row r="124" spans="2:11" x14ac:dyDescent="0.25">
      <c r="B124" s="36" t="s">
        <v>44</v>
      </c>
      <c r="C124" s="36" t="s">
        <v>257</v>
      </c>
      <c r="D124" s="36" t="s">
        <v>258</v>
      </c>
      <c r="E124" s="36">
        <v>20</v>
      </c>
      <c r="F124" s="36" t="s">
        <v>259</v>
      </c>
      <c r="G124" s="36" t="s">
        <v>303</v>
      </c>
      <c r="H124" s="36" t="s">
        <v>304</v>
      </c>
      <c r="I124" s="36" t="s">
        <v>262</v>
      </c>
      <c r="J124" s="43">
        <v>2.79</v>
      </c>
      <c r="K124" s="43">
        <f t="shared" si="1"/>
        <v>3.2363999999999997</v>
      </c>
    </row>
    <row r="125" spans="2:11" x14ac:dyDescent="0.25">
      <c r="B125" s="36" t="s">
        <v>44</v>
      </c>
      <c r="C125" s="36" t="s">
        <v>257</v>
      </c>
      <c r="D125" s="36" t="s">
        <v>258</v>
      </c>
      <c r="E125" s="36">
        <v>20</v>
      </c>
      <c r="F125" s="36" t="s">
        <v>259</v>
      </c>
      <c r="G125" s="36" t="s">
        <v>305</v>
      </c>
      <c r="H125" s="36" t="s">
        <v>306</v>
      </c>
      <c r="I125" s="36" t="s">
        <v>262</v>
      </c>
      <c r="J125" s="43">
        <v>2.85</v>
      </c>
      <c r="K125" s="43">
        <f t="shared" si="1"/>
        <v>3.306</v>
      </c>
    </row>
    <row r="126" spans="2:11" x14ac:dyDescent="0.25">
      <c r="B126" s="36" t="s">
        <v>44</v>
      </c>
      <c r="C126" s="36" t="s">
        <v>257</v>
      </c>
      <c r="D126" s="36" t="s">
        <v>258</v>
      </c>
      <c r="E126" s="36">
        <v>20</v>
      </c>
      <c r="F126" s="36" t="s">
        <v>259</v>
      </c>
      <c r="G126" s="36" t="s">
        <v>307</v>
      </c>
      <c r="H126" s="36" t="s">
        <v>308</v>
      </c>
      <c r="I126" s="36" t="s">
        <v>262</v>
      </c>
      <c r="J126" s="43">
        <v>2.4900000000000002</v>
      </c>
      <c r="K126" s="43">
        <f t="shared" si="1"/>
        <v>2.8883999999999999</v>
      </c>
    </row>
    <row r="127" spans="2:11" x14ac:dyDescent="0.25">
      <c r="B127" s="36" t="s">
        <v>44</v>
      </c>
      <c r="C127" s="36" t="s">
        <v>257</v>
      </c>
      <c r="D127" s="36" t="s">
        <v>258</v>
      </c>
      <c r="E127" s="36">
        <v>22</v>
      </c>
      <c r="F127" s="36" t="s">
        <v>309</v>
      </c>
      <c r="G127" s="36" t="s">
        <v>310</v>
      </c>
      <c r="H127" s="36" t="s">
        <v>311</v>
      </c>
      <c r="I127" s="36" t="s">
        <v>262</v>
      </c>
      <c r="J127" s="43">
        <v>0.24</v>
      </c>
      <c r="K127" s="43">
        <f t="shared" si="1"/>
        <v>0.27839999999999998</v>
      </c>
    </row>
    <row r="128" spans="2:11" x14ac:dyDescent="0.25">
      <c r="B128" s="36" t="s">
        <v>44</v>
      </c>
      <c r="C128" s="36" t="s">
        <v>257</v>
      </c>
      <c r="D128" s="36" t="s">
        <v>258</v>
      </c>
      <c r="E128" s="36">
        <v>22</v>
      </c>
      <c r="F128" s="36" t="s">
        <v>309</v>
      </c>
      <c r="G128" s="36" t="s">
        <v>312</v>
      </c>
      <c r="H128" s="36" t="s">
        <v>313</v>
      </c>
      <c r="I128" s="36" t="s">
        <v>262</v>
      </c>
      <c r="J128" s="43">
        <v>0.24</v>
      </c>
      <c r="K128" s="43">
        <f t="shared" si="1"/>
        <v>0.27839999999999998</v>
      </c>
    </row>
    <row r="129" spans="2:11" x14ac:dyDescent="0.25">
      <c r="B129" s="36" t="s">
        <v>44</v>
      </c>
      <c r="C129" s="36" t="s">
        <v>257</v>
      </c>
      <c r="D129" s="36" t="s">
        <v>258</v>
      </c>
      <c r="E129" s="36">
        <v>22</v>
      </c>
      <c r="F129" s="36" t="s">
        <v>309</v>
      </c>
      <c r="G129" s="36" t="s">
        <v>314</v>
      </c>
      <c r="H129" s="36" t="s">
        <v>315</v>
      </c>
      <c r="I129" s="36" t="s">
        <v>262</v>
      </c>
      <c r="J129" s="43">
        <v>0.24</v>
      </c>
      <c r="K129" s="43">
        <f t="shared" si="1"/>
        <v>0.27839999999999998</v>
      </c>
    </row>
    <row r="130" spans="2:11" x14ac:dyDescent="0.25">
      <c r="B130" s="36" t="s">
        <v>44</v>
      </c>
      <c r="C130" s="36" t="s">
        <v>257</v>
      </c>
      <c r="D130" s="36" t="s">
        <v>258</v>
      </c>
      <c r="E130" s="36">
        <v>22</v>
      </c>
      <c r="F130" s="36" t="s">
        <v>309</v>
      </c>
      <c r="G130" s="36" t="s">
        <v>316</v>
      </c>
      <c r="H130" s="36" t="s">
        <v>317</v>
      </c>
      <c r="I130" s="36" t="s">
        <v>262</v>
      </c>
      <c r="J130" s="43">
        <v>0.24</v>
      </c>
      <c r="K130" s="43">
        <f t="shared" si="1"/>
        <v>0.27839999999999998</v>
      </c>
    </row>
    <row r="131" spans="2:11" x14ac:dyDescent="0.25">
      <c r="B131" s="36" t="s">
        <v>44</v>
      </c>
      <c r="C131" s="36" t="s">
        <v>257</v>
      </c>
      <c r="D131" s="36" t="s">
        <v>258</v>
      </c>
      <c r="E131" s="36">
        <v>22</v>
      </c>
      <c r="F131" s="36" t="s">
        <v>309</v>
      </c>
      <c r="G131" s="36" t="s">
        <v>318</v>
      </c>
      <c r="H131" s="36" t="s">
        <v>319</v>
      </c>
      <c r="I131" s="36" t="s">
        <v>262</v>
      </c>
      <c r="J131" s="43">
        <v>0.4</v>
      </c>
      <c r="K131" s="43">
        <f t="shared" si="1"/>
        <v>0.46399999999999997</v>
      </c>
    </row>
    <row r="132" spans="2:11" x14ac:dyDescent="0.25">
      <c r="B132" s="36" t="s">
        <v>44</v>
      </c>
      <c r="C132" s="36" t="s">
        <v>257</v>
      </c>
      <c r="D132" s="36" t="s">
        <v>258</v>
      </c>
      <c r="E132" s="36">
        <v>22</v>
      </c>
      <c r="F132" s="36" t="s">
        <v>309</v>
      </c>
      <c r="G132" s="36" t="s">
        <v>320</v>
      </c>
      <c r="H132" s="36" t="s">
        <v>321</v>
      </c>
      <c r="I132" s="36" t="s">
        <v>262</v>
      </c>
      <c r="J132" s="43">
        <v>0.4</v>
      </c>
      <c r="K132" s="43">
        <f t="shared" ref="K132:K195" si="2">+IF(AND(MID(H132,1,15)="POSTE DE MADERA",J132&lt;110)=TRUE,(J132*1.13+5)*1.01*1.16,IF(AND(MID(H132,1,15)="POSTE DE MADERA",J132&gt;=110,J132&lt;320)=TRUE,(J132*1.13+12)*1.01*1.16,IF(AND(MID(H132,1,15)="POSTE DE MADERA",J132&gt;320)=TRUE,(J132*1.13+36)*1.01*1.16,IF(+AND(MID(H132,1,5)="POSTE",MID(H132,1,15)&lt;&gt;"POSTE DE MADERA")=TRUE,J132*1.01*1.16,J132*1.16))))</f>
        <v>0.46399999999999997</v>
      </c>
    </row>
    <row r="133" spans="2:11" x14ac:dyDescent="0.25">
      <c r="B133" s="36" t="s">
        <v>44</v>
      </c>
      <c r="C133" s="36" t="s">
        <v>257</v>
      </c>
      <c r="D133" s="36" t="s">
        <v>258</v>
      </c>
      <c r="E133" s="36">
        <v>22</v>
      </c>
      <c r="F133" s="36" t="s">
        <v>309</v>
      </c>
      <c r="G133" s="36" t="s">
        <v>322</v>
      </c>
      <c r="H133" s="36" t="s">
        <v>323</v>
      </c>
      <c r="I133" s="36" t="s">
        <v>262</v>
      </c>
      <c r="J133" s="43">
        <v>0.53</v>
      </c>
      <c r="K133" s="43">
        <f t="shared" si="2"/>
        <v>0.61480000000000001</v>
      </c>
    </row>
    <row r="134" spans="2:11" x14ac:dyDescent="0.25">
      <c r="B134" s="36" t="s">
        <v>44</v>
      </c>
      <c r="C134" s="36" t="s">
        <v>257</v>
      </c>
      <c r="D134" s="36" t="s">
        <v>258</v>
      </c>
      <c r="E134" s="36">
        <v>22</v>
      </c>
      <c r="F134" s="36" t="s">
        <v>309</v>
      </c>
      <c r="G134" s="36" t="s">
        <v>324</v>
      </c>
      <c r="H134" s="36" t="s">
        <v>325</v>
      </c>
      <c r="I134" s="36" t="s">
        <v>262</v>
      </c>
      <c r="J134" s="43">
        <v>0.88</v>
      </c>
      <c r="K134" s="43">
        <f t="shared" si="2"/>
        <v>1.0207999999999999</v>
      </c>
    </row>
    <row r="135" spans="2:11" x14ac:dyDescent="0.25">
      <c r="B135" s="36" t="s">
        <v>44</v>
      </c>
      <c r="C135" s="36" t="s">
        <v>257</v>
      </c>
      <c r="D135" s="36" t="s">
        <v>258</v>
      </c>
      <c r="E135" s="36">
        <v>22</v>
      </c>
      <c r="F135" s="36" t="s">
        <v>309</v>
      </c>
      <c r="G135" s="36" t="s">
        <v>326</v>
      </c>
      <c r="H135" s="36" t="s">
        <v>327</v>
      </c>
      <c r="I135" s="36" t="s">
        <v>262</v>
      </c>
      <c r="J135" s="43">
        <v>0.98</v>
      </c>
      <c r="K135" s="43">
        <f t="shared" si="2"/>
        <v>1.1367999999999998</v>
      </c>
    </row>
    <row r="136" spans="2:11" x14ac:dyDescent="0.25">
      <c r="B136" s="36" t="s">
        <v>44</v>
      </c>
      <c r="C136" s="36" t="s">
        <v>257</v>
      </c>
      <c r="D136" s="36" t="s">
        <v>258</v>
      </c>
      <c r="E136" s="36">
        <v>22</v>
      </c>
      <c r="F136" s="36" t="s">
        <v>309</v>
      </c>
      <c r="G136" s="36" t="s">
        <v>328</v>
      </c>
      <c r="H136" s="36" t="s">
        <v>329</v>
      </c>
      <c r="I136" s="36" t="s">
        <v>262</v>
      </c>
      <c r="J136" s="43">
        <v>1.31</v>
      </c>
      <c r="K136" s="43">
        <f t="shared" si="2"/>
        <v>1.5196000000000001</v>
      </c>
    </row>
    <row r="137" spans="2:11" x14ac:dyDescent="0.25">
      <c r="B137" s="36" t="s">
        <v>44</v>
      </c>
      <c r="C137" s="36" t="s">
        <v>257</v>
      </c>
      <c r="D137" s="36" t="s">
        <v>258</v>
      </c>
      <c r="E137" s="36">
        <v>22</v>
      </c>
      <c r="F137" s="36" t="s">
        <v>309</v>
      </c>
      <c r="G137" s="36" t="s">
        <v>330</v>
      </c>
      <c r="H137" s="36" t="s">
        <v>331</v>
      </c>
      <c r="I137" s="36" t="s">
        <v>262</v>
      </c>
      <c r="J137" s="43">
        <v>1.71</v>
      </c>
      <c r="K137" s="43">
        <f t="shared" si="2"/>
        <v>1.9835999999999998</v>
      </c>
    </row>
    <row r="138" spans="2:11" x14ac:dyDescent="0.25">
      <c r="B138" s="36" t="s">
        <v>44</v>
      </c>
      <c r="C138" s="36" t="s">
        <v>257</v>
      </c>
      <c r="D138" s="36" t="s">
        <v>258</v>
      </c>
      <c r="E138" s="36">
        <v>22</v>
      </c>
      <c r="F138" s="36" t="s">
        <v>309</v>
      </c>
      <c r="G138" s="36" t="s">
        <v>332</v>
      </c>
      <c r="H138" s="36" t="s">
        <v>333</v>
      </c>
      <c r="I138" s="36" t="s">
        <v>262</v>
      </c>
      <c r="J138" s="43">
        <v>2.12</v>
      </c>
      <c r="K138" s="43">
        <f t="shared" si="2"/>
        <v>2.4592000000000001</v>
      </c>
    </row>
    <row r="139" spans="2:11" x14ac:dyDescent="0.25">
      <c r="B139" s="36" t="s">
        <v>44</v>
      </c>
      <c r="C139" s="36" t="s">
        <v>257</v>
      </c>
      <c r="D139" s="36" t="s">
        <v>258</v>
      </c>
      <c r="E139" s="36">
        <v>22</v>
      </c>
      <c r="F139" s="36" t="s">
        <v>309</v>
      </c>
      <c r="G139" s="36" t="s">
        <v>334</v>
      </c>
      <c r="H139" s="36" t="s">
        <v>335</v>
      </c>
      <c r="I139" s="36" t="s">
        <v>262</v>
      </c>
      <c r="J139" s="43">
        <v>2.6</v>
      </c>
      <c r="K139" s="43">
        <f t="shared" si="2"/>
        <v>3.016</v>
      </c>
    </row>
    <row r="140" spans="2:11" x14ac:dyDescent="0.25">
      <c r="B140" s="36" t="s">
        <v>44</v>
      </c>
      <c r="C140" s="36" t="s">
        <v>257</v>
      </c>
      <c r="D140" s="36" t="s">
        <v>258</v>
      </c>
      <c r="E140" s="36">
        <v>22</v>
      </c>
      <c r="F140" s="36" t="s">
        <v>309</v>
      </c>
      <c r="G140" s="36" t="s">
        <v>336</v>
      </c>
      <c r="H140" s="36" t="s">
        <v>337</v>
      </c>
      <c r="I140" s="36" t="s">
        <v>262</v>
      </c>
      <c r="J140" s="43">
        <v>3.17</v>
      </c>
      <c r="K140" s="43">
        <f t="shared" si="2"/>
        <v>3.6771999999999996</v>
      </c>
    </row>
    <row r="141" spans="2:11" x14ac:dyDescent="0.25">
      <c r="B141" s="36" t="s">
        <v>44</v>
      </c>
      <c r="C141" s="36" t="s">
        <v>257</v>
      </c>
      <c r="D141" s="36" t="s">
        <v>258</v>
      </c>
      <c r="E141" s="36">
        <v>22</v>
      </c>
      <c r="F141" s="36" t="s">
        <v>309</v>
      </c>
      <c r="G141" s="36" t="s">
        <v>338</v>
      </c>
      <c r="H141" s="36" t="s">
        <v>339</v>
      </c>
      <c r="I141" s="36" t="s">
        <v>262</v>
      </c>
      <c r="J141" s="43">
        <v>4.0599999999999996</v>
      </c>
      <c r="K141" s="43">
        <f t="shared" si="2"/>
        <v>4.7095999999999991</v>
      </c>
    </row>
    <row r="142" spans="2:11" x14ac:dyDescent="0.25">
      <c r="B142" s="36" t="s">
        <v>44</v>
      </c>
      <c r="C142" s="36" t="s">
        <v>257</v>
      </c>
      <c r="D142" s="36" t="s">
        <v>258</v>
      </c>
      <c r="E142" s="36">
        <v>21</v>
      </c>
      <c r="F142" s="36" t="s">
        <v>340</v>
      </c>
      <c r="G142" s="36" t="s">
        <v>341</v>
      </c>
      <c r="H142" s="36" t="s">
        <v>342</v>
      </c>
      <c r="I142" s="36" t="s">
        <v>262</v>
      </c>
      <c r="J142" s="43">
        <v>1.22</v>
      </c>
      <c r="K142" s="43">
        <f t="shared" si="2"/>
        <v>1.4151999999999998</v>
      </c>
    </row>
    <row r="143" spans="2:11" x14ac:dyDescent="0.25">
      <c r="B143" s="36" t="s">
        <v>44</v>
      </c>
      <c r="C143" s="36" t="s">
        <v>257</v>
      </c>
      <c r="D143" s="36" t="s">
        <v>258</v>
      </c>
      <c r="E143" s="36">
        <v>21</v>
      </c>
      <c r="F143" s="36" t="s">
        <v>340</v>
      </c>
      <c r="G143" s="36" t="s">
        <v>343</v>
      </c>
      <c r="H143" s="36" t="s">
        <v>344</v>
      </c>
      <c r="I143" s="36" t="s">
        <v>262</v>
      </c>
      <c r="J143" s="43">
        <v>1.33</v>
      </c>
      <c r="K143" s="43">
        <f t="shared" si="2"/>
        <v>1.5427999999999999</v>
      </c>
    </row>
    <row r="144" spans="2:11" x14ac:dyDescent="0.25">
      <c r="B144" s="36" t="s">
        <v>44</v>
      </c>
      <c r="C144" s="36" t="s">
        <v>257</v>
      </c>
      <c r="D144" s="36" t="s">
        <v>258</v>
      </c>
      <c r="E144" s="36">
        <v>21</v>
      </c>
      <c r="F144" s="36" t="s">
        <v>340</v>
      </c>
      <c r="G144" s="36" t="s">
        <v>345</v>
      </c>
      <c r="H144" s="36" t="s">
        <v>346</v>
      </c>
      <c r="I144" s="36" t="s">
        <v>262</v>
      </c>
      <c r="J144" s="43">
        <v>1.59</v>
      </c>
      <c r="K144" s="43">
        <f t="shared" si="2"/>
        <v>1.8444</v>
      </c>
    </row>
    <row r="145" spans="2:11" x14ac:dyDescent="0.25">
      <c r="B145" s="36" t="s">
        <v>44</v>
      </c>
      <c r="C145" s="36" t="s">
        <v>257</v>
      </c>
      <c r="D145" s="36" t="s">
        <v>258</v>
      </c>
      <c r="E145" s="36">
        <v>21</v>
      </c>
      <c r="F145" s="36" t="s">
        <v>340</v>
      </c>
      <c r="G145" s="36" t="s">
        <v>347</v>
      </c>
      <c r="H145" s="36" t="s">
        <v>348</v>
      </c>
      <c r="I145" s="36" t="s">
        <v>262</v>
      </c>
      <c r="J145" s="43">
        <v>2.09</v>
      </c>
      <c r="K145" s="43">
        <f t="shared" si="2"/>
        <v>2.4243999999999999</v>
      </c>
    </row>
    <row r="146" spans="2:11" x14ac:dyDescent="0.25">
      <c r="B146" s="36" t="s">
        <v>44</v>
      </c>
      <c r="C146" s="36" t="s">
        <v>257</v>
      </c>
      <c r="D146" s="36" t="s">
        <v>258</v>
      </c>
      <c r="E146" s="36">
        <v>21</v>
      </c>
      <c r="F146" s="36" t="s">
        <v>340</v>
      </c>
      <c r="G146" s="36" t="s">
        <v>349</v>
      </c>
      <c r="H146" s="36" t="s">
        <v>350</v>
      </c>
      <c r="I146" s="36" t="s">
        <v>262</v>
      </c>
      <c r="J146" s="43">
        <v>3.01</v>
      </c>
      <c r="K146" s="43">
        <f t="shared" si="2"/>
        <v>3.4915999999999996</v>
      </c>
    </row>
    <row r="147" spans="2:11" x14ac:dyDescent="0.25">
      <c r="B147" s="36" t="s">
        <v>44</v>
      </c>
      <c r="C147" s="36" t="s">
        <v>257</v>
      </c>
      <c r="D147" s="36" t="s">
        <v>258</v>
      </c>
      <c r="E147" s="36">
        <v>21</v>
      </c>
      <c r="F147" s="36" t="s">
        <v>340</v>
      </c>
      <c r="G147" s="36" t="s">
        <v>351</v>
      </c>
      <c r="H147" s="36" t="s">
        <v>352</v>
      </c>
      <c r="I147" s="36" t="s">
        <v>262</v>
      </c>
      <c r="J147" s="43">
        <v>4.74</v>
      </c>
      <c r="K147" s="43">
        <f t="shared" si="2"/>
        <v>5.4984000000000002</v>
      </c>
    </row>
    <row r="148" spans="2:11" x14ac:dyDescent="0.25">
      <c r="B148" s="36" t="s">
        <v>44</v>
      </c>
      <c r="C148" s="36" t="s">
        <v>257</v>
      </c>
      <c r="D148" s="36" t="s">
        <v>258</v>
      </c>
      <c r="E148" s="36">
        <v>21</v>
      </c>
      <c r="F148" s="36" t="s">
        <v>340</v>
      </c>
      <c r="G148" s="36" t="s">
        <v>353</v>
      </c>
      <c r="H148" s="36" t="s">
        <v>354</v>
      </c>
      <c r="I148" s="36" t="s">
        <v>262</v>
      </c>
      <c r="J148" s="43">
        <v>7.48</v>
      </c>
      <c r="K148" s="43">
        <f t="shared" si="2"/>
        <v>8.6768000000000001</v>
      </c>
    </row>
    <row r="149" spans="2:11" x14ac:dyDescent="0.25">
      <c r="B149" s="36" t="s">
        <v>44</v>
      </c>
      <c r="C149" s="36" t="s">
        <v>257</v>
      </c>
      <c r="D149" s="36" t="s">
        <v>258</v>
      </c>
      <c r="E149" s="36">
        <v>21</v>
      </c>
      <c r="F149" s="36" t="s">
        <v>340</v>
      </c>
      <c r="G149" s="36" t="s">
        <v>355</v>
      </c>
      <c r="H149" s="36" t="s">
        <v>356</v>
      </c>
      <c r="I149" s="36" t="s">
        <v>262</v>
      </c>
      <c r="J149" s="43">
        <v>1.77</v>
      </c>
      <c r="K149" s="43">
        <f t="shared" si="2"/>
        <v>2.0531999999999999</v>
      </c>
    </row>
    <row r="150" spans="2:11" x14ac:dyDescent="0.25">
      <c r="B150" s="36" t="s">
        <v>44</v>
      </c>
      <c r="C150" s="36" t="s">
        <v>257</v>
      </c>
      <c r="D150" s="36" t="s">
        <v>258</v>
      </c>
      <c r="E150" s="36">
        <v>21</v>
      </c>
      <c r="F150" s="36" t="s">
        <v>340</v>
      </c>
      <c r="G150" s="36" t="s">
        <v>357</v>
      </c>
      <c r="H150" s="36" t="s">
        <v>358</v>
      </c>
      <c r="I150" s="36" t="s">
        <v>262</v>
      </c>
      <c r="J150" s="43">
        <v>2.3199999999999998</v>
      </c>
      <c r="K150" s="43">
        <f t="shared" si="2"/>
        <v>2.6911999999999998</v>
      </c>
    </row>
    <row r="151" spans="2:11" x14ac:dyDescent="0.25">
      <c r="B151" s="36" t="s">
        <v>44</v>
      </c>
      <c r="C151" s="36" t="s">
        <v>257</v>
      </c>
      <c r="D151" s="36" t="s">
        <v>258</v>
      </c>
      <c r="E151" s="36">
        <v>21</v>
      </c>
      <c r="F151" s="36" t="s">
        <v>340</v>
      </c>
      <c r="G151" s="36" t="s">
        <v>359</v>
      </c>
      <c r="H151" s="36" t="s">
        <v>360</v>
      </c>
      <c r="I151" s="36" t="s">
        <v>262</v>
      </c>
      <c r="J151" s="43">
        <v>3.05</v>
      </c>
      <c r="K151" s="43">
        <f t="shared" si="2"/>
        <v>3.5379999999999994</v>
      </c>
    </row>
    <row r="152" spans="2:11" x14ac:dyDescent="0.25">
      <c r="B152" s="36" t="s">
        <v>44</v>
      </c>
      <c r="C152" s="36" t="s">
        <v>257</v>
      </c>
      <c r="D152" s="36" t="s">
        <v>258</v>
      </c>
      <c r="E152" s="36">
        <v>21</v>
      </c>
      <c r="F152" s="36" t="s">
        <v>340</v>
      </c>
      <c r="G152" s="36" t="s">
        <v>361</v>
      </c>
      <c r="H152" s="36" t="s">
        <v>362</v>
      </c>
      <c r="I152" s="36" t="s">
        <v>262</v>
      </c>
      <c r="J152" s="43">
        <v>4.4400000000000004</v>
      </c>
      <c r="K152" s="43">
        <f t="shared" si="2"/>
        <v>5.1504000000000003</v>
      </c>
    </row>
    <row r="153" spans="2:11" x14ac:dyDescent="0.25">
      <c r="B153" s="36" t="s">
        <v>44</v>
      </c>
      <c r="C153" s="36" t="s">
        <v>257</v>
      </c>
      <c r="D153" s="36" t="s">
        <v>258</v>
      </c>
      <c r="E153" s="36">
        <v>21</v>
      </c>
      <c r="F153" s="36" t="s">
        <v>340</v>
      </c>
      <c r="G153" s="36" t="s">
        <v>363</v>
      </c>
      <c r="H153" s="36" t="s">
        <v>364</v>
      </c>
      <c r="I153" s="36" t="s">
        <v>262</v>
      </c>
      <c r="J153" s="43">
        <v>6.14</v>
      </c>
      <c r="K153" s="43">
        <f t="shared" si="2"/>
        <v>7.122399999999999</v>
      </c>
    </row>
    <row r="154" spans="2:11" x14ac:dyDescent="0.25">
      <c r="B154" s="36" t="s">
        <v>44</v>
      </c>
      <c r="C154" s="36" t="s">
        <v>257</v>
      </c>
      <c r="D154" s="36" t="s">
        <v>258</v>
      </c>
      <c r="E154" s="36">
        <v>21</v>
      </c>
      <c r="F154" s="36" t="s">
        <v>340</v>
      </c>
      <c r="G154" s="36" t="s">
        <v>365</v>
      </c>
      <c r="H154" s="36" t="s">
        <v>366</v>
      </c>
      <c r="I154" s="36" t="s">
        <v>262</v>
      </c>
      <c r="J154" s="43">
        <v>8.27</v>
      </c>
      <c r="K154" s="43">
        <f t="shared" si="2"/>
        <v>9.5931999999999995</v>
      </c>
    </row>
    <row r="155" spans="2:11" x14ac:dyDescent="0.25">
      <c r="B155" s="36" t="s">
        <v>44</v>
      </c>
      <c r="C155" s="36" t="s">
        <v>257</v>
      </c>
      <c r="D155" s="36" t="s">
        <v>258</v>
      </c>
      <c r="E155" s="36">
        <v>21</v>
      </c>
      <c r="F155" s="36" t="s">
        <v>340</v>
      </c>
      <c r="G155" s="36" t="s">
        <v>367</v>
      </c>
      <c r="H155" s="36" t="s">
        <v>368</v>
      </c>
      <c r="I155" s="36" t="s">
        <v>262</v>
      </c>
      <c r="J155" s="43">
        <v>10.39</v>
      </c>
      <c r="K155" s="43">
        <f t="shared" si="2"/>
        <v>12.0524</v>
      </c>
    </row>
    <row r="156" spans="2:11" x14ac:dyDescent="0.25">
      <c r="B156" s="36" t="s">
        <v>44</v>
      </c>
      <c r="C156" s="36" t="s">
        <v>257</v>
      </c>
      <c r="D156" s="36" t="s">
        <v>258</v>
      </c>
      <c r="E156" s="36">
        <v>21</v>
      </c>
      <c r="F156" s="36" t="s">
        <v>340</v>
      </c>
      <c r="G156" s="36" t="s">
        <v>369</v>
      </c>
      <c r="H156" s="36" t="s">
        <v>370</v>
      </c>
      <c r="I156" s="36" t="s">
        <v>262</v>
      </c>
      <c r="J156" s="43">
        <v>1.78</v>
      </c>
      <c r="K156" s="43">
        <f t="shared" si="2"/>
        <v>2.0648</v>
      </c>
    </row>
    <row r="157" spans="2:11" x14ac:dyDescent="0.25">
      <c r="B157" s="36" t="s">
        <v>44</v>
      </c>
      <c r="C157" s="36" t="s">
        <v>257</v>
      </c>
      <c r="D157" s="36" t="s">
        <v>258</v>
      </c>
      <c r="E157" s="36">
        <v>21</v>
      </c>
      <c r="F157" s="36" t="s">
        <v>340</v>
      </c>
      <c r="G157" s="36" t="s">
        <v>371</v>
      </c>
      <c r="H157" s="36" t="s">
        <v>372</v>
      </c>
      <c r="I157" s="36" t="s">
        <v>262</v>
      </c>
      <c r="J157" s="43">
        <v>2.0299999999999998</v>
      </c>
      <c r="K157" s="43">
        <f t="shared" si="2"/>
        <v>2.3547999999999996</v>
      </c>
    </row>
    <row r="158" spans="2:11" x14ac:dyDescent="0.25">
      <c r="B158" s="36" t="s">
        <v>44</v>
      </c>
      <c r="C158" s="36" t="s">
        <v>257</v>
      </c>
      <c r="D158" s="36" t="s">
        <v>258</v>
      </c>
      <c r="E158" s="36">
        <v>21</v>
      </c>
      <c r="F158" s="36" t="s">
        <v>340</v>
      </c>
      <c r="G158" s="36" t="s">
        <v>373</v>
      </c>
      <c r="H158" s="36" t="s">
        <v>374</v>
      </c>
      <c r="I158" s="36" t="s">
        <v>262</v>
      </c>
      <c r="J158" s="43">
        <v>3.33</v>
      </c>
      <c r="K158" s="43">
        <f t="shared" si="2"/>
        <v>3.8628</v>
      </c>
    </row>
    <row r="159" spans="2:11" x14ac:dyDescent="0.25">
      <c r="B159" s="36" t="s">
        <v>44</v>
      </c>
      <c r="C159" s="36" t="s">
        <v>257</v>
      </c>
      <c r="D159" s="36" t="s">
        <v>258</v>
      </c>
      <c r="E159" s="36">
        <v>21</v>
      </c>
      <c r="F159" s="36" t="s">
        <v>340</v>
      </c>
      <c r="G159" s="36" t="s">
        <v>375</v>
      </c>
      <c r="H159" s="36" t="s">
        <v>376</v>
      </c>
      <c r="I159" s="36" t="s">
        <v>262</v>
      </c>
      <c r="J159" s="43">
        <v>4.83</v>
      </c>
      <c r="K159" s="43">
        <f t="shared" si="2"/>
        <v>5.6027999999999993</v>
      </c>
    </row>
    <row r="160" spans="2:11" x14ac:dyDescent="0.25">
      <c r="B160" s="36" t="s">
        <v>44</v>
      </c>
      <c r="C160" s="36" t="s">
        <v>257</v>
      </c>
      <c r="D160" s="36" t="s">
        <v>258</v>
      </c>
      <c r="E160" s="36">
        <v>21</v>
      </c>
      <c r="F160" s="36" t="s">
        <v>340</v>
      </c>
      <c r="G160" s="36" t="s">
        <v>377</v>
      </c>
      <c r="H160" s="36" t="s">
        <v>378</v>
      </c>
      <c r="I160" s="36" t="s">
        <v>262</v>
      </c>
      <c r="J160" s="43">
        <v>1.78</v>
      </c>
      <c r="K160" s="43">
        <f t="shared" si="2"/>
        <v>2.0648</v>
      </c>
    </row>
    <row r="161" spans="2:11" x14ac:dyDescent="0.25">
      <c r="B161" s="36" t="s">
        <v>44</v>
      </c>
      <c r="C161" s="36" t="s">
        <v>257</v>
      </c>
      <c r="D161" s="36" t="s">
        <v>258</v>
      </c>
      <c r="E161" s="36">
        <v>21</v>
      </c>
      <c r="F161" s="36" t="s">
        <v>340</v>
      </c>
      <c r="G161" s="36" t="s">
        <v>379</v>
      </c>
      <c r="H161" s="36" t="s">
        <v>380</v>
      </c>
      <c r="I161" s="36" t="s">
        <v>262</v>
      </c>
      <c r="J161" s="43">
        <v>2.0299999999999998</v>
      </c>
      <c r="K161" s="43">
        <f t="shared" si="2"/>
        <v>2.3547999999999996</v>
      </c>
    </row>
    <row r="162" spans="2:11" x14ac:dyDescent="0.25">
      <c r="B162" s="36" t="s">
        <v>44</v>
      </c>
      <c r="C162" s="36" t="s">
        <v>257</v>
      </c>
      <c r="D162" s="36" t="s">
        <v>258</v>
      </c>
      <c r="E162" s="36">
        <v>21</v>
      </c>
      <c r="F162" s="36" t="s">
        <v>340</v>
      </c>
      <c r="G162" s="36" t="s">
        <v>381</v>
      </c>
      <c r="H162" s="36" t="s">
        <v>382</v>
      </c>
      <c r="I162" s="36" t="s">
        <v>262</v>
      </c>
      <c r="J162" s="43">
        <v>3.33</v>
      </c>
      <c r="K162" s="43">
        <f t="shared" si="2"/>
        <v>3.8628</v>
      </c>
    </row>
    <row r="163" spans="2:11" x14ac:dyDescent="0.25">
      <c r="B163" s="36" t="s">
        <v>44</v>
      </c>
      <c r="C163" s="36" t="s">
        <v>257</v>
      </c>
      <c r="D163" s="36" t="s">
        <v>258</v>
      </c>
      <c r="E163" s="36">
        <v>21</v>
      </c>
      <c r="F163" s="36" t="s">
        <v>340</v>
      </c>
      <c r="G163" s="36" t="s">
        <v>383</v>
      </c>
      <c r="H163" s="36" t="s">
        <v>384</v>
      </c>
      <c r="I163" s="36" t="s">
        <v>262</v>
      </c>
      <c r="J163" s="43">
        <v>4.83</v>
      </c>
      <c r="K163" s="43">
        <f t="shared" si="2"/>
        <v>5.6027999999999993</v>
      </c>
    </row>
    <row r="164" spans="2:11" x14ac:dyDescent="0.25">
      <c r="B164" s="36" t="s">
        <v>44</v>
      </c>
      <c r="C164" s="36" t="s">
        <v>257</v>
      </c>
      <c r="D164" s="36" t="s">
        <v>258</v>
      </c>
      <c r="E164" s="36">
        <v>21</v>
      </c>
      <c r="F164" s="36" t="s">
        <v>340</v>
      </c>
      <c r="G164" s="36" t="s">
        <v>385</v>
      </c>
      <c r="H164" s="36" t="s">
        <v>386</v>
      </c>
      <c r="I164" s="36" t="s">
        <v>262</v>
      </c>
      <c r="J164" s="43">
        <v>1.05</v>
      </c>
      <c r="K164" s="43">
        <f t="shared" si="2"/>
        <v>1.218</v>
      </c>
    </row>
    <row r="165" spans="2:11" x14ac:dyDescent="0.25">
      <c r="B165" s="36" t="s">
        <v>44</v>
      </c>
      <c r="C165" s="36" t="s">
        <v>257</v>
      </c>
      <c r="D165" s="36" t="s">
        <v>258</v>
      </c>
      <c r="E165" s="36">
        <v>21</v>
      </c>
      <c r="F165" s="36" t="s">
        <v>340</v>
      </c>
      <c r="G165" s="36" t="s">
        <v>387</v>
      </c>
      <c r="H165" s="36" t="s">
        <v>388</v>
      </c>
      <c r="I165" s="36" t="s">
        <v>262</v>
      </c>
      <c r="J165" s="43">
        <v>0.83</v>
      </c>
      <c r="K165" s="43">
        <f t="shared" si="2"/>
        <v>0.96279999999999988</v>
      </c>
    </row>
    <row r="166" spans="2:11" x14ac:dyDescent="0.25">
      <c r="B166" s="36" t="s">
        <v>44</v>
      </c>
      <c r="C166" s="36" t="s">
        <v>257</v>
      </c>
      <c r="D166" s="36" t="s">
        <v>258</v>
      </c>
      <c r="E166" s="36">
        <v>21</v>
      </c>
      <c r="F166" s="36" t="s">
        <v>340</v>
      </c>
      <c r="G166" s="36" t="s">
        <v>389</v>
      </c>
      <c r="H166" s="36" t="s">
        <v>390</v>
      </c>
      <c r="I166" s="36" t="s">
        <v>262</v>
      </c>
      <c r="J166" s="43">
        <v>1.1399999999999999</v>
      </c>
      <c r="K166" s="43">
        <f t="shared" si="2"/>
        <v>1.3223999999999998</v>
      </c>
    </row>
    <row r="167" spans="2:11" x14ac:dyDescent="0.25">
      <c r="B167" s="36" t="s">
        <v>44</v>
      </c>
      <c r="C167" s="36" t="s">
        <v>257</v>
      </c>
      <c r="D167" s="36" t="s">
        <v>258</v>
      </c>
      <c r="E167" s="36">
        <v>21</v>
      </c>
      <c r="F167" s="36" t="s">
        <v>340</v>
      </c>
      <c r="G167" s="36" t="s">
        <v>391</v>
      </c>
      <c r="H167" s="36" t="s">
        <v>392</v>
      </c>
      <c r="I167" s="36" t="s">
        <v>262</v>
      </c>
      <c r="J167" s="43">
        <v>1.5</v>
      </c>
      <c r="K167" s="43">
        <f t="shared" si="2"/>
        <v>1.7399999999999998</v>
      </c>
    </row>
    <row r="168" spans="2:11" x14ac:dyDescent="0.25">
      <c r="B168" s="36" t="s">
        <v>44</v>
      </c>
      <c r="C168" s="36" t="s">
        <v>257</v>
      </c>
      <c r="D168" s="36" t="s">
        <v>258</v>
      </c>
      <c r="E168" s="36">
        <v>21</v>
      </c>
      <c r="F168" s="36" t="s">
        <v>340</v>
      </c>
      <c r="G168" s="36" t="s">
        <v>393</v>
      </c>
      <c r="H168" s="36" t="s">
        <v>394</v>
      </c>
      <c r="I168" s="36" t="s">
        <v>262</v>
      </c>
      <c r="J168" s="43">
        <v>1.98</v>
      </c>
      <c r="K168" s="43">
        <f t="shared" si="2"/>
        <v>2.2967999999999997</v>
      </c>
    </row>
    <row r="169" spans="2:11" x14ac:dyDescent="0.25">
      <c r="B169" s="36" t="s">
        <v>44</v>
      </c>
      <c r="C169" s="36" t="s">
        <v>257</v>
      </c>
      <c r="D169" s="36" t="s">
        <v>258</v>
      </c>
      <c r="E169" s="36">
        <v>21</v>
      </c>
      <c r="F169" s="36" t="s">
        <v>340</v>
      </c>
      <c r="G169" s="36" t="s">
        <v>395</v>
      </c>
      <c r="H169" s="36" t="s">
        <v>396</v>
      </c>
      <c r="I169" s="36" t="s">
        <v>262</v>
      </c>
      <c r="J169" s="43">
        <v>2.59</v>
      </c>
      <c r="K169" s="43">
        <f t="shared" si="2"/>
        <v>3.0043999999999995</v>
      </c>
    </row>
    <row r="170" spans="2:11" x14ac:dyDescent="0.25">
      <c r="B170" s="36" t="s">
        <v>44</v>
      </c>
      <c r="C170" s="36" t="s">
        <v>257</v>
      </c>
      <c r="D170" s="36" t="s">
        <v>258</v>
      </c>
      <c r="E170" s="36">
        <v>21</v>
      </c>
      <c r="F170" s="36" t="s">
        <v>340</v>
      </c>
      <c r="G170" s="36" t="s">
        <v>397</v>
      </c>
      <c r="H170" s="36" t="s">
        <v>398</v>
      </c>
      <c r="I170" s="36" t="s">
        <v>262</v>
      </c>
      <c r="J170" s="43">
        <v>12.94</v>
      </c>
      <c r="K170" s="43">
        <f t="shared" si="2"/>
        <v>15.010399999999999</v>
      </c>
    </row>
    <row r="171" spans="2:11" x14ac:dyDescent="0.25">
      <c r="B171" s="36" t="s">
        <v>44</v>
      </c>
      <c r="C171" s="36" t="s">
        <v>257</v>
      </c>
      <c r="D171" s="36" t="s">
        <v>258</v>
      </c>
      <c r="E171" s="36">
        <v>21</v>
      </c>
      <c r="F171" s="36" t="s">
        <v>340</v>
      </c>
      <c r="G171" s="36" t="s">
        <v>399</v>
      </c>
      <c r="H171" s="36" t="s">
        <v>400</v>
      </c>
      <c r="I171" s="36" t="s">
        <v>262</v>
      </c>
      <c r="J171" s="43">
        <v>2.0299999999999998</v>
      </c>
      <c r="K171" s="43">
        <f t="shared" si="2"/>
        <v>2.3547999999999996</v>
      </c>
    </row>
    <row r="172" spans="2:11" x14ac:dyDescent="0.25">
      <c r="B172" s="36" t="s">
        <v>44</v>
      </c>
      <c r="C172" s="36" t="s">
        <v>257</v>
      </c>
      <c r="D172" s="36" t="s">
        <v>258</v>
      </c>
      <c r="E172" s="36">
        <v>21</v>
      </c>
      <c r="F172" s="36" t="s">
        <v>340</v>
      </c>
      <c r="G172" s="36" t="s">
        <v>401</v>
      </c>
      <c r="H172" s="36" t="s">
        <v>402</v>
      </c>
      <c r="I172" s="36" t="s">
        <v>262</v>
      </c>
      <c r="J172" s="43">
        <v>2.0299999999999998</v>
      </c>
      <c r="K172" s="43">
        <f t="shared" si="2"/>
        <v>2.3547999999999996</v>
      </c>
    </row>
    <row r="173" spans="2:11" x14ac:dyDescent="0.25">
      <c r="B173" s="36" t="s">
        <v>44</v>
      </c>
      <c r="C173" s="36" t="s">
        <v>257</v>
      </c>
      <c r="D173" s="36" t="s">
        <v>258</v>
      </c>
      <c r="E173" s="36">
        <v>21</v>
      </c>
      <c r="F173" s="36" t="s">
        <v>340</v>
      </c>
      <c r="G173" s="36" t="s">
        <v>403</v>
      </c>
      <c r="H173" s="36" t="s">
        <v>404</v>
      </c>
      <c r="I173" s="36" t="s">
        <v>262</v>
      </c>
      <c r="J173" s="43">
        <v>4.83</v>
      </c>
      <c r="K173" s="43">
        <f t="shared" si="2"/>
        <v>5.6027999999999993</v>
      </c>
    </row>
    <row r="174" spans="2:11" x14ac:dyDescent="0.25">
      <c r="B174" s="36" t="s">
        <v>44</v>
      </c>
      <c r="C174" s="36" t="s">
        <v>257</v>
      </c>
      <c r="D174" s="36" t="s">
        <v>258</v>
      </c>
      <c r="E174" s="36">
        <v>21</v>
      </c>
      <c r="F174" s="36" t="s">
        <v>340</v>
      </c>
      <c r="G174" s="36" t="s">
        <v>405</v>
      </c>
      <c r="H174" s="36" t="s">
        <v>406</v>
      </c>
      <c r="I174" s="36" t="s">
        <v>262</v>
      </c>
      <c r="J174" s="43">
        <v>4.83</v>
      </c>
      <c r="K174" s="43">
        <f t="shared" si="2"/>
        <v>5.6027999999999993</v>
      </c>
    </row>
    <row r="175" spans="2:11" x14ac:dyDescent="0.25">
      <c r="B175" s="36" t="s">
        <v>44</v>
      </c>
      <c r="C175" s="36" t="s">
        <v>257</v>
      </c>
      <c r="D175" s="36" t="s">
        <v>258</v>
      </c>
      <c r="E175" s="36">
        <v>21</v>
      </c>
      <c r="F175" s="36" t="s">
        <v>340</v>
      </c>
      <c r="G175" s="36" t="s">
        <v>407</v>
      </c>
      <c r="H175" s="36" t="s">
        <v>408</v>
      </c>
      <c r="I175" s="36" t="s">
        <v>262</v>
      </c>
      <c r="J175" s="43">
        <v>4.83</v>
      </c>
      <c r="K175" s="43">
        <f t="shared" si="2"/>
        <v>5.6027999999999993</v>
      </c>
    </row>
    <row r="176" spans="2:11" x14ac:dyDescent="0.25">
      <c r="B176" s="36" t="s">
        <v>44</v>
      </c>
      <c r="C176" s="36" t="s">
        <v>257</v>
      </c>
      <c r="D176" s="36" t="s">
        <v>258</v>
      </c>
      <c r="E176" s="36">
        <v>21</v>
      </c>
      <c r="F176" s="36" t="s">
        <v>340</v>
      </c>
      <c r="G176" s="36" t="s">
        <v>409</v>
      </c>
      <c r="H176" s="36" t="s">
        <v>410</v>
      </c>
      <c r="I176" s="36" t="s">
        <v>262</v>
      </c>
      <c r="J176" s="43">
        <v>5.35</v>
      </c>
      <c r="K176" s="43">
        <f t="shared" si="2"/>
        <v>6.2059999999999995</v>
      </c>
    </row>
    <row r="177" spans="2:11" x14ac:dyDescent="0.25">
      <c r="B177" s="36" t="s">
        <v>44</v>
      </c>
      <c r="C177" s="36" t="s">
        <v>257</v>
      </c>
      <c r="D177" s="36" t="s">
        <v>258</v>
      </c>
      <c r="E177" s="36">
        <v>21</v>
      </c>
      <c r="F177" s="36" t="s">
        <v>340</v>
      </c>
      <c r="G177" s="36" t="s">
        <v>411</v>
      </c>
      <c r="H177" s="36" t="s">
        <v>412</v>
      </c>
      <c r="I177" s="36" t="s">
        <v>262</v>
      </c>
      <c r="J177" s="43">
        <v>5.35</v>
      </c>
      <c r="K177" s="43">
        <f t="shared" si="2"/>
        <v>6.2059999999999995</v>
      </c>
    </row>
    <row r="178" spans="2:11" x14ac:dyDescent="0.25">
      <c r="B178" s="36" t="s">
        <v>44</v>
      </c>
      <c r="C178" s="36" t="s">
        <v>257</v>
      </c>
      <c r="D178" s="36" t="s">
        <v>258</v>
      </c>
      <c r="E178" s="36">
        <v>21</v>
      </c>
      <c r="F178" s="36" t="s">
        <v>340</v>
      </c>
      <c r="G178" s="36" t="s">
        <v>413</v>
      </c>
      <c r="H178" s="36" t="s">
        <v>414</v>
      </c>
      <c r="I178" s="36" t="s">
        <v>262</v>
      </c>
      <c r="J178" s="43">
        <v>5.35</v>
      </c>
      <c r="K178" s="43">
        <f t="shared" si="2"/>
        <v>6.2059999999999995</v>
      </c>
    </row>
    <row r="179" spans="2:11" x14ac:dyDescent="0.25">
      <c r="B179" s="36" t="s">
        <v>44</v>
      </c>
      <c r="C179" s="36" t="s">
        <v>257</v>
      </c>
      <c r="D179" s="36" t="s">
        <v>258</v>
      </c>
      <c r="E179" s="36">
        <v>21</v>
      </c>
      <c r="F179" s="36" t="s">
        <v>340</v>
      </c>
      <c r="G179" s="36" t="s">
        <v>415</v>
      </c>
      <c r="H179" s="36" t="s">
        <v>416</v>
      </c>
      <c r="I179" s="36" t="s">
        <v>262</v>
      </c>
      <c r="J179" s="43">
        <v>5.35</v>
      </c>
      <c r="K179" s="43">
        <f t="shared" si="2"/>
        <v>6.2059999999999995</v>
      </c>
    </row>
    <row r="180" spans="2:11" x14ac:dyDescent="0.25">
      <c r="B180" s="36" t="s">
        <v>44</v>
      </c>
      <c r="C180" s="36" t="s">
        <v>257</v>
      </c>
      <c r="D180" s="36" t="s">
        <v>258</v>
      </c>
      <c r="E180" s="36">
        <v>21</v>
      </c>
      <c r="F180" s="36" t="s">
        <v>340</v>
      </c>
      <c r="G180" s="36" t="s">
        <v>417</v>
      </c>
      <c r="H180" s="36" t="s">
        <v>418</v>
      </c>
      <c r="I180" s="36" t="s">
        <v>262</v>
      </c>
      <c r="J180" s="43">
        <v>5.35</v>
      </c>
      <c r="K180" s="43">
        <f t="shared" si="2"/>
        <v>6.2059999999999995</v>
      </c>
    </row>
    <row r="181" spans="2:11" x14ac:dyDescent="0.25">
      <c r="B181" s="36" t="s">
        <v>44</v>
      </c>
      <c r="C181" s="36" t="s">
        <v>257</v>
      </c>
      <c r="D181" s="36" t="s">
        <v>258</v>
      </c>
      <c r="E181" s="36">
        <v>21</v>
      </c>
      <c r="F181" s="36" t="s">
        <v>340</v>
      </c>
      <c r="G181" s="36" t="s">
        <v>419</v>
      </c>
      <c r="H181" s="36" t="s">
        <v>420</v>
      </c>
      <c r="I181" s="36" t="s">
        <v>262</v>
      </c>
      <c r="J181" s="43">
        <v>8.84</v>
      </c>
      <c r="K181" s="43">
        <f t="shared" si="2"/>
        <v>10.254399999999999</v>
      </c>
    </row>
    <row r="182" spans="2:11" x14ac:dyDescent="0.25">
      <c r="B182" s="36" t="s">
        <v>44</v>
      </c>
      <c r="C182" s="36" t="s">
        <v>257</v>
      </c>
      <c r="D182" s="36" t="s">
        <v>258</v>
      </c>
      <c r="E182" s="36">
        <v>21</v>
      </c>
      <c r="F182" s="36" t="s">
        <v>340</v>
      </c>
      <c r="G182" s="36" t="s">
        <v>421</v>
      </c>
      <c r="H182" s="36" t="s">
        <v>422</v>
      </c>
      <c r="I182" s="36" t="s">
        <v>262</v>
      </c>
      <c r="J182" s="43">
        <v>10.89</v>
      </c>
      <c r="K182" s="43">
        <f t="shared" si="2"/>
        <v>12.632400000000001</v>
      </c>
    </row>
    <row r="183" spans="2:11" x14ac:dyDescent="0.25">
      <c r="B183" s="36" t="s">
        <v>44</v>
      </c>
      <c r="C183" s="36" t="s">
        <v>257</v>
      </c>
      <c r="D183" s="36" t="s">
        <v>258</v>
      </c>
      <c r="E183" s="36">
        <v>21</v>
      </c>
      <c r="F183" s="36" t="s">
        <v>340</v>
      </c>
      <c r="G183" s="36" t="s">
        <v>423</v>
      </c>
      <c r="H183" s="36" t="s">
        <v>424</v>
      </c>
      <c r="I183" s="36" t="s">
        <v>262</v>
      </c>
      <c r="J183" s="43">
        <v>0.94</v>
      </c>
      <c r="K183" s="43">
        <f t="shared" si="2"/>
        <v>1.0903999999999998</v>
      </c>
    </row>
    <row r="184" spans="2:11" x14ac:dyDescent="0.25">
      <c r="B184" s="36" t="s">
        <v>44</v>
      </c>
      <c r="C184" s="36" t="s">
        <v>257</v>
      </c>
      <c r="D184" s="36" t="s">
        <v>258</v>
      </c>
      <c r="E184" s="36">
        <v>21</v>
      </c>
      <c r="F184" s="36" t="s">
        <v>340</v>
      </c>
      <c r="G184" s="36" t="s">
        <v>425</v>
      </c>
      <c r="H184" s="36" t="s">
        <v>426</v>
      </c>
      <c r="I184" s="36" t="s">
        <v>262</v>
      </c>
      <c r="J184" s="43">
        <v>0.94</v>
      </c>
      <c r="K184" s="43">
        <f t="shared" si="2"/>
        <v>1.0903999999999998</v>
      </c>
    </row>
    <row r="185" spans="2:11" x14ac:dyDescent="0.25">
      <c r="B185" s="36" t="s">
        <v>44</v>
      </c>
      <c r="C185" s="36" t="s">
        <v>257</v>
      </c>
      <c r="D185" s="36" t="s">
        <v>258</v>
      </c>
      <c r="E185" s="36">
        <v>21</v>
      </c>
      <c r="F185" s="36" t="s">
        <v>340</v>
      </c>
      <c r="G185" s="36" t="s">
        <v>427</v>
      </c>
      <c r="H185" s="36" t="s">
        <v>428</v>
      </c>
      <c r="I185" s="36" t="s">
        <v>262</v>
      </c>
      <c r="J185" s="43">
        <v>0.94</v>
      </c>
      <c r="K185" s="43">
        <f t="shared" si="2"/>
        <v>1.0903999999999998</v>
      </c>
    </row>
    <row r="186" spans="2:11" x14ac:dyDescent="0.25">
      <c r="B186" s="36" t="s">
        <v>44</v>
      </c>
      <c r="C186" s="36" t="s">
        <v>257</v>
      </c>
      <c r="D186" s="36" t="s">
        <v>258</v>
      </c>
      <c r="E186" s="36">
        <v>21</v>
      </c>
      <c r="F186" s="36" t="s">
        <v>340</v>
      </c>
      <c r="G186" s="36" t="s">
        <v>429</v>
      </c>
      <c r="H186" s="36" t="s">
        <v>430</v>
      </c>
      <c r="I186" s="36" t="s">
        <v>262</v>
      </c>
      <c r="J186" s="43">
        <v>0.94</v>
      </c>
      <c r="K186" s="43">
        <f t="shared" si="2"/>
        <v>1.0903999999999998</v>
      </c>
    </row>
    <row r="187" spans="2:11" x14ac:dyDescent="0.25">
      <c r="B187" s="36" t="s">
        <v>44</v>
      </c>
      <c r="C187" s="36" t="s">
        <v>257</v>
      </c>
      <c r="D187" s="36" t="s">
        <v>258</v>
      </c>
      <c r="E187" s="36">
        <v>21</v>
      </c>
      <c r="F187" s="36" t="s">
        <v>340</v>
      </c>
      <c r="G187" s="36" t="s">
        <v>431</v>
      </c>
      <c r="H187" s="36" t="s">
        <v>432</v>
      </c>
      <c r="I187" s="36" t="s">
        <v>262</v>
      </c>
      <c r="J187" s="43">
        <v>0.96</v>
      </c>
      <c r="K187" s="43">
        <f t="shared" si="2"/>
        <v>1.1135999999999999</v>
      </c>
    </row>
    <row r="188" spans="2:11" x14ac:dyDescent="0.25">
      <c r="B188" s="36" t="s">
        <v>44</v>
      </c>
      <c r="C188" s="36" t="s">
        <v>257</v>
      </c>
      <c r="D188" s="36" t="s">
        <v>258</v>
      </c>
      <c r="E188" s="36">
        <v>21</v>
      </c>
      <c r="F188" s="36" t="s">
        <v>340</v>
      </c>
      <c r="G188" s="36" t="s">
        <v>433</v>
      </c>
      <c r="H188" s="36" t="s">
        <v>434</v>
      </c>
      <c r="I188" s="36" t="s">
        <v>262</v>
      </c>
      <c r="J188" s="43">
        <v>0.96</v>
      </c>
      <c r="K188" s="43">
        <f t="shared" si="2"/>
        <v>1.1135999999999999</v>
      </c>
    </row>
    <row r="189" spans="2:11" x14ac:dyDescent="0.25">
      <c r="B189" s="36" t="s">
        <v>44</v>
      </c>
      <c r="C189" s="36" t="s">
        <v>257</v>
      </c>
      <c r="D189" s="36" t="s">
        <v>258</v>
      </c>
      <c r="E189" s="36">
        <v>21</v>
      </c>
      <c r="F189" s="36" t="s">
        <v>340</v>
      </c>
      <c r="G189" s="36" t="s">
        <v>435</v>
      </c>
      <c r="H189" s="36" t="s">
        <v>436</v>
      </c>
      <c r="I189" s="36" t="s">
        <v>262</v>
      </c>
      <c r="J189" s="43">
        <v>0.96</v>
      </c>
      <c r="K189" s="43">
        <f t="shared" si="2"/>
        <v>1.1135999999999999</v>
      </c>
    </row>
    <row r="190" spans="2:11" x14ac:dyDescent="0.25">
      <c r="B190" s="36" t="s">
        <v>44</v>
      </c>
      <c r="C190" s="36" t="s">
        <v>257</v>
      </c>
      <c r="D190" s="36" t="s">
        <v>258</v>
      </c>
      <c r="E190" s="36">
        <v>21</v>
      </c>
      <c r="F190" s="36" t="s">
        <v>340</v>
      </c>
      <c r="G190" s="36" t="s">
        <v>437</v>
      </c>
      <c r="H190" s="36" t="s">
        <v>438</v>
      </c>
      <c r="I190" s="36" t="s">
        <v>262</v>
      </c>
      <c r="J190" s="43">
        <v>0.96</v>
      </c>
      <c r="K190" s="43">
        <f t="shared" si="2"/>
        <v>1.1135999999999999</v>
      </c>
    </row>
    <row r="191" spans="2:11" x14ac:dyDescent="0.25">
      <c r="B191" s="36" t="s">
        <v>44</v>
      </c>
      <c r="C191" s="36" t="s">
        <v>257</v>
      </c>
      <c r="D191" s="36" t="s">
        <v>258</v>
      </c>
      <c r="E191" s="36">
        <v>21</v>
      </c>
      <c r="F191" s="36" t="s">
        <v>340</v>
      </c>
      <c r="G191" s="36" t="s">
        <v>439</v>
      </c>
      <c r="H191" s="36" t="s">
        <v>440</v>
      </c>
      <c r="I191" s="36" t="s">
        <v>262</v>
      </c>
      <c r="J191" s="43">
        <v>0.48</v>
      </c>
      <c r="K191" s="43">
        <f t="shared" si="2"/>
        <v>0.55679999999999996</v>
      </c>
    </row>
    <row r="192" spans="2:11" x14ac:dyDescent="0.25">
      <c r="B192" s="36" t="s">
        <v>44</v>
      </c>
      <c r="C192" s="36" t="s">
        <v>257</v>
      </c>
      <c r="D192" s="36" t="s">
        <v>258</v>
      </c>
      <c r="E192" s="36">
        <v>21</v>
      </c>
      <c r="F192" s="36" t="s">
        <v>340</v>
      </c>
      <c r="G192" s="36" t="s">
        <v>441</v>
      </c>
      <c r="H192" s="36" t="s">
        <v>442</v>
      </c>
      <c r="I192" s="36" t="s">
        <v>262</v>
      </c>
      <c r="J192" s="43">
        <v>0.69</v>
      </c>
      <c r="K192" s="43">
        <f t="shared" si="2"/>
        <v>0.80039999999999989</v>
      </c>
    </row>
    <row r="193" spans="2:11" x14ac:dyDescent="0.25">
      <c r="B193" s="36" t="s">
        <v>44</v>
      </c>
      <c r="C193" s="36" t="s">
        <v>257</v>
      </c>
      <c r="D193" s="36" t="s">
        <v>258</v>
      </c>
      <c r="E193" s="36">
        <v>21</v>
      </c>
      <c r="F193" s="36" t="s">
        <v>340</v>
      </c>
      <c r="G193" s="36" t="s">
        <v>443</v>
      </c>
      <c r="H193" s="36" t="s">
        <v>444</v>
      </c>
      <c r="I193" s="36" t="s">
        <v>262</v>
      </c>
      <c r="J193" s="43">
        <v>0.35</v>
      </c>
      <c r="K193" s="43">
        <f t="shared" si="2"/>
        <v>0.40599999999999997</v>
      </c>
    </row>
    <row r="194" spans="2:11" x14ac:dyDescent="0.25">
      <c r="B194" s="36" t="s">
        <v>44</v>
      </c>
      <c r="C194" s="36" t="s">
        <v>257</v>
      </c>
      <c r="D194" s="36" t="s">
        <v>258</v>
      </c>
      <c r="E194" s="36">
        <v>21</v>
      </c>
      <c r="F194" s="36" t="s">
        <v>340</v>
      </c>
      <c r="G194" s="36" t="s">
        <v>445</v>
      </c>
      <c r="H194" s="36" t="s">
        <v>446</v>
      </c>
      <c r="I194" s="36" t="s">
        <v>262</v>
      </c>
      <c r="J194" s="43">
        <v>0.48</v>
      </c>
      <c r="K194" s="43">
        <f t="shared" si="2"/>
        <v>0.55679999999999996</v>
      </c>
    </row>
    <row r="195" spans="2:11" x14ac:dyDescent="0.25">
      <c r="B195" s="36" t="s">
        <v>44</v>
      </c>
      <c r="C195" s="36" t="s">
        <v>257</v>
      </c>
      <c r="D195" s="36" t="s">
        <v>258</v>
      </c>
      <c r="E195" s="36">
        <v>21</v>
      </c>
      <c r="F195" s="36" t="s">
        <v>340</v>
      </c>
      <c r="G195" s="36" t="s">
        <v>447</v>
      </c>
      <c r="H195" s="36" t="s">
        <v>448</v>
      </c>
      <c r="I195" s="36" t="s">
        <v>262</v>
      </c>
      <c r="J195" s="43">
        <v>0.69</v>
      </c>
      <c r="K195" s="43">
        <f t="shared" si="2"/>
        <v>0.80039999999999989</v>
      </c>
    </row>
    <row r="196" spans="2:11" x14ac:dyDescent="0.25">
      <c r="B196" s="36" t="s">
        <v>44</v>
      </c>
      <c r="C196" s="36" t="s">
        <v>257</v>
      </c>
      <c r="D196" s="36" t="s">
        <v>258</v>
      </c>
      <c r="E196" s="36">
        <v>21</v>
      </c>
      <c r="F196" s="36" t="s">
        <v>340</v>
      </c>
      <c r="G196" s="36" t="s">
        <v>449</v>
      </c>
      <c r="H196" s="36" t="s">
        <v>450</v>
      </c>
      <c r="I196" s="36" t="s">
        <v>262</v>
      </c>
      <c r="J196" s="43">
        <v>0.14000000000000001</v>
      </c>
      <c r="K196" s="43">
        <f t="shared" ref="K196:K259" si="3">+IF(AND(MID(H196,1,15)="POSTE DE MADERA",J196&lt;110)=TRUE,(J196*1.13+5)*1.01*1.16,IF(AND(MID(H196,1,15)="POSTE DE MADERA",J196&gt;=110,J196&lt;320)=TRUE,(J196*1.13+12)*1.01*1.16,IF(AND(MID(H196,1,15)="POSTE DE MADERA",J196&gt;320)=TRUE,(J196*1.13+36)*1.01*1.16,IF(+AND(MID(H196,1,5)="POSTE",MID(H196,1,15)&lt;&gt;"POSTE DE MADERA")=TRUE,J196*1.01*1.16,J196*1.16))))</f>
        <v>0.16240000000000002</v>
      </c>
    </row>
    <row r="197" spans="2:11" x14ac:dyDescent="0.25">
      <c r="B197" s="36" t="s">
        <v>44</v>
      </c>
      <c r="C197" s="36" t="s">
        <v>257</v>
      </c>
      <c r="D197" s="36" t="s">
        <v>258</v>
      </c>
      <c r="E197" s="36">
        <v>21</v>
      </c>
      <c r="F197" s="36" t="s">
        <v>340</v>
      </c>
      <c r="G197" s="36" t="s">
        <v>451</v>
      </c>
      <c r="H197" s="36" t="s">
        <v>452</v>
      </c>
      <c r="I197" s="36" t="s">
        <v>262</v>
      </c>
      <c r="J197" s="43">
        <v>0.27</v>
      </c>
      <c r="K197" s="43">
        <f t="shared" si="3"/>
        <v>0.31319999999999998</v>
      </c>
    </row>
    <row r="198" spans="2:11" x14ac:dyDescent="0.25">
      <c r="B198" s="36" t="s">
        <v>44</v>
      </c>
      <c r="C198" s="36" t="s">
        <v>257</v>
      </c>
      <c r="D198" s="36" t="s">
        <v>258</v>
      </c>
      <c r="E198" s="36">
        <v>21</v>
      </c>
      <c r="F198" s="36" t="s">
        <v>340</v>
      </c>
      <c r="G198" s="36" t="s">
        <v>453</v>
      </c>
      <c r="H198" s="36" t="s">
        <v>454</v>
      </c>
      <c r="I198" s="36" t="s">
        <v>262</v>
      </c>
      <c r="J198" s="43">
        <v>0.35</v>
      </c>
      <c r="K198" s="43">
        <f t="shared" si="3"/>
        <v>0.40599999999999997</v>
      </c>
    </row>
    <row r="199" spans="2:11" x14ac:dyDescent="0.25">
      <c r="B199" s="36" t="s">
        <v>44</v>
      </c>
      <c r="C199" s="36" t="s">
        <v>257</v>
      </c>
      <c r="D199" s="36" t="s">
        <v>258</v>
      </c>
      <c r="E199" s="36">
        <v>21</v>
      </c>
      <c r="F199" s="36" t="s">
        <v>340</v>
      </c>
      <c r="G199" s="36" t="s">
        <v>455</v>
      </c>
      <c r="H199" s="36" t="s">
        <v>456</v>
      </c>
      <c r="I199" s="36" t="s">
        <v>262</v>
      </c>
      <c r="J199" s="43">
        <v>0.94</v>
      </c>
      <c r="K199" s="43">
        <f t="shared" si="3"/>
        <v>1.0903999999999998</v>
      </c>
    </row>
    <row r="200" spans="2:11" x14ac:dyDescent="0.25">
      <c r="B200" s="36" t="s">
        <v>44</v>
      </c>
      <c r="C200" s="36" t="s">
        <v>257</v>
      </c>
      <c r="D200" s="36" t="s">
        <v>258</v>
      </c>
      <c r="E200" s="36">
        <v>21</v>
      </c>
      <c r="F200" s="36" t="s">
        <v>340</v>
      </c>
      <c r="G200" s="36" t="s">
        <v>457</v>
      </c>
      <c r="H200" s="36" t="s">
        <v>458</v>
      </c>
      <c r="I200" s="36" t="s">
        <v>262</v>
      </c>
      <c r="J200" s="43">
        <v>0.96</v>
      </c>
      <c r="K200" s="43">
        <f t="shared" si="3"/>
        <v>1.1135999999999999</v>
      </c>
    </row>
    <row r="201" spans="2:11" x14ac:dyDescent="0.25">
      <c r="B201" s="36" t="s">
        <v>44</v>
      </c>
      <c r="C201" s="36" t="s">
        <v>257</v>
      </c>
      <c r="D201" s="36" t="s">
        <v>258</v>
      </c>
      <c r="E201" s="36">
        <v>21</v>
      </c>
      <c r="F201" s="36" t="s">
        <v>340</v>
      </c>
      <c r="G201" s="36" t="s">
        <v>459</v>
      </c>
      <c r="H201" s="36" t="s">
        <v>460</v>
      </c>
      <c r="I201" s="36" t="s">
        <v>262</v>
      </c>
      <c r="J201" s="43">
        <v>0.94</v>
      </c>
      <c r="K201" s="43">
        <f t="shared" si="3"/>
        <v>1.0903999999999998</v>
      </c>
    </row>
    <row r="202" spans="2:11" x14ac:dyDescent="0.25">
      <c r="B202" s="36" t="s">
        <v>44</v>
      </c>
      <c r="C202" s="36" t="s">
        <v>257</v>
      </c>
      <c r="D202" s="36" t="s">
        <v>258</v>
      </c>
      <c r="E202" s="36">
        <v>21</v>
      </c>
      <c r="F202" s="36" t="s">
        <v>340</v>
      </c>
      <c r="G202" s="36" t="s">
        <v>461</v>
      </c>
      <c r="H202" s="36" t="s">
        <v>462</v>
      </c>
      <c r="I202" s="36" t="s">
        <v>262</v>
      </c>
      <c r="J202" s="43">
        <v>0.94</v>
      </c>
      <c r="K202" s="43">
        <f t="shared" si="3"/>
        <v>1.0903999999999998</v>
      </c>
    </row>
    <row r="203" spans="2:11" x14ac:dyDescent="0.25">
      <c r="B203" s="36" t="s">
        <v>44</v>
      </c>
      <c r="C203" s="36" t="s">
        <v>257</v>
      </c>
      <c r="D203" s="36" t="s">
        <v>258</v>
      </c>
      <c r="E203" s="36">
        <v>21</v>
      </c>
      <c r="F203" s="36" t="s">
        <v>340</v>
      </c>
      <c r="G203" s="36" t="s">
        <v>463</v>
      </c>
      <c r="H203" s="36" t="s">
        <v>464</v>
      </c>
      <c r="I203" s="36" t="s">
        <v>262</v>
      </c>
      <c r="J203" s="43">
        <v>1.35</v>
      </c>
      <c r="K203" s="43">
        <f t="shared" si="3"/>
        <v>1.5660000000000001</v>
      </c>
    </row>
    <row r="204" spans="2:11" x14ac:dyDescent="0.25">
      <c r="B204" s="36" t="s">
        <v>44</v>
      </c>
      <c r="C204" s="36" t="s">
        <v>257</v>
      </c>
      <c r="D204" s="36" t="s">
        <v>258</v>
      </c>
      <c r="E204" s="36">
        <v>21</v>
      </c>
      <c r="F204" s="36" t="s">
        <v>340</v>
      </c>
      <c r="G204" s="36" t="s">
        <v>465</v>
      </c>
      <c r="H204" s="36" t="s">
        <v>466</v>
      </c>
      <c r="I204" s="36" t="s">
        <v>262</v>
      </c>
      <c r="J204" s="43">
        <v>1.35</v>
      </c>
      <c r="K204" s="43">
        <f t="shared" si="3"/>
        <v>1.5660000000000001</v>
      </c>
    </row>
    <row r="205" spans="2:11" x14ac:dyDescent="0.25">
      <c r="B205" s="36" t="s">
        <v>44</v>
      </c>
      <c r="C205" s="36" t="s">
        <v>257</v>
      </c>
      <c r="D205" s="36" t="s">
        <v>258</v>
      </c>
      <c r="E205" s="36">
        <v>21</v>
      </c>
      <c r="F205" s="36" t="s">
        <v>340</v>
      </c>
      <c r="G205" s="36" t="s">
        <v>467</v>
      </c>
      <c r="H205" s="36" t="s">
        <v>468</v>
      </c>
      <c r="I205" s="36" t="s">
        <v>262</v>
      </c>
      <c r="J205" s="43">
        <v>1.78</v>
      </c>
      <c r="K205" s="43">
        <f t="shared" si="3"/>
        <v>2.0648</v>
      </c>
    </row>
    <row r="206" spans="2:11" x14ac:dyDescent="0.25">
      <c r="B206" s="36" t="s">
        <v>44</v>
      </c>
      <c r="C206" s="36" t="s">
        <v>257</v>
      </c>
      <c r="D206" s="36" t="s">
        <v>258</v>
      </c>
      <c r="E206" s="36">
        <v>21</v>
      </c>
      <c r="F206" s="36" t="s">
        <v>340</v>
      </c>
      <c r="G206" s="36" t="s">
        <v>469</v>
      </c>
      <c r="H206" s="36" t="s">
        <v>470</v>
      </c>
      <c r="I206" s="36" t="s">
        <v>262</v>
      </c>
      <c r="J206" s="43">
        <v>2.0299999999999998</v>
      </c>
      <c r="K206" s="43">
        <f t="shared" si="3"/>
        <v>2.3547999999999996</v>
      </c>
    </row>
    <row r="207" spans="2:11" x14ac:dyDescent="0.25">
      <c r="B207" s="36" t="s">
        <v>44</v>
      </c>
      <c r="C207" s="36" t="s">
        <v>257</v>
      </c>
      <c r="D207" s="36" t="s">
        <v>258</v>
      </c>
      <c r="E207" s="36">
        <v>21</v>
      </c>
      <c r="F207" s="36" t="s">
        <v>340</v>
      </c>
      <c r="G207" s="36" t="s">
        <v>471</v>
      </c>
      <c r="H207" s="36" t="s">
        <v>472</v>
      </c>
      <c r="I207" s="36" t="s">
        <v>262</v>
      </c>
      <c r="J207" s="43">
        <v>3.33</v>
      </c>
      <c r="K207" s="43">
        <f t="shared" si="3"/>
        <v>3.8628</v>
      </c>
    </row>
    <row r="208" spans="2:11" x14ac:dyDescent="0.25">
      <c r="B208" s="36" t="s">
        <v>44</v>
      </c>
      <c r="C208" s="36" t="s">
        <v>257</v>
      </c>
      <c r="D208" s="36" t="s">
        <v>258</v>
      </c>
      <c r="E208" s="36">
        <v>21</v>
      </c>
      <c r="F208" s="36" t="s">
        <v>340</v>
      </c>
      <c r="G208" s="36" t="s">
        <v>473</v>
      </c>
      <c r="H208" s="36" t="s">
        <v>474</v>
      </c>
      <c r="I208" s="36" t="s">
        <v>262</v>
      </c>
      <c r="J208" s="43">
        <v>0.94</v>
      </c>
      <c r="K208" s="43">
        <f t="shared" si="3"/>
        <v>1.0903999999999998</v>
      </c>
    </row>
    <row r="209" spans="2:11" x14ac:dyDescent="0.25">
      <c r="B209" s="36" t="s">
        <v>44</v>
      </c>
      <c r="C209" s="36" t="s">
        <v>257</v>
      </c>
      <c r="D209" s="36" t="s">
        <v>258</v>
      </c>
      <c r="E209" s="36">
        <v>21</v>
      </c>
      <c r="F209" s="36" t="s">
        <v>340</v>
      </c>
      <c r="G209" s="36" t="s">
        <v>475</v>
      </c>
      <c r="H209" s="36" t="s">
        <v>476</v>
      </c>
      <c r="I209" s="36" t="s">
        <v>262</v>
      </c>
      <c r="J209" s="43">
        <v>0.35</v>
      </c>
      <c r="K209" s="43">
        <f t="shared" si="3"/>
        <v>0.40599999999999997</v>
      </c>
    </row>
    <row r="210" spans="2:11" x14ac:dyDescent="0.25">
      <c r="B210" s="36" t="s">
        <v>44</v>
      </c>
      <c r="C210" s="36" t="s">
        <v>257</v>
      </c>
      <c r="D210" s="36" t="s">
        <v>258</v>
      </c>
      <c r="E210" s="36">
        <v>21</v>
      </c>
      <c r="F210" s="36" t="s">
        <v>340</v>
      </c>
      <c r="G210" s="36" t="s">
        <v>477</v>
      </c>
      <c r="H210" s="36" t="s">
        <v>478</v>
      </c>
      <c r="I210" s="36" t="s">
        <v>262</v>
      </c>
      <c r="J210" s="43">
        <v>0.35</v>
      </c>
      <c r="K210" s="43">
        <f t="shared" si="3"/>
        <v>0.40599999999999997</v>
      </c>
    </row>
    <row r="211" spans="2:11" x14ac:dyDescent="0.25">
      <c r="B211" s="36" t="s">
        <v>44</v>
      </c>
      <c r="C211" s="36" t="s">
        <v>257</v>
      </c>
      <c r="D211" s="36" t="s">
        <v>258</v>
      </c>
      <c r="E211" s="36">
        <v>21</v>
      </c>
      <c r="F211" s="36" t="s">
        <v>340</v>
      </c>
      <c r="G211" s="36" t="s">
        <v>479</v>
      </c>
      <c r="H211" s="36" t="s">
        <v>480</v>
      </c>
      <c r="I211" s="36" t="s">
        <v>262</v>
      </c>
      <c r="J211" s="43">
        <v>0.35</v>
      </c>
      <c r="K211" s="43">
        <f t="shared" si="3"/>
        <v>0.40599999999999997</v>
      </c>
    </row>
    <row r="212" spans="2:11" x14ac:dyDescent="0.25">
      <c r="B212" s="36" t="s">
        <v>44</v>
      </c>
      <c r="C212" s="36" t="s">
        <v>257</v>
      </c>
      <c r="D212" s="36" t="s">
        <v>258</v>
      </c>
      <c r="E212" s="36">
        <v>21</v>
      </c>
      <c r="F212" s="36" t="s">
        <v>340</v>
      </c>
      <c r="G212" s="36" t="s">
        <v>481</v>
      </c>
      <c r="H212" s="36" t="s">
        <v>482</v>
      </c>
      <c r="I212" s="36" t="s">
        <v>262</v>
      </c>
      <c r="J212" s="43">
        <v>0.35</v>
      </c>
      <c r="K212" s="43">
        <f t="shared" si="3"/>
        <v>0.40599999999999997</v>
      </c>
    </row>
    <row r="213" spans="2:11" x14ac:dyDescent="0.25">
      <c r="B213" s="36" t="s">
        <v>44</v>
      </c>
      <c r="C213" s="36" t="s">
        <v>257</v>
      </c>
      <c r="D213" s="36" t="s">
        <v>258</v>
      </c>
      <c r="E213" s="36">
        <v>21</v>
      </c>
      <c r="F213" s="36" t="s">
        <v>340</v>
      </c>
      <c r="G213" s="36" t="s">
        <v>483</v>
      </c>
      <c r="H213" s="36" t="s">
        <v>484</v>
      </c>
      <c r="I213" s="36" t="s">
        <v>262</v>
      </c>
      <c r="J213" s="43">
        <v>0.53</v>
      </c>
      <c r="K213" s="43">
        <f t="shared" si="3"/>
        <v>0.61480000000000001</v>
      </c>
    </row>
    <row r="214" spans="2:11" x14ac:dyDescent="0.25">
      <c r="B214" s="36" t="s">
        <v>44</v>
      </c>
      <c r="C214" s="36" t="s">
        <v>257</v>
      </c>
      <c r="D214" s="36" t="s">
        <v>258</v>
      </c>
      <c r="E214" s="36">
        <v>21</v>
      </c>
      <c r="F214" s="36" t="s">
        <v>340</v>
      </c>
      <c r="G214" s="36" t="s">
        <v>485</v>
      </c>
      <c r="H214" s="36" t="s">
        <v>486</v>
      </c>
      <c r="I214" s="36" t="s">
        <v>262</v>
      </c>
      <c r="J214" s="43">
        <v>1.22</v>
      </c>
      <c r="K214" s="43">
        <f t="shared" si="3"/>
        <v>1.4151999999999998</v>
      </c>
    </row>
    <row r="215" spans="2:11" x14ac:dyDescent="0.25">
      <c r="B215" s="36" t="s">
        <v>44</v>
      </c>
      <c r="C215" s="36" t="s">
        <v>257</v>
      </c>
      <c r="D215" s="36" t="s">
        <v>258</v>
      </c>
      <c r="E215" s="36">
        <v>21</v>
      </c>
      <c r="F215" s="36" t="s">
        <v>340</v>
      </c>
      <c r="G215" s="36" t="s">
        <v>487</v>
      </c>
      <c r="H215" s="36" t="s">
        <v>488</v>
      </c>
      <c r="I215" s="36" t="s">
        <v>262</v>
      </c>
      <c r="J215" s="43">
        <v>1.04</v>
      </c>
      <c r="K215" s="43">
        <f t="shared" si="3"/>
        <v>1.2063999999999999</v>
      </c>
    </row>
    <row r="216" spans="2:11" x14ac:dyDescent="0.25">
      <c r="B216" s="36" t="s">
        <v>44</v>
      </c>
      <c r="C216" s="36" t="s">
        <v>257</v>
      </c>
      <c r="D216" s="36" t="s">
        <v>258</v>
      </c>
      <c r="E216" s="36">
        <v>21</v>
      </c>
      <c r="F216" s="36" t="s">
        <v>340</v>
      </c>
      <c r="G216" s="36" t="s">
        <v>489</v>
      </c>
      <c r="H216" s="36" t="s">
        <v>490</v>
      </c>
      <c r="I216" s="36" t="s">
        <v>262</v>
      </c>
      <c r="J216" s="43">
        <v>1.35</v>
      </c>
      <c r="K216" s="43">
        <f t="shared" si="3"/>
        <v>1.5660000000000001</v>
      </c>
    </row>
    <row r="217" spans="2:11" x14ac:dyDescent="0.25">
      <c r="B217" s="36" t="s">
        <v>44</v>
      </c>
      <c r="C217" s="36" t="s">
        <v>257</v>
      </c>
      <c r="D217" s="36" t="s">
        <v>258</v>
      </c>
      <c r="E217" s="36">
        <v>21</v>
      </c>
      <c r="F217" s="36" t="s">
        <v>340</v>
      </c>
      <c r="G217" s="36" t="s">
        <v>491</v>
      </c>
      <c r="H217" s="36" t="s">
        <v>492</v>
      </c>
      <c r="I217" s="36" t="s">
        <v>262</v>
      </c>
      <c r="J217" s="43">
        <v>0.96</v>
      </c>
      <c r="K217" s="43">
        <f t="shared" si="3"/>
        <v>1.1135999999999999</v>
      </c>
    </row>
    <row r="218" spans="2:11" x14ac:dyDescent="0.25">
      <c r="B218" s="36" t="s">
        <v>44</v>
      </c>
      <c r="C218" s="36" t="s">
        <v>257</v>
      </c>
      <c r="D218" s="36" t="s">
        <v>258</v>
      </c>
      <c r="E218" s="36">
        <v>21</v>
      </c>
      <c r="F218" s="36" t="s">
        <v>340</v>
      </c>
      <c r="G218" s="36" t="s">
        <v>493</v>
      </c>
      <c r="H218" s="36" t="s">
        <v>494</v>
      </c>
      <c r="I218" s="36" t="s">
        <v>262</v>
      </c>
      <c r="J218" s="43">
        <v>1.35</v>
      </c>
      <c r="K218" s="43">
        <f t="shared" si="3"/>
        <v>1.5660000000000001</v>
      </c>
    </row>
    <row r="219" spans="2:11" x14ac:dyDescent="0.25">
      <c r="B219" s="36" t="s">
        <v>44</v>
      </c>
      <c r="C219" s="36" t="s">
        <v>257</v>
      </c>
      <c r="D219" s="36" t="s">
        <v>258</v>
      </c>
      <c r="E219" s="36">
        <v>21</v>
      </c>
      <c r="F219" s="36" t="s">
        <v>340</v>
      </c>
      <c r="G219" s="36" t="s">
        <v>495</v>
      </c>
      <c r="H219" s="36" t="s">
        <v>496</v>
      </c>
      <c r="I219" s="36" t="s">
        <v>262</v>
      </c>
      <c r="J219" s="43">
        <v>1.05</v>
      </c>
      <c r="K219" s="43">
        <f t="shared" si="3"/>
        <v>1.218</v>
      </c>
    </row>
    <row r="220" spans="2:11" x14ac:dyDescent="0.25">
      <c r="B220" s="36" t="s">
        <v>44</v>
      </c>
      <c r="C220" s="36" t="s">
        <v>257</v>
      </c>
      <c r="D220" s="36" t="s">
        <v>258</v>
      </c>
      <c r="E220" s="36">
        <v>21</v>
      </c>
      <c r="F220" s="36" t="s">
        <v>340</v>
      </c>
      <c r="G220" s="36" t="s">
        <v>497</v>
      </c>
      <c r="H220" s="36" t="s">
        <v>498</v>
      </c>
      <c r="I220" s="36" t="s">
        <v>262</v>
      </c>
      <c r="J220" s="43">
        <v>0.35</v>
      </c>
      <c r="K220" s="43">
        <f t="shared" si="3"/>
        <v>0.40599999999999997</v>
      </c>
    </row>
    <row r="221" spans="2:11" x14ac:dyDescent="0.25">
      <c r="B221" s="36" t="s">
        <v>44</v>
      </c>
      <c r="C221" s="36" t="s">
        <v>257</v>
      </c>
      <c r="D221" s="36" t="s">
        <v>258</v>
      </c>
      <c r="E221" s="36">
        <v>21</v>
      </c>
      <c r="F221" s="36" t="s">
        <v>340</v>
      </c>
      <c r="G221" s="36" t="s">
        <v>499</v>
      </c>
      <c r="H221" s="36" t="s">
        <v>500</v>
      </c>
      <c r="I221" s="36" t="s">
        <v>262</v>
      </c>
      <c r="J221" s="43">
        <v>1.26</v>
      </c>
      <c r="K221" s="43">
        <f t="shared" si="3"/>
        <v>1.4616</v>
      </c>
    </row>
    <row r="222" spans="2:11" x14ac:dyDescent="0.25">
      <c r="B222" s="36" t="s">
        <v>44</v>
      </c>
      <c r="C222" s="36" t="s">
        <v>257</v>
      </c>
      <c r="D222" s="36" t="s">
        <v>258</v>
      </c>
      <c r="E222" s="36">
        <v>21</v>
      </c>
      <c r="F222" s="36" t="s">
        <v>340</v>
      </c>
      <c r="G222" s="36" t="s">
        <v>501</v>
      </c>
      <c r="H222" s="36" t="s">
        <v>502</v>
      </c>
      <c r="I222" s="36" t="s">
        <v>262</v>
      </c>
      <c r="J222" s="43">
        <v>0.35</v>
      </c>
      <c r="K222" s="43">
        <f t="shared" si="3"/>
        <v>0.40599999999999997</v>
      </c>
    </row>
    <row r="223" spans="2:11" x14ac:dyDescent="0.25">
      <c r="B223" s="36" t="s">
        <v>44</v>
      </c>
      <c r="C223" s="36" t="s">
        <v>257</v>
      </c>
      <c r="D223" s="36" t="s">
        <v>258</v>
      </c>
      <c r="E223" s="36">
        <v>21</v>
      </c>
      <c r="F223" s="36" t="s">
        <v>340</v>
      </c>
      <c r="G223" s="36" t="s">
        <v>503</v>
      </c>
      <c r="H223" s="36" t="s">
        <v>504</v>
      </c>
      <c r="I223" s="36" t="s">
        <v>262</v>
      </c>
      <c r="J223" s="43">
        <v>1.26</v>
      </c>
      <c r="K223" s="43">
        <f t="shared" si="3"/>
        <v>1.4616</v>
      </c>
    </row>
    <row r="224" spans="2:11" x14ac:dyDescent="0.25">
      <c r="B224" s="36" t="s">
        <v>44</v>
      </c>
      <c r="C224" s="36" t="s">
        <v>257</v>
      </c>
      <c r="D224" s="36" t="s">
        <v>258</v>
      </c>
      <c r="E224" s="36">
        <v>21</v>
      </c>
      <c r="F224" s="36" t="s">
        <v>340</v>
      </c>
      <c r="G224" s="36" t="s">
        <v>505</v>
      </c>
      <c r="H224" s="36" t="s">
        <v>506</v>
      </c>
      <c r="I224" s="36" t="s">
        <v>262</v>
      </c>
      <c r="J224" s="43">
        <v>0.94</v>
      </c>
      <c r="K224" s="43">
        <f t="shared" si="3"/>
        <v>1.0903999999999998</v>
      </c>
    </row>
    <row r="225" spans="2:11" x14ac:dyDescent="0.25">
      <c r="B225" s="36" t="s">
        <v>44</v>
      </c>
      <c r="C225" s="36" t="s">
        <v>257</v>
      </c>
      <c r="D225" s="36" t="s">
        <v>258</v>
      </c>
      <c r="E225" s="36">
        <v>21</v>
      </c>
      <c r="F225" s="36" t="s">
        <v>340</v>
      </c>
      <c r="G225" s="36" t="s">
        <v>507</v>
      </c>
      <c r="H225" s="36" t="s">
        <v>508</v>
      </c>
      <c r="I225" s="36" t="s">
        <v>262</v>
      </c>
      <c r="J225" s="43">
        <v>1.29</v>
      </c>
      <c r="K225" s="43">
        <f t="shared" si="3"/>
        <v>1.4964</v>
      </c>
    </row>
    <row r="226" spans="2:11" x14ac:dyDescent="0.25">
      <c r="B226" s="36" t="s">
        <v>44</v>
      </c>
      <c r="C226" s="36" t="s">
        <v>257</v>
      </c>
      <c r="D226" s="36" t="s">
        <v>258</v>
      </c>
      <c r="E226" s="36">
        <v>21</v>
      </c>
      <c r="F226" s="36" t="s">
        <v>340</v>
      </c>
      <c r="G226" s="36" t="s">
        <v>509</v>
      </c>
      <c r="H226" s="36" t="s">
        <v>510</v>
      </c>
      <c r="I226" s="36" t="s">
        <v>262</v>
      </c>
      <c r="J226" s="43">
        <v>0.35</v>
      </c>
      <c r="K226" s="43">
        <f t="shared" si="3"/>
        <v>0.40599999999999997</v>
      </c>
    </row>
    <row r="227" spans="2:11" x14ac:dyDescent="0.25">
      <c r="B227" s="36" t="s">
        <v>44</v>
      </c>
      <c r="C227" s="36" t="s">
        <v>257</v>
      </c>
      <c r="D227" s="36" t="s">
        <v>258</v>
      </c>
      <c r="E227" s="36">
        <v>21</v>
      </c>
      <c r="F227" s="36" t="s">
        <v>340</v>
      </c>
      <c r="G227" s="36" t="s">
        <v>511</v>
      </c>
      <c r="H227" s="36" t="s">
        <v>512</v>
      </c>
      <c r="I227" s="36" t="s">
        <v>262</v>
      </c>
      <c r="J227" s="43">
        <v>1.29</v>
      </c>
      <c r="K227" s="43">
        <f t="shared" si="3"/>
        <v>1.4964</v>
      </c>
    </row>
    <row r="228" spans="2:11" x14ac:dyDescent="0.25">
      <c r="B228" s="36" t="s">
        <v>44</v>
      </c>
      <c r="C228" s="36" t="s">
        <v>257</v>
      </c>
      <c r="D228" s="36" t="s">
        <v>258</v>
      </c>
      <c r="E228" s="36">
        <v>21</v>
      </c>
      <c r="F228" s="36" t="s">
        <v>340</v>
      </c>
      <c r="G228" s="36" t="s">
        <v>513</v>
      </c>
      <c r="H228" s="36" t="s">
        <v>514</v>
      </c>
      <c r="I228" s="36" t="s">
        <v>262</v>
      </c>
      <c r="J228" s="43">
        <v>0.94</v>
      </c>
      <c r="K228" s="43">
        <f t="shared" si="3"/>
        <v>1.0903999999999998</v>
      </c>
    </row>
    <row r="229" spans="2:11" x14ac:dyDescent="0.25">
      <c r="B229" s="36" t="s">
        <v>44</v>
      </c>
      <c r="C229" s="36" t="s">
        <v>257</v>
      </c>
      <c r="D229" s="36" t="s">
        <v>258</v>
      </c>
      <c r="E229" s="36">
        <v>21</v>
      </c>
      <c r="F229" s="36" t="s">
        <v>340</v>
      </c>
      <c r="G229" s="36" t="s">
        <v>515</v>
      </c>
      <c r="H229" s="36" t="s">
        <v>516</v>
      </c>
      <c r="I229" s="36" t="s">
        <v>262</v>
      </c>
      <c r="J229" s="43">
        <v>1.29</v>
      </c>
      <c r="K229" s="43">
        <f t="shared" si="3"/>
        <v>1.4964</v>
      </c>
    </row>
    <row r="230" spans="2:11" x14ac:dyDescent="0.25">
      <c r="B230" s="36" t="s">
        <v>44</v>
      </c>
      <c r="C230" s="36" t="s">
        <v>257</v>
      </c>
      <c r="D230" s="36" t="s">
        <v>258</v>
      </c>
      <c r="E230" s="36">
        <v>21</v>
      </c>
      <c r="F230" s="36" t="s">
        <v>340</v>
      </c>
      <c r="G230" s="36" t="s">
        <v>517</v>
      </c>
      <c r="H230" s="36" t="s">
        <v>518</v>
      </c>
      <c r="I230" s="36" t="s">
        <v>262</v>
      </c>
      <c r="J230" s="43">
        <v>0.96</v>
      </c>
      <c r="K230" s="43">
        <f t="shared" si="3"/>
        <v>1.1135999999999999</v>
      </c>
    </row>
    <row r="231" spans="2:11" x14ac:dyDescent="0.25">
      <c r="B231" s="36" t="s">
        <v>44</v>
      </c>
      <c r="C231" s="36" t="s">
        <v>257</v>
      </c>
      <c r="D231" s="36" t="s">
        <v>258</v>
      </c>
      <c r="E231" s="36">
        <v>21</v>
      </c>
      <c r="F231" s="36" t="s">
        <v>340</v>
      </c>
      <c r="G231" s="36" t="s">
        <v>519</v>
      </c>
      <c r="H231" s="36" t="s">
        <v>520</v>
      </c>
      <c r="I231" s="36" t="s">
        <v>262</v>
      </c>
      <c r="J231" s="43">
        <v>1.79</v>
      </c>
      <c r="K231" s="43">
        <f t="shared" si="3"/>
        <v>2.0764</v>
      </c>
    </row>
    <row r="232" spans="2:11" x14ac:dyDescent="0.25">
      <c r="B232" s="36" t="s">
        <v>44</v>
      </c>
      <c r="C232" s="36" t="s">
        <v>257</v>
      </c>
      <c r="D232" s="36" t="s">
        <v>258</v>
      </c>
      <c r="E232" s="36">
        <v>21</v>
      </c>
      <c r="F232" s="36" t="s">
        <v>340</v>
      </c>
      <c r="G232" s="36" t="s">
        <v>521</v>
      </c>
      <c r="H232" s="36" t="s">
        <v>522</v>
      </c>
      <c r="I232" s="36" t="s">
        <v>262</v>
      </c>
      <c r="J232" s="43">
        <v>0.35</v>
      </c>
      <c r="K232" s="43">
        <f t="shared" si="3"/>
        <v>0.40599999999999997</v>
      </c>
    </row>
    <row r="233" spans="2:11" x14ac:dyDescent="0.25">
      <c r="B233" s="36" t="s">
        <v>44</v>
      </c>
      <c r="C233" s="36" t="s">
        <v>257</v>
      </c>
      <c r="D233" s="36" t="s">
        <v>258</v>
      </c>
      <c r="E233" s="36">
        <v>21</v>
      </c>
      <c r="F233" s="36" t="s">
        <v>340</v>
      </c>
      <c r="G233" s="36" t="s">
        <v>523</v>
      </c>
      <c r="H233" s="36" t="s">
        <v>524</v>
      </c>
      <c r="I233" s="36" t="s">
        <v>262</v>
      </c>
      <c r="J233" s="43">
        <v>2.4500000000000002</v>
      </c>
      <c r="K233" s="43">
        <f t="shared" si="3"/>
        <v>2.8420000000000001</v>
      </c>
    </row>
    <row r="234" spans="2:11" x14ac:dyDescent="0.25">
      <c r="B234" s="36" t="s">
        <v>44</v>
      </c>
      <c r="C234" s="36" t="s">
        <v>257</v>
      </c>
      <c r="D234" s="36" t="s">
        <v>258</v>
      </c>
      <c r="E234" s="36">
        <v>21</v>
      </c>
      <c r="F234" s="36" t="s">
        <v>340</v>
      </c>
      <c r="G234" s="36" t="s">
        <v>525</v>
      </c>
      <c r="H234" s="36" t="s">
        <v>526</v>
      </c>
      <c r="I234" s="36" t="s">
        <v>262</v>
      </c>
      <c r="J234" s="43">
        <v>0.35</v>
      </c>
      <c r="K234" s="43">
        <f t="shared" si="3"/>
        <v>0.40599999999999997</v>
      </c>
    </row>
    <row r="235" spans="2:11" x14ac:dyDescent="0.25">
      <c r="B235" s="36" t="s">
        <v>44</v>
      </c>
      <c r="C235" s="36" t="s">
        <v>257</v>
      </c>
      <c r="D235" s="36" t="s">
        <v>258</v>
      </c>
      <c r="E235" s="36">
        <v>21</v>
      </c>
      <c r="F235" s="36" t="s">
        <v>340</v>
      </c>
      <c r="G235" s="36" t="s">
        <v>527</v>
      </c>
      <c r="H235" s="36" t="s">
        <v>528</v>
      </c>
      <c r="I235" s="36" t="s">
        <v>262</v>
      </c>
      <c r="J235" s="43">
        <v>0.94</v>
      </c>
      <c r="K235" s="43">
        <f t="shared" si="3"/>
        <v>1.0903999999999998</v>
      </c>
    </row>
    <row r="236" spans="2:11" x14ac:dyDescent="0.25">
      <c r="B236" s="36" t="s">
        <v>44</v>
      </c>
      <c r="C236" s="36" t="s">
        <v>257</v>
      </c>
      <c r="D236" s="36" t="s">
        <v>258</v>
      </c>
      <c r="E236" s="36">
        <v>21</v>
      </c>
      <c r="F236" s="36" t="s">
        <v>340</v>
      </c>
      <c r="G236" s="36" t="s">
        <v>529</v>
      </c>
      <c r="H236" s="36" t="s">
        <v>530</v>
      </c>
      <c r="I236" s="36" t="s">
        <v>50</v>
      </c>
      <c r="J236" s="43">
        <v>1.1399999999999999</v>
      </c>
      <c r="K236" s="43">
        <f t="shared" si="3"/>
        <v>1.3223999999999998</v>
      </c>
    </row>
    <row r="237" spans="2:11" x14ac:dyDescent="0.25">
      <c r="B237" s="36" t="s">
        <v>44</v>
      </c>
      <c r="C237" s="36" t="s">
        <v>257</v>
      </c>
      <c r="D237" s="36" t="s">
        <v>258</v>
      </c>
      <c r="E237" s="36">
        <v>96</v>
      </c>
      <c r="F237" s="36" t="s">
        <v>531</v>
      </c>
      <c r="G237" s="36" t="s">
        <v>532</v>
      </c>
      <c r="H237" s="36" t="s">
        <v>533</v>
      </c>
      <c r="I237" s="36" t="s">
        <v>262</v>
      </c>
      <c r="J237" s="43">
        <v>9.85</v>
      </c>
      <c r="K237" s="43">
        <f t="shared" si="3"/>
        <v>11.425999999999998</v>
      </c>
    </row>
    <row r="238" spans="2:11" x14ac:dyDescent="0.25">
      <c r="B238" s="36" t="s">
        <v>44</v>
      </c>
      <c r="C238" s="36" t="s">
        <v>257</v>
      </c>
      <c r="D238" s="36" t="s">
        <v>258</v>
      </c>
      <c r="E238" s="36">
        <v>96</v>
      </c>
      <c r="F238" s="36" t="s">
        <v>531</v>
      </c>
      <c r="G238" s="36" t="s">
        <v>534</v>
      </c>
      <c r="H238" s="36" t="s">
        <v>535</v>
      </c>
      <c r="I238" s="36" t="s">
        <v>262</v>
      </c>
      <c r="J238" s="43">
        <v>17.22</v>
      </c>
      <c r="K238" s="43">
        <f t="shared" si="3"/>
        <v>19.975199999999997</v>
      </c>
    </row>
    <row r="239" spans="2:11" x14ac:dyDescent="0.25">
      <c r="B239" s="36" t="s">
        <v>44</v>
      </c>
      <c r="C239" s="36" t="s">
        <v>257</v>
      </c>
      <c r="D239" s="36" t="s">
        <v>258</v>
      </c>
      <c r="E239" s="36">
        <v>96</v>
      </c>
      <c r="F239" s="36" t="s">
        <v>531</v>
      </c>
      <c r="G239" s="36" t="s">
        <v>536</v>
      </c>
      <c r="H239" s="36" t="s">
        <v>537</v>
      </c>
      <c r="I239" s="36" t="s">
        <v>262</v>
      </c>
      <c r="J239" s="43">
        <v>21.59</v>
      </c>
      <c r="K239" s="43">
        <f t="shared" si="3"/>
        <v>25.0444</v>
      </c>
    </row>
    <row r="240" spans="2:11" x14ac:dyDescent="0.25">
      <c r="B240" s="36" t="s">
        <v>44</v>
      </c>
      <c r="C240" s="36" t="s">
        <v>257</v>
      </c>
      <c r="D240" s="36" t="s">
        <v>258</v>
      </c>
      <c r="E240" s="36">
        <v>96</v>
      </c>
      <c r="F240" s="36" t="s">
        <v>531</v>
      </c>
      <c r="G240" s="36" t="s">
        <v>538</v>
      </c>
      <c r="H240" s="36" t="s">
        <v>539</v>
      </c>
      <c r="I240" s="36" t="s">
        <v>262</v>
      </c>
      <c r="J240" s="43">
        <v>15.82</v>
      </c>
      <c r="K240" s="43">
        <f t="shared" si="3"/>
        <v>18.351199999999999</v>
      </c>
    </row>
    <row r="241" spans="2:11" x14ac:dyDescent="0.25">
      <c r="B241" s="36" t="s">
        <v>44</v>
      </c>
      <c r="C241" s="36" t="s">
        <v>257</v>
      </c>
      <c r="D241" s="36" t="s">
        <v>258</v>
      </c>
      <c r="E241" s="36">
        <v>96</v>
      </c>
      <c r="F241" s="36" t="s">
        <v>531</v>
      </c>
      <c r="G241" s="36" t="s">
        <v>540</v>
      </c>
      <c r="H241" s="36" t="s">
        <v>541</v>
      </c>
      <c r="I241" s="36" t="s">
        <v>262</v>
      </c>
      <c r="J241" s="43">
        <v>19.96</v>
      </c>
      <c r="K241" s="43">
        <f t="shared" si="3"/>
        <v>23.153600000000001</v>
      </c>
    </row>
    <row r="242" spans="2:11" x14ac:dyDescent="0.25">
      <c r="B242" s="36" t="s">
        <v>44</v>
      </c>
      <c r="C242" s="36" t="s">
        <v>257</v>
      </c>
      <c r="D242" s="36" t="s">
        <v>258</v>
      </c>
      <c r="E242" s="36">
        <v>96</v>
      </c>
      <c r="F242" s="36" t="s">
        <v>531</v>
      </c>
      <c r="G242" s="36" t="s">
        <v>542</v>
      </c>
      <c r="H242" s="36" t="s">
        <v>543</v>
      </c>
      <c r="I242" s="36" t="s">
        <v>262</v>
      </c>
      <c r="J242" s="43">
        <v>3.97</v>
      </c>
      <c r="K242" s="43">
        <f t="shared" si="3"/>
        <v>4.6052</v>
      </c>
    </row>
    <row r="243" spans="2:11" x14ac:dyDescent="0.25">
      <c r="B243" s="36" t="s">
        <v>44</v>
      </c>
      <c r="C243" s="36" t="s">
        <v>257</v>
      </c>
      <c r="D243" s="36" t="s">
        <v>258</v>
      </c>
      <c r="E243" s="36">
        <v>96</v>
      </c>
      <c r="F243" s="36" t="s">
        <v>531</v>
      </c>
      <c r="G243" s="36" t="s">
        <v>544</v>
      </c>
      <c r="H243" s="36" t="s">
        <v>545</v>
      </c>
      <c r="I243" s="36" t="s">
        <v>262</v>
      </c>
      <c r="J243" s="43">
        <v>7.98</v>
      </c>
      <c r="K243" s="43">
        <f t="shared" si="3"/>
        <v>9.2568000000000001</v>
      </c>
    </row>
    <row r="244" spans="2:11" x14ac:dyDescent="0.25">
      <c r="B244" s="36" t="s">
        <v>44</v>
      </c>
      <c r="C244" s="36" t="s">
        <v>257</v>
      </c>
      <c r="D244" s="36" t="s">
        <v>258</v>
      </c>
      <c r="E244" s="36">
        <v>96</v>
      </c>
      <c r="F244" s="36" t="s">
        <v>531</v>
      </c>
      <c r="G244" s="36" t="s">
        <v>546</v>
      </c>
      <c r="H244" s="36" t="s">
        <v>547</v>
      </c>
      <c r="I244" s="36" t="s">
        <v>262</v>
      </c>
      <c r="J244" s="43">
        <v>25.94</v>
      </c>
      <c r="K244" s="43">
        <f t="shared" si="3"/>
        <v>30.090399999999999</v>
      </c>
    </row>
    <row r="245" spans="2:11" x14ac:dyDescent="0.25">
      <c r="B245" s="36" t="s">
        <v>44</v>
      </c>
      <c r="C245" s="36" t="s">
        <v>257</v>
      </c>
      <c r="D245" s="36" t="s">
        <v>258</v>
      </c>
      <c r="E245" s="36">
        <v>99</v>
      </c>
      <c r="F245" s="36" t="s">
        <v>548</v>
      </c>
      <c r="G245" s="36" t="s">
        <v>549</v>
      </c>
      <c r="H245" s="36" t="s">
        <v>550</v>
      </c>
      <c r="I245" s="36" t="s">
        <v>262</v>
      </c>
      <c r="J245" s="43">
        <v>1.31</v>
      </c>
      <c r="K245" s="43">
        <f t="shared" si="3"/>
        <v>1.5196000000000001</v>
      </c>
    </row>
    <row r="246" spans="2:11" x14ac:dyDescent="0.25">
      <c r="B246" s="36" t="s">
        <v>44</v>
      </c>
      <c r="C246" s="36" t="s">
        <v>257</v>
      </c>
      <c r="D246" s="36" t="s">
        <v>258</v>
      </c>
      <c r="E246" s="36">
        <v>99</v>
      </c>
      <c r="F246" s="36" t="s">
        <v>548</v>
      </c>
      <c r="G246" s="36" t="s">
        <v>551</v>
      </c>
      <c r="H246" s="36" t="s">
        <v>552</v>
      </c>
      <c r="I246" s="36" t="s">
        <v>262</v>
      </c>
      <c r="J246" s="43">
        <v>0.98</v>
      </c>
      <c r="K246" s="43">
        <f t="shared" si="3"/>
        <v>1.1367999999999998</v>
      </c>
    </row>
    <row r="247" spans="2:11" x14ac:dyDescent="0.25">
      <c r="B247" s="36" t="s">
        <v>44</v>
      </c>
      <c r="C247" s="36" t="s">
        <v>257</v>
      </c>
      <c r="D247" s="36" t="s">
        <v>258</v>
      </c>
      <c r="E247" s="36">
        <v>24</v>
      </c>
      <c r="F247" s="36" t="s">
        <v>553</v>
      </c>
      <c r="G247" s="36" t="s">
        <v>554</v>
      </c>
      <c r="H247" s="36" t="s">
        <v>555</v>
      </c>
      <c r="I247" s="36" t="s">
        <v>262</v>
      </c>
      <c r="J247" s="43">
        <v>1</v>
      </c>
      <c r="K247" s="43">
        <f t="shared" si="3"/>
        <v>1.1599999999999999</v>
      </c>
    </row>
    <row r="248" spans="2:11" x14ac:dyDescent="0.25">
      <c r="B248" s="36" t="s">
        <v>44</v>
      </c>
      <c r="C248" s="36" t="s">
        <v>257</v>
      </c>
      <c r="D248" s="36" t="s">
        <v>258</v>
      </c>
      <c r="E248" s="36">
        <v>24</v>
      </c>
      <c r="F248" s="36" t="s">
        <v>553</v>
      </c>
      <c r="G248" s="36" t="s">
        <v>556</v>
      </c>
      <c r="H248" s="36" t="s">
        <v>557</v>
      </c>
      <c r="I248" s="36" t="s">
        <v>262</v>
      </c>
      <c r="J248" s="43">
        <v>1</v>
      </c>
      <c r="K248" s="43">
        <f t="shared" si="3"/>
        <v>1.1599999999999999</v>
      </c>
    </row>
    <row r="249" spans="2:11" x14ac:dyDescent="0.25">
      <c r="B249" s="36" t="s">
        <v>44</v>
      </c>
      <c r="C249" s="36" t="s">
        <v>257</v>
      </c>
      <c r="D249" s="36" t="s">
        <v>258</v>
      </c>
      <c r="E249" s="36">
        <v>24</v>
      </c>
      <c r="F249" s="36" t="s">
        <v>553</v>
      </c>
      <c r="G249" s="36" t="s">
        <v>558</v>
      </c>
      <c r="H249" s="36" t="s">
        <v>559</v>
      </c>
      <c r="I249" s="36" t="s">
        <v>262</v>
      </c>
      <c r="J249" s="43">
        <v>1.1599999999999999</v>
      </c>
      <c r="K249" s="43">
        <f t="shared" si="3"/>
        <v>1.3455999999999999</v>
      </c>
    </row>
    <row r="250" spans="2:11" x14ac:dyDescent="0.25">
      <c r="B250" s="36" t="s">
        <v>44</v>
      </c>
      <c r="C250" s="36" t="s">
        <v>257</v>
      </c>
      <c r="D250" s="36" t="s">
        <v>258</v>
      </c>
      <c r="E250" s="36">
        <v>24</v>
      </c>
      <c r="F250" s="36" t="s">
        <v>553</v>
      </c>
      <c r="G250" s="36" t="s">
        <v>560</v>
      </c>
      <c r="H250" s="36" t="s">
        <v>561</v>
      </c>
      <c r="I250" s="36" t="s">
        <v>262</v>
      </c>
      <c r="J250" s="43">
        <v>1.51</v>
      </c>
      <c r="K250" s="43">
        <f t="shared" si="3"/>
        <v>1.7515999999999998</v>
      </c>
    </row>
    <row r="251" spans="2:11" x14ac:dyDescent="0.25">
      <c r="B251" s="36" t="s">
        <v>44</v>
      </c>
      <c r="C251" s="36" t="s">
        <v>257</v>
      </c>
      <c r="D251" s="36" t="s">
        <v>258</v>
      </c>
      <c r="E251" s="36">
        <v>24</v>
      </c>
      <c r="F251" s="36" t="s">
        <v>553</v>
      </c>
      <c r="G251" s="36" t="s">
        <v>562</v>
      </c>
      <c r="H251" s="36" t="s">
        <v>563</v>
      </c>
      <c r="I251" s="36" t="s">
        <v>262</v>
      </c>
      <c r="J251" s="43">
        <v>2.21</v>
      </c>
      <c r="K251" s="43">
        <f t="shared" si="3"/>
        <v>2.5635999999999997</v>
      </c>
    </row>
    <row r="252" spans="2:11" x14ac:dyDescent="0.25">
      <c r="B252" s="36" t="s">
        <v>44</v>
      </c>
      <c r="C252" s="36" t="s">
        <v>257</v>
      </c>
      <c r="D252" s="36" t="s">
        <v>258</v>
      </c>
      <c r="E252" s="36">
        <v>24</v>
      </c>
      <c r="F252" s="36" t="s">
        <v>553</v>
      </c>
      <c r="G252" s="36" t="s">
        <v>564</v>
      </c>
      <c r="H252" s="36" t="s">
        <v>565</v>
      </c>
      <c r="I252" s="36" t="s">
        <v>262</v>
      </c>
      <c r="J252" s="43">
        <v>2.21</v>
      </c>
      <c r="K252" s="43">
        <f t="shared" si="3"/>
        <v>2.5635999999999997</v>
      </c>
    </row>
    <row r="253" spans="2:11" x14ac:dyDescent="0.25">
      <c r="B253" s="36" t="s">
        <v>44</v>
      </c>
      <c r="C253" s="36" t="s">
        <v>257</v>
      </c>
      <c r="D253" s="36" t="s">
        <v>258</v>
      </c>
      <c r="E253" s="36">
        <v>24</v>
      </c>
      <c r="F253" s="36" t="s">
        <v>553</v>
      </c>
      <c r="G253" s="36" t="s">
        <v>566</v>
      </c>
      <c r="H253" s="36" t="s">
        <v>567</v>
      </c>
      <c r="I253" s="36" t="s">
        <v>262</v>
      </c>
      <c r="J253" s="43">
        <v>3.14</v>
      </c>
      <c r="K253" s="43">
        <f t="shared" si="3"/>
        <v>3.6423999999999999</v>
      </c>
    </row>
    <row r="254" spans="2:11" x14ac:dyDescent="0.25">
      <c r="B254" s="36" t="s">
        <v>44</v>
      </c>
      <c r="C254" s="36" t="s">
        <v>257</v>
      </c>
      <c r="D254" s="36" t="s">
        <v>258</v>
      </c>
      <c r="E254" s="36">
        <v>24</v>
      </c>
      <c r="F254" s="36" t="s">
        <v>553</v>
      </c>
      <c r="G254" s="36" t="s">
        <v>568</v>
      </c>
      <c r="H254" s="36" t="s">
        <v>569</v>
      </c>
      <c r="I254" s="36" t="s">
        <v>262</v>
      </c>
      <c r="J254" s="43">
        <v>4.0999999999999996</v>
      </c>
      <c r="K254" s="43">
        <f t="shared" si="3"/>
        <v>4.7559999999999993</v>
      </c>
    </row>
    <row r="255" spans="2:11" x14ac:dyDescent="0.25">
      <c r="B255" s="36" t="s">
        <v>44</v>
      </c>
      <c r="C255" s="36" t="s">
        <v>257</v>
      </c>
      <c r="D255" s="36" t="s">
        <v>258</v>
      </c>
      <c r="E255" s="36">
        <v>24</v>
      </c>
      <c r="F255" s="36" t="s">
        <v>553</v>
      </c>
      <c r="G255" s="36" t="s">
        <v>570</v>
      </c>
      <c r="H255" s="36" t="s">
        <v>571</v>
      </c>
      <c r="I255" s="36" t="s">
        <v>262</v>
      </c>
      <c r="J255" s="43">
        <v>5.31</v>
      </c>
      <c r="K255" s="43">
        <f t="shared" si="3"/>
        <v>6.1595999999999993</v>
      </c>
    </row>
    <row r="256" spans="2:11" x14ac:dyDescent="0.25">
      <c r="B256" s="36" t="s">
        <v>44</v>
      </c>
      <c r="C256" s="36" t="s">
        <v>257</v>
      </c>
      <c r="D256" s="36" t="s">
        <v>258</v>
      </c>
      <c r="E256" s="36">
        <v>24</v>
      </c>
      <c r="F256" s="36" t="s">
        <v>553</v>
      </c>
      <c r="G256" s="36" t="s">
        <v>572</v>
      </c>
      <c r="H256" s="36" t="s">
        <v>573</v>
      </c>
      <c r="I256" s="36" t="s">
        <v>262</v>
      </c>
      <c r="J256" s="43">
        <v>7.28</v>
      </c>
      <c r="K256" s="43">
        <f t="shared" si="3"/>
        <v>8.444799999999999</v>
      </c>
    </row>
    <row r="257" spans="2:11" x14ac:dyDescent="0.25">
      <c r="B257" s="36" t="s">
        <v>44</v>
      </c>
      <c r="C257" s="36" t="s">
        <v>257</v>
      </c>
      <c r="D257" s="36" t="s">
        <v>258</v>
      </c>
      <c r="E257" s="36">
        <v>24</v>
      </c>
      <c r="F257" s="36" t="s">
        <v>553</v>
      </c>
      <c r="G257" s="36" t="s">
        <v>574</v>
      </c>
      <c r="H257" s="36" t="s">
        <v>575</v>
      </c>
      <c r="I257" s="36" t="s">
        <v>262</v>
      </c>
      <c r="J257" s="43">
        <v>8.33</v>
      </c>
      <c r="K257" s="43">
        <f t="shared" si="3"/>
        <v>9.6627999999999989</v>
      </c>
    </row>
    <row r="258" spans="2:11" x14ac:dyDescent="0.25">
      <c r="B258" s="36" t="s">
        <v>44</v>
      </c>
      <c r="C258" s="36" t="s">
        <v>257</v>
      </c>
      <c r="D258" s="36" t="s">
        <v>258</v>
      </c>
      <c r="E258" s="36">
        <v>24</v>
      </c>
      <c r="F258" s="36" t="s">
        <v>553</v>
      </c>
      <c r="G258" s="36" t="s">
        <v>576</v>
      </c>
      <c r="H258" s="36" t="s">
        <v>577</v>
      </c>
      <c r="I258" s="36" t="s">
        <v>262</v>
      </c>
      <c r="J258" s="43">
        <v>9.1</v>
      </c>
      <c r="K258" s="43">
        <f t="shared" si="3"/>
        <v>10.555999999999999</v>
      </c>
    </row>
    <row r="259" spans="2:11" x14ac:dyDescent="0.25">
      <c r="B259" s="36" t="s">
        <v>44</v>
      </c>
      <c r="C259" s="36" t="s">
        <v>257</v>
      </c>
      <c r="D259" s="36" t="s">
        <v>258</v>
      </c>
      <c r="E259" s="36">
        <v>24</v>
      </c>
      <c r="F259" s="36" t="s">
        <v>553</v>
      </c>
      <c r="G259" s="36" t="s">
        <v>578</v>
      </c>
      <c r="H259" s="36" t="s">
        <v>579</v>
      </c>
      <c r="I259" s="36" t="s">
        <v>262</v>
      </c>
      <c r="J259" s="43">
        <v>10.96</v>
      </c>
      <c r="K259" s="43">
        <f t="shared" si="3"/>
        <v>12.7136</v>
      </c>
    </row>
    <row r="260" spans="2:11" x14ac:dyDescent="0.25">
      <c r="B260" s="36" t="s">
        <v>44</v>
      </c>
      <c r="C260" s="36" t="s">
        <v>257</v>
      </c>
      <c r="D260" s="36" t="s">
        <v>258</v>
      </c>
      <c r="E260" s="36">
        <v>24</v>
      </c>
      <c r="F260" s="36" t="s">
        <v>553</v>
      </c>
      <c r="G260" s="36" t="s">
        <v>580</v>
      </c>
      <c r="H260" s="36" t="s">
        <v>581</v>
      </c>
      <c r="I260" s="36" t="s">
        <v>262</v>
      </c>
      <c r="J260" s="43">
        <v>11.33</v>
      </c>
      <c r="K260" s="43">
        <f t="shared" ref="K260:K323" si="4">+IF(AND(MID(H260,1,15)="POSTE DE MADERA",J260&lt;110)=TRUE,(J260*1.13+5)*1.01*1.16,IF(AND(MID(H260,1,15)="POSTE DE MADERA",J260&gt;=110,J260&lt;320)=TRUE,(J260*1.13+12)*1.01*1.16,IF(AND(MID(H260,1,15)="POSTE DE MADERA",J260&gt;320)=TRUE,(J260*1.13+36)*1.01*1.16,IF(+AND(MID(H260,1,5)="POSTE",MID(H260,1,15)&lt;&gt;"POSTE DE MADERA")=TRUE,J260*1.01*1.16,J260*1.16))))</f>
        <v>13.142799999999999</v>
      </c>
    </row>
    <row r="261" spans="2:11" x14ac:dyDescent="0.25">
      <c r="B261" s="36" t="s">
        <v>44</v>
      </c>
      <c r="C261" s="36" t="s">
        <v>257</v>
      </c>
      <c r="D261" s="36" t="s">
        <v>258</v>
      </c>
      <c r="E261" s="36">
        <v>24</v>
      </c>
      <c r="F261" s="36" t="s">
        <v>553</v>
      </c>
      <c r="G261" s="36" t="s">
        <v>582</v>
      </c>
      <c r="H261" s="36" t="s">
        <v>583</v>
      </c>
      <c r="I261" s="36" t="s">
        <v>262</v>
      </c>
      <c r="J261" s="43">
        <v>13.1</v>
      </c>
      <c r="K261" s="43">
        <f t="shared" si="4"/>
        <v>15.195999999999998</v>
      </c>
    </row>
    <row r="262" spans="2:11" x14ac:dyDescent="0.25">
      <c r="B262" s="36" t="s">
        <v>44</v>
      </c>
      <c r="C262" s="36" t="s">
        <v>257</v>
      </c>
      <c r="D262" s="36" t="s">
        <v>258</v>
      </c>
      <c r="E262" s="36">
        <v>24</v>
      </c>
      <c r="F262" s="36" t="s">
        <v>553</v>
      </c>
      <c r="G262" s="36" t="s">
        <v>584</v>
      </c>
      <c r="H262" s="36" t="s">
        <v>585</v>
      </c>
      <c r="I262" s="36" t="s">
        <v>262</v>
      </c>
      <c r="J262" s="43">
        <v>15.48</v>
      </c>
      <c r="K262" s="43">
        <f t="shared" si="4"/>
        <v>17.956799999999998</v>
      </c>
    </row>
    <row r="263" spans="2:11" x14ac:dyDescent="0.25">
      <c r="B263" s="36" t="s">
        <v>44</v>
      </c>
      <c r="C263" s="36" t="s">
        <v>257</v>
      </c>
      <c r="D263" s="36" t="s">
        <v>258</v>
      </c>
      <c r="E263" s="36">
        <v>24</v>
      </c>
      <c r="F263" s="36" t="s">
        <v>553</v>
      </c>
      <c r="G263" s="36" t="s">
        <v>586</v>
      </c>
      <c r="H263" s="36" t="s">
        <v>587</v>
      </c>
      <c r="I263" s="36" t="s">
        <v>262</v>
      </c>
      <c r="J263" s="43">
        <v>17.13</v>
      </c>
      <c r="K263" s="43">
        <f t="shared" si="4"/>
        <v>19.870799999999999</v>
      </c>
    </row>
    <row r="264" spans="2:11" x14ac:dyDescent="0.25">
      <c r="B264" s="36" t="s">
        <v>44</v>
      </c>
      <c r="C264" s="36" t="s">
        <v>257</v>
      </c>
      <c r="D264" s="36" t="s">
        <v>258</v>
      </c>
      <c r="E264" s="36">
        <v>25</v>
      </c>
      <c r="F264" s="36" t="s">
        <v>588</v>
      </c>
      <c r="G264" s="36" t="s">
        <v>589</v>
      </c>
      <c r="H264" s="36" t="s">
        <v>590</v>
      </c>
      <c r="I264" s="36" t="s">
        <v>262</v>
      </c>
      <c r="J264" s="43">
        <v>0.81</v>
      </c>
      <c r="K264" s="43">
        <f t="shared" si="4"/>
        <v>0.93959999999999999</v>
      </c>
    </row>
    <row r="265" spans="2:11" x14ac:dyDescent="0.25">
      <c r="B265" s="36" t="s">
        <v>44</v>
      </c>
      <c r="C265" s="36" t="s">
        <v>257</v>
      </c>
      <c r="D265" s="36" t="s">
        <v>258</v>
      </c>
      <c r="E265" s="36">
        <v>25</v>
      </c>
      <c r="F265" s="36" t="s">
        <v>588</v>
      </c>
      <c r="G265" s="36" t="s">
        <v>591</v>
      </c>
      <c r="H265" s="36" t="s">
        <v>592</v>
      </c>
      <c r="I265" s="36" t="s">
        <v>262</v>
      </c>
      <c r="J265" s="43">
        <v>0.81</v>
      </c>
      <c r="K265" s="43">
        <f t="shared" si="4"/>
        <v>0.93959999999999999</v>
      </c>
    </row>
    <row r="266" spans="2:11" x14ac:dyDescent="0.25">
      <c r="B266" s="36" t="s">
        <v>44</v>
      </c>
      <c r="C266" s="36" t="s">
        <v>257</v>
      </c>
      <c r="D266" s="36" t="s">
        <v>258</v>
      </c>
      <c r="E266" s="36">
        <v>25</v>
      </c>
      <c r="F266" s="36" t="s">
        <v>588</v>
      </c>
      <c r="G266" s="36" t="s">
        <v>593</v>
      </c>
      <c r="H266" s="36" t="s">
        <v>594</v>
      </c>
      <c r="I266" s="36" t="s">
        <v>262</v>
      </c>
      <c r="J266" s="43">
        <v>1.24</v>
      </c>
      <c r="K266" s="43">
        <f t="shared" si="4"/>
        <v>1.4383999999999999</v>
      </c>
    </row>
    <row r="267" spans="2:11" x14ac:dyDescent="0.25">
      <c r="B267" s="36" t="s">
        <v>44</v>
      </c>
      <c r="C267" s="36" t="s">
        <v>257</v>
      </c>
      <c r="D267" s="36" t="s">
        <v>258</v>
      </c>
      <c r="E267" s="36">
        <v>25</v>
      </c>
      <c r="F267" s="36" t="s">
        <v>588</v>
      </c>
      <c r="G267" s="36" t="s">
        <v>595</v>
      </c>
      <c r="H267" s="36" t="s">
        <v>596</v>
      </c>
      <c r="I267" s="36" t="s">
        <v>262</v>
      </c>
      <c r="J267" s="43">
        <v>1.24</v>
      </c>
      <c r="K267" s="43">
        <f t="shared" si="4"/>
        <v>1.4383999999999999</v>
      </c>
    </row>
    <row r="268" spans="2:11" x14ac:dyDescent="0.25">
      <c r="B268" s="36" t="s">
        <v>44</v>
      </c>
      <c r="C268" s="36" t="s">
        <v>257</v>
      </c>
      <c r="D268" s="36" t="s">
        <v>258</v>
      </c>
      <c r="E268" s="36">
        <v>25</v>
      </c>
      <c r="F268" s="36" t="s">
        <v>588</v>
      </c>
      <c r="G268" s="36" t="s">
        <v>597</v>
      </c>
      <c r="H268" s="36" t="s">
        <v>598</v>
      </c>
      <c r="I268" s="36" t="s">
        <v>262</v>
      </c>
      <c r="J268" s="43">
        <v>1.81</v>
      </c>
      <c r="K268" s="43">
        <f t="shared" si="4"/>
        <v>2.0996000000000001</v>
      </c>
    </row>
    <row r="269" spans="2:11" x14ac:dyDescent="0.25">
      <c r="B269" s="36" t="s">
        <v>44</v>
      </c>
      <c r="C269" s="36" t="s">
        <v>257</v>
      </c>
      <c r="D269" s="36" t="s">
        <v>258</v>
      </c>
      <c r="E269" s="36">
        <v>25</v>
      </c>
      <c r="F269" s="36" t="s">
        <v>588</v>
      </c>
      <c r="G269" s="36" t="s">
        <v>599</v>
      </c>
      <c r="H269" s="36" t="s">
        <v>600</v>
      </c>
      <c r="I269" s="36" t="s">
        <v>262</v>
      </c>
      <c r="J269" s="43">
        <v>1.81</v>
      </c>
      <c r="K269" s="43">
        <f t="shared" si="4"/>
        <v>2.0996000000000001</v>
      </c>
    </row>
    <row r="270" spans="2:11" x14ac:dyDescent="0.25">
      <c r="B270" s="36" t="s">
        <v>44</v>
      </c>
      <c r="C270" s="36" t="s">
        <v>257</v>
      </c>
      <c r="D270" s="36" t="s">
        <v>258</v>
      </c>
      <c r="E270" s="36">
        <v>25</v>
      </c>
      <c r="F270" s="36" t="s">
        <v>588</v>
      </c>
      <c r="G270" s="36" t="s">
        <v>601</v>
      </c>
      <c r="H270" s="36" t="s">
        <v>602</v>
      </c>
      <c r="I270" s="36" t="s">
        <v>262</v>
      </c>
      <c r="J270" s="43">
        <v>2.83</v>
      </c>
      <c r="K270" s="43">
        <f t="shared" si="4"/>
        <v>3.2827999999999999</v>
      </c>
    </row>
    <row r="271" spans="2:11" x14ac:dyDescent="0.25">
      <c r="B271" s="36" t="s">
        <v>44</v>
      </c>
      <c r="C271" s="36" t="s">
        <v>257</v>
      </c>
      <c r="D271" s="36" t="s">
        <v>258</v>
      </c>
      <c r="E271" s="36">
        <v>25</v>
      </c>
      <c r="F271" s="36" t="s">
        <v>588</v>
      </c>
      <c r="G271" s="36" t="s">
        <v>603</v>
      </c>
      <c r="H271" s="36" t="s">
        <v>604</v>
      </c>
      <c r="I271" s="36" t="s">
        <v>262</v>
      </c>
      <c r="J271" s="43">
        <v>3.28</v>
      </c>
      <c r="K271" s="43">
        <f t="shared" si="4"/>
        <v>3.8047999999999993</v>
      </c>
    </row>
    <row r="272" spans="2:11" x14ac:dyDescent="0.25">
      <c r="B272" s="36" t="s">
        <v>44</v>
      </c>
      <c r="C272" s="36" t="s">
        <v>257</v>
      </c>
      <c r="D272" s="36" t="s">
        <v>258</v>
      </c>
      <c r="E272" s="36">
        <v>25</v>
      </c>
      <c r="F272" s="36" t="s">
        <v>588</v>
      </c>
      <c r="G272" s="36" t="s">
        <v>605</v>
      </c>
      <c r="H272" s="36" t="s">
        <v>606</v>
      </c>
      <c r="I272" s="36" t="s">
        <v>262</v>
      </c>
      <c r="J272" s="43">
        <v>4.8899999999999997</v>
      </c>
      <c r="K272" s="43">
        <f t="shared" si="4"/>
        <v>5.6723999999999997</v>
      </c>
    </row>
    <row r="273" spans="2:11" x14ac:dyDescent="0.25">
      <c r="B273" s="36" t="s">
        <v>44</v>
      </c>
      <c r="C273" s="36" t="s">
        <v>257</v>
      </c>
      <c r="D273" s="36" t="s">
        <v>258</v>
      </c>
      <c r="E273" s="36">
        <v>25</v>
      </c>
      <c r="F273" s="36" t="s">
        <v>588</v>
      </c>
      <c r="G273" s="36" t="s">
        <v>607</v>
      </c>
      <c r="H273" s="36" t="s">
        <v>608</v>
      </c>
      <c r="I273" s="36" t="s">
        <v>262</v>
      </c>
      <c r="J273" s="43">
        <v>6.31</v>
      </c>
      <c r="K273" s="43">
        <f t="shared" si="4"/>
        <v>7.3195999999999994</v>
      </c>
    </row>
    <row r="274" spans="2:11" x14ac:dyDescent="0.25">
      <c r="B274" s="36" t="s">
        <v>44</v>
      </c>
      <c r="C274" s="36" t="s">
        <v>257</v>
      </c>
      <c r="D274" s="36" t="s">
        <v>258</v>
      </c>
      <c r="E274" s="36">
        <v>25</v>
      </c>
      <c r="F274" s="36" t="s">
        <v>588</v>
      </c>
      <c r="G274" s="36" t="s">
        <v>609</v>
      </c>
      <c r="H274" s="36" t="s">
        <v>610</v>
      </c>
      <c r="I274" s="36" t="s">
        <v>262</v>
      </c>
      <c r="J274" s="43">
        <v>8.14</v>
      </c>
      <c r="K274" s="43">
        <f t="shared" si="4"/>
        <v>9.4423999999999992</v>
      </c>
    </row>
    <row r="275" spans="2:11" x14ac:dyDescent="0.25">
      <c r="B275" s="36" t="s">
        <v>44</v>
      </c>
      <c r="C275" s="36" t="s">
        <v>257</v>
      </c>
      <c r="D275" s="36" t="s">
        <v>258</v>
      </c>
      <c r="E275" s="36">
        <v>25</v>
      </c>
      <c r="F275" s="36" t="s">
        <v>588</v>
      </c>
      <c r="G275" s="36" t="s">
        <v>611</v>
      </c>
      <c r="H275" s="36" t="s">
        <v>612</v>
      </c>
      <c r="I275" s="36" t="s">
        <v>262</v>
      </c>
      <c r="J275" s="43">
        <v>9.9</v>
      </c>
      <c r="K275" s="43">
        <f t="shared" si="4"/>
        <v>11.484</v>
      </c>
    </row>
    <row r="276" spans="2:11" x14ac:dyDescent="0.25">
      <c r="B276" s="36" t="s">
        <v>44</v>
      </c>
      <c r="C276" s="36" t="s">
        <v>257</v>
      </c>
      <c r="D276" s="36" t="s">
        <v>258</v>
      </c>
      <c r="E276" s="36">
        <v>25</v>
      </c>
      <c r="F276" s="36" t="s">
        <v>588</v>
      </c>
      <c r="G276" s="36" t="s">
        <v>613</v>
      </c>
      <c r="H276" s="36" t="s">
        <v>614</v>
      </c>
      <c r="I276" s="36" t="s">
        <v>262</v>
      </c>
      <c r="J276" s="43">
        <v>11.93</v>
      </c>
      <c r="K276" s="43">
        <f t="shared" si="4"/>
        <v>13.838799999999999</v>
      </c>
    </row>
    <row r="277" spans="2:11" x14ac:dyDescent="0.25">
      <c r="B277" s="36" t="s">
        <v>44</v>
      </c>
      <c r="C277" s="36" t="s">
        <v>257</v>
      </c>
      <c r="D277" s="36" t="s">
        <v>258</v>
      </c>
      <c r="E277" s="36">
        <v>25</v>
      </c>
      <c r="F277" s="36" t="s">
        <v>588</v>
      </c>
      <c r="G277" s="36" t="s">
        <v>615</v>
      </c>
      <c r="H277" s="36" t="s">
        <v>616</v>
      </c>
      <c r="I277" s="36" t="s">
        <v>262</v>
      </c>
      <c r="J277" s="43">
        <v>14.22</v>
      </c>
      <c r="K277" s="43">
        <f t="shared" si="4"/>
        <v>16.495200000000001</v>
      </c>
    </row>
    <row r="278" spans="2:11" x14ac:dyDescent="0.25">
      <c r="B278" s="36" t="s">
        <v>44</v>
      </c>
      <c r="C278" s="36" t="s">
        <v>257</v>
      </c>
      <c r="D278" s="36" t="s">
        <v>258</v>
      </c>
      <c r="E278" s="36">
        <v>23</v>
      </c>
      <c r="F278" s="36" t="s">
        <v>617</v>
      </c>
      <c r="G278" s="36" t="s">
        <v>618</v>
      </c>
      <c r="H278" s="36" t="s">
        <v>619</v>
      </c>
      <c r="I278" s="36" t="s">
        <v>262</v>
      </c>
      <c r="J278" s="43">
        <v>3.7</v>
      </c>
      <c r="K278" s="43">
        <f t="shared" si="4"/>
        <v>4.2919999999999998</v>
      </c>
    </row>
    <row r="279" spans="2:11" x14ac:dyDescent="0.25">
      <c r="B279" s="36" t="s">
        <v>44</v>
      </c>
      <c r="C279" s="36" t="s">
        <v>257</v>
      </c>
      <c r="D279" s="36" t="s">
        <v>258</v>
      </c>
      <c r="E279" s="36">
        <v>23</v>
      </c>
      <c r="F279" s="36" t="s">
        <v>617</v>
      </c>
      <c r="G279" s="36" t="s">
        <v>620</v>
      </c>
      <c r="H279" s="36" t="s">
        <v>621</v>
      </c>
      <c r="I279" s="36" t="s">
        <v>262</v>
      </c>
      <c r="J279" s="43">
        <v>4.88</v>
      </c>
      <c r="K279" s="43">
        <f t="shared" si="4"/>
        <v>5.6607999999999992</v>
      </c>
    </row>
    <row r="280" spans="2:11" x14ac:dyDescent="0.25">
      <c r="B280" s="36" t="s">
        <v>44</v>
      </c>
      <c r="C280" s="36" t="s">
        <v>257</v>
      </c>
      <c r="D280" s="36" t="s">
        <v>258</v>
      </c>
      <c r="E280" s="36">
        <v>23</v>
      </c>
      <c r="F280" s="36" t="s">
        <v>617</v>
      </c>
      <c r="G280" s="36" t="s">
        <v>622</v>
      </c>
      <c r="H280" s="36" t="s">
        <v>623</v>
      </c>
      <c r="I280" s="36" t="s">
        <v>262</v>
      </c>
      <c r="J280" s="43">
        <v>7.04</v>
      </c>
      <c r="K280" s="43">
        <f t="shared" si="4"/>
        <v>8.1663999999999994</v>
      </c>
    </row>
    <row r="281" spans="2:11" x14ac:dyDescent="0.25">
      <c r="B281" s="36" t="s">
        <v>44</v>
      </c>
      <c r="C281" s="36" t="s">
        <v>257</v>
      </c>
      <c r="D281" s="36" t="s">
        <v>258</v>
      </c>
      <c r="E281" s="36">
        <v>23</v>
      </c>
      <c r="F281" s="36" t="s">
        <v>617</v>
      </c>
      <c r="G281" s="36" t="s">
        <v>624</v>
      </c>
      <c r="H281" s="36" t="s">
        <v>625</v>
      </c>
      <c r="I281" s="36" t="s">
        <v>262</v>
      </c>
      <c r="J281" s="43">
        <v>10.33</v>
      </c>
      <c r="K281" s="43">
        <f t="shared" si="4"/>
        <v>11.982799999999999</v>
      </c>
    </row>
    <row r="282" spans="2:11" x14ac:dyDescent="0.25">
      <c r="B282" s="36" t="s">
        <v>44</v>
      </c>
      <c r="C282" s="36" t="s">
        <v>257</v>
      </c>
      <c r="D282" s="36" t="s">
        <v>258</v>
      </c>
      <c r="E282" s="36">
        <v>23</v>
      </c>
      <c r="F282" s="36" t="s">
        <v>617</v>
      </c>
      <c r="G282" s="36" t="s">
        <v>626</v>
      </c>
      <c r="H282" s="36" t="s">
        <v>627</v>
      </c>
      <c r="I282" s="36" t="s">
        <v>262</v>
      </c>
      <c r="J282" s="43">
        <v>5.26</v>
      </c>
      <c r="K282" s="43">
        <f t="shared" si="4"/>
        <v>6.1015999999999995</v>
      </c>
    </row>
    <row r="283" spans="2:11" x14ac:dyDescent="0.25">
      <c r="B283" s="36" t="s">
        <v>44</v>
      </c>
      <c r="C283" s="36" t="s">
        <v>257</v>
      </c>
      <c r="D283" s="36" t="s">
        <v>258</v>
      </c>
      <c r="E283" s="36">
        <v>23</v>
      </c>
      <c r="F283" s="36" t="s">
        <v>617</v>
      </c>
      <c r="G283" s="36" t="s">
        <v>628</v>
      </c>
      <c r="H283" s="36" t="s">
        <v>629</v>
      </c>
      <c r="I283" s="36" t="s">
        <v>262</v>
      </c>
      <c r="J283" s="43">
        <v>5.26</v>
      </c>
      <c r="K283" s="43">
        <f t="shared" si="4"/>
        <v>6.1015999999999995</v>
      </c>
    </row>
    <row r="284" spans="2:11" x14ac:dyDescent="0.25">
      <c r="B284" s="36" t="s">
        <v>44</v>
      </c>
      <c r="C284" s="36" t="s">
        <v>257</v>
      </c>
      <c r="D284" s="36" t="s">
        <v>258</v>
      </c>
      <c r="E284" s="36">
        <v>23</v>
      </c>
      <c r="F284" s="36" t="s">
        <v>617</v>
      </c>
      <c r="G284" s="36" t="s">
        <v>630</v>
      </c>
      <c r="H284" s="36" t="s">
        <v>631</v>
      </c>
      <c r="I284" s="36" t="s">
        <v>262</v>
      </c>
      <c r="J284" s="43">
        <v>5.1100000000000003</v>
      </c>
      <c r="K284" s="43">
        <f t="shared" si="4"/>
        <v>5.9276</v>
      </c>
    </row>
    <row r="285" spans="2:11" x14ac:dyDescent="0.25">
      <c r="B285" s="36" t="s">
        <v>44</v>
      </c>
      <c r="C285" s="36" t="s">
        <v>257</v>
      </c>
      <c r="D285" s="36" t="s">
        <v>258</v>
      </c>
      <c r="E285" s="36">
        <v>23</v>
      </c>
      <c r="F285" s="36" t="s">
        <v>617</v>
      </c>
      <c r="G285" s="36" t="s">
        <v>632</v>
      </c>
      <c r="H285" s="36" t="s">
        <v>633</v>
      </c>
      <c r="I285" s="36" t="s">
        <v>262</v>
      </c>
      <c r="J285" s="43">
        <v>4.7699999999999996</v>
      </c>
      <c r="K285" s="43">
        <f t="shared" si="4"/>
        <v>5.533199999999999</v>
      </c>
    </row>
    <row r="286" spans="2:11" x14ac:dyDescent="0.25">
      <c r="B286" s="36" t="s">
        <v>44</v>
      </c>
      <c r="C286" s="36" t="s">
        <v>257</v>
      </c>
      <c r="D286" s="36" t="s">
        <v>258</v>
      </c>
      <c r="E286" s="36">
        <v>23</v>
      </c>
      <c r="F286" s="36" t="s">
        <v>617</v>
      </c>
      <c r="G286" s="36" t="s">
        <v>634</v>
      </c>
      <c r="H286" s="36" t="s">
        <v>635</v>
      </c>
      <c r="I286" s="36" t="s">
        <v>262</v>
      </c>
      <c r="J286" s="43">
        <v>6.29</v>
      </c>
      <c r="K286" s="43">
        <f t="shared" si="4"/>
        <v>7.2963999999999993</v>
      </c>
    </row>
    <row r="287" spans="2:11" x14ac:dyDescent="0.25">
      <c r="B287" s="36" t="s">
        <v>44</v>
      </c>
      <c r="C287" s="36" t="s">
        <v>257</v>
      </c>
      <c r="D287" s="36" t="s">
        <v>258</v>
      </c>
      <c r="E287" s="36">
        <v>23</v>
      </c>
      <c r="F287" s="36" t="s">
        <v>617</v>
      </c>
      <c r="G287" s="36" t="s">
        <v>636</v>
      </c>
      <c r="H287" s="36" t="s">
        <v>637</v>
      </c>
      <c r="I287" s="36" t="s">
        <v>262</v>
      </c>
      <c r="J287" s="43">
        <v>6.29</v>
      </c>
      <c r="K287" s="43">
        <f t="shared" si="4"/>
        <v>7.2963999999999993</v>
      </c>
    </row>
    <row r="288" spans="2:11" x14ac:dyDescent="0.25">
      <c r="B288" s="36" t="s">
        <v>44</v>
      </c>
      <c r="C288" s="36" t="s">
        <v>257</v>
      </c>
      <c r="D288" s="36" t="s">
        <v>258</v>
      </c>
      <c r="E288" s="36">
        <v>23</v>
      </c>
      <c r="F288" s="36" t="s">
        <v>617</v>
      </c>
      <c r="G288" s="36" t="s">
        <v>638</v>
      </c>
      <c r="H288" s="36" t="s">
        <v>639</v>
      </c>
      <c r="I288" s="36" t="s">
        <v>262</v>
      </c>
      <c r="J288" s="43">
        <v>7.63</v>
      </c>
      <c r="K288" s="43">
        <f t="shared" si="4"/>
        <v>8.8507999999999996</v>
      </c>
    </row>
    <row r="289" spans="2:11" x14ac:dyDescent="0.25">
      <c r="B289" s="36" t="s">
        <v>44</v>
      </c>
      <c r="C289" s="36" t="s">
        <v>257</v>
      </c>
      <c r="D289" s="36" t="s">
        <v>258</v>
      </c>
      <c r="E289" s="36">
        <v>23</v>
      </c>
      <c r="F289" s="36" t="s">
        <v>617</v>
      </c>
      <c r="G289" s="36" t="s">
        <v>640</v>
      </c>
      <c r="H289" s="36" t="s">
        <v>641</v>
      </c>
      <c r="I289" s="36" t="s">
        <v>262</v>
      </c>
      <c r="J289" s="43">
        <v>12.26</v>
      </c>
      <c r="K289" s="43">
        <f t="shared" si="4"/>
        <v>14.221599999999999</v>
      </c>
    </row>
    <row r="290" spans="2:11" x14ac:dyDescent="0.25">
      <c r="B290" s="36" t="s">
        <v>44</v>
      </c>
      <c r="C290" s="36" t="s">
        <v>257</v>
      </c>
      <c r="D290" s="36" t="s">
        <v>258</v>
      </c>
      <c r="E290" s="36">
        <v>23</v>
      </c>
      <c r="F290" s="36" t="s">
        <v>617</v>
      </c>
      <c r="G290" s="36" t="s">
        <v>642</v>
      </c>
      <c r="H290" s="36" t="s">
        <v>643</v>
      </c>
      <c r="I290" s="36" t="s">
        <v>262</v>
      </c>
      <c r="J290" s="43">
        <v>4.4800000000000004</v>
      </c>
      <c r="K290" s="43">
        <f t="shared" si="4"/>
        <v>5.1968000000000005</v>
      </c>
    </row>
    <row r="291" spans="2:11" x14ac:dyDescent="0.25">
      <c r="B291" s="36" t="s">
        <v>44</v>
      </c>
      <c r="C291" s="36" t="s">
        <v>257</v>
      </c>
      <c r="D291" s="36" t="s">
        <v>258</v>
      </c>
      <c r="E291" s="36">
        <v>23</v>
      </c>
      <c r="F291" s="36" t="s">
        <v>617</v>
      </c>
      <c r="G291" s="36" t="s">
        <v>644</v>
      </c>
      <c r="H291" s="36" t="s">
        <v>645</v>
      </c>
      <c r="I291" s="36" t="s">
        <v>262</v>
      </c>
      <c r="J291" s="43">
        <v>4.08</v>
      </c>
      <c r="K291" s="43">
        <f t="shared" si="4"/>
        <v>4.7328000000000001</v>
      </c>
    </row>
    <row r="292" spans="2:11" x14ac:dyDescent="0.25">
      <c r="B292" s="36" t="s">
        <v>44</v>
      </c>
      <c r="C292" s="36" t="s">
        <v>257</v>
      </c>
      <c r="D292" s="36" t="s">
        <v>258</v>
      </c>
      <c r="E292" s="36">
        <v>23</v>
      </c>
      <c r="F292" s="36" t="s">
        <v>617</v>
      </c>
      <c r="G292" s="36" t="s">
        <v>646</v>
      </c>
      <c r="H292" s="36" t="s">
        <v>647</v>
      </c>
      <c r="I292" s="36" t="s">
        <v>262</v>
      </c>
      <c r="J292" s="43">
        <v>3.29</v>
      </c>
      <c r="K292" s="43">
        <f t="shared" si="4"/>
        <v>3.8163999999999998</v>
      </c>
    </row>
    <row r="293" spans="2:11" x14ac:dyDescent="0.25">
      <c r="B293" s="36" t="s">
        <v>44</v>
      </c>
      <c r="C293" s="36" t="s">
        <v>257</v>
      </c>
      <c r="D293" s="36" t="s">
        <v>258</v>
      </c>
      <c r="E293" s="36">
        <v>23</v>
      </c>
      <c r="F293" s="36" t="s">
        <v>617</v>
      </c>
      <c r="G293" s="36" t="s">
        <v>648</v>
      </c>
      <c r="H293" s="36" t="s">
        <v>649</v>
      </c>
      <c r="I293" s="36" t="s">
        <v>262</v>
      </c>
      <c r="J293" s="43">
        <v>4.4800000000000004</v>
      </c>
      <c r="K293" s="43">
        <f t="shared" si="4"/>
        <v>5.1968000000000005</v>
      </c>
    </row>
    <row r="294" spans="2:11" x14ac:dyDescent="0.25">
      <c r="B294" s="36" t="s">
        <v>44</v>
      </c>
      <c r="C294" s="36" t="s">
        <v>257</v>
      </c>
      <c r="D294" s="36" t="s">
        <v>258</v>
      </c>
      <c r="E294" s="36">
        <v>23</v>
      </c>
      <c r="F294" s="36" t="s">
        <v>617</v>
      </c>
      <c r="G294" s="36" t="s">
        <v>650</v>
      </c>
      <c r="H294" s="36" t="s">
        <v>651</v>
      </c>
      <c r="I294" s="36" t="s">
        <v>262</v>
      </c>
      <c r="J294" s="43">
        <v>4.4800000000000004</v>
      </c>
      <c r="K294" s="43">
        <f t="shared" si="4"/>
        <v>5.1968000000000005</v>
      </c>
    </row>
    <row r="295" spans="2:11" x14ac:dyDescent="0.25">
      <c r="B295" s="36" t="s">
        <v>44</v>
      </c>
      <c r="C295" s="36" t="s">
        <v>257</v>
      </c>
      <c r="D295" s="36" t="s">
        <v>258</v>
      </c>
      <c r="E295" s="36">
        <v>23</v>
      </c>
      <c r="F295" s="36" t="s">
        <v>617</v>
      </c>
      <c r="G295" s="36" t="s">
        <v>652</v>
      </c>
      <c r="H295" s="36" t="s">
        <v>653</v>
      </c>
      <c r="I295" s="36" t="s">
        <v>262</v>
      </c>
      <c r="J295" s="43">
        <v>3.29</v>
      </c>
      <c r="K295" s="43">
        <f t="shared" si="4"/>
        <v>3.8163999999999998</v>
      </c>
    </row>
    <row r="296" spans="2:11" x14ac:dyDescent="0.25">
      <c r="B296" s="36" t="s">
        <v>44</v>
      </c>
      <c r="C296" s="36" t="s">
        <v>257</v>
      </c>
      <c r="D296" s="36" t="s">
        <v>258</v>
      </c>
      <c r="E296" s="36">
        <v>23</v>
      </c>
      <c r="F296" s="36" t="s">
        <v>617</v>
      </c>
      <c r="G296" s="36" t="s">
        <v>654</v>
      </c>
      <c r="H296" s="36" t="s">
        <v>655</v>
      </c>
      <c r="I296" s="36" t="s">
        <v>262</v>
      </c>
      <c r="J296" s="43">
        <v>3.29</v>
      </c>
      <c r="K296" s="43">
        <f t="shared" si="4"/>
        <v>3.8163999999999998</v>
      </c>
    </row>
    <row r="297" spans="2:11" x14ac:dyDescent="0.25">
      <c r="B297" s="36" t="s">
        <v>44</v>
      </c>
      <c r="C297" s="36" t="s">
        <v>257</v>
      </c>
      <c r="D297" s="36" t="s">
        <v>258</v>
      </c>
      <c r="E297" s="36">
        <v>23</v>
      </c>
      <c r="F297" s="36" t="s">
        <v>617</v>
      </c>
      <c r="G297" s="36" t="s">
        <v>656</v>
      </c>
      <c r="H297" s="36" t="s">
        <v>657</v>
      </c>
      <c r="I297" s="36" t="s">
        <v>50</v>
      </c>
      <c r="J297" s="43">
        <v>7.7</v>
      </c>
      <c r="K297" s="43">
        <f t="shared" si="4"/>
        <v>8.9320000000000004</v>
      </c>
    </row>
    <row r="298" spans="2:11" x14ac:dyDescent="0.25">
      <c r="B298" s="36" t="s">
        <v>44</v>
      </c>
      <c r="C298" s="36" t="s">
        <v>257</v>
      </c>
      <c r="D298" s="36" t="s">
        <v>258</v>
      </c>
      <c r="E298" s="36">
        <v>23</v>
      </c>
      <c r="F298" s="36" t="s">
        <v>617</v>
      </c>
      <c r="G298" s="36" t="s">
        <v>658</v>
      </c>
      <c r="H298" s="36" t="s">
        <v>637</v>
      </c>
      <c r="I298" s="36" t="s">
        <v>262</v>
      </c>
      <c r="J298" s="43">
        <v>6.29</v>
      </c>
      <c r="K298" s="43">
        <f t="shared" si="4"/>
        <v>7.2963999999999993</v>
      </c>
    </row>
    <row r="299" spans="2:11" x14ac:dyDescent="0.25">
      <c r="B299" s="36" t="s">
        <v>44</v>
      </c>
      <c r="C299" s="36" t="s">
        <v>257</v>
      </c>
      <c r="D299" s="36" t="s">
        <v>258</v>
      </c>
      <c r="E299" s="36">
        <v>23</v>
      </c>
      <c r="F299" s="36" t="s">
        <v>617</v>
      </c>
      <c r="G299" s="36" t="s">
        <v>659</v>
      </c>
      <c r="H299" s="36" t="s">
        <v>660</v>
      </c>
      <c r="I299" s="36" t="s">
        <v>50</v>
      </c>
      <c r="J299" s="43">
        <v>4.9800000000000004</v>
      </c>
      <c r="K299" s="43">
        <f t="shared" si="4"/>
        <v>5.7767999999999997</v>
      </c>
    </row>
    <row r="300" spans="2:11" x14ac:dyDescent="0.25">
      <c r="B300" s="36" t="s">
        <v>44</v>
      </c>
      <c r="C300" s="36" t="s">
        <v>257</v>
      </c>
      <c r="D300" s="36" t="s">
        <v>258</v>
      </c>
      <c r="E300" s="36">
        <v>23</v>
      </c>
      <c r="F300" s="36" t="s">
        <v>617</v>
      </c>
      <c r="G300" s="36" t="s">
        <v>661</v>
      </c>
      <c r="H300" s="36" t="s">
        <v>662</v>
      </c>
      <c r="I300" s="36" t="s">
        <v>50</v>
      </c>
      <c r="J300" s="43">
        <v>3.29</v>
      </c>
      <c r="K300" s="43">
        <f t="shared" si="4"/>
        <v>3.8163999999999998</v>
      </c>
    </row>
    <row r="301" spans="2:11" x14ac:dyDescent="0.25">
      <c r="B301" s="36" t="s">
        <v>44</v>
      </c>
      <c r="C301" s="36" t="s">
        <v>257</v>
      </c>
      <c r="D301" s="36" t="s">
        <v>258</v>
      </c>
      <c r="E301" s="36">
        <v>23</v>
      </c>
      <c r="F301" s="36" t="s">
        <v>617</v>
      </c>
      <c r="G301" s="36" t="s">
        <v>663</v>
      </c>
      <c r="H301" s="36" t="s">
        <v>664</v>
      </c>
      <c r="I301" s="36" t="s">
        <v>50</v>
      </c>
      <c r="J301" s="43">
        <v>4.4800000000000004</v>
      </c>
      <c r="K301" s="43">
        <f t="shared" si="4"/>
        <v>5.1968000000000005</v>
      </c>
    </row>
    <row r="302" spans="2:11" x14ac:dyDescent="0.25">
      <c r="B302" s="36" t="s">
        <v>44</v>
      </c>
      <c r="C302" s="36" t="s">
        <v>257</v>
      </c>
      <c r="D302" s="36" t="s">
        <v>258</v>
      </c>
      <c r="E302" s="36">
        <v>23</v>
      </c>
      <c r="F302" s="36" t="s">
        <v>617</v>
      </c>
      <c r="G302" s="36" t="s">
        <v>665</v>
      </c>
      <c r="H302" s="36" t="s">
        <v>666</v>
      </c>
      <c r="I302" s="36" t="s">
        <v>50</v>
      </c>
      <c r="J302" s="43">
        <v>4.08</v>
      </c>
      <c r="K302" s="43">
        <f t="shared" si="4"/>
        <v>4.7328000000000001</v>
      </c>
    </row>
    <row r="303" spans="2:11" x14ac:dyDescent="0.25">
      <c r="B303" s="36" t="s">
        <v>44</v>
      </c>
      <c r="C303" s="36" t="s">
        <v>257</v>
      </c>
      <c r="D303" s="36" t="s">
        <v>258</v>
      </c>
      <c r="E303" s="36">
        <v>23</v>
      </c>
      <c r="F303" s="36" t="s">
        <v>617</v>
      </c>
      <c r="G303" s="36" t="s">
        <v>667</v>
      </c>
      <c r="H303" s="36" t="s">
        <v>668</v>
      </c>
      <c r="I303" s="36" t="s">
        <v>50</v>
      </c>
      <c r="J303" s="43">
        <v>3.29</v>
      </c>
      <c r="K303" s="43">
        <f t="shared" si="4"/>
        <v>3.8163999999999998</v>
      </c>
    </row>
    <row r="304" spans="2:11" x14ac:dyDescent="0.25">
      <c r="B304" s="36" t="s">
        <v>44</v>
      </c>
      <c r="C304" s="36" t="s">
        <v>257</v>
      </c>
      <c r="D304" s="36" t="s">
        <v>258</v>
      </c>
      <c r="E304" s="36">
        <v>23</v>
      </c>
      <c r="F304" s="36" t="s">
        <v>617</v>
      </c>
      <c r="G304" s="36" t="s">
        <v>669</v>
      </c>
      <c r="H304" s="36" t="s">
        <v>670</v>
      </c>
      <c r="I304" s="36" t="s">
        <v>50</v>
      </c>
      <c r="J304" s="43">
        <v>3.07</v>
      </c>
      <c r="K304" s="43">
        <f t="shared" si="4"/>
        <v>3.5611999999999995</v>
      </c>
    </row>
    <row r="305" spans="2:11" x14ac:dyDescent="0.25">
      <c r="B305" s="36" t="s">
        <v>44</v>
      </c>
      <c r="C305" s="36" t="s">
        <v>257</v>
      </c>
      <c r="D305" s="36" t="s">
        <v>258</v>
      </c>
      <c r="E305" s="36">
        <v>23</v>
      </c>
      <c r="F305" s="36" t="s">
        <v>617</v>
      </c>
      <c r="G305" s="36" t="s">
        <v>671</v>
      </c>
      <c r="H305" s="36" t="s">
        <v>672</v>
      </c>
      <c r="I305" s="36" t="s">
        <v>50</v>
      </c>
      <c r="J305" s="43">
        <v>4.4800000000000004</v>
      </c>
      <c r="K305" s="43">
        <f t="shared" si="4"/>
        <v>5.1968000000000005</v>
      </c>
    </row>
    <row r="306" spans="2:11" x14ac:dyDescent="0.25">
      <c r="B306" s="36" t="s">
        <v>44</v>
      </c>
      <c r="C306" s="36" t="s">
        <v>257</v>
      </c>
      <c r="D306" s="36" t="s">
        <v>258</v>
      </c>
      <c r="E306" s="36">
        <v>23</v>
      </c>
      <c r="F306" s="36" t="s">
        <v>617</v>
      </c>
      <c r="G306" s="36" t="s">
        <v>673</v>
      </c>
      <c r="H306" s="36" t="s">
        <v>674</v>
      </c>
      <c r="I306" s="36" t="s">
        <v>50</v>
      </c>
      <c r="J306" s="43">
        <v>3.07</v>
      </c>
      <c r="K306" s="43">
        <f t="shared" si="4"/>
        <v>3.5611999999999995</v>
      </c>
    </row>
    <row r="307" spans="2:11" x14ac:dyDescent="0.25">
      <c r="B307" s="36" t="s">
        <v>44</v>
      </c>
      <c r="C307" s="36" t="s">
        <v>257</v>
      </c>
      <c r="D307" s="36" t="s">
        <v>258</v>
      </c>
      <c r="E307" s="36">
        <v>23</v>
      </c>
      <c r="F307" s="36" t="s">
        <v>617</v>
      </c>
      <c r="G307" s="36" t="s">
        <v>675</v>
      </c>
      <c r="H307" s="36" t="s">
        <v>676</v>
      </c>
      <c r="I307" s="36" t="s">
        <v>262</v>
      </c>
      <c r="J307" s="43">
        <v>5.77</v>
      </c>
      <c r="K307" s="43">
        <f t="shared" si="4"/>
        <v>6.6931999999999992</v>
      </c>
    </row>
    <row r="308" spans="2:11" x14ac:dyDescent="0.25">
      <c r="B308" s="36" t="s">
        <v>44</v>
      </c>
      <c r="C308" s="36" t="s">
        <v>257</v>
      </c>
      <c r="D308" s="36" t="s">
        <v>258</v>
      </c>
      <c r="E308" s="36">
        <v>23</v>
      </c>
      <c r="F308" s="36" t="s">
        <v>617</v>
      </c>
      <c r="G308" s="36" t="s">
        <v>677</v>
      </c>
      <c r="H308" s="36" t="s">
        <v>678</v>
      </c>
      <c r="I308" s="36" t="s">
        <v>262</v>
      </c>
      <c r="J308" s="43">
        <v>6.11</v>
      </c>
      <c r="K308" s="43">
        <f t="shared" si="4"/>
        <v>7.0876000000000001</v>
      </c>
    </row>
    <row r="309" spans="2:11" x14ac:dyDescent="0.25">
      <c r="B309" s="36" t="s">
        <v>44</v>
      </c>
      <c r="C309" s="36" t="s">
        <v>257</v>
      </c>
      <c r="D309" s="36" t="s">
        <v>258</v>
      </c>
      <c r="E309" s="36">
        <v>23</v>
      </c>
      <c r="F309" s="36" t="s">
        <v>617</v>
      </c>
      <c r="G309" s="36" t="s">
        <v>679</v>
      </c>
      <c r="H309" s="36" t="s">
        <v>680</v>
      </c>
      <c r="I309" s="36" t="s">
        <v>262</v>
      </c>
      <c r="J309" s="43">
        <v>8.6300000000000008</v>
      </c>
      <c r="K309" s="43">
        <f t="shared" si="4"/>
        <v>10.0108</v>
      </c>
    </row>
    <row r="310" spans="2:11" x14ac:dyDescent="0.25">
      <c r="B310" s="36" t="s">
        <v>44</v>
      </c>
      <c r="C310" s="36" t="s">
        <v>257</v>
      </c>
      <c r="D310" s="36" t="s">
        <v>258</v>
      </c>
      <c r="E310" s="36">
        <v>23</v>
      </c>
      <c r="F310" s="36" t="s">
        <v>617</v>
      </c>
      <c r="G310" s="36" t="s">
        <v>681</v>
      </c>
      <c r="H310" s="36" t="s">
        <v>682</v>
      </c>
      <c r="I310" s="36" t="s">
        <v>262</v>
      </c>
      <c r="J310" s="43">
        <v>8.6300000000000008</v>
      </c>
      <c r="K310" s="43">
        <f t="shared" si="4"/>
        <v>10.0108</v>
      </c>
    </row>
    <row r="311" spans="2:11" x14ac:dyDescent="0.25">
      <c r="B311" s="36" t="s">
        <v>44</v>
      </c>
      <c r="C311" s="36" t="s">
        <v>257</v>
      </c>
      <c r="D311" s="36" t="s">
        <v>258</v>
      </c>
      <c r="E311" s="36">
        <v>23</v>
      </c>
      <c r="F311" s="36" t="s">
        <v>617</v>
      </c>
      <c r="G311" s="36" t="s">
        <v>683</v>
      </c>
      <c r="H311" s="36" t="s">
        <v>684</v>
      </c>
      <c r="I311" s="36" t="s">
        <v>262</v>
      </c>
      <c r="J311" s="43">
        <v>7.29</v>
      </c>
      <c r="K311" s="43">
        <f t="shared" si="4"/>
        <v>8.4563999999999986</v>
      </c>
    </row>
    <row r="312" spans="2:11" x14ac:dyDescent="0.25">
      <c r="B312" s="36" t="s">
        <v>44</v>
      </c>
      <c r="C312" s="36" t="s">
        <v>257</v>
      </c>
      <c r="D312" s="36" t="s">
        <v>258</v>
      </c>
      <c r="E312" s="36">
        <v>23</v>
      </c>
      <c r="F312" s="36" t="s">
        <v>617</v>
      </c>
      <c r="G312" s="36" t="s">
        <v>685</v>
      </c>
      <c r="H312" s="36" t="s">
        <v>686</v>
      </c>
      <c r="I312" s="36" t="s">
        <v>262</v>
      </c>
      <c r="J312" s="43">
        <v>7.63</v>
      </c>
      <c r="K312" s="43">
        <f t="shared" si="4"/>
        <v>8.8507999999999996</v>
      </c>
    </row>
    <row r="313" spans="2:11" x14ac:dyDescent="0.25">
      <c r="B313" s="36" t="s">
        <v>44</v>
      </c>
      <c r="C313" s="36" t="s">
        <v>257</v>
      </c>
      <c r="D313" s="36" t="s">
        <v>258</v>
      </c>
      <c r="E313" s="36">
        <v>23</v>
      </c>
      <c r="F313" s="36" t="s">
        <v>617</v>
      </c>
      <c r="G313" s="36" t="s">
        <v>687</v>
      </c>
      <c r="H313" s="36" t="s">
        <v>688</v>
      </c>
      <c r="I313" s="36" t="s">
        <v>262</v>
      </c>
      <c r="J313" s="43">
        <v>12.89</v>
      </c>
      <c r="K313" s="43">
        <f t="shared" si="4"/>
        <v>14.952399999999999</v>
      </c>
    </row>
    <row r="314" spans="2:11" x14ac:dyDescent="0.25">
      <c r="B314" s="36" t="s">
        <v>44</v>
      </c>
      <c r="C314" s="36" t="s">
        <v>257</v>
      </c>
      <c r="D314" s="36" t="s">
        <v>258</v>
      </c>
      <c r="E314" s="36">
        <v>23</v>
      </c>
      <c r="F314" s="36" t="s">
        <v>617</v>
      </c>
      <c r="G314" s="36" t="s">
        <v>689</v>
      </c>
      <c r="H314" s="36" t="s">
        <v>690</v>
      </c>
      <c r="I314" s="36" t="s">
        <v>262</v>
      </c>
      <c r="J314" s="43">
        <v>12.26</v>
      </c>
      <c r="K314" s="43">
        <f t="shared" si="4"/>
        <v>14.221599999999999</v>
      </c>
    </row>
    <row r="315" spans="2:11" x14ac:dyDescent="0.25">
      <c r="B315" s="36" t="s">
        <v>44</v>
      </c>
      <c r="C315" s="36" t="s">
        <v>257</v>
      </c>
      <c r="D315" s="36" t="s">
        <v>258</v>
      </c>
      <c r="E315" s="36">
        <v>23</v>
      </c>
      <c r="F315" s="36" t="s">
        <v>617</v>
      </c>
      <c r="G315" s="36" t="s">
        <v>691</v>
      </c>
      <c r="H315" s="36" t="s">
        <v>692</v>
      </c>
      <c r="I315" s="36" t="s">
        <v>262</v>
      </c>
      <c r="J315" s="43">
        <v>12.89</v>
      </c>
      <c r="K315" s="43">
        <f t="shared" si="4"/>
        <v>14.952399999999999</v>
      </c>
    </row>
    <row r="316" spans="2:11" x14ac:dyDescent="0.25">
      <c r="B316" s="36" t="s">
        <v>44</v>
      </c>
      <c r="C316" s="36" t="s">
        <v>257</v>
      </c>
      <c r="D316" s="36" t="s">
        <v>258</v>
      </c>
      <c r="E316" s="36">
        <v>23</v>
      </c>
      <c r="F316" s="36" t="s">
        <v>617</v>
      </c>
      <c r="G316" s="36" t="s">
        <v>693</v>
      </c>
      <c r="H316" s="36" t="s">
        <v>694</v>
      </c>
      <c r="I316" s="36" t="s">
        <v>262</v>
      </c>
      <c r="J316" s="43">
        <v>8.6300000000000008</v>
      </c>
      <c r="K316" s="43">
        <f t="shared" si="4"/>
        <v>10.0108</v>
      </c>
    </row>
    <row r="317" spans="2:11" x14ac:dyDescent="0.25">
      <c r="B317" s="36" t="s">
        <v>44</v>
      </c>
      <c r="C317" s="36" t="s">
        <v>257</v>
      </c>
      <c r="D317" s="36" t="s">
        <v>258</v>
      </c>
      <c r="E317" s="36">
        <v>23</v>
      </c>
      <c r="F317" s="36" t="s">
        <v>617</v>
      </c>
      <c r="G317" s="36" t="s">
        <v>695</v>
      </c>
      <c r="H317" s="36" t="s">
        <v>696</v>
      </c>
      <c r="I317" s="36" t="s">
        <v>262</v>
      </c>
      <c r="J317" s="43">
        <v>13.71</v>
      </c>
      <c r="K317" s="43">
        <f t="shared" si="4"/>
        <v>15.903599999999999</v>
      </c>
    </row>
    <row r="318" spans="2:11" x14ac:dyDescent="0.25">
      <c r="B318" s="36" t="s">
        <v>44</v>
      </c>
      <c r="C318" s="36" t="s">
        <v>257</v>
      </c>
      <c r="D318" s="36" t="s">
        <v>258</v>
      </c>
      <c r="E318" s="36">
        <v>23</v>
      </c>
      <c r="F318" s="36" t="s">
        <v>617</v>
      </c>
      <c r="G318" s="36" t="s">
        <v>697</v>
      </c>
      <c r="H318" s="36" t="s">
        <v>698</v>
      </c>
      <c r="I318" s="36" t="s">
        <v>262</v>
      </c>
      <c r="J318" s="43">
        <v>30.41</v>
      </c>
      <c r="K318" s="43">
        <f t="shared" si="4"/>
        <v>35.275599999999997</v>
      </c>
    </row>
    <row r="319" spans="2:11" x14ac:dyDescent="0.25">
      <c r="B319" s="36" t="s">
        <v>44</v>
      </c>
      <c r="C319" s="36" t="s">
        <v>257</v>
      </c>
      <c r="D319" s="36" t="s">
        <v>258</v>
      </c>
      <c r="E319" s="36">
        <v>23</v>
      </c>
      <c r="F319" s="36" t="s">
        <v>617</v>
      </c>
      <c r="G319" s="36" t="s">
        <v>699</v>
      </c>
      <c r="H319" s="36" t="s">
        <v>700</v>
      </c>
      <c r="I319" s="36" t="s">
        <v>262</v>
      </c>
      <c r="J319" s="43">
        <v>6.11</v>
      </c>
      <c r="K319" s="43">
        <f t="shared" si="4"/>
        <v>7.0876000000000001</v>
      </c>
    </row>
    <row r="320" spans="2:11" x14ac:dyDescent="0.25">
      <c r="B320" s="36" t="s">
        <v>44</v>
      </c>
      <c r="C320" s="36" t="s">
        <v>257</v>
      </c>
      <c r="D320" s="36" t="s">
        <v>258</v>
      </c>
      <c r="E320" s="36">
        <v>23</v>
      </c>
      <c r="F320" s="36" t="s">
        <v>617</v>
      </c>
      <c r="G320" s="36" t="s">
        <v>701</v>
      </c>
      <c r="H320" s="36" t="s">
        <v>702</v>
      </c>
      <c r="I320" s="36" t="s">
        <v>262</v>
      </c>
      <c r="J320" s="43">
        <v>7.63</v>
      </c>
      <c r="K320" s="43">
        <f t="shared" si="4"/>
        <v>8.8507999999999996</v>
      </c>
    </row>
    <row r="321" spans="2:11" x14ac:dyDescent="0.25">
      <c r="B321" s="36" t="s">
        <v>44</v>
      </c>
      <c r="C321" s="36" t="s">
        <v>257</v>
      </c>
      <c r="D321" s="36" t="s">
        <v>258</v>
      </c>
      <c r="E321" s="36">
        <v>23</v>
      </c>
      <c r="F321" s="36" t="s">
        <v>617</v>
      </c>
      <c r="G321" s="36" t="s">
        <v>703</v>
      </c>
      <c r="H321" s="36" t="s">
        <v>704</v>
      </c>
      <c r="I321" s="36" t="s">
        <v>262</v>
      </c>
      <c r="J321" s="43">
        <v>12</v>
      </c>
      <c r="K321" s="43">
        <f t="shared" si="4"/>
        <v>13.919999999999998</v>
      </c>
    </row>
    <row r="322" spans="2:11" x14ac:dyDescent="0.25">
      <c r="B322" s="36" t="s">
        <v>44</v>
      </c>
      <c r="C322" s="36" t="s">
        <v>257</v>
      </c>
      <c r="D322" s="36" t="s">
        <v>258</v>
      </c>
      <c r="E322" s="36">
        <v>23</v>
      </c>
      <c r="F322" s="36" t="s">
        <v>617</v>
      </c>
      <c r="G322" s="36" t="s">
        <v>705</v>
      </c>
      <c r="H322" s="36" t="s">
        <v>706</v>
      </c>
      <c r="I322" s="36" t="s">
        <v>262</v>
      </c>
      <c r="J322" s="43">
        <v>13.71</v>
      </c>
      <c r="K322" s="43">
        <f t="shared" si="4"/>
        <v>15.903599999999999</v>
      </c>
    </row>
    <row r="323" spans="2:11" x14ac:dyDescent="0.25">
      <c r="B323" s="36" t="s">
        <v>44</v>
      </c>
      <c r="C323" s="36" t="s">
        <v>257</v>
      </c>
      <c r="D323" s="36" t="s">
        <v>258</v>
      </c>
      <c r="E323" s="36">
        <v>23</v>
      </c>
      <c r="F323" s="36" t="s">
        <v>617</v>
      </c>
      <c r="G323" s="36" t="s">
        <v>707</v>
      </c>
      <c r="H323" s="36" t="s">
        <v>708</v>
      </c>
      <c r="I323" s="36" t="s">
        <v>262</v>
      </c>
      <c r="J323" s="43">
        <v>23.04</v>
      </c>
      <c r="K323" s="43">
        <f t="shared" si="4"/>
        <v>26.726399999999998</v>
      </c>
    </row>
    <row r="324" spans="2:11" x14ac:dyDescent="0.25">
      <c r="B324" s="36" t="s">
        <v>44</v>
      </c>
      <c r="C324" s="36" t="s">
        <v>257</v>
      </c>
      <c r="D324" s="36" t="s">
        <v>258</v>
      </c>
      <c r="E324" s="36">
        <v>23</v>
      </c>
      <c r="F324" s="36" t="s">
        <v>617</v>
      </c>
      <c r="G324" s="36" t="s">
        <v>709</v>
      </c>
      <c r="H324" s="36" t="s">
        <v>710</v>
      </c>
      <c r="I324" s="36" t="s">
        <v>262</v>
      </c>
      <c r="J324" s="43">
        <v>30.41</v>
      </c>
      <c r="K324" s="43">
        <f t="shared" ref="K324:K387" si="5">+IF(AND(MID(H324,1,15)="POSTE DE MADERA",J324&lt;110)=TRUE,(J324*1.13+5)*1.01*1.16,IF(AND(MID(H324,1,15)="POSTE DE MADERA",J324&gt;=110,J324&lt;320)=TRUE,(J324*1.13+12)*1.01*1.16,IF(AND(MID(H324,1,15)="POSTE DE MADERA",J324&gt;320)=TRUE,(J324*1.13+36)*1.01*1.16,IF(+AND(MID(H324,1,5)="POSTE",MID(H324,1,15)&lt;&gt;"POSTE DE MADERA")=TRUE,J324*1.01*1.16,J324*1.16))))</f>
        <v>35.275599999999997</v>
      </c>
    </row>
    <row r="325" spans="2:11" x14ac:dyDescent="0.25">
      <c r="B325" s="36" t="s">
        <v>44</v>
      </c>
      <c r="C325" s="36" t="s">
        <v>257</v>
      </c>
      <c r="D325" s="36" t="s">
        <v>258</v>
      </c>
      <c r="E325" s="36">
        <v>23</v>
      </c>
      <c r="F325" s="36" t="s">
        <v>617</v>
      </c>
      <c r="G325" s="36" t="s">
        <v>711</v>
      </c>
      <c r="H325" s="36" t="s">
        <v>712</v>
      </c>
      <c r="I325" s="36" t="s">
        <v>262</v>
      </c>
      <c r="J325" s="43">
        <v>16.59</v>
      </c>
      <c r="K325" s="43">
        <f t="shared" si="5"/>
        <v>19.244399999999999</v>
      </c>
    </row>
    <row r="326" spans="2:11" x14ac:dyDescent="0.25">
      <c r="B326" s="36" t="s">
        <v>44</v>
      </c>
      <c r="C326" s="36" t="s">
        <v>257</v>
      </c>
      <c r="D326" s="36" t="s">
        <v>258</v>
      </c>
      <c r="E326" s="36">
        <v>23</v>
      </c>
      <c r="F326" s="36" t="s">
        <v>617</v>
      </c>
      <c r="G326" s="36" t="s">
        <v>713</v>
      </c>
      <c r="H326" s="36" t="s">
        <v>714</v>
      </c>
      <c r="I326" s="36" t="s">
        <v>262</v>
      </c>
      <c r="J326" s="43">
        <v>23.04</v>
      </c>
      <c r="K326" s="43">
        <f t="shared" si="5"/>
        <v>26.726399999999998</v>
      </c>
    </row>
    <row r="327" spans="2:11" x14ac:dyDescent="0.25">
      <c r="B327" s="36" t="s">
        <v>44</v>
      </c>
      <c r="C327" s="36" t="s">
        <v>257</v>
      </c>
      <c r="D327" s="36" t="s">
        <v>258</v>
      </c>
      <c r="E327" s="36">
        <v>23</v>
      </c>
      <c r="F327" s="36" t="s">
        <v>617</v>
      </c>
      <c r="G327" s="36" t="s">
        <v>715</v>
      </c>
      <c r="H327" s="36" t="s">
        <v>716</v>
      </c>
      <c r="I327" s="36" t="s">
        <v>262</v>
      </c>
      <c r="J327" s="43">
        <v>30.41</v>
      </c>
      <c r="K327" s="43">
        <f t="shared" si="5"/>
        <v>35.275599999999997</v>
      </c>
    </row>
    <row r="328" spans="2:11" x14ac:dyDescent="0.25">
      <c r="B328" s="36" t="s">
        <v>44</v>
      </c>
      <c r="C328" s="36" t="s">
        <v>257</v>
      </c>
      <c r="D328" s="36" t="s">
        <v>258</v>
      </c>
      <c r="E328" s="36">
        <v>23</v>
      </c>
      <c r="F328" s="36" t="s">
        <v>617</v>
      </c>
      <c r="G328" s="36" t="s">
        <v>717</v>
      </c>
      <c r="H328" s="36" t="s">
        <v>718</v>
      </c>
      <c r="I328" s="36" t="s">
        <v>262</v>
      </c>
      <c r="J328" s="43">
        <v>7.63</v>
      </c>
      <c r="K328" s="43">
        <f t="shared" si="5"/>
        <v>8.8507999999999996</v>
      </c>
    </row>
    <row r="329" spans="2:11" x14ac:dyDescent="0.25">
      <c r="B329" s="36" t="s">
        <v>44</v>
      </c>
      <c r="C329" s="36" t="s">
        <v>257</v>
      </c>
      <c r="D329" s="36" t="s">
        <v>258</v>
      </c>
      <c r="E329" s="36">
        <v>23</v>
      </c>
      <c r="F329" s="36" t="s">
        <v>617</v>
      </c>
      <c r="G329" s="36" t="s">
        <v>719</v>
      </c>
      <c r="H329" s="36" t="s">
        <v>720</v>
      </c>
      <c r="I329" s="36" t="s">
        <v>262</v>
      </c>
      <c r="J329" s="43">
        <v>13.71</v>
      </c>
      <c r="K329" s="43">
        <f t="shared" si="5"/>
        <v>15.903599999999999</v>
      </c>
    </row>
    <row r="330" spans="2:11" x14ac:dyDescent="0.25">
      <c r="B330" s="36" t="s">
        <v>44</v>
      </c>
      <c r="C330" s="36" t="s">
        <v>257</v>
      </c>
      <c r="D330" s="36" t="s">
        <v>258</v>
      </c>
      <c r="E330" s="36">
        <v>23</v>
      </c>
      <c r="F330" s="36" t="s">
        <v>617</v>
      </c>
      <c r="G330" s="36" t="s">
        <v>721</v>
      </c>
      <c r="H330" s="36" t="s">
        <v>722</v>
      </c>
      <c r="I330" s="36" t="s">
        <v>262</v>
      </c>
      <c r="J330" s="43">
        <v>8.8000000000000007</v>
      </c>
      <c r="K330" s="43">
        <f t="shared" si="5"/>
        <v>10.208</v>
      </c>
    </row>
    <row r="331" spans="2:11" x14ac:dyDescent="0.25">
      <c r="B331" s="36" t="s">
        <v>44</v>
      </c>
      <c r="C331" s="36" t="s">
        <v>257</v>
      </c>
      <c r="D331" s="36" t="s">
        <v>258</v>
      </c>
      <c r="E331" s="36">
        <v>23</v>
      </c>
      <c r="F331" s="36" t="s">
        <v>617</v>
      </c>
      <c r="G331" s="36" t="s">
        <v>723</v>
      </c>
      <c r="H331" s="36" t="s">
        <v>724</v>
      </c>
      <c r="I331" s="36" t="s">
        <v>262</v>
      </c>
      <c r="J331" s="43">
        <v>2.56</v>
      </c>
      <c r="K331" s="43">
        <f t="shared" si="5"/>
        <v>2.9695999999999998</v>
      </c>
    </row>
    <row r="332" spans="2:11" x14ac:dyDescent="0.25">
      <c r="B332" s="36" t="s">
        <v>44</v>
      </c>
      <c r="C332" s="36" t="s">
        <v>257</v>
      </c>
      <c r="D332" s="36" t="s">
        <v>258</v>
      </c>
      <c r="E332" s="36">
        <v>23</v>
      </c>
      <c r="F332" s="36" t="s">
        <v>617</v>
      </c>
      <c r="G332" s="36" t="s">
        <v>725</v>
      </c>
      <c r="H332" s="36" t="s">
        <v>726</v>
      </c>
      <c r="I332" s="36" t="s">
        <v>262</v>
      </c>
      <c r="J332" s="43">
        <v>2.93</v>
      </c>
      <c r="K332" s="43">
        <f t="shared" si="5"/>
        <v>3.3988</v>
      </c>
    </row>
    <row r="333" spans="2:11" x14ac:dyDescent="0.25">
      <c r="B333" s="36" t="s">
        <v>44</v>
      </c>
      <c r="C333" s="36" t="s">
        <v>257</v>
      </c>
      <c r="D333" s="36" t="s">
        <v>258</v>
      </c>
      <c r="E333" s="36">
        <v>23</v>
      </c>
      <c r="F333" s="36" t="s">
        <v>617</v>
      </c>
      <c r="G333" s="36" t="s">
        <v>727</v>
      </c>
      <c r="H333" s="36" t="s">
        <v>728</v>
      </c>
      <c r="I333" s="36" t="s">
        <v>262</v>
      </c>
      <c r="J333" s="43">
        <v>3.07</v>
      </c>
      <c r="K333" s="43">
        <f t="shared" si="5"/>
        <v>3.5611999999999995</v>
      </c>
    </row>
    <row r="334" spans="2:11" x14ac:dyDescent="0.25">
      <c r="B334" s="36" t="s">
        <v>44</v>
      </c>
      <c r="C334" s="36" t="s">
        <v>257</v>
      </c>
      <c r="D334" s="36" t="s">
        <v>258</v>
      </c>
      <c r="E334" s="36">
        <v>23</v>
      </c>
      <c r="F334" s="36" t="s">
        <v>617</v>
      </c>
      <c r="G334" s="36" t="s">
        <v>729</v>
      </c>
      <c r="H334" s="36" t="s">
        <v>730</v>
      </c>
      <c r="I334" s="36" t="s">
        <v>262</v>
      </c>
      <c r="J334" s="43">
        <v>5.92</v>
      </c>
      <c r="K334" s="43">
        <f t="shared" si="5"/>
        <v>6.8671999999999995</v>
      </c>
    </row>
    <row r="335" spans="2:11" x14ac:dyDescent="0.25">
      <c r="B335" s="36" t="s">
        <v>44</v>
      </c>
      <c r="C335" s="36" t="s">
        <v>257</v>
      </c>
      <c r="D335" s="36" t="s">
        <v>258</v>
      </c>
      <c r="E335" s="36">
        <v>23</v>
      </c>
      <c r="F335" s="36" t="s">
        <v>617</v>
      </c>
      <c r="G335" s="36" t="s">
        <v>731</v>
      </c>
      <c r="H335" s="36" t="s">
        <v>732</v>
      </c>
      <c r="I335" s="36" t="s">
        <v>262</v>
      </c>
      <c r="J335" s="43">
        <v>8.19</v>
      </c>
      <c r="K335" s="43">
        <f t="shared" si="5"/>
        <v>9.5003999999999991</v>
      </c>
    </row>
    <row r="336" spans="2:11" x14ac:dyDescent="0.25">
      <c r="B336" s="36" t="s">
        <v>44</v>
      </c>
      <c r="C336" s="36" t="s">
        <v>257</v>
      </c>
      <c r="D336" s="36" t="s">
        <v>258</v>
      </c>
      <c r="E336" s="36">
        <v>23</v>
      </c>
      <c r="F336" s="36" t="s">
        <v>617</v>
      </c>
      <c r="G336" s="36" t="s">
        <v>733</v>
      </c>
      <c r="H336" s="36" t="s">
        <v>734</v>
      </c>
      <c r="I336" s="36" t="s">
        <v>262</v>
      </c>
      <c r="J336" s="43">
        <v>12</v>
      </c>
      <c r="K336" s="43">
        <f t="shared" si="5"/>
        <v>13.919999999999998</v>
      </c>
    </row>
    <row r="337" spans="2:11" x14ac:dyDescent="0.25">
      <c r="B337" s="36" t="s">
        <v>44</v>
      </c>
      <c r="C337" s="36" t="s">
        <v>257</v>
      </c>
      <c r="D337" s="36" t="s">
        <v>258</v>
      </c>
      <c r="E337" s="36">
        <v>23</v>
      </c>
      <c r="F337" s="36" t="s">
        <v>617</v>
      </c>
      <c r="G337" s="36" t="s">
        <v>735</v>
      </c>
      <c r="H337" s="36" t="s">
        <v>736</v>
      </c>
      <c r="I337" s="36" t="s">
        <v>262</v>
      </c>
      <c r="J337" s="43">
        <v>16.440000000000001</v>
      </c>
      <c r="K337" s="43">
        <f t="shared" si="5"/>
        <v>19.070399999999999</v>
      </c>
    </row>
    <row r="338" spans="2:11" x14ac:dyDescent="0.25">
      <c r="B338" s="36" t="s">
        <v>44</v>
      </c>
      <c r="C338" s="36" t="s">
        <v>257</v>
      </c>
      <c r="D338" s="36" t="s">
        <v>258</v>
      </c>
      <c r="E338" s="36">
        <v>23</v>
      </c>
      <c r="F338" s="36" t="s">
        <v>617</v>
      </c>
      <c r="G338" s="36" t="s">
        <v>737</v>
      </c>
      <c r="H338" s="36" t="s">
        <v>738</v>
      </c>
      <c r="I338" s="36" t="s">
        <v>262</v>
      </c>
      <c r="J338" s="43">
        <v>27.89</v>
      </c>
      <c r="K338" s="43">
        <f t="shared" si="5"/>
        <v>32.352399999999996</v>
      </c>
    </row>
    <row r="339" spans="2:11" x14ac:dyDescent="0.25">
      <c r="B339" s="36" t="s">
        <v>44</v>
      </c>
      <c r="C339" s="36" t="s">
        <v>257</v>
      </c>
      <c r="D339" s="36" t="s">
        <v>258</v>
      </c>
      <c r="E339" s="36">
        <v>23</v>
      </c>
      <c r="F339" s="36" t="s">
        <v>617</v>
      </c>
      <c r="G339" s="36" t="s">
        <v>739</v>
      </c>
      <c r="H339" s="36" t="s">
        <v>740</v>
      </c>
      <c r="I339" s="36" t="s">
        <v>262</v>
      </c>
      <c r="J339" s="43">
        <v>15</v>
      </c>
      <c r="K339" s="43">
        <f t="shared" si="5"/>
        <v>17.399999999999999</v>
      </c>
    </row>
    <row r="340" spans="2:11" x14ac:dyDescent="0.25">
      <c r="B340" s="36" t="s">
        <v>44</v>
      </c>
      <c r="C340" s="36" t="s">
        <v>257</v>
      </c>
      <c r="D340" s="36" t="s">
        <v>258</v>
      </c>
      <c r="E340" s="36">
        <v>23</v>
      </c>
      <c r="F340" s="36" t="s">
        <v>617</v>
      </c>
      <c r="G340" s="36" t="s">
        <v>741</v>
      </c>
      <c r="H340" s="36" t="s">
        <v>742</v>
      </c>
      <c r="I340" s="36" t="s">
        <v>262</v>
      </c>
      <c r="J340" s="43">
        <v>19.45</v>
      </c>
      <c r="K340" s="43">
        <f t="shared" si="5"/>
        <v>22.561999999999998</v>
      </c>
    </row>
    <row r="341" spans="2:11" x14ac:dyDescent="0.25">
      <c r="B341" s="36" t="s">
        <v>44</v>
      </c>
      <c r="C341" s="36" t="s">
        <v>257</v>
      </c>
      <c r="D341" s="36" t="s">
        <v>258</v>
      </c>
      <c r="E341" s="36">
        <v>23</v>
      </c>
      <c r="F341" s="36" t="s">
        <v>617</v>
      </c>
      <c r="G341" s="36" t="s">
        <v>743</v>
      </c>
      <c r="H341" s="36" t="s">
        <v>744</v>
      </c>
      <c r="I341" s="36" t="s">
        <v>262</v>
      </c>
      <c r="J341" s="43">
        <v>27.99</v>
      </c>
      <c r="K341" s="43">
        <f t="shared" si="5"/>
        <v>32.468399999999995</v>
      </c>
    </row>
    <row r="342" spans="2:11" x14ac:dyDescent="0.25">
      <c r="B342" s="36" t="s">
        <v>44</v>
      </c>
      <c r="C342" s="36" t="s">
        <v>257</v>
      </c>
      <c r="D342" s="36" t="s">
        <v>258</v>
      </c>
      <c r="E342" s="36">
        <v>23</v>
      </c>
      <c r="F342" s="36" t="s">
        <v>617</v>
      </c>
      <c r="G342" s="36" t="s">
        <v>745</v>
      </c>
      <c r="H342" s="36" t="s">
        <v>746</v>
      </c>
      <c r="I342" s="36" t="s">
        <v>262</v>
      </c>
      <c r="J342" s="43">
        <v>27.99</v>
      </c>
      <c r="K342" s="43">
        <f t="shared" si="5"/>
        <v>32.468399999999995</v>
      </c>
    </row>
    <row r="343" spans="2:11" x14ac:dyDescent="0.25">
      <c r="B343" s="36" t="s">
        <v>44</v>
      </c>
      <c r="C343" s="36" t="s">
        <v>257</v>
      </c>
      <c r="D343" s="36" t="s">
        <v>258</v>
      </c>
      <c r="E343" s="36">
        <v>23</v>
      </c>
      <c r="F343" s="36" t="s">
        <v>617</v>
      </c>
      <c r="G343" s="36" t="s">
        <v>747</v>
      </c>
      <c r="H343" s="36" t="s">
        <v>748</v>
      </c>
      <c r="I343" s="36" t="s">
        <v>262</v>
      </c>
      <c r="J343" s="43">
        <v>33.619999999999997</v>
      </c>
      <c r="K343" s="43">
        <f t="shared" si="5"/>
        <v>38.999199999999995</v>
      </c>
    </row>
    <row r="344" spans="2:11" x14ac:dyDescent="0.25">
      <c r="B344" s="36" t="s">
        <v>44</v>
      </c>
      <c r="C344" s="36" t="s">
        <v>257</v>
      </c>
      <c r="D344" s="36" t="s">
        <v>258</v>
      </c>
      <c r="E344" s="36">
        <v>23</v>
      </c>
      <c r="F344" s="36" t="s">
        <v>617</v>
      </c>
      <c r="G344" s="36" t="s">
        <v>749</v>
      </c>
      <c r="H344" s="36" t="s">
        <v>750</v>
      </c>
      <c r="I344" s="36" t="s">
        <v>262</v>
      </c>
      <c r="J344" s="43">
        <v>43.78</v>
      </c>
      <c r="K344" s="43">
        <f t="shared" si="5"/>
        <v>50.784799999999997</v>
      </c>
    </row>
    <row r="345" spans="2:11" x14ac:dyDescent="0.25">
      <c r="B345" s="36" t="s">
        <v>44</v>
      </c>
      <c r="C345" s="36" t="s">
        <v>257</v>
      </c>
      <c r="D345" s="36" t="s">
        <v>258</v>
      </c>
      <c r="E345" s="36">
        <v>23</v>
      </c>
      <c r="F345" s="36" t="s">
        <v>617</v>
      </c>
      <c r="G345" s="36" t="s">
        <v>751</v>
      </c>
      <c r="H345" s="36" t="s">
        <v>752</v>
      </c>
      <c r="I345" s="36" t="s">
        <v>262</v>
      </c>
      <c r="J345" s="43">
        <v>14.59</v>
      </c>
      <c r="K345" s="43">
        <f t="shared" si="5"/>
        <v>16.924399999999999</v>
      </c>
    </row>
    <row r="346" spans="2:11" x14ac:dyDescent="0.25">
      <c r="B346" s="36" t="s">
        <v>44</v>
      </c>
      <c r="C346" s="36" t="s">
        <v>257</v>
      </c>
      <c r="D346" s="36" t="s">
        <v>258</v>
      </c>
      <c r="E346" s="36">
        <v>23</v>
      </c>
      <c r="F346" s="36" t="s">
        <v>617</v>
      </c>
      <c r="G346" s="36" t="s">
        <v>753</v>
      </c>
      <c r="H346" s="36" t="s">
        <v>754</v>
      </c>
      <c r="I346" s="36" t="s">
        <v>262</v>
      </c>
      <c r="J346" s="43">
        <v>25.81</v>
      </c>
      <c r="K346" s="43">
        <f t="shared" si="5"/>
        <v>29.939599999999995</v>
      </c>
    </row>
    <row r="347" spans="2:11" x14ac:dyDescent="0.25">
      <c r="B347" s="36" t="s">
        <v>44</v>
      </c>
      <c r="C347" s="36" t="s">
        <v>257</v>
      </c>
      <c r="D347" s="36" t="s">
        <v>258</v>
      </c>
      <c r="E347" s="36">
        <v>23</v>
      </c>
      <c r="F347" s="36" t="s">
        <v>617</v>
      </c>
      <c r="G347" s="36" t="s">
        <v>755</v>
      </c>
      <c r="H347" s="36" t="s">
        <v>756</v>
      </c>
      <c r="I347" s="36" t="s">
        <v>262</v>
      </c>
      <c r="J347" s="43">
        <v>27.22</v>
      </c>
      <c r="K347" s="43">
        <f t="shared" si="5"/>
        <v>31.575199999999995</v>
      </c>
    </row>
    <row r="348" spans="2:11" x14ac:dyDescent="0.25">
      <c r="B348" s="36" t="s">
        <v>44</v>
      </c>
      <c r="C348" s="36" t="s">
        <v>257</v>
      </c>
      <c r="D348" s="36" t="s">
        <v>258</v>
      </c>
      <c r="E348" s="36">
        <v>23</v>
      </c>
      <c r="F348" s="36" t="s">
        <v>617</v>
      </c>
      <c r="G348" s="36" t="s">
        <v>757</v>
      </c>
      <c r="H348" s="36" t="s">
        <v>758</v>
      </c>
      <c r="I348" s="36" t="s">
        <v>262</v>
      </c>
      <c r="J348" s="43">
        <v>38.29</v>
      </c>
      <c r="K348" s="43">
        <f t="shared" si="5"/>
        <v>44.416399999999996</v>
      </c>
    </row>
    <row r="349" spans="2:11" x14ac:dyDescent="0.25">
      <c r="B349" s="36" t="s">
        <v>44</v>
      </c>
      <c r="C349" s="36" t="s">
        <v>257</v>
      </c>
      <c r="D349" s="36" t="s">
        <v>258</v>
      </c>
      <c r="E349" s="36">
        <v>23</v>
      </c>
      <c r="F349" s="36" t="s">
        <v>617</v>
      </c>
      <c r="G349" s="36" t="s">
        <v>759</v>
      </c>
      <c r="H349" s="36" t="s">
        <v>760</v>
      </c>
      <c r="I349" s="36" t="s">
        <v>262</v>
      </c>
      <c r="J349" s="43">
        <v>49.07</v>
      </c>
      <c r="K349" s="43">
        <f t="shared" si="5"/>
        <v>56.921199999999999</v>
      </c>
    </row>
    <row r="350" spans="2:11" x14ac:dyDescent="0.25">
      <c r="B350" s="36" t="s">
        <v>44</v>
      </c>
      <c r="C350" s="36" t="s">
        <v>257</v>
      </c>
      <c r="D350" s="36" t="s">
        <v>258</v>
      </c>
      <c r="E350" s="36">
        <v>23</v>
      </c>
      <c r="F350" s="36" t="s">
        <v>617</v>
      </c>
      <c r="G350" s="36" t="s">
        <v>761</v>
      </c>
      <c r="H350" s="36" t="s">
        <v>762</v>
      </c>
      <c r="I350" s="36" t="s">
        <v>262</v>
      </c>
      <c r="J350" s="43">
        <v>49.07</v>
      </c>
      <c r="K350" s="43">
        <f t="shared" si="5"/>
        <v>56.921199999999999</v>
      </c>
    </row>
    <row r="351" spans="2:11" x14ac:dyDescent="0.25">
      <c r="B351" s="36" t="s">
        <v>44</v>
      </c>
      <c r="C351" s="36" t="s">
        <v>257</v>
      </c>
      <c r="D351" s="36" t="s">
        <v>258</v>
      </c>
      <c r="E351" s="36">
        <v>23</v>
      </c>
      <c r="F351" s="36" t="s">
        <v>617</v>
      </c>
      <c r="G351" s="36" t="s">
        <v>763</v>
      </c>
      <c r="H351" s="36" t="s">
        <v>764</v>
      </c>
      <c r="I351" s="36" t="s">
        <v>262</v>
      </c>
      <c r="J351" s="43">
        <v>6.11</v>
      </c>
      <c r="K351" s="43">
        <f t="shared" si="5"/>
        <v>7.0876000000000001</v>
      </c>
    </row>
    <row r="352" spans="2:11" x14ac:dyDescent="0.25">
      <c r="B352" s="36" t="s">
        <v>44</v>
      </c>
      <c r="C352" s="36" t="s">
        <v>257</v>
      </c>
      <c r="D352" s="36" t="s">
        <v>258</v>
      </c>
      <c r="E352" s="36">
        <v>23</v>
      </c>
      <c r="F352" s="36" t="s">
        <v>617</v>
      </c>
      <c r="G352" s="36" t="s">
        <v>765</v>
      </c>
      <c r="H352" s="36" t="s">
        <v>766</v>
      </c>
      <c r="I352" s="36" t="s">
        <v>262</v>
      </c>
      <c r="J352" s="43">
        <v>12.26</v>
      </c>
      <c r="K352" s="43">
        <f t="shared" si="5"/>
        <v>14.221599999999999</v>
      </c>
    </row>
    <row r="353" spans="2:11" x14ac:dyDescent="0.25">
      <c r="B353" s="36" t="s">
        <v>44</v>
      </c>
      <c r="C353" s="36" t="s">
        <v>257</v>
      </c>
      <c r="D353" s="36" t="s">
        <v>258</v>
      </c>
      <c r="E353" s="36">
        <v>23</v>
      </c>
      <c r="F353" s="36" t="s">
        <v>617</v>
      </c>
      <c r="G353" s="36" t="s">
        <v>767</v>
      </c>
      <c r="H353" s="36" t="s">
        <v>768</v>
      </c>
      <c r="I353" s="36" t="s">
        <v>262</v>
      </c>
      <c r="J353" s="43">
        <v>23.04</v>
      </c>
      <c r="K353" s="43">
        <f t="shared" si="5"/>
        <v>26.726399999999998</v>
      </c>
    </row>
    <row r="354" spans="2:11" x14ac:dyDescent="0.25">
      <c r="B354" s="36" t="s">
        <v>44</v>
      </c>
      <c r="C354" s="36" t="s">
        <v>257</v>
      </c>
      <c r="D354" s="36" t="s">
        <v>258</v>
      </c>
      <c r="E354" s="36">
        <v>23</v>
      </c>
      <c r="F354" s="36" t="s">
        <v>617</v>
      </c>
      <c r="G354" s="36" t="s">
        <v>769</v>
      </c>
      <c r="H354" s="36" t="s">
        <v>770</v>
      </c>
      <c r="I354" s="36" t="s">
        <v>262</v>
      </c>
      <c r="J354" s="43">
        <v>49.07</v>
      </c>
      <c r="K354" s="43">
        <f t="shared" si="5"/>
        <v>56.921199999999999</v>
      </c>
    </row>
    <row r="355" spans="2:11" x14ac:dyDescent="0.25">
      <c r="B355" s="36" t="s">
        <v>44</v>
      </c>
      <c r="C355" s="36" t="s">
        <v>257</v>
      </c>
      <c r="D355" s="36" t="s">
        <v>258</v>
      </c>
      <c r="E355" s="36">
        <v>23</v>
      </c>
      <c r="F355" s="36" t="s">
        <v>617</v>
      </c>
      <c r="G355" s="36" t="s">
        <v>771</v>
      </c>
      <c r="H355" s="36" t="s">
        <v>772</v>
      </c>
      <c r="I355" s="36" t="s">
        <v>262</v>
      </c>
      <c r="J355" s="43">
        <v>61.92</v>
      </c>
      <c r="K355" s="43">
        <f t="shared" si="5"/>
        <v>71.827199999999991</v>
      </c>
    </row>
    <row r="356" spans="2:11" x14ac:dyDescent="0.25">
      <c r="B356" s="36" t="s">
        <v>44</v>
      </c>
      <c r="C356" s="36" t="s">
        <v>257</v>
      </c>
      <c r="D356" s="36" t="s">
        <v>258</v>
      </c>
      <c r="E356" s="36">
        <v>23</v>
      </c>
      <c r="F356" s="36" t="s">
        <v>617</v>
      </c>
      <c r="G356" s="36" t="s">
        <v>773</v>
      </c>
      <c r="H356" s="36" t="s">
        <v>774</v>
      </c>
      <c r="I356" s="36" t="s">
        <v>262</v>
      </c>
      <c r="J356" s="43">
        <v>13.71</v>
      </c>
      <c r="K356" s="43">
        <f t="shared" si="5"/>
        <v>15.903599999999999</v>
      </c>
    </row>
    <row r="357" spans="2:11" x14ac:dyDescent="0.25">
      <c r="B357" s="36" t="s">
        <v>44</v>
      </c>
      <c r="C357" s="36" t="s">
        <v>257</v>
      </c>
      <c r="D357" s="36" t="s">
        <v>258</v>
      </c>
      <c r="E357" s="36">
        <v>23</v>
      </c>
      <c r="F357" s="36" t="s">
        <v>617</v>
      </c>
      <c r="G357" s="36" t="s">
        <v>775</v>
      </c>
      <c r="H357" s="36" t="s">
        <v>776</v>
      </c>
      <c r="I357" s="36" t="s">
        <v>262</v>
      </c>
      <c r="J357" s="43">
        <v>2.34</v>
      </c>
      <c r="K357" s="43">
        <f t="shared" si="5"/>
        <v>2.7143999999999995</v>
      </c>
    </row>
    <row r="358" spans="2:11" x14ac:dyDescent="0.25">
      <c r="B358" s="36" t="s">
        <v>44</v>
      </c>
      <c r="C358" s="36" t="s">
        <v>257</v>
      </c>
      <c r="D358" s="36" t="s">
        <v>258</v>
      </c>
      <c r="E358" s="36">
        <v>23</v>
      </c>
      <c r="F358" s="36" t="s">
        <v>617</v>
      </c>
      <c r="G358" s="36" t="s">
        <v>777</v>
      </c>
      <c r="H358" s="36" t="s">
        <v>778</v>
      </c>
      <c r="I358" s="36" t="s">
        <v>262</v>
      </c>
      <c r="J358" s="43">
        <v>2.34</v>
      </c>
      <c r="K358" s="43">
        <f t="shared" si="5"/>
        <v>2.7143999999999995</v>
      </c>
    </row>
    <row r="359" spans="2:11" x14ac:dyDescent="0.25">
      <c r="B359" s="36" t="s">
        <v>44</v>
      </c>
      <c r="C359" s="36" t="s">
        <v>257</v>
      </c>
      <c r="D359" s="36" t="s">
        <v>258</v>
      </c>
      <c r="E359" s="36">
        <v>23</v>
      </c>
      <c r="F359" s="36" t="s">
        <v>617</v>
      </c>
      <c r="G359" s="36" t="s">
        <v>779</v>
      </c>
      <c r="H359" s="36" t="s">
        <v>780</v>
      </c>
      <c r="I359" s="36" t="s">
        <v>262</v>
      </c>
      <c r="J359" s="43">
        <v>2.34</v>
      </c>
      <c r="K359" s="43">
        <f t="shared" si="5"/>
        <v>2.7143999999999995</v>
      </c>
    </row>
    <row r="360" spans="2:11" x14ac:dyDescent="0.25">
      <c r="B360" s="36" t="s">
        <v>44</v>
      </c>
      <c r="C360" s="36" t="s">
        <v>257</v>
      </c>
      <c r="D360" s="36" t="s">
        <v>258</v>
      </c>
      <c r="E360" s="36">
        <v>23</v>
      </c>
      <c r="F360" s="36" t="s">
        <v>617</v>
      </c>
      <c r="G360" s="36" t="s">
        <v>781</v>
      </c>
      <c r="H360" s="36" t="s">
        <v>782</v>
      </c>
      <c r="I360" s="36" t="s">
        <v>262</v>
      </c>
      <c r="J360" s="43">
        <v>3.29</v>
      </c>
      <c r="K360" s="43">
        <f t="shared" si="5"/>
        <v>3.8163999999999998</v>
      </c>
    </row>
    <row r="361" spans="2:11" x14ac:dyDescent="0.25">
      <c r="B361" s="36" t="s">
        <v>44</v>
      </c>
      <c r="C361" s="36" t="s">
        <v>257</v>
      </c>
      <c r="D361" s="36" t="s">
        <v>258</v>
      </c>
      <c r="E361" s="36">
        <v>23</v>
      </c>
      <c r="F361" s="36" t="s">
        <v>617</v>
      </c>
      <c r="G361" s="36" t="s">
        <v>783</v>
      </c>
      <c r="H361" s="36" t="s">
        <v>784</v>
      </c>
      <c r="I361" s="36" t="s">
        <v>262</v>
      </c>
      <c r="J361" s="43">
        <v>3.29</v>
      </c>
      <c r="K361" s="43">
        <f t="shared" si="5"/>
        <v>3.8163999999999998</v>
      </c>
    </row>
    <row r="362" spans="2:11" x14ac:dyDescent="0.25">
      <c r="B362" s="36" t="s">
        <v>44</v>
      </c>
      <c r="C362" s="36" t="s">
        <v>257</v>
      </c>
      <c r="D362" s="36" t="s">
        <v>258</v>
      </c>
      <c r="E362" s="36">
        <v>23</v>
      </c>
      <c r="F362" s="36" t="s">
        <v>617</v>
      </c>
      <c r="G362" s="36" t="s">
        <v>785</v>
      </c>
      <c r="H362" s="36" t="s">
        <v>786</v>
      </c>
      <c r="I362" s="36" t="s">
        <v>262</v>
      </c>
      <c r="J362" s="43">
        <v>3.29</v>
      </c>
      <c r="K362" s="43">
        <f t="shared" si="5"/>
        <v>3.8163999999999998</v>
      </c>
    </row>
    <row r="363" spans="2:11" x14ac:dyDescent="0.25">
      <c r="B363" s="36" t="s">
        <v>44</v>
      </c>
      <c r="C363" s="36" t="s">
        <v>257</v>
      </c>
      <c r="D363" s="36" t="s">
        <v>258</v>
      </c>
      <c r="E363" s="36">
        <v>23</v>
      </c>
      <c r="F363" s="36" t="s">
        <v>617</v>
      </c>
      <c r="G363" s="36" t="s">
        <v>787</v>
      </c>
      <c r="H363" s="36" t="s">
        <v>788</v>
      </c>
      <c r="I363" s="36" t="s">
        <v>262</v>
      </c>
      <c r="J363" s="43">
        <v>3.29</v>
      </c>
      <c r="K363" s="43">
        <f t="shared" si="5"/>
        <v>3.8163999999999998</v>
      </c>
    </row>
    <row r="364" spans="2:11" x14ac:dyDescent="0.25">
      <c r="B364" s="36" t="s">
        <v>44</v>
      </c>
      <c r="C364" s="36" t="s">
        <v>257</v>
      </c>
      <c r="D364" s="36" t="s">
        <v>258</v>
      </c>
      <c r="E364" s="36">
        <v>23</v>
      </c>
      <c r="F364" s="36" t="s">
        <v>617</v>
      </c>
      <c r="G364" s="36" t="s">
        <v>789</v>
      </c>
      <c r="H364" s="36" t="s">
        <v>790</v>
      </c>
      <c r="I364" s="36" t="s">
        <v>262</v>
      </c>
      <c r="J364" s="43">
        <v>3.29</v>
      </c>
      <c r="K364" s="43">
        <f t="shared" si="5"/>
        <v>3.8163999999999998</v>
      </c>
    </row>
    <row r="365" spans="2:11" x14ac:dyDescent="0.25">
      <c r="B365" s="36" t="s">
        <v>44</v>
      </c>
      <c r="C365" s="36" t="s">
        <v>257</v>
      </c>
      <c r="D365" s="36" t="s">
        <v>258</v>
      </c>
      <c r="E365" s="36">
        <v>23</v>
      </c>
      <c r="F365" s="36" t="s">
        <v>617</v>
      </c>
      <c r="G365" s="36" t="s">
        <v>791</v>
      </c>
      <c r="H365" s="36" t="s">
        <v>792</v>
      </c>
      <c r="I365" s="36" t="s">
        <v>262</v>
      </c>
      <c r="J365" s="43">
        <v>3.29</v>
      </c>
      <c r="K365" s="43">
        <f t="shared" si="5"/>
        <v>3.8163999999999998</v>
      </c>
    </row>
    <row r="366" spans="2:11" x14ac:dyDescent="0.25">
      <c r="B366" s="36" t="s">
        <v>44</v>
      </c>
      <c r="C366" s="36" t="s">
        <v>257</v>
      </c>
      <c r="D366" s="36" t="s">
        <v>258</v>
      </c>
      <c r="E366" s="36">
        <v>23</v>
      </c>
      <c r="F366" s="36" t="s">
        <v>617</v>
      </c>
      <c r="G366" s="36" t="s">
        <v>793</v>
      </c>
      <c r="H366" s="36" t="s">
        <v>794</v>
      </c>
      <c r="I366" s="36" t="s">
        <v>262</v>
      </c>
      <c r="J366" s="43">
        <v>4.4800000000000004</v>
      </c>
      <c r="K366" s="43">
        <f t="shared" si="5"/>
        <v>5.1968000000000005</v>
      </c>
    </row>
    <row r="367" spans="2:11" x14ac:dyDescent="0.25">
      <c r="B367" s="36" t="s">
        <v>44</v>
      </c>
      <c r="C367" s="36" t="s">
        <v>257</v>
      </c>
      <c r="D367" s="36" t="s">
        <v>258</v>
      </c>
      <c r="E367" s="36">
        <v>23</v>
      </c>
      <c r="F367" s="36" t="s">
        <v>617</v>
      </c>
      <c r="G367" s="36" t="s">
        <v>795</v>
      </c>
      <c r="H367" s="36" t="s">
        <v>796</v>
      </c>
      <c r="I367" s="36" t="s">
        <v>262</v>
      </c>
      <c r="J367" s="43">
        <v>4.4800000000000004</v>
      </c>
      <c r="K367" s="43">
        <f t="shared" si="5"/>
        <v>5.1968000000000005</v>
      </c>
    </row>
    <row r="368" spans="2:11" x14ac:dyDescent="0.25">
      <c r="B368" s="36" t="s">
        <v>44</v>
      </c>
      <c r="C368" s="36" t="s">
        <v>257</v>
      </c>
      <c r="D368" s="36" t="s">
        <v>258</v>
      </c>
      <c r="E368" s="36">
        <v>23</v>
      </c>
      <c r="F368" s="36" t="s">
        <v>617</v>
      </c>
      <c r="G368" s="36" t="s">
        <v>797</v>
      </c>
      <c r="H368" s="36" t="s">
        <v>798</v>
      </c>
      <c r="I368" s="36" t="s">
        <v>262</v>
      </c>
      <c r="J368" s="43">
        <v>4.4800000000000004</v>
      </c>
      <c r="K368" s="43">
        <f t="shared" si="5"/>
        <v>5.1968000000000005</v>
      </c>
    </row>
    <row r="369" spans="2:11" x14ac:dyDescent="0.25">
      <c r="B369" s="36" t="s">
        <v>44</v>
      </c>
      <c r="C369" s="36" t="s">
        <v>257</v>
      </c>
      <c r="D369" s="36" t="s">
        <v>258</v>
      </c>
      <c r="E369" s="36">
        <v>23</v>
      </c>
      <c r="F369" s="36" t="s">
        <v>617</v>
      </c>
      <c r="G369" s="36" t="s">
        <v>799</v>
      </c>
      <c r="H369" s="36" t="s">
        <v>800</v>
      </c>
      <c r="I369" s="36" t="s">
        <v>262</v>
      </c>
      <c r="J369" s="43">
        <v>4.18</v>
      </c>
      <c r="K369" s="43">
        <f t="shared" si="5"/>
        <v>4.8487999999999998</v>
      </c>
    </row>
    <row r="370" spans="2:11" x14ac:dyDescent="0.25">
      <c r="B370" s="36" t="s">
        <v>44</v>
      </c>
      <c r="C370" s="36" t="s">
        <v>257</v>
      </c>
      <c r="D370" s="36" t="s">
        <v>258</v>
      </c>
      <c r="E370" s="36">
        <v>23</v>
      </c>
      <c r="F370" s="36" t="s">
        <v>617</v>
      </c>
      <c r="G370" s="36" t="s">
        <v>801</v>
      </c>
      <c r="H370" s="36" t="s">
        <v>802</v>
      </c>
      <c r="I370" s="36" t="s">
        <v>262</v>
      </c>
      <c r="J370" s="43">
        <v>4.18</v>
      </c>
      <c r="K370" s="43">
        <f t="shared" si="5"/>
        <v>4.8487999999999998</v>
      </c>
    </row>
    <row r="371" spans="2:11" x14ac:dyDescent="0.25">
      <c r="B371" s="36" t="s">
        <v>44</v>
      </c>
      <c r="C371" s="36" t="s">
        <v>257</v>
      </c>
      <c r="D371" s="36" t="s">
        <v>258</v>
      </c>
      <c r="E371" s="36">
        <v>23</v>
      </c>
      <c r="F371" s="36" t="s">
        <v>617</v>
      </c>
      <c r="G371" s="36" t="s">
        <v>803</v>
      </c>
      <c r="H371" s="36" t="s">
        <v>804</v>
      </c>
      <c r="I371" s="36" t="s">
        <v>262</v>
      </c>
      <c r="J371" s="43">
        <v>4.29</v>
      </c>
      <c r="K371" s="43">
        <f t="shared" si="5"/>
        <v>4.9763999999999999</v>
      </c>
    </row>
    <row r="372" spans="2:11" x14ac:dyDescent="0.25">
      <c r="B372" s="36" t="s">
        <v>44</v>
      </c>
      <c r="C372" s="36" t="s">
        <v>257</v>
      </c>
      <c r="D372" s="36" t="s">
        <v>258</v>
      </c>
      <c r="E372" s="36">
        <v>23</v>
      </c>
      <c r="F372" s="36" t="s">
        <v>617</v>
      </c>
      <c r="G372" s="36" t="s">
        <v>805</v>
      </c>
      <c r="H372" s="36" t="s">
        <v>806</v>
      </c>
      <c r="I372" s="36" t="s">
        <v>262</v>
      </c>
      <c r="J372" s="43">
        <v>2.34</v>
      </c>
      <c r="K372" s="43">
        <f t="shared" si="5"/>
        <v>2.7143999999999995</v>
      </c>
    </row>
    <row r="373" spans="2:11" x14ac:dyDescent="0.25">
      <c r="B373" s="36" t="s">
        <v>44</v>
      </c>
      <c r="C373" s="36" t="s">
        <v>257</v>
      </c>
      <c r="D373" s="36" t="s">
        <v>258</v>
      </c>
      <c r="E373" s="36">
        <v>23</v>
      </c>
      <c r="F373" s="36" t="s">
        <v>617</v>
      </c>
      <c r="G373" s="36" t="s">
        <v>807</v>
      </c>
      <c r="H373" s="36" t="s">
        <v>808</v>
      </c>
      <c r="I373" s="36" t="s">
        <v>262</v>
      </c>
      <c r="J373" s="43">
        <v>2.34</v>
      </c>
      <c r="K373" s="43">
        <f t="shared" si="5"/>
        <v>2.7143999999999995</v>
      </c>
    </row>
    <row r="374" spans="2:11" x14ac:dyDescent="0.25">
      <c r="B374" s="36" t="s">
        <v>44</v>
      </c>
      <c r="C374" s="36" t="s">
        <v>257</v>
      </c>
      <c r="D374" s="36" t="s">
        <v>258</v>
      </c>
      <c r="E374" s="36">
        <v>23</v>
      </c>
      <c r="F374" s="36" t="s">
        <v>617</v>
      </c>
      <c r="G374" s="36" t="s">
        <v>809</v>
      </c>
      <c r="H374" s="36" t="s">
        <v>810</v>
      </c>
      <c r="I374" s="36" t="s">
        <v>262</v>
      </c>
      <c r="J374" s="43">
        <v>2.34</v>
      </c>
      <c r="K374" s="43">
        <f t="shared" si="5"/>
        <v>2.7143999999999995</v>
      </c>
    </row>
    <row r="375" spans="2:11" x14ac:dyDescent="0.25">
      <c r="B375" s="36" t="s">
        <v>44</v>
      </c>
      <c r="C375" s="36" t="s">
        <v>257</v>
      </c>
      <c r="D375" s="36" t="s">
        <v>258</v>
      </c>
      <c r="E375" s="36">
        <v>23</v>
      </c>
      <c r="F375" s="36" t="s">
        <v>617</v>
      </c>
      <c r="G375" s="36" t="s">
        <v>811</v>
      </c>
      <c r="H375" s="36" t="s">
        <v>812</v>
      </c>
      <c r="I375" s="36" t="s">
        <v>262</v>
      </c>
      <c r="J375" s="43">
        <v>2.34</v>
      </c>
      <c r="K375" s="43">
        <f t="shared" si="5"/>
        <v>2.7143999999999995</v>
      </c>
    </row>
    <row r="376" spans="2:11" x14ac:dyDescent="0.25">
      <c r="B376" s="36" t="s">
        <v>44</v>
      </c>
      <c r="C376" s="36" t="s">
        <v>257</v>
      </c>
      <c r="D376" s="36" t="s">
        <v>258</v>
      </c>
      <c r="E376" s="36">
        <v>23</v>
      </c>
      <c r="F376" s="36" t="s">
        <v>617</v>
      </c>
      <c r="G376" s="36" t="s">
        <v>813</v>
      </c>
      <c r="H376" s="36" t="s">
        <v>814</v>
      </c>
      <c r="I376" s="36" t="s">
        <v>262</v>
      </c>
      <c r="J376" s="43">
        <v>2.34</v>
      </c>
      <c r="K376" s="43">
        <f t="shared" si="5"/>
        <v>2.7143999999999995</v>
      </c>
    </row>
    <row r="377" spans="2:11" x14ac:dyDescent="0.25">
      <c r="B377" s="36" t="s">
        <v>44</v>
      </c>
      <c r="C377" s="36" t="s">
        <v>257</v>
      </c>
      <c r="D377" s="36" t="s">
        <v>258</v>
      </c>
      <c r="E377" s="36">
        <v>23</v>
      </c>
      <c r="F377" s="36" t="s">
        <v>617</v>
      </c>
      <c r="G377" s="36" t="s">
        <v>815</v>
      </c>
      <c r="H377" s="36" t="s">
        <v>816</v>
      </c>
      <c r="I377" s="36" t="s">
        <v>262</v>
      </c>
      <c r="J377" s="43">
        <v>4.29</v>
      </c>
      <c r="K377" s="43">
        <f t="shared" si="5"/>
        <v>4.9763999999999999</v>
      </c>
    </row>
    <row r="378" spans="2:11" x14ac:dyDescent="0.25">
      <c r="B378" s="36" t="s">
        <v>44</v>
      </c>
      <c r="C378" s="36" t="s">
        <v>257</v>
      </c>
      <c r="D378" s="36" t="s">
        <v>258</v>
      </c>
      <c r="E378" s="36">
        <v>23</v>
      </c>
      <c r="F378" s="36" t="s">
        <v>617</v>
      </c>
      <c r="G378" s="36" t="s">
        <v>817</v>
      </c>
      <c r="H378" s="36" t="s">
        <v>818</v>
      </c>
      <c r="I378" s="36" t="s">
        <v>262</v>
      </c>
      <c r="J378" s="43">
        <v>6.11</v>
      </c>
      <c r="K378" s="43">
        <f t="shared" si="5"/>
        <v>7.0876000000000001</v>
      </c>
    </row>
    <row r="379" spans="2:11" x14ac:dyDescent="0.25">
      <c r="B379" s="36" t="s">
        <v>44</v>
      </c>
      <c r="C379" s="36" t="s">
        <v>257</v>
      </c>
      <c r="D379" s="36" t="s">
        <v>258</v>
      </c>
      <c r="E379" s="36">
        <v>23</v>
      </c>
      <c r="F379" s="36" t="s">
        <v>617</v>
      </c>
      <c r="G379" s="36" t="s">
        <v>819</v>
      </c>
      <c r="H379" s="36" t="s">
        <v>820</v>
      </c>
      <c r="I379" s="36" t="s">
        <v>262</v>
      </c>
      <c r="J379" s="43">
        <v>6.11</v>
      </c>
      <c r="K379" s="43">
        <f t="shared" si="5"/>
        <v>7.0876000000000001</v>
      </c>
    </row>
    <row r="380" spans="2:11" x14ac:dyDescent="0.25">
      <c r="B380" s="36" t="s">
        <v>44</v>
      </c>
      <c r="C380" s="36" t="s">
        <v>257</v>
      </c>
      <c r="D380" s="36" t="s">
        <v>258</v>
      </c>
      <c r="E380" s="36">
        <v>23</v>
      </c>
      <c r="F380" s="36" t="s">
        <v>617</v>
      </c>
      <c r="G380" s="36" t="s">
        <v>821</v>
      </c>
      <c r="H380" s="36" t="s">
        <v>822</v>
      </c>
      <c r="I380" s="36" t="s">
        <v>262</v>
      </c>
      <c r="J380" s="43">
        <v>12.26</v>
      </c>
      <c r="K380" s="43">
        <f t="shared" si="5"/>
        <v>14.221599999999999</v>
      </c>
    </row>
    <row r="381" spans="2:11" x14ac:dyDescent="0.25">
      <c r="B381" s="36" t="s">
        <v>44</v>
      </c>
      <c r="C381" s="36" t="s">
        <v>257</v>
      </c>
      <c r="D381" s="36" t="s">
        <v>258</v>
      </c>
      <c r="E381" s="36">
        <v>23</v>
      </c>
      <c r="F381" s="36" t="s">
        <v>617</v>
      </c>
      <c r="G381" s="36" t="s">
        <v>823</v>
      </c>
      <c r="H381" s="36" t="s">
        <v>824</v>
      </c>
      <c r="I381" s="36" t="s">
        <v>262</v>
      </c>
      <c r="J381" s="43">
        <v>30.41</v>
      </c>
      <c r="K381" s="43">
        <f t="shared" si="5"/>
        <v>35.275599999999997</v>
      </c>
    </row>
    <row r="382" spans="2:11" x14ac:dyDescent="0.25">
      <c r="B382" s="36" t="s">
        <v>44</v>
      </c>
      <c r="C382" s="36" t="s">
        <v>257</v>
      </c>
      <c r="D382" s="36" t="s">
        <v>258</v>
      </c>
      <c r="E382" s="36">
        <v>23</v>
      </c>
      <c r="F382" s="36" t="s">
        <v>617</v>
      </c>
      <c r="G382" s="36" t="s">
        <v>825</v>
      </c>
      <c r="H382" s="36" t="s">
        <v>826</v>
      </c>
      <c r="I382" s="36" t="s">
        <v>262</v>
      </c>
      <c r="J382" s="43">
        <v>4.18</v>
      </c>
      <c r="K382" s="43">
        <f t="shared" si="5"/>
        <v>4.8487999999999998</v>
      </c>
    </row>
    <row r="383" spans="2:11" x14ac:dyDescent="0.25">
      <c r="B383" s="36" t="s">
        <v>44</v>
      </c>
      <c r="C383" s="36" t="s">
        <v>257</v>
      </c>
      <c r="D383" s="36" t="s">
        <v>258</v>
      </c>
      <c r="E383" s="36">
        <v>23</v>
      </c>
      <c r="F383" s="36" t="s">
        <v>617</v>
      </c>
      <c r="G383" s="36" t="s">
        <v>827</v>
      </c>
      <c r="H383" s="36" t="s">
        <v>828</v>
      </c>
      <c r="I383" s="36" t="s">
        <v>262</v>
      </c>
      <c r="J383" s="43">
        <v>4.88</v>
      </c>
      <c r="K383" s="43">
        <f t="shared" si="5"/>
        <v>5.6607999999999992</v>
      </c>
    </row>
    <row r="384" spans="2:11" x14ac:dyDescent="0.25">
      <c r="B384" s="36" t="s">
        <v>44</v>
      </c>
      <c r="C384" s="36" t="s">
        <v>257</v>
      </c>
      <c r="D384" s="36" t="s">
        <v>258</v>
      </c>
      <c r="E384" s="36">
        <v>23</v>
      </c>
      <c r="F384" s="36" t="s">
        <v>617</v>
      </c>
      <c r="G384" s="36" t="s">
        <v>829</v>
      </c>
      <c r="H384" s="36" t="s">
        <v>830</v>
      </c>
      <c r="I384" s="36" t="s">
        <v>262</v>
      </c>
      <c r="J384" s="43">
        <v>4.18</v>
      </c>
      <c r="K384" s="43">
        <f t="shared" si="5"/>
        <v>4.8487999999999998</v>
      </c>
    </row>
    <row r="385" spans="2:11" x14ac:dyDescent="0.25">
      <c r="B385" s="36" t="s">
        <v>44</v>
      </c>
      <c r="C385" s="36" t="s">
        <v>257</v>
      </c>
      <c r="D385" s="36" t="s">
        <v>258</v>
      </c>
      <c r="E385" s="36">
        <v>23</v>
      </c>
      <c r="F385" s="36" t="s">
        <v>617</v>
      </c>
      <c r="G385" s="36" t="s">
        <v>831</v>
      </c>
      <c r="H385" s="36" t="s">
        <v>832</v>
      </c>
      <c r="I385" s="36" t="s">
        <v>262</v>
      </c>
      <c r="J385" s="43">
        <v>4.29</v>
      </c>
      <c r="K385" s="43">
        <f t="shared" si="5"/>
        <v>4.9763999999999999</v>
      </c>
    </row>
    <row r="386" spans="2:11" x14ac:dyDescent="0.25">
      <c r="B386" s="36" t="s">
        <v>44</v>
      </c>
      <c r="C386" s="36" t="s">
        <v>257</v>
      </c>
      <c r="D386" s="36" t="s">
        <v>258</v>
      </c>
      <c r="E386" s="36">
        <v>23</v>
      </c>
      <c r="F386" s="36" t="s">
        <v>617</v>
      </c>
      <c r="G386" s="36" t="s">
        <v>833</v>
      </c>
      <c r="H386" s="36" t="s">
        <v>834</v>
      </c>
      <c r="I386" s="36" t="s">
        <v>262</v>
      </c>
      <c r="J386" s="43">
        <v>12.26</v>
      </c>
      <c r="K386" s="43">
        <f t="shared" si="5"/>
        <v>14.221599999999999</v>
      </c>
    </row>
    <row r="387" spans="2:11" x14ac:dyDescent="0.25">
      <c r="B387" s="36" t="s">
        <v>44</v>
      </c>
      <c r="C387" s="36" t="s">
        <v>257</v>
      </c>
      <c r="D387" s="36" t="s">
        <v>258</v>
      </c>
      <c r="E387" s="36">
        <v>23</v>
      </c>
      <c r="F387" s="36" t="s">
        <v>617</v>
      </c>
      <c r="G387" s="36" t="s">
        <v>835</v>
      </c>
      <c r="H387" s="36" t="s">
        <v>836</v>
      </c>
      <c r="I387" s="36" t="s">
        <v>262</v>
      </c>
      <c r="J387" s="43">
        <v>23.04</v>
      </c>
      <c r="K387" s="43">
        <f t="shared" si="5"/>
        <v>26.726399999999998</v>
      </c>
    </row>
    <row r="388" spans="2:11" x14ac:dyDescent="0.25">
      <c r="B388" s="36" t="s">
        <v>44</v>
      </c>
      <c r="C388" s="36" t="s">
        <v>257</v>
      </c>
      <c r="D388" s="36" t="s">
        <v>258</v>
      </c>
      <c r="E388" s="36">
        <v>23</v>
      </c>
      <c r="F388" s="36" t="s">
        <v>617</v>
      </c>
      <c r="G388" s="36" t="s">
        <v>837</v>
      </c>
      <c r="H388" s="36" t="s">
        <v>838</v>
      </c>
      <c r="I388" s="36" t="s">
        <v>262</v>
      </c>
      <c r="J388" s="43">
        <v>4.29</v>
      </c>
      <c r="K388" s="43">
        <f t="shared" ref="K388:K451" si="6">+IF(AND(MID(H388,1,15)="POSTE DE MADERA",J388&lt;110)=TRUE,(J388*1.13+5)*1.01*1.16,IF(AND(MID(H388,1,15)="POSTE DE MADERA",J388&gt;=110,J388&lt;320)=TRUE,(J388*1.13+12)*1.01*1.16,IF(AND(MID(H388,1,15)="POSTE DE MADERA",J388&gt;320)=TRUE,(J388*1.13+36)*1.01*1.16,IF(+AND(MID(H388,1,5)="POSTE",MID(H388,1,15)&lt;&gt;"POSTE DE MADERA")=TRUE,J388*1.01*1.16,J388*1.16))))</f>
        <v>4.9763999999999999</v>
      </c>
    </row>
    <row r="389" spans="2:11" x14ac:dyDescent="0.25">
      <c r="B389" s="36" t="s">
        <v>44</v>
      </c>
      <c r="C389" s="36" t="s">
        <v>257</v>
      </c>
      <c r="D389" s="36" t="s">
        <v>258</v>
      </c>
      <c r="E389" s="36">
        <v>23</v>
      </c>
      <c r="F389" s="36" t="s">
        <v>617</v>
      </c>
      <c r="G389" s="36" t="s">
        <v>839</v>
      </c>
      <c r="H389" s="36" t="s">
        <v>840</v>
      </c>
      <c r="I389" s="36" t="s">
        <v>262</v>
      </c>
      <c r="J389" s="43">
        <v>4.29</v>
      </c>
      <c r="K389" s="43">
        <f t="shared" si="6"/>
        <v>4.9763999999999999</v>
      </c>
    </row>
    <row r="390" spans="2:11" x14ac:dyDescent="0.25">
      <c r="B390" s="36" t="s">
        <v>44</v>
      </c>
      <c r="C390" s="36" t="s">
        <v>257</v>
      </c>
      <c r="D390" s="36" t="s">
        <v>258</v>
      </c>
      <c r="E390" s="36">
        <v>23</v>
      </c>
      <c r="F390" s="36" t="s">
        <v>617</v>
      </c>
      <c r="G390" s="36" t="s">
        <v>841</v>
      </c>
      <c r="H390" s="36" t="s">
        <v>842</v>
      </c>
      <c r="I390" s="36" t="s">
        <v>262</v>
      </c>
      <c r="J390" s="43">
        <v>6.29</v>
      </c>
      <c r="K390" s="43">
        <f t="shared" si="6"/>
        <v>7.2963999999999993</v>
      </c>
    </row>
    <row r="391" spans="2:11" x14ac:dyDescent="0.25">
      <c r="B391" s="36" t="s">
        <v>44</v>
      </c>
      <c r="C391" s="36" t="s">
        <v>257</v>
      </c>
      <c r="D391" s="36" t="s">
        <v>258</v>
      </c>
      <c r="E391" s="36">
        <v>26</v>
      </c>
      <c r="F391" s="36" t="s">
        <v>843</v>
      </c>
      <c r="G391" s="36" t="s">
        <v>844</v>
      </c>
      <c r="H391" s="36" t="s">
        <v>845</v>
      </c>
      <c r="I391" s="36" t="s">
        <v>262</v>
      </c>
      <c r="J391" s="43">
        <v>1.57</v>
      </c>
      <c r="K391" s="43">
        <f t="shared" si="6"/>
        <v>1.8211999999999999</v>
      </c>
    </row>
    <row r="392" spans="2:11" x14ac:dyDescent="0.25">
      <c r="B392" s="36" t="s">
        <v>44</v>
      </c>
      <c r="C392" s="36" t="s">
        <v>257</v>
      </c>
      <c r="D392" s="36" t="s">
        <v>258</v>
      </c>
      <c r="E392" s="36">
        <v>26</v>
      </c>
      <c r="F392" s="36" t="s">
        <v>843</v>
      </c>
      <c r="G392" s="36" t="s">
        <v>846</v>
      </c>
      <c r="H392" s="36" t="s">
        <v>847</v>
      </c>
      <c r="I392" s="36" t="s">
        <v>262</v>
      </c>
      <c r="J392" s="43">
        <v>3.14</v>
      </c>
      <c r="K392" s="43">
        <f t="shared" si="6"/>
        <v>3.6423999999999999</v>
      </c>
    </row>
    <row r="393" spans="2:11" x14ac:dyDescent="0.25">
      <c r="B393" s="36" t="s">
        <v>44</v>
      </c>
      <c r="C393" s="36" t="s">
        <v>257</v>
      </c>
      <c r="D393" s="36" t="s">
        <v>258</v>
      </c>
      <c r="E393" s="36">
        <v>26</v>
      </c>
      <c r="F393" s="36" t="s">
        <v>843</v>
      </c>
      <c r="G393" s="36" t="s">
        <v>848</v>
      </c>
      <c r="H393" s="36" t="s">
        <v>849</v>
      </c>
      <c r="I393" s="36" t="s">
        <v>262</v>
      </c>
      <c r="J393" s="43">
        <v>2.92</v>
      </c>
      <c r="K393" s="43">
        <f t="shared" si="6"/>
        <v>3.3871999999999995</v>
      </c>
    </row>
    <row r="394" spans="2:11" x14ac:dyDescent="0.25">
      <c r="B394" s="36" t="s">
        <v>44</v>
      </c>
      <c r="C394" s="36" t="s">
        <v>257</v>
      </c>
      <c r="D394" s="36" t="s">
        <v>258</v>
      </c>
      <c r="E394" s="36">
        <v>26</v>
      </c>
      <c r="F394" s="36" t="s">
        <v>843</v>
      </c>
      <c r="G394" s="36" t="s">
        <v>850</v>
      </c>
      <c r="H394" s="36" t="s">
        <v>851</v>
      </c>
      <c r="I394" s="36" t="s">
        <v>262</v>
      </c>
      <c r="J394" s="43">
        <v>3.62</v>
      </c>
      <c r="K394" s="43">
        <f t="shared" si="6"/>
        <v>4.1992000000000003</v>
      </c>
    </row>
    <row r="395" spans="2:11" x14ac:dyDescent="0.25">
      <c r="B395" s="36" t="s">
        <v>44</v>
      </c>
      <c r="C395" s="36" t="s">
        <v>257</v>
      </c>
      <c r="D395" s="36" t="s">
        <v>258</v>
      </c>
      <c r="E395" s="36">
        <v>26</v>
      </c>
      <c r="F395" s="36" t="s">
        <v>843</v>
      </c>
      <c r="G395" s="36" t="s">
        <v>852</v>
      </c>
      <c r="H395" s="36" t="s">
        <v>853</v>
      </c>
      <c r="I395" s="36" t="s">
        <v>262</v>
      </c>
      <c r="J395" s="43">
        <v>4.1399999999999997</v>
      </c>
      <c r="K395" s="43">
        <f t="shared" si="6"/>
        <v>4.8023999999999996</v>
      </c>
    </row>
    <row r="396" spans="2:11" x14ac:dyDescent="0.25">
      <c r="B396" s="36" t="s">
        <v>44</v>
      </c>
      <c r="C396" s="36" t="s">
        <v>257</v>
      </c>
      <c r="D396" s="36" t="s">
        <v>258</v>
      </c>
      <c r="E396" s="36">
        <v>26</v>
      </c>
      <c r="F396" s="36" t="s">
        <v>843</v>
      </c>
      <c r="G396" s="36" t="s">
        <v>854</v>
      </c>
      <c r="H396" s="36" t="s">
        <v>855</v>
      </c>
      <c r="I396" s="36" t="s">
        <v>262</v>
      </c>
      <c r="J396" s="43">
        <v>6.99</v>
      </c>
      <c r="K396" s="43">
        <f t="shared" si="6"/>
        <v>8.1083999999999996</v>
      </c>
    </row>
    <row r="397" spans="2:11" x14ac:dyDescent="0.25">
      <c r="B397" s="36" t="s">
        <v>44</v>
      </c>
      <c r="C397" s="36" t="s">
        <v>257</v>
      </c>
      <c r="D397" s="36" t="s">
        <v>258</v>
      </c>
      <c r="E397" s="36">
        <v>26</v>
      </c>
      <c r="F397" s="36" t="s">
        <v>843</v>
      </c>
      <c r="G397" s="36" t="s">
        <v>856</v>
      </c>
      <c r="H397" s="36" t="s">
        <v>857</v>
      </c>
      <c r="I397" s="36" t="s">
        <v>262</v>
      </c>
      <c r="J397" s="43">
        <v>9.51</v>
      </c>
      <c r="K397" s="43">
        <f t="shared" si="6"/>
        <v>11.031599999999999</v>
      </c>
    </row>
    <row r="398" spans="2:11" x14ac:dyDescent="0.25">
      <c r="B398" s="36" t="s">
        <v>44</v>
      </c>
      <c r="C398" s="36" t="s">
        <v>257</v>
      </c>
      <c r="D398" s="36" t="s">
        <v>258</v>
      </c>
      <c r="E398" s="36">
        <v>26</v>
      </c>
      <c r="F398" s="36" t="s">
        <v>843</v>
      </c>
      <c r="G398" s="36" t="s">
        <v>858</v>
      </c>
      <c r="H398" s="36" t="s">
        <v>859</v>
      </c>
      <c r="I398" s="36" t="s">
        <v>262</v>
      </c>
      <c r="J398" s="43">
        <v>20.93</v>
      </c>
      <c r="K398" s="43">
        <f t="shared" si="6"/>
        <v>24.278799999999997</v>
      </c>
    </row>
    <row r="399" spans="2:11" x14ac:dyDescent="0.25">
      <c r="B399" s="36" t="s">
        <v>44</v>
      </c>
      <c r="C399" s="36" t="s">
        <v>257</v>
      </c>
      <c r="D399" s="36" t="s">
        <v>258</v>
      </c>
      <c r="E399" s="36">
        <v>27</v>
      </c>
      <c r="F399" s="36" t="s">
        <v>860</v>
      </c>
      <c r="G399" s="36" t="s">
        <v>861</v>
      </c>
      <c r="H399" s="36" t="s">
        <v>862</v>
      </c>
      <c r="I399" s="36" t="s">
        <v>262</v>
      </c>
      <c r="J399" s="43">
        <v>42.99</v>
      </c>
      <c r="K399" s="43">
        <f t="shared" si="6"/>
        <v>49.868400000000001</v>
      </c>
    </row>
    <row r="400" spans="2:11" x14ac:dyDescent="0.25">
      <c r="B400" s="36" t="s">
        <v>44</v>
      </c>
      <c r="C400" s="36" t="s">
        <v>257</v>
      </c>
      <c r="D400" s="36" t="s">
        <v>258</v>
      </c>
      <c r="E400" s="36">
        <v>27</v>
      </c>
      <c r="F400" s="36" t="s">
        <v>860</v>
      </c>
      <c r="G400" s="36" t="s">
        <v>863</v>
      </c>
      <c r="H400" s="36" t="s">
        <v>864</v>
      </c>
      <c r="I400" s="36" t="s">
        <v>262</v>
      </c>
      <c r="J400" s="43">
        <v>45.96</v>
      </c>
      <c r="K400" s="43">
        <f t="shared" si="6"/>
        <v>53.313599999999994</v>
      </c>
    </row>
    <row r="401" spans="2:11" x14ac:dyDescent="0.25">
      <c r="B401" s="36" t="s">
        <v>44</v>
      </c>
      <c r="C401" s="36" t="s">
        <v>257</v>
      </c>
      <c r="D401" s="36" t="s">
        <v>258</v>
      </c>
      <c r="E401" s="36">
        <v>27</v>
      </c>
      <c r="F401" s="36" t="s">
        <v>860</v>
      </c>
      <c r="G401" s="36" t="s">
        <v>865</v>
      </c>
      <c r="H401" s="36" t="s">
        <v>866</v>
      </c>
      <c r="I401" s="36" t="s">
        <v>262</v>
      </c>
      <c r="J401" s="43">
        <v>50.41</v>
      </c>
      <c r="K401" s="43">
        <f t="shared" si="6"/>
        <v>58.475599999999993</v>
      </c>
    </row>
    <row r="402" spans="2:11" x14ac:dyDescent="0.25">
      <c r="B402" s="36" t="s">
        <v>44</v>
      </c>
      <c r="C402" s="36" t="s">
        <v>257</v>
      </c>
      <c r="D402" s="36" t="s">
        <v>258</v>
      </c>
      <c r="E402" s="36">
        <v>27</v>
      </c>
      <c r="F402" s="36" t="s">
        <v>860</v>
      </c>
      <c r="G402" s="36" t="s">
        <v>867</v>
      </c>
      <c r="H402" s="36" t="s">
        <v>868</v>
      </c>
      <c r="I402" s="36" t="s">
        <v>262</v>
      </c>
      <c r="J402" s="43">
        <v>53.04</v>
      </c>
      <c r="K402" s="43">
        <f t="shared" si="6"/>
        <v>61.526399999999995</v>
      </c>
    </row>
    <row r="403" spans="2:11" x14ac:dyDescent="0.25">
      <c r="B403" s="36" t="s">
        <v>44</v>
      </c>
      <c r="C403" s="36" t="s">
        <v>257</v>
      </c>
      <c r="D403" s="36" t="s">
        <v>258</v>
      </c>
      <c r="E403" s="36">
        <v>27</v>
      </c>
      <c r="F403" s="36" t="s">
        <v>860</v>
      </c>
      <c r="G403" s="36" t="s">
        <v>869</v>
      </c>
      <c r="H403" s="36" t="s">
        <v>870</v>
      </c>
      <c r="I403" s="36" t="s">
        <v>262</v>
      </c>
      <c r="J403" s="43">
        <v>59.99</v>
      </c>
      <c r="K403" s="43">
        <f t="shared" si="6"/>
        <v>69.588399999999993</v>
      </c>
    </row>
    <row r="404" spans="2:11" x14ac:dyDescent="0.25">
      <c r="B404" s="36" t="s">
        <v>44</v>
      </c>
      <c r="C404" s="36" t="s">
        <v>257</v>
      </c>
      <c r="D404" s="36" t="s">
        <v>258</v>
      </c>
      <c r="E404" s="36">
        <v>29</v>
      </c>
      <c r="F404" s="36" t="s">
        <v>871</v>
      </c>
      <c r="G404" s="36" t="s">
        <v>872</v>
      </c>
      <c r="H404" s="36" t="s">
        <v>873</v>
      </c>
      <c r="I404" s="36" t="s">
        <v>262</v>
      </c>
      <c r="J404" s="43">
        <v>0.8</v>
      </c>
      <c r="K404" s="43">
        <f t="shared" si="6"/>
        <v>0.92799999999999994</v>
      </c>
    </row>
    <row r="405" spans="2:11" x14ac:dyDescent="0.25">
      <c r="B405" s="36" t="s">
        <v>44</v>
      </c>
      <c r="C405" s="36" t="s">
        <v>257</v>
      </c>
      <c r="D405" s="36" t="s">
        <v>258</v>
      </c>
      <c r="E405" s="36">
        <v>29</v>
      </c>
      <c r="F405" s="36" t="s">
        <v>871</v>
      </c>
      <c r="G405" s="36" t="s">
        <v>874</v>
      </c>
      <c r="H405" s="36" t="s">
        <v>875</v>
      </c>
      <c r="I405" s="36" t="s">
        <v>262</v>
      </c>
      <c r="J405" s="43">
        <v>1.1100000000000001</v>
      </c>
      <c r="K405" s="43">
        <f t="shared" si="6"/>
        <v>1.2876000000000001</v>
      </c>
    </row>
    <row r="406" spans="2:11" x14ac:dyDescent="0.25">
      <c r="B406" s="36" t="s">
        <v>44</v>
      </c>
      <c r="C406" s="36" t="s">
        <v>257</v>
      </c>
      <c r="D406" s="36" t="s">
        <v>258</v>
      </c>
      <c r="E406" s="36">
        <v>29</v>
      </c>
      <c r="F406" s="36" t="s">
        <v>871</v>
      </c>
      <c r="G406" s="36" t="s">
        <v>876</v>
      </c>
      <c r="H406" s="36" t="s">
        <v>877</v>
      </c>
      <c r="I406" s="36" t="s">
        <v>262</v>
      </c>
      <c r="J406" s="43">
        <v>1.87</v>
      </c>
      <c r="K406" s="43">
        <f t="shared" si="6"/>
        <v>2.1692</v>
      </c>
    </row>
    <row r="407" spans="2:11" x14ac:dyDescent="0.25">
      <c r="B407" s="36" t="s">
        <v>44</v>
      </c>
      <c r="C407" s="36" t="s">
        <v>257</v>
      </c>
      <c r="D407" s="36" t="s">
        <v>258</v>
      </c>
      <c r="E407" s="36">
        <v>29</v>
      </c>
      <c r="F407" s="36" t="s">
        <v>871</v>
      </c>
      <c r="G407" s="36" t="s">
        <v>878</v>
      </c>
      <c r="H407" s="36" t="s">
        <v>879</v>
      </c>
      <c r="I407" s="36" t="s">
        <v>262</v>
      </c>
      <c r="J407" s="43">
        <v>2.94</v>
      </c>
      <c r="K407" s="43">
        <f t="shared" si="6"/>
        <v>3.4103999999999997</v>
      </c>
    </row>
    <row r="408" spans="2:11" x14ac:dyDescent="0.25">
      <c r="B408" s="36" t="s">
        <v>44</v>
      </c>
      <c r="C408" s="36" t="s">
        <v>257</v>
      </c>
      <c r="D408" s="36" t="s">
        <v>258</v>
      </c>
      <c r="E408" s="36">
        <v>29</v>
      </c>
      <c r="F408" s="36" t="s">
        <v>871</v>
      </c>
      <c r="G408" s="36" t="s">
        <v>880</v>
      </c>
      <c r="H408" s="36" t="s">
        <v>881</v>
      </c>
      <c r="I408" s="36" t="s">
        <v>262</v>
      </c>
      <c r="J408" s="43">
        <v>2.85</v>
      </c>
      <c r="K408" s="43">
        <f t="shared" si="6"/>
        <v>3.306</v>
      </c>
    </row>
    <row r="409" spans="2:11" x14ac:dyDescent="0.25">
      <c r="B409" s="36" t="s">
        <v>44</v>
      </c>
      <c r="C409" s="36" t="s">
        <v>257</v>
      </c>
      <c r="D409" s="36" t="s">
        <v>258</v>
      </c>
      <c r="E409" s="36">
        <v>29</v>
      </c>
      <c r="F409" s="36" t="s">
        <v>871</v>
      </c>
      <c r="G409" s="36" t="s">
        <v>882</v>
      </c>
      <c r="H409" s="36" t="s">
        <v>883</v>
      </c>
      <c r="I409" s="36" t="s">
        <v>262</v>
      </c>
      <c r="J409" s="43">
        <v>3.16</v>
      </c>
      <c r="K409" s="43">
        <f t="shared" si="6"/>
        <v>3.6656</v>
      </c>
    </row>
    <row r="410" spans="2:11" x14ac:dyDescent="0.25">
      <c r="B410" s="36" t="s">
        <v>44</v>
      </c>
      <c r="C410" s="36" t="s">
        <v>257</v>
      </c>
      <c r="D410" s="36" t="s">
        <v>258</v>
      </c>
      <c r="E410" s="36">
        <v>29</v>
      </c>
      <c r="F410" s="36" t="s">
        <v>871</v>
      </c>
      <c r="G410" s="36" t="s">
        <v>884</v>
      </c>
      <c r="H410" s="36" t="s">
        <v>885</v>
      </c>
      <c r="I410" s="36" t="s">
        <v>262</v>
      </c>
      <c r="J410" s="43">
        <v>6.39</v>
      </c>
      <c r="K410" s="43">
        <f t="shared" si="6"/>
        <v>7.412399999999999</v>
      </c>
    </row>
    <row r="411" spans="2:11" x14ac:dyDescent="0.25">
      <c r="B411" s="36" t="s">
        <v>44</v>
      </c>
      <c r="C411" s="36" t="s">
        <v>257</v>
      </c>
      <c r="D411" s="36" t="s">
        <v>258</v>
      </c>
      <c r="E411" s="36">
        <v>29</v>
      </c>
      <c r="F411" s="36" t="s">
        <v>871</v>
      </c>
      <c r="G411" s="36" t="s">
        <v>886</v>
      </c>
      <c r="H411" s="36" t="s">
        <v>887</v>
      </c>
      <c r="I411" s="36" t="s">
        <v>262</v>
      </c>
      <c r="J411" s="43">
        <v>4.38</v>
      </c>
      <c r="K411" s="43">
        <f t="shared" si="6"/>
        <v>5.0807999999999991</v>
      </c>
    </row>
    <row r="412" spans="2:11" x14ac:dyDescent="0.25">
      <c r="B412" s="36" t="s">
        <v>44</v>
      </c>
      <c r="C412" s="36" t="s">
        <v>257</v>
      </c>
      <c r="D412" s="36" t="s">
        <v>258</v>
      </c>
      <c r="E412" s="36">
        <v>30</v>
      </c>
      <c r="F412" s="36" t="s">
        <v>888</v>
      </c>
      <c r="G412" s="36" t="s">
        <v>889</v>
      </c>
      <c r="H412" s="36" t="s">
        <v>890</v>
      </c>
      <c r="I412" s="36" t="s">
        <v>262</v>
      </c>
      <c r="J412" s="43">
        <v>0.5</v>
      </c>
      <c r="K412" s="43">
        <f t="shared" si="6"/>
        <v>0.57999999999999996</v>
      </c>
    </row>
    <row r="413" spans="2:11" x14ac:dyDescent="0.25">
      <c r="B413" s="36" t="s">
        <v>44</v>
      </c>
      <c r="C413" s="36" t="s">
        <v>257</v>
      </c>
      <c r="D413" s="36" t="s">
        <v>258</v>
      </c>
      <c r="E413" s="36">
        <v>30</v>
      </c>
      <c r="F413" s="36" t="s">
        <v>888</v>
      </c>
      <c r="G413" s="36" t="s">
        <v>891</v>
      </c>
      <c r="H413" s="36" t="s">
        <v>892</v>
      </c>
      <c r="I413" s="36" t="s">
        <v>262</v>
      </c>
      <c r="J413" s="43">
        <v>0.66</v>
      </c>
      <c r="K413" s="43">
        <f t="shared" si="6"/>
        <v>0.76559999999999995</v>
      </c>
    </row>
    <row r="414" spans="2:11" x14ac:dyDescent="0.25">
      <c r="B414" s="36" t="s">
        <v>44</v>
      </c>
      <c r="C414" s="36" t="s">
        <v>257</v>
      </c>
      <c r="D414" s="36" t="s">
        <v>258</v>
      </c>
      <c r="E414" s="36">
        <v>102</v>
      </c>
      <c r="F414" s="36" t="s">
        <v>893</v>
      </c>
      <c r="G414" s="36" t="s">
        <v>894</v>
      </c>
      <c r="H414" s="36" t="s">
        <v>895</v>
      </c>
      <c r="I414" s="36" t="s">
        <v>262</v>
      </c>
      <c r="J414" s="43">
        <v>1.83</v>
      </c>
      <c r="K414" s="43">
        <f t="shared" si="6"/>
        <v>2.1227999999999998</v>
      </c>
    </row>
    <row r="415" spans="2:11" x14ac:dyDescent="0.25">
      <c r="B415" s="36" t="s">
        <v>44</v>
      </c>
      <c r="C415" s="36" t="s">
        <v>257</v>
      </c>
      <c r="D415" s="36" t="s">
        <v>258</v>
      </c>
      <c r="E415" s="36">
        <v>15</v>
      </c>
      <c r="F415" s="36" t="s">
        <v>896</v>
      </c>
      <c r="G415" s="36" t="s">
        <v>897</v>
      </c>
      <c r="H415" s="36" t="s">
        <v>898</v>
      </c>
      <c r="I415" s="36" t="s">
        <v>262</v>
      </c>
      <c r="J415" s="43">
        <v>9.77</v>
      </c>
      <c r="K415" s="43">
        <f t="shared" si="6"/>
        <v>11.333199999999998</v>
      </c>
    </row>
    <row r="416" spans="2:11" x14ac:dyDescent="0.25">
      <c r="B416" s="36" t="s">
        <v>44</v>
      </c>
      <c r="C416" s="36" t="s">
        <v>257</v>
      </c>
      <c r="D416" s="36" t="s">
        <v>258</v>
      </c>
      <c r="E416" s="36">
        <v>15</v>
      </c>
      <c r="F416" s="36" t="s">
        <v>896</v>
      </c>
      <c r="G416" s="36" t="s">
        <v>899</v>
      </c>
      <c r="H416" s="36" t="s">
        <v>900</v>
      </c>
      <c r="I416" s="36" t="s">
        <v>262</v>
      </c>
      <c r="J416" s="43">
        <v>8.4499999999999993</v>
      </c>
      <c r="K416" s="43">
        <f t="shared" si="6"/>
        <v>9.8019999999999978</v>
      </c>
    </row>
    <row r="417" spans="2:11" x14ac:dyDescent="0.25">
      <c r="B417" s="36" t="s">
        <v>44</v>
      </c>
      <c r="C417" s="36" t="s">
        <v>257</v>
      </c>
      <c r="D417" s="36" t="s">
        <v>258</v>
      </c>
      <c r="E417" s="36">
        <v>15</v>
      </c>
      <c r="F417" s="36" t="s">
        <v>896</v>
      </c>
      <c r="G417" s="36" t="s">
        <v>901</v>
      </c>
      <c r="H417" s="36" t="s">
        <v>902</v>
      </c>
      <c r="I417" s="36" t="s">
        <v>262</v>
      </c>
      <c r="J417" s="43">
        <v>12.27</v>
      </c>
      <c r="K417" s="43">
        <f t="shared" si="6"/>
        <v>14.233199999999998</v>
      </c>
    </row>
    <row r="418" spans="2:11" x14ac:dyDescent="0.25">
      <c r="B418" s="36" t="s">
        <v>44</v>
      </c>
      <c r="C418" s="36" t="s">
        <v>257</v>
      </c>
      <c r="D418" s="36" t="s">
        <v>258</v>
      </c>
      <c r="E418" s="36">
        <v>15</v>
      </c>
      <c r="F418" s="36" t="s">
        <v>896</v>
      </c>
      <c r="G418" s="36" t="s">
        <v>903</v>
      </c>
      <c r="H418" s="36" t="s">
        <v>904</v>
      </c>
      <c r="I418" s="36" t="s">
        <v>262</v>
      </c>
      <c r="J418" s="43">
        <v>17.3</v>
      </c>
      <c r="K418" s="43">
        <f t="shared" si="6"/>
        <v>20.067999999999998</v>
      </c>
    </row>
    <row r="419" spans="2:11" x14ac:dyDescent="0.25">
      <c r="B419" s="36" t="s">
        <v>44</v>
      </c>
      <c r="C419" s="36" t="s">
        <v>257</v>
      </c>
      <c r="D419" s="36" t="s">
        <v>258</v>
      </c>
      <c r="E419" s="36">
        <v>15</v>
      </c>
      <c r="F419" s="36" t="s">
        <v>896</v>
      </c>
      <c r="G419" s="36" t="s">
        <v>905</v>
      </c>
      <c r="H419" s="36" t="s">
        <v>906</v>
      </c>
      <c r="I419" s="36" t="s">
        <v>262</v>
      </c>
      <c r="J419" s="43">
        <v>30.64</v>
      </c>
      <c r="K419" s="43">
        <f t="shared" si="6"/>
        <v>35.542400000000001</v>
      </c>
    </row>
    <row r="420" spans="2:11" x14ac:dyDescent="0.25">
      <c r="B420" s="36" t="s">
        <v>44</v>
      </c>
      <c r="C420" s="36" t="s">
        <v>257</v>
      </c>
      <c r="D420" s="36" t="s">
        <v>258</v>
      </c>
      <c r="E420" s="36">
        <v>15</v>
      </c>
      <c r="F420" s="36" t="s">
        <v>896</v>
      </c>
      <c r="G420" s="36" t="s">
        <v>907</v>
      </c>
      <c r="H420" s="36" t="s">
        <v>908</v>
      </c>
      <c r="I420" s="36" t="s">
        <v>262</v>
      </c>
      <c r="J420" s="43">
        <v>50.84</v>
      </c>
      <c r="K420" s="43">
        <f t="shared" si="6"/>
        <v>58.974400000000003</v>
      </c>
    </row>
    <row r="421" spans="2:11" x14ac:dyDescent="0.25">
      <c r="B421" s="36" t="s">
        <v>44</v>
      </c>
      <c r="C421" s="36" t="s">
        <v>257</v>
      </c>
      <c r="D421" s="36" t="s">
        <v>258</v>
      </c>
      <c r="E421" s="36">
        <v>15</v>
      </c>
      <c r="F421" s="36" t="s">
        <v>896</v>
      </c>
      <c r="G421" s="36" t="s">
        <v>909</v>
      </c>
      <c r="H421" s="36" t="s">
        <v>910</v>
      </c>
      <c r="I421" s="36" t="s">
        <v>262</v>
      </c>
      <c r="J421" s="43">
        <v>75.37</v>
      </c>
      <c r="K421" s="43">
        <f t="shared" si="6"/>
        <v>87.429199999999994</v>
      </c>
    </row>
    <row r="422" spans="2:11" x14ac:dyDescent="0.25">
      <c r="B422" s="36" t="s">
        <v>44</v>
      </c>
      <c r="C422" s="36" t="s">
        <v>257</v>
      </c>
      <c r="D422" s="36" t="s">
        <v>258</v>
      </c>
      <c r="E422" s="36">
        <v>15</v>
      </c>
      <c r="F422" s="36" t="s">
        <v>896</v>
      </c>
      <c r="G422" s="36" t="s">
        <v>911</v>
      </c>
      <c r="H422" s="36" t="s">
        <v>912</v>
      </c>
      <c r="I422" s="36" t="s">
        <v>262</v>
      </c>
      <c r="J422" s="43">
        <v>103.41</v>
      </c>
      <c r="K422" s="43">
        <f t="shared" si="6"/>
        <v>119.95559999999999</v>
      </c>
    </row>
    <row r="423" spans="2:11" x14ac:dyDescent="0.25">
      <c r="B423" s="36" t="s">
        <v>44</v>
      </c>
      <c r="C423" s="36" t="s">
        <v>257</v>
      </c>
      <c r="D423" s="36" t="s">
        <v>258</v>
      </c>
      <c r="E423" s="36">
        <v>15</v>
      </c>
      <c r="F423" s="36" t="s">
        <v>896</v>
      </c>
      <c r="G423" s="36" t="s">
        <v>913</v>
      </c>
      <c r="H423" s="36" t="s">
        <v>914</v>
      </c>
      <c r="I423" s="36" t="s">
        <v>262</v>
      </c>
      <c r="J423" s="43">
        <v>147.19999999999999</v>
      </c>
      <c r="K423" s="43">
        <f t="shared" si="6"/>
        <v>170.75199999999998</v>
      </c>
    </row>
    <row r="424" spans="2:11" x14ac:dyDescent="0.25">
      <c r="B424" s="36" t="s">
        <v>44</v>
      </c>
      <c r="C424" s="36" t="s">
        <v>257</v>
      </c>
      <c r="D424" s="36" t="s">
        <v>258</v>
      </c>
      <c r="E424" s="36">
        <v>15</v>
      </c>
      <c r="F424" s="36" t="s">
        <v>896</v>
      </c>
      <c r="G424" s="36" t="s">
        <v>915</v>
      </c>
      <c r="H424" s="36" t="s">
        <v>916</v>
      </c>
      <c r="I424" s="36" t="s">
        <v>262</v>
      </c>
      <c r="J424" s="43">
        <v>14.48</v>
      </c>
      <c r="K424" s="43">
        <f t="shared" si="6"/>
        <v>16.796800000000001</v>
      </c>
    </row>
    <row r="425" spans="2:11" x14ac:dyDescent="0.25">
      <c r="B425" s="36" t="s">
        <v>44</v>
      </c>
      <c r="C425" s="36" t="s">
        <v>257</v>
      </c>
      <c r="D425" s="36" t="s">
        <v>258</v>
      </c>
      <c r="E425" s="36">
        <v>15</v>
      </c>
      <c r="F425" s="36" t="s">
        <v>896</v>
      </c>
      <c r="G425" s="36" t="s">
        <v>917</v>
      </c>
      <c r="H425" s="36" t="s">
        <v>918</v>
      </c>
      <c r="I425" s="36" t="s">
        <v>262</v>
      </c>
      <c r="J425" s="43">
        <v>20.79</v>
      </c>
      <c r="K425" s="43">
        <f t="shared" si="6"/>
        <v>24.116399999999999</v>
      </c>
    </row>
    <row r="426" spans="2:11" x14ac:dyDescent="0.25">
      <c r="B426" s="36" t="s">
        <v>44</v>
      </c>
      <c r="C426" s="36" t="s">
        <v>257</v>
      </c>
      <c r="D426" s="36" t="s">
        <v>258</v>
      </c>
      <c r="E426" s="36">
        <v>15</v>
      </c>
      <c r="F426" s="36" t="s">
        <v>896</v>
      </c>
      <c r="G426" s="36" t="s">
        <v>919</v>
      </c>
      <c r="H426" s="36" t="s">
        <v>920</v>
      </c>
      <c r="I426" s="36" t="s">
        <v>262</v>
      </c>
      <c r="J426" s="43">
        <v>20.36</v>
      </c>
      <c r="K426" s="43">
        <f t="shared" si="6"/>
        <v>23.617599999999999</v>
      </c>
    </row>
    <row r="427" spans="2:11" x14ac:dyDescent="0.25">
      <c r="B427" s="36" t="s">
        <v>44</v>
      </c>
      <c r="C427" s="36" t="s">
        <v>257</v>
      </c>
      <c r="D427" s="36" t="s">
        <v>258</v>
      </c>
      <c r="E427" s="36">
        <v>15</v>
      </c>
      <c r="F427" s="36" t="s">
        <v>896</v>
      </c>
      <c r="G427" s="36" t="s">
        <v>921</v>
      </c>
      <c r="H427" s="36" t="s">
        <v>922</v>
      </c>
      <c r="I427" s="36" t="s">
        <v>262</v>
      </c>
      <c r="J427" s="43">
        <v>23.96</v>
      </c>
      <c r="K427" s="43">
        <f t="shared" si="6"/>
        <v>27.793599999999998</v>
      </c>
    </row>
    <row r="428" spans="2:11" x14ac:dyDescent="0.25">
      <c r="B428" s="36" t="s">
        <v>44</v>
      </c>
      <c r="C428" s="36" t="s">
        <v>257</v>
      </c>
      <c r="D428" s="36" t="s">
        <v>258</v>
      </c>
      <c r="E428" s="36">
        <v>15</v>
      </c>
      <c r="F428" s="36" t="s">
        <v>896</v>
      </c>
      <c r="G428" s="36" t="s">
        <v>923</v>
      </c>
      <c r="H428" s="36" t="s">
        <v>924</v>
      </c>
      <c r="I428" s="36" t="s">
        <v>262</v>
      </c>
      <c r="J428" s="43">
        <v>39.76</v>
      </c>
      <c r="K428" s="43">
        <f t="shared" si="6"/>
        <v>46.121599999999994</v>
      </c>
    </row>
    <row r="429" spans="2:11" x14ac:dyDescent="0.25">
      <c r="B429" s="36" t="s">
        <v>44</v>
      </c>
      <c r="C429" s="36" t="s">
        <v>257</v>
      </c>
      <c r="D429" s="36" t="s">
        <v>258</v>
      </c>
      <c r="E429" s="36">
        <v>15</v>
      </c>
      <c r="F429" s="36" t="s">
        <v>896</v>
      </c>
      <c r="G429" s="36" t="s">
        <v>925</v>
      </c>
      <c r="H429" s="36" t="s">
        <v>926</v>
      </c>
      <c r="I429" s="36" t="s">
        <v>262</v>
      </c>
      <c r="J429" s="43">
        <v>63.55</v>
      </c>
      <c r="K429" s="43">
        <f t="shared" si="6"/>
        <v>73.717999999999989</v>
      </c>
    </row>
    <row r="430" spans="2:11" x14ac:dyDescent="0.25">
      <c r="B430" s="36" t="s">
        <v>44</v>
      </c>
      <c r="C430" s="36" t="s">
        <v>257</v>
      </c>
      <c r="D430" s="36" t="s">
        <v>258</v>
      </c>
      <c r="E430" s="36">
        <v>15</v>
      </c>
      <c r="F430" s="36" t="s">
        <v>896</v>
      </c>
      <c r="G430" s="36" t="s">
        <v>927</v>
      </c>
      <c r="H430" s="36" t="s">
        <v>928</v>
      </c>
      <c r="I430" s="36" t="s">
        <v>262</v>
      </c>
      <c r="J430" s="43">
        <v>88.72</v>
      </c>
      <c r="K430" s="43">
        <f t="shared" si="6"/>
        <v>102.9152</v>
      </c>
    </row>
    <row r="431" spans="2:11" x14ac:dyDescent="0.25">
      <c r="B431" s="36" t="s">
        <v>44</v>
      </c>
      <c r="C431" s="36" t="s">
        <v>257</v>
      </c>
      <c r="D431" s="36" t="s">
        <v>258</v>
      </c>
      <c r="E431" s="36">
        <v>15</v>
      </c>
      <c r="F431" s="36" t="s">
        <v>896</v>
      </c>
      <c r="G431" s="36" t="s">
        <v>929</v>
      </c>
      <c r="H431" s="36" t="s">
        <v>930</v>
      </c>
      <c r="I431" s="36" t="s">
        <v>262</v>
      </c>
      <c r="J431" s="43">
        <v>109.46</v>
      </c>
      <c r="K431" s="43">
        <f t="shared" si="6"/>
        <v>126.97359999999999</v>
      </c>
    </row>
    <row r="432" spans="2:11" x14ac:dyDescent="0.25">
      <c r="B432" s="36" t="s">
        <v>44</v>
      </c>
      <c r="C432" s="36" t="s">
        <v>257</v>
      </c>
      <c r="D432" s="36" t="s">
        <v>258</v>
      </c>
      <c r="E432" s="36">
        <v>15</v>
      </c>
      <c r="F432" s="36" t="s">
        <v>896</v>
      </c>
      <c r="G432" s="36" t="s">
        <v>931</v>
      </c>
      <c r="H432" s="36" t="s">
        <v>932</v>
      </c>
      <c r="I432" s="36" t="s">
        <v>262</v>
      </c>
      <c r="J432" s="43">
        <v>125.06</v>
      </c>
      <c r="K432" s="43">
        <f t="shared" si="6"/>
        <v>145.06959999999998</v>
      </c>
    </row>
    <row r="433" spans="2:11" x14ac:dyDescent="0.25">
      <c r="B433" s="36" t="s">
        <v>44</v>
      </c>
      <c r="C433" s="36" t="s">
        <v>257</v>
      </c>
      <c r="D433" s="36" t="s">
        <v>258</v>
      </c>
      <c r="E433" s="36">
        <v>15</v>
      </c>
      <c r="F433" s="36" t="s">
        <v>896</v>
      </c>
      <c r="G433" s="36" t="s">
        <v>933</v>
      </c>
      <c r="H433" s="36" t="s">
        <v>934</v>
      </c>
      <c r="I433" s="36" t="s">
        <v>262</v>
      </c>
      <c r="J433" s="43">
        <v>168.17</v>
      </c>
      <c r="K433" s="43">
        <f t="shared" si="6"/>
        <v>195.07719999999998</v>
      </c>
    </row>
    <row r="434" spans="2:11" x14ac:dyDescent="0.25">
      <c r="B434" s="36" t="s">
        <v>44</v>
      </c>
      <c r="C434" s="36" t="s">
        <v>257</v>
      </c>
      <c r="D434" s="36" t="s">
        <v>258</v>
      </c>
      <c r="E434" s="36">
        <v>15</v>
      </c>
      <c r="F434" s="36" t="s">
        <v>896</v>
      </c>
      <c r="G434" s="36" t="s">
        <v>935</v>
      </c>
      <c r="H434" s="36" t="s">
        <v>936</v>
      </c>
      <c r="I434" s="36" t="s">
        <v>262</v>
      </c>
      <c r="J434" s="43">
        <v>213.78</v>
      </c>
      <c r="K434" s="43">
        <f t="shared" si="6"/>
        <v>247.98479999999998</v>
      </c>
    </row>
    <row r="435" spans="2:11" x14ac:dyDescent="0.25">
      <c r="B435" s="36" t="s">
        <v>44</v>
      </c>
      <c r="C435" s="36" t="s">
        <v>257</v>
      </c>
      <c r="D435" s="36" t="s">
        <v>258</v>
      </c>
      <c r="E435" s="36">
        <v>15</v>
      </c>
      <c r="F435" s="36" t="s">
        <v>896</v>
      </c>
      <c r="G435" s="36" t="s">
        <v>937</v>
      </c>
      <c r="H435" s="36" t="s">
        <v>938</v>
      </c>
      <c r="I435" s="36" t="s">
        <v>262</v>
      </c>
      <c r="J435" s="43">
        <v>13.43</v>
      </c>
      <c r="K435" s="43">
        <f t="shared" si="6"/>
        <v>15.578799999999999</v>
      </c>
    </row>
    <row r="436" spans="2:11" x14ac:dyDescent="0.25">
      <c r="B436" s="36" t="s">
        <v>44</v>
      </c>
      <c r="C436" s="36" t="s">
        <v>257</v>
      </c>
      <c r="D436" s="36" t="s">
        <v>258</v>
      </c>
      <c r="E436" s="36">
        <v>15</v>
      </c>
      <c r="F436" s="36" t="s">
        <v>896</v>
      </c>
      <c r="G436" s="36" t="s">
        <v>939</v>
      </c>
      <c r="H436" s="36" t="s">
        <v>940</v>
      </c>
      <c r="I436" s="36" t="s">
        <v>262</v>
      </c>
      <c r="J436" s="43">
        <v>19.579999999999998</v>
      </c>
      <c r="K436" s="43">
        <f t="shared" si="6"/>
        <v>22.712799999999998</v>
      </c>
    </row>
    <row r="437" spans="2:11" x14ac:dyDescent="0.25">
      <c r="B437" s="36" t="s">
        <v>44</v>
      </c>
      <c r="C437" s="36" t="s">
        <v>257</v>
      </c>
      <c r="D437" s="36" t="s">
        <v>258</v>
      </c>
      <c r="E437" s="36">
        <v>15</v>
      </c>
      <c r="F437" s="36" t="s">
        <v>896</v>
      </c>
      <c r="G437" s="36" t="s">
        <v>941</v>
      </c>
      <c r="H437" s="36" t="s">
        <v>942</v>
      </c>
      <c r="I437" s="36" t="s">
        <v>262</v>
      </c>
      <c r="J437" s="43">
        <v>29.33</v>
      </c>
      <c r="K437" s="43">
        <f t="shared" si="6"/>
        <v>34.022799999999997</v>
      </c>
    </row>
    <row r="438" spans="2:11" x14ac:dyDescent="0.25">
      <c r="B438" s="36" t="s">
        <v>44</v>
      </c>
      <c r="C438" s="36" t="s">
        <v>257</v>
      </c>
      <c r="D438" s="36" t="s">
        <v>258</v>
      </c>
      <c r="E438" s="36">
        <v>15</v>
      </c>
      <c r="F438" s="36" t="s">
        <v>896</v>
      </c>
      <c r="G438" s="36" t="s">
        <v>943</v>
      </c>
      <c r="H438" s="36" t="s">
        <v>944</v>
      </c>
      <c r="I438" s="36" t="s">
        <v>262</v>
      </c>
      <c r="J438" s="43">
        <v>5.15</v>
      </c>
      <c r="K438" s="43">
        <f t="shared" si="6"/>
        <v>5.9740000000000002</v>
      </c>
    </row>
    <row r="439" spans="2:11" x14ac:dyDescent="0.25">
      <c r="B439" s="36" t="s">
        <v>44</v>
      </c>
      <c r="C439" s="36" t="s">
        <v>257</v>
      </c>
      <c r="D439" s="36" t="s">
        <v>258</v>
      </c>
      <c r="E439" s="36">
        <v>15</v>
      </c>
      <c r="F439" s="36" t="s">
        <v>896</v>
      </c>
      <c r="G439" s="36" t="s">
        <v>945</v>
      </c>
      <c r="H439" s="36" t="s">
        <v>946</v>
      </c>
      <c r="I439" s="36" t="s">
        <v>262</v>
      </c>
      <c r="J439" s="43">
        <v>6.8</v>
      </c>
      <c r="K439" s="43">
        <f t="shared" si="6"/>
        <v>7.887999999999999</v>
      </c>
    </row>
    <row r="440" spans="2:11" x14ac:dyDescent="0.25">
      <c r="B440" s="36" t="s">
        <v>44</v>
      </c>
      <c r="C440" s="36" t="s">
        <v>257</v>
      </c>
      <c r="D440" s="36" t="s">
        <v>258</v>
      </c>
      <c r="E440" s="36">
        <v>15</v>
      </c>
      <c r="F440" s="36" t="s">
        <v>896</v>
      </c>
      <c r="G440" s="36" t="s">
        <v>947</v>
      </c>
      <c r="H440" s="36" t="s">
        <v>948</v>
      </c>
      <c r="I440" s="36" t="s">
        <v>262</v>
      </c>
      <c r="J440" s="43">
        <v>8.7799999999999994</v>
      </c>
      <c r="K440" s="43">
        <f t="shared" si="6"/>
        <v>10.184799999999999</v>
      </c>
    </row>
    <row r="441" spans="2:11" x14ac:dyDescent="0.25">
      <c r="B441" s="36" t="s">
        <v>44</v>
      </c>
      <c r="C441" s="36" t="s">
        <v>257</v>
      </c>
      <c r="D441" s="36" t="s">
        <v>258</v>
      </c>
      <c r="E441" s="36">
        <v>15</v>
      </c>
      <c r="F441" s="36" t="s">
        <v>896</v>
      </c>
      <c r="G441" s="36" t="s">
        <v>949</v>
      </c>
      <c r="H441" s="36" t="s">
        <v>950</v>
      </c>
      <c r="I441" s="36" t="s">
        <v>262</v>
      </c>
      <c r="J441" s="43">
        <v>23.12</v>
      </c>
      <c r="K441" s="43">
        <f t="shared" si="6"/>
        <v>26.819199999999999</v>
      </c>
    </row>
    <row r="442" spans="2:11" x14ac:dyDescent="0.25">
      <c r="B442" s="36" t="s">
        <v>44</v>
      </c>
      <c r="C442" s="36" t="s">
        <v>257</v>
      </c>
      <c r="D442" s="36" t="s">
        <v>258</v>
      </c>
      <c r="E442" s="36">
        <v>15</v>
      </c>
      <c r="F442" s="36" t="s">
        <v>896</v>
      </c>
      <c r="G442" s="36" t="s">
        <v>951</v>
      </c>
      <c r="H442" s="36" t="s">
        <v>952</v>
      </c>
      <c r="I442" s="36" t="s">
        <v>262</v>
      </c>
      <c r="J442" s="43">
        <v>26.25</v>
      </c>
      <c r="K442" s="43">
        <f t="shared" si="6"/>
        <v>30.45</v>
      </c>
    </row>
    <row r="443" spans="2:11" x14ac:dyDescent="0.25">
      <c r="B443" s="36" t="s">
        <v>44</v>
      </c>
      <c r="C443" s="36" t="s">
        <v>257</v>
      </c>
      <c r="D443" s="36" t="s">
        <v>258</v>
      </c>
      <c r="E443" s="36">
        <v>15</v>
      </c>
      <c r="F443" s="36" t="s">
        <v>896</v>
      </c>
      <c r="G443" s="36" t="s">
        <v>953</v>
      </c>
      <c r="H443" s="36" t="s">
        <v>954</v>
      </c>
      <c r="I443" s="36" t="s">
        <v>262</v>
      </c>
      <c r="J443" s="43">
        <v>11.19</v>
      </c>
      <c r="K443" s="43">
        <f t="shared" si="6"/>
        <v>12.980399999999998</v>
      </c>
    </row>
    <row r="444" spans="2:11" x14ac:dyDescent="0.25">
      <c r="B444" s="36" t="s">
        <v>44</v>
      </c>
      <c r="C444" s="36" t="s">
        <v>257</v>
      </c>
      <c r="D444" s="36" t="s">
        <v>258</v>
      </c>
      <c r="E444" s="36">
        <v>15</v>
      </c>
      <c r="F444" s="36" t="s">
        <v>896</v>
      </c>
      <c r="G444" s="36" t="s">
        <v>955</v>
      </c>
      <c r="H444" s="36" t="s">
        <v>956</v>
      </c>
      <c r="I444" s="36" t="s">
        <v>262</v>
      </c>
      <c r="J444" s="43">
        <v>16.309999999999999</v>
      </c>
      <c r="K444" s="43">
        <f t="shared" si="6"/>
        <v>18.919599999999996</v>
      </c>
    </row>
    <row r="445" spans="2:11" x14ac:dyDescent="0.25">
      <c r="B445" s="36" t="s">
        <v>44</v>
      </c>
      <c r="C445" s="36" t="s">
        <v>257</v>
      </c>
      <c r="D445" s="36" t="s">
        <v>258</v>
      </c>
      <c r="E445" s="36">
        <v>12</v>
      </c>
      <c r="F445" s="36" t="s">
        <v>957</v>
      </c>
      <c r="G445" s="36" t="s">
        <v>958</v>
      </c>
      <c r="H445" s="36" t="s">
        <v>959</v>
      </c>
      <c r="I445" s="36" t="s">
        <v>262</v>
      </c>
      <c r="J445" s="43">
        <v>1.46</v>
      </c>
      <c r="K445" s="43">
        <f t="shared" si="6"/>
        <v>1.6935999999999998</v>
      </c>
    </row>
    <row r="446" spans="2:11" x14ac:dyDescent="0.25">
      <c r="B446" s="36" t="s">
        <v>44</v>
      </c>
      <c r="C446" s="36" t="s">
        <v>257</v>
      </c>
      <c r="D446" s="36" t="s">
        <v>258</v>
      </c>
      <c r="E446" s="36">
        <v>12</v>
      </c>
      <c r="F446" s="36" t="s">
        <v>957</v>
      </c>
      <c r="G446" s="36" t="s">
        <v>960</v>
      </c>
      <c r="H446" s="36" t="s">
        <v>961</v>
      </c>
      <c r="I446" s="36" t="s">
        <v>262</v>
      </c>
      <c r="J446" s="43">
        <v>1.39</v>
      </c>
      <c r="K446" s="43">
        <f t="shared" si="6"/>
        <v>1.6123999999999998</v>
      </c>
    </row>
    <row r="447" spans="2:11" x14ac:dyDescent="0.25">
      <c r="B447" s="36" t="s">
        <v>44</v>
      </c>
      <c r="C447" s="36" t="s">
        <v>257</v>
      </c>
      <c r="D447" s="36" t="s">
        <v>258</v>
      </c>
      <c r="E447" s="36">
        <v>12</v>
      </c>
      <c r="F447" s="36" t="s">
        <v>957</v>
      </c>
      <c r="G447" s="36" t="s">
        <v>962</v>
      </c>
      <c r="H447" s="36" t="s">
        <v>963</v>
      </c>
      <c r="I447" s="36" t="s">
        <v>262</v>
      </c>
      <c r="J447" s="43">
        <v>1.98</v>
      </c>
      <c r="K447" s="43">
        <f t="shared" si="6"/>
        <v>2.2967999999999997</v>
      </c>
    </row>
    <row r="448" spans="2:11" x14ac:dyDescent="0.25">
      <c r="B448" s="36" t="s">
        <v>44</v>
      </c>
      <c r="C448" s="36" t="s">
        <v>257</v>
      </c>
      <c r="D448" s="36" t="s">
        <v>258</v>
      </c>
      <c r="E448" s="36">
        <v>12</v>
      </c>
      <c r="F448" s="36" t="s">
        <v>957</v>
      </c>
      <c r="G448" s="36" t="s">
        <v>964</v>
      </c>
      <c r="H448" s="36" t="s">
        <v>965</v>
      </c>
      <c r="I448" s="36" t="s">
        <v>262</v>
      </c>
      <c r="J448" s="43">
        <v>5.56</v>
      </c>
      <c r="K448" s="43">
        <f t="shared" si="6"/>
        <v>6.4495999999999993</v>
      </c>
    </row>
    <row r="449" spans="2:11" x14ac:dyDescent="0.25">
      <c r="B449" s="36" t="s">
        <v>44</v>
      </c>
      <c r="C449" s="36" t="s">
        <v>257</v>
      </c>
      <c r="D449" s="36" t="s">
        <v>258</v>
      </c>
      <c r="E449" s="36">
        <v>12</v>
      </c>
      <c r="F449" s="36" t="s">
        <v>957</v>
      </c>
      <c r="G449" s="36" t="s">
        <v>966</v>
      </c>
      <c r="H449" s="36" t="s">
        <v>967</v>
      </c>
      <c r="I449" s="36" t="s">
        <v>262</v>
      </c>
      <c r="J449" s="43">
        <v>9.51</v>
      </c>
      <c r="K449" s="43">
        <f t="shared" si="6"/>
        <v>11.031599999999999</v>
      </c>
    </row>
    <row r="450" spans="2:11" x14ac:dyDescent="0.25">
      <c r="B450" s="36" t="s">
        <v>44</v>
      </c>
      <c r="C450" s="36" t="s">
        <v>257</v>
      </c>
      <c r="D450" s="36" t="s">
        <v>258</v>
      </c>
      <c r="E450" s="36">
        <v>12</v>
      </c>
      <c r="F450" s="36" t="s">
        <v>957</v>
      </c>
      <c r="G450" s="36" t="s">
        <v>968</v>
      </c>
      <c r="H450" s="36" t="s">
        <v>969</v>
      </c>
      <c r="I450" s="36" t="s">
        <v>262</v>
      </c>
      <c r="J450" s="43">
        <v>17.41</v>
      </c>
      <c r="K450" s="43">
        <f t="shared" si="6"/>
        <v>20.195599999999999</v>
      </c>
    </row>
    <row r="451" spans="2:11" x14ac:dyDescent="0.25">
      <c r="B451" s="36" t="s">
        <v>44</v>
      </c>
      <c r="C451" s="36" t="s">
        <v>257</v>
      </c>
      <c r="D451" s="36" t="s">
        <v>258</v>
      </c>
      <c r="E451" s="36">
        <v>12</v>
      </c>
      <c r="F451" s="36" t="s">
        <v>957</v>
      </c>
      <c r="G451" s="36" t="s">
        <v>970</v>
      </c>
      <c r="H451" s="36" t="s">
        <v>971</v>
      </c>
      <c r="I451" s="36" t="s">
        <v>262</v>
      </c>
      <c r="J451" s="43">
        <v>29.06</v>
      </c>
      <c r="K451" s="43">
        <f t="shared" si="6"/>
        <v>33.709599999999995</v>
      </c>
    </row>
    <row r="452" spans="2:11" x14ac:dyDescent="0.25">
      <c r="B452" s="36" t="s">
        <v>44</v>
      </c>
      <c r="C452" s="36" t="s">
        <v>257</v>
      </c>
      <c r="D452" s="36" t="s">
        <v>258</v>
      </c>
      <c r="E452" s="36">
        <v>12</v>
      </c>
      <c r="F452" s="36" t="s">
        <v>957</v>
      </c>
      <c r="G452" s="36" t="s">
        <v>972</v>
      </c>
      <c r="H452" s="36" t="s">
        <v>973</v>
      </c>
      <c r="I452" s="36" t="s">
        <v>262</v>
      </c>
      <c r="J452" s="43">
        <v>56.71</v>
      </c>
      <c r="K452" s="43">
        <f t="shared" ref="K452:K515" si="7">+IF(AND(MID(H452,1,15)="POSTE DE MADERA",J452&lt;110)=TRUE,(J452*1.13+5)*1.01*1.16,IF(AND(MID(H452,1,15)="POSTE DE MADERA",J452&gt;=110,J452&lt;320)=TRUE,(J452*1.13+12)*1.01*1.16,IF(AND(MID(H452,1,15)="POSTE DE MADERA",J452&gt;320)=TRUE,(J452*1.13+36)*1.01*1.16,IF(+AND(MID(H452,1,5)="POSTE",MID(H452,1,15)&lt;&gt;"POSTE DE MADERA")=TRUE,J452*1.01*1.16,J452*1.16))))</f>
        <v>65.783599999999993</v>
      </c>
    </row>
    <row r="453" spans="2:11" x14ac:dyDescent="0.25">
      <c r="B453" s="36" t="s">
        <v>44</v>
      </c>
      <c r="C453" s="36" t="s">
        <v>257</v>
      </c>
      <c r="D453" s="36" t="s">
        <v>258</v>
      </c>
      <c r="E453" s="36">
        <v>12</v>
      </c>
      <c r="F453" s="36" t="s">
        <v>957</v>
      </c>
      <c r="G453" s="36" t="s">
        <v>974</v>
      </c>
      <c r="H453" s="36" t="s">
        <v>975</v>
      </c>
      <c r="I453" s="36" t="s">
        <v>262</v>
      </c>
      <c r="J453" s="43">
        <v>95.66</v>
      </c>
      <c r="K453" s="43">
        <f t="shared" si="7"/>
        <v>110.96559999999999</v>
      </c>
    </row>
    <row r="454" spans="2:11" x14ac:dyDescent="0.25">
      <c r="B454" s="36" t="s">
        <v>44</v>
      </c>
      <c r="C454" s="36" t="s">
        <v>257</v>
      </c>
      <c r="D454" s="36" t="s">
        <v>258</v>
      </c>
      <c r="E454" s="36">
        <v>12</v>
      </c>
      <c r="F454" s="36" t="s">
        <v>957</v>
      </c>
      <c r="G454" s="36" t="s">
        <v>976</v>
      </c>
      <c r="H454" s="36" t="s">
        <v>977</v>
      </c>
      <c r="I454" s="36" t="s">
        <v>262</v>
      </c>
      <c r="J454" s="43">
        <v>166.21</v>
      </c>
      <c r="K454" s="43">
        <f t="shared" si="7"/>
        <v>192.80359999999999</v>
      </c>
    </row>
    <row r="455" spans="2:11" x14ac:dyDescent="0.25">
      <c r="B455" s="36" t="s">
        <v>44</v>
      </c>
      <c r="C455" s="36" t="s">
        <v>257</v>
      </c>
      <c r="D455" s="36" t="s">
        <v>258</v>
      </c>
      <c r="E455" s="36">
        <v>12</v>
      </c>
      <c r="F455" s="36" t="s">
        <v>957</v>
      </c>
      <c r="G455" s="36" t="s">
        <v>978</v>
      </c>
      <c r="H455" s="36" t="s">
        <v>979</v>
      </c>
      <c r="I455" s="36" t="s">
        <v>262</v>
      </c>
      <c r="J455" s="43">
        <v>0.67</v>
      </c>
      <c r="K455" s="43">
        <f t="shared" si="7"/>
        <v>0.7772</v>
      </c>
    </row>
    <row r="456" spans="2:11" x14ac:dyDescent="0.25">
      <c r="B456" s="36" t="s">
        <v>44</v>
      </c>
      <c r="C456" s="36" t="s">
        <v>257</v>
      </c>
      <c r="D456" s="36" t="s">
        <v>258</v>
      </c>
      <c r="E456" s="36">
        <v>12</v>
      </c>
      <c r="F456" s="36" t="s">
        <v>957</v>
      </c>
      <c r="G456" s="36" t="s">
        <v>980</v>
      </c>
      <c r="H456" s="36" t="s">
        <v>981</v>
      </c>
      <c r="I456" s="36" t="s">
        <v>262</v>
      </c>
      <c r="J456" s="43">
        <v>1.1299999999999999</v>
      </c>
      <c r="K456" s="43">
        <f t="shared" si="7"/>
        <v>1.3107999999999997</v>
      </c>
    </row>
    <row r="457" spans="2:11" x14ac:dyDescent="0.25">
      <c r="B457" s="36" t="s">
        <v>44</v>
      </c>
      <c r="C457" s="36" t="s">
        <v>257</v>
      </c>
      <c r="D457" s="36" t="s">
        <v>258</v>
      </c>
      <c r="E457" s="36">
        <v>12</v>
      </c>
      <c r="F457" s="36" t="s">
        <v>957</v>
      </c>
      <c r="G457" s="36" t="s">
        <v>982</v>
      </c>
      <c r="H457" s="36" t="s">
        <v>983</v>
      </c>
      <c r="I457" s="36" t="s">
        <v>262</v>
      </c>
      <c r="J457" s="43">
        <v>1.81</v>
      </c>
      <c r="K457" s="43">
        <f t="shared" si="7"/>
        <v>2.0996000000000001</v>
      </c>
    </row>
    <row r="458" spans="2:11" x14ac:dyDescent="0.25">
      <c r="B458" s="36" t="s">
        <v>44</v>
      </c>
      <c r="C458" s="36" t="s">
        <v>257</v>
      </c>
      <c r="D458" s="36" t="s">
        <v>258</v>
      </c>
      <c r="E458" s="36">
        <v>12</v>
      </c>
      <c r="F458" s="36" t="s">
        <v>957</v>
      </c>
      <c r="G458" s="36" t="s">
        <v>984</v>
      </c>
      <c r="H458" s="36" t="s">
        <v>985</v>
      </c>
      <c r="I458" s="36" t="s">
        <v>262</v>
      </c>
      <c r="J458" s="43">
        <v>2.27</v>
      </c>
      <c r="K458" s="43">
        <f t="shared" si="7"/>
        <v>2.6332</v>
      </c>
    </row>
    <row r="459" spans="2:11" x14ac:dyDescent="0.25">
      <c r="B459" s="36" t="s">
        <v>44</v>
      </c>
      <c r="C459" s="36" t="s">
        <v>257</v>
      </c>
      <c r="D459" s="36" t="s">
        <v>258</v>
      </c>
      <c r="E459" s="36">
        <v>12</v>
      </c>
      <c r="F459" s="36" t="s">
        <v>957</v>
      </c>
      <c r="G459" s="36" t="s">
        <v>986</v>
      </c>
      <c r="H459" s="36" t="s">
        <v>987</v>
      </c>
      <c r="I459" s="36" t="s">
        <v>262</v>
      </c>
      <c r="J459" s="43">
        <v>2.84</v>
      </c>
      <c r="K459" s="43">
        <f t="shared" si="7"/>
        <v>3.2943999999999996</v>
      </c>
    </row>
    <row r="460" spans="2:11" x14ac:dyDescent="0.25">
      <c r="B460" s="36" t="s">
        <v>44</v>
      </c>
      <c r="C460" s="36" t="s">
        <v>257</v>
      </c>
      <c r="D460" s="36" t="s">
        <v>258</v>
      </c>
      <c r="E460" s="36">
        <v>12</v>
      </c>
      <c r="F460" s="36" t="s">
        <v>957</v>
      </c>
      <c r="G460" s="36" t="s">
        <v>988</v>
      </c>
      <c r="H460" s="36" t="s">
        <v>989</v>
      </c>
      <c r="I460" s="36" t="s">
        <v>262</v>
      </c>
      <c r="J460" s="43">
        <v>4.2699999999999996</v>
      </c>
      <c r="K460" s="43">
        <f t="shared" si="7"/>
        <v>4.9531999999999989</v>
      </c>
    </row>
    <row r="461" spans="2:11" x14ac:dyDescent="0.25">
      <c r="B461" s="36" t="s">
        <v>44</v>
      </c>
      <c r="C461" s="36" t="s">
        <v>257</v>
      </c>
      <c r="D461" s="36" t="s">
        <v>258</v>
      </c>
      <c r="E461" s="36">
        <v>12</v>
      </c>
      <c r="F461" s="36" t="s">
        <v>957</v>
      </c>
      <c r="G461" s="36" t="s">
        <v>990</v>
      </c>
      <c r="H461" s="36" t="s">
        <v>991</v>
      </c>
      <c r="I461" s="36" t="s">
        <v>262</v>
      </c>
      <c r="J461" s="43">
        <v>5.66</v>
      </c>
      <c r="K461" s="43">
        <f t="shared" si="7"/>
        <v>6.5655999999999999</v>
      </c>
    </row>
    <row r="462" spans="2:11" x14ac:dyDescent="0.25">
      <c r="B462" s="36" t="s">
        <v>44</v>
      </c>
      <c r="C462" s="36" t="s">
        <v>257</v>
      </c>
      <c r="D462" s="36" t="s">
        <v>258</v>
      </c>
      <c r="E462" s="36">
        <v>12</v>
      </c>
      <c r="F462" s="36" t="s">
        <v>957</v>
      </c>
      <c r="G462" s="36" t="s">
        <v>992</v>
      </c>
      <c r="H462" s="36" t="s">
        <v>993</v>
      </c>
      <c r="I462" s="36" t="s">
        <v>262</v>
      </c>
      <c r="J462" s="43">
        <v>8.02</v>
      </c>
      <c r="K462" s="43">
        <f t="shared" si="7"/>
        <v>9.3031999999999986</v>
      </c>
    </row>
    <row r="463" spans="2:11" x14ac:dyDescent="0.25">
      <c r="B463" s="36" t="s">
        <v>44</v>
      </c>
      <c r="C463" s="36" t="s">
        <v>257</v>
      </c>
      <c r="D463" s="36" t="s">
        <v>258</v>
      </c>
      <c r="E463" s="36">
        <v>12</v>
      </c>
      <c r="F463" s="36" t="s">
        <v>957</v>
      </c>
      <c r="G463" s="36" t="s">
        <v>994</v>
      </c>
      <c r="H463" s="36" t="s">
        <v>995</v>
      </c>
      <c r="I463" s="36" t="s">
        <v>262</v>
      </c>
      <c r="J463" s="43">
        <v>9.25</v>
      </c>
      <c r="K463" s="43">
        <f t="shared" si="7"/>
        <v>10.729999999999999</v>
      </c>
    </row>
    <row r="464" spans="2:11" x14ac:dyDescent="0.25">
      <c r="B464" s="36" t="s">
        <v>44</v>
      </c>
      <c r="C464" s="36" t="s">
        <v>257</v>
      </c>
      <c r="D464" s="36" t="s">
        <v>258</v>
      </c>
      <c r="E464" s="36">
        <v>12</v>
      </c>
      <c r="F464" s="36" t="s">
        <v>957</v>
      </c>
      <c r="G464" s="36" t="s">
        <v>996</v>
      </c>
      <c r="H464" s="36" t="s">
        <v>997</v>
      </c>
      <c r="I464" s="36" t="s">
        <v>262</v>
      </c>
      <c r="J464" s="43">
        <v>13.82</v>
      </c>
      <c r="K464" s="43">
        <f t="shared" si="7"/>
        <v>16.031199999999998</v>
      </c>
    </row>
    <row r="465" spans="2:11" x14ac:dyDescent="0.25">
      <c r="B465" s="36" t="s">
        <v>44</v>
      </c>
      <c r="C465" s="36" t="s">
        <v>257</v>
      </c>
      <c r="D465" s="36" t="s">
        <v>258</v>
      </c>
      <c r="E465" s="36">
        <v>12</v>
      </c>
      <c r="F465" s="36" t="s">
        <v>957</v>
      </c>
      <c r="G465" s="36" t="s">
        <v>998</v>
      </c>
      <c r="H465" s="36" t="s">
        <v>999</v>
      </c>
      <c r="I465" s="36" t="s">
        <v>262</v>
      </c>
      <c r="J465" s="43">
        <v>19</v>
      </c>
      <c r="K465" s="43">
        <f t="shared" si="7"/>
        <v>22.04</v>
      </c>
    </row>
    <row r="466" spans="2:11" x14ac:dyDescent="0.25">
      <c r="B466" s="36" t="s">
        <v>44</v>
      </c>
      <c r="C466" s="36" t="s">
        <v>257</v>
      </c>
      <c r="D466" s="36" t="s">
        <v>258</v>
      </c>
      <c r="E466" s="36">
        <v>12</v>
      </c>
      <c r="F466" s="36" t="s">
        <v>957</v>
      </c>
      <c r="G466" s="36" t="s">
        <v>1000</v>
      </c>
      <c r="H466" s="36" t="s">
        <v>1001</v>
      </c>
      <c r="I466" s="36" t="s">
        <v>262</v>
      </c>
      <c r="J466" s="43">
        <v>21.39</v>
      </c>
      <c r="K466" s="43">
        <f t="shared" si="7"/>
        <v>24.8124</v>
      </c>
    </row>
    <row r="467" spans="2:11" x14ac:dyDescent="0.25">
      <c r="B467" s="36" t="s">
        <v>44</v>
      </c>
      <c r="C467" s="36" t="s">
        <v>257</v>
      </c>
      <c r="D467" s="36" t="s">
        <v>258</v>
      </c>
      <c r="E467" s="36">
        <v>12</v>
      </c>
      <c r="F467" s="36" t="s">
        <v>957</v>
      </c>
      <c r="G467" s="36" t="s">
        <v>1002</v>
      </c>
      <c r="H467" s="36" t="s">
        <v>1003</v>
      </c>
      <c r="I467" s="36" t="s">
        <v>262</v>
      </c>
      <c r="J467" s="43">
        <v>23.14</v>
      </c>
      <c r="K467" s="43">
        <f t="shared" si="7"/>
        <v>26.842399999999998</v>
      </c>
    </row>
    <row r="468" spans="2:11" x14ac:dyDescent="0.25">
      <c r="B468" s="36" t="s">
        <v>44</v>
      </c>
      <c r="C468" s="36" t="s">
        <v>257</v>
      </c>
      <c r="D468" s="36" t="s">
        <v>258</v>
      </c>
      <c r="E468" s="36">
        <v>12</v>
      </c>
      <c r="F468" s="36" t="s">
        <v>957</v>
      </c>
      <c r="G468" s="36" t="s">
        <v>1004</v>
      </c>
      <c r="H468" s="36" t="s">
        <v>1005</v>
      </c>
      <c r="I468" s="36" t="s">
        <v>262</v>
      </c>
      <c r="J468" s="43">
        <v>27.81</v>
      </c>
      <c r="K468" s="43">
        <f t="shared" si="7"/>
        <v>32.259599999999999</v>
      </c>
    </row>
    <row r="469" spans="2:11" x14ac:dyDescent="0.25">
      <c r="B469" s="36" t="s">
        <v>44</v>
      </c>
      <c r="C469" s="36" t="s">
        <v>257</v>
      </c>
      <c r="D469" s="36" t="s">
        <v>258</v>
      </c>
      <c r="E469" s="36">
        <v>12</v>
      </c>
      <c r="F469" s="36" t="s">
        <v>957</v>
      </c>
      <c r="G469" s="36" t="s">
        <v>1006</v>
      </c>
      <c r="H469" s="36" t="s">
        <v>1007</v>
      </c>
      <c r="I469" s="36" t="s">
        <v>262</v>
      </c>
      <c r="J469" s="43">
        <v>34.83</v>
      </c>
      <c r="K469" s="43">
        <f t="shared" si="7"/>
        <v>40.402799999999992</v>
      </c>
    </row>
    <row r="470" spans="2:11" x14ac:dyDescent="0.25">
      <c r="B470" s="36" t="s">
        <v>44</v>
      </c>
      <c r="C470" s="36" t="s">
        <v>257</v>
      </c>
      <c r="D470" s="36" t="s">
        <v>258</v>
      </c>
      <c r="E470" s="36">
        <v>12</v>
      </c>
      <c r="F470" s="36" t="s">
        <v>957</v>
      </c>
      <c r="G470" s="36" t="s">
        <v>1008</v>
      </c>
      <c r="H470" s="36" t="s">
        <v>1009</v>
      </c>
      <c r="I470" s="36" t="s">
        <v>262</v>
      </c>
      <c r="J470" s="43">
        <v>41.87</v>
      </c>
      <c r="K470" s="43">
        <f t="shared" si="7"/>
        <v>48.569199999999995</v>
      </c>
    </row>
    <row r="471" spans="2:11" x14ac:dyDescent="0.25">
      <c r="B471" s="36" t="s">
        <v>44</v>
      </c>
      <c r="C471" s="36" t="s">
        <v>257</v>
      </c>
      <c r="D471" s="36" t="s">
        <v>258</v>
      </c>
      <c r="E471" s="36">
        <v>12</v>
      </c>
      <c r="F471" s="36" t="s">
        <v>957</v>
      </c>
      <c r="G471" s="36" t="s">
        <v>1010</v>
      </c>
      <c r="H471" s="36" t="s">
        <v>1011</v>
      </c>
      <c r="I471" s="36" t="s">
        <v>262</v>
      </c>
      <c r="J471" s="43">
        <v>59.03</v>
      </c>
      <c r="K471" s="43">
        <f t="shared" si="7"/>
        <v>68.474800000000002</v>
      </c>
    </row>
    <row r="472" spans="2:11" x14ac:dyDescent="0.25">
      <c r="B472" s="36" t="s">
        <v>44</v>
      </c>
      <c r="C472" s="36" t="s">
        <v>257</v>
      </c>
      <c r="D472" s="36" t="s">
        <v>258</v>
      </c>
      <c r="E472" s="36">
        <v>12</v>
      </c>
      <c r="F472" s="36" t="s">
        <v>957</v>
      </c>
      <c r="G472" s="36" t="s">
        <v>1012</v>
      </c>
      <c r="H472" s="36" t="s">
        <v>1013</v>
      </c>
      <c r="I472" s="36" t="s">
        <v>262</v>
      </c>
      <c r="J472" s="43">
        <v>93.71</v>
      </c>
      <c r="K472" s="43">
        <f t="shared" si="7"/>
        <v>108.70359999999998</v>
      </c>
    </row>
    <row r="473" spans="2:11" x14ac:dyDescent="0.25">
      <c r="B473" s="36" t="s">
        <v>44</v>
      </c>
      <c r="C473" s="36" t="s">
        <v>257</v>
      </c>
      <c r="D473" s="36" t="s">
        <v>258</v>
      </c>
      <c r="E473" s="36">
        <v>12</v>
      </c>
      <c r="F473" s="36" t="s">
        <v>957</v>
      </c>
      <c r="G473" s="36" t="s">
        <v>1014</v>
      </c>
      <c r="H473" s="36" t="s">
        <v>1015</v>
      </c>
      <c r="I473" s="36" t="s">
        <v>262</v>
      </c>
      <c r="J473" s="43">
        <v>6.51</v>
      </c>
      <c r="K473" s="43">
        <f t="shared" si="7"/>
        <v>7.5515999999999996</v>
      </c>
    </row>
    <row r="474" spans="2:11" x14ac:dyDescent="0.25">
      <c r="B474" s="36" t="s">
        <v>44</v>
      </c>
      <c r="C474" s="36" t="s">
        <v>257</v>
      </c>
      <c r="D474" s="36" t="s">
        <v>258</v>
      </c>
      <c r="E474" s="36">
        <v>12</v>
      </c>
      <c r="F474" s="36" t="s">
        <v>957</v>
      </c>
      <c r="G474" s="36" t="s">
        <v>1016</v>
      </c>
      <c r="H474" s="36" t="s">
        <v>1017</v>
      </c>
      <c r="I474" s="36" t="s">
        <v>262</v>
      </c>
      <c r="J474" s="43">
        <v>12.91</v>
      </c>
      <c r="K474" s="43">
        <f t="shared" si="7"/>
        <v>14.975599999999998</v>
      </c>
    </row>
    <row r="475" spans="2:11" x14ac:dyDescent="0.25">
      <c r="B475" s="36" t="s">
        <v>44</v>
      </c>
      <c r="C475" s="36" t="s">
        <v>257</v>
      </c>
      <c r="D475" s="36" t="s">
        <v>258</v>
      </c>
      <c r="E475" s="36">
        <v>12</v>
      </c>
      <c r="F475" s="36" t="s">
        <v>957</v>
      </c>
      <c r="G475" s="36" t="s">
        <v>1018</v>
      </c>
      <c r="H475" s="36" t="s">
        <v>1019</v>
      </c>
      <c r="I475" s="36" t="s">
        <v>262</v>
      </c>
      <c r="J475" s="43">
        <v>27.58</v>
      </c>
      <c r="K475" s="43">
        <f t="shared" si="7"/>
        <v>31.992799999999995</v>
      </c>
    </row>
    <row r="476" spans="2:11" x14ac:dyDescent="0.25">
      <c r="B476" s="36" t="s">
        <v>44</v>
      </c>
      <c r="C476" s="36" t="s">
        <v>257</v>
      </c>
      <c r="D476" s="36" t="s">
        <v>258</v>
      </c>
      <c r="E476" s="36">
        <v>12</v>
      </c>
      <c r="F476" s="36" t="s">
        <v>957</v>
      </c>
      <c r="G476" s="36" t="s">
        <v>1020</v>
      </c>
      <c r="H476" s="36" t="s">
        <v>1021</v>
      </c>
      <c r="I476" s="36" t="s">
        <v>262</v>
      </c>
      <c r="J476" s="43">
        <v>58.05</v>
      </c>
      <c r="K476" s="43">
        <f t="shared" si="7"/>
        <v>67.337999999999994</v>
      </c>
    </row>
    <row r="477" spans="2:11" x14ac:dyDescent="0.25">
      <c r="B477" s="36" t="s">
        <v>44</v>
      </c>
      <c r="C477" s="36" t="s">
        <v>257</v>
      </c>
      <c r="D477" s="36" t="s">
        <v>258</v>
      </c>
      <c r="E477" s="36">
        <v>12</v>
      </c>
      <c r="F477" s="36" t="s">
        <v>957</v>
      </c>
      <c r="G477" s="36" t="s">
        <v>1022</v>
      </c>
      <c r="H477" s="36" t="s">
        <v>1023</v>
      </c>
      <c r="I477" s="36" t="s">
        <v>262</v>
      </c>
      <c r="J477" s="43">
        <v>75.150000000000006</v>
      </c>
      <c r="K477" s="43">
        <f t="shared" si="7"/>
        <v>87.174000000000007</v>
      </c>
    </row>
    <row r="478" spans="2:11" x14ac:dyDescent="0.25">
      <c r="B478" s="36" t="s">
        <v>44</v>
      </c>
      <c r="C478" s="36" t="s">
        <v>257</v>
      </c>
      <c r="D478" s="36" t="s">
        <v>258</v>
      </c>
      <c r="E478" s="36">
        <v>12</v>
      </c>
      <c r="F478" s="36" t="s">
        <v>957</v>
      </c>
      <c r="G478" s="36" t="s">
        <v>1024</v>
      </c>
      <c r="H478" s="36" t="s">
        <v>1025</v>
      </c>
      <c r="I478" s="36" t="s">
        <v>262</v>
      </c>
      <c r="J478" s="43">
        <v>116.51</v>
      </c>
      <c r="K478" s="43">
        <f t="shared" si="7"/>
        <v>135.1516</v>
      </c>
    </row>
    <row r="479" spans="2:11" x14ac:dyDescent="0.25">
      <c r="B479" s="36" t="s">
        <v>44</v>
      </c>
      <c r="C479" s="36" t="s">
        <v>257</v>
      </c>
      <c r="D479" s="36" t="s">
        <v>258</v>
      </c>
      <c r="E479" s="36">
        <v>12</v>
      </c>
      <c r="F479" s="36" t="s">
        <v>957</v>
      </c>
      <c r="G479" s="36" t="s">
        <v>1026</v>
      </c>
      <c r="H479" s="36" t="s">
        <v>1027</v>
      </c>
      <c r="I479" s="36" t="s">
        <v>262</v>
      </c>
      <c r="J479" s="43">
        <v>2.0699999999999998</v>
      </c>
      <c r="K479" s="43">
        <f t="shared" si="7"/>
        <v>2.4011999999999998</v>
      </c>
    </row>
    <row r="480" spans="2:11" x14ac:dyDescent="0.25">
      <c r="B480" s="36" t="s">
        <v>44</v>
      </c>
      <c r="C480" s="36" t="s">
        <v>257</v>
      </c>
      <c r="D480" s="36" t="s">
        <v>258</v>
      </c>
      <c r="E480" s="36">
        <v>12</v>
      </c>
      <c r="F480" s="36" t="s">
        <v>957</v>
      </c>
      <c r="G480" s="36" t="s">
        <v>1028</v>
      </c>
      <c r="H480" s="36" t="s">
        <v>1029</v>
      </c>
      <c r="I480" s="36" t="s">
        <v>262</v>
      </c>
      <c r="J480" s="43">
        <v>2.04</v>
      </c>
      <c r="K480" s="43">
        <f t="shared" si="7"/>
        <v>2.3664000000000001</v>
      </c>
    </row>
    <row r="481" spans="2:11" x14ac:dyDescent="0.25">
      <c r="B481" s="36" t="s">
        <v>44</v>
      </c>
      <c r="C481" s="36" t="s">
        <v>257</v>
      </c>
      <c r="D481" s="36" t="s">
        <v>258</v>
      </c>
      <c r="E481" s="36">
        <v>12</v>
      </c>
      <c r="F481" s="36" t="s">
        <v>957</v>
      </c>
      <c r="G481" s="36" t="s">
        <v>1030</v>
      </c>
      <c r="H481" s="36" t="s">
        <v>1031</v>
      </c>
      <c r="I481" s="36" t="s">
        <v>262</v>
      </c>
      <c r="J481" s="43">
        <v>3.4</v>
      </c>
      <c r="K481" s="43">
        <f t="shared" si="7"/>
        <v>3.9439999999999995</v>
      </c>
    </row>
    <row r="482" spans="2:11" x14ac:dyDescent="0.25">
      <c r="B482" s="36" t="s">
        <v>44</v>
      </c>
      <c r="C482" s="36" t="s">
        <v>257</v>
      </c>
      <c r="D482" s="36" t="s">
        <v>258</v>
      </c>
      <c r="E482" s="36">
        <v>12</v>
      </c>
      <c r="F482" s="36" t="s">
        <v>957</v>
      </c>
      <c r="G482" s="36" t="s">
        <v>1032</v>
      </c>
      <c r="H482" s="36" t="s">
        <v>1033</v>
      </c>
      <c r="I482" s="36" t="s">
        <v>262</v>
      </c>
      <c r="J482" s="43">
        <v>5.44</v>
      </c>
      <c r="K482" s="43">
        <f t="shared" si="7"/>
        <v>6.3104000000000005</v>
      </c>
    </row>
    <row r="483" spans="2:11" x14ac:dyDescent="0.25">
      <c r="B483" s="36" t="s">
        <v>44</v>
      </c>
      <c r="C483" s="36" t="s">
        <v>257</v>
      </c>
      <c r="D483" s="36" t="s">
        <v>258</v>
      </c>
      <c r="E483" s="36">
        <v>12</v>
      </c>
      <c r="F483" s="36" t="s">
        <v>957</v>
      </c>
      <c r="G483" s="36" t="s">
        <v>1034</v>
      </c>
      <c r="H483" s="36" t="s">
        <v>1035</v>
      </c>
      <c r="I483" s="36" t="s">
        <v>262</v>
      </c>
      <c r="J483" s="43">
        <v>11.89</v>
      </c>
      <c r="K483" s="43">
        <f t="shared" si="7"/>
        <v>13.792399999999999</v>
      </c>
    </row>
    <row r="484" spans="2:11" x14ac:dyDescent="0.25">
      <c r="B484" s="36" t="s">
        <v>44</v>
      </c>
      <c r="C484" s="36" t="s">
        <v>257</v>
      </c>
      <c r="D484" s="36" t="s">
        <v>258</v>
      </c>
      <c r="E484" s="36">
        <v>12</v>
      </c>
      <c r="F484" s="36" t="s">
        <v>957</v>
      </c>
      <c r="G484" s="36" t="s">
        <v>1036</v>
      </c>
      <c r="H484" s="36" t="s">
        <v>1037</v>
      </c>
      <c r="I484" s="36" t="s">
        <v>262</v>
      </c>
      <c r="J484" s="43">
        <v>8.5</v>
      </c>
      <c r="K484" s="43">
        <f t="shared" si="7"/>
        <v>9.86</v>
      </c>
    </row>
    <row r="485" spans="2:11" x14ac:dyDescent="0.25">
      <c r="B485" s="36" t="s">
        <v>44</v>
      </c>
      <c r="C485" s="36" t="s">
        <v>257</v>
      </c>
      <c r="D485" s="36" t="s">
        <v>258</v>
      </c>
      <c r="E485" s="36">
        <v>12</v>
      </c>
      <c r="F485" s="36" t="s">
        <v>957</v>
      </c>
      <c r="G485" s="36" t="s">
        <v>1038</v>
      </c>
      <c r="H485" s="36" t="s">
        <v>1039</v>
      </c>
      <c r="I485" s="36" t="s">
        <v>262</v>
      </c>
      <c r="J485" s="43">
        <v>16.989999999999998</v>
      </c>
      <c r="K485" s="43">
        <f t="shared" si="7"/>
        <v>19.708399999999997</v>
      </c>
    </row>
    <row r="486" spans="2:11" x14ac:dyDescent="0.25">
      <c r="B486" s="36" t="s">
        <v>44</v>
      </c>
      <c r="C486" s="36" t="s">
        <v>257</v>
      </c>
      <c r="D486" s="36" t="s">
        <v>258</v>
      </c>
      <c r="E486" s="36">
        <v>12</v>
      </c>
      <c r="F486" s="36" t="s">
        <v>957</v>
      </c>
      <c r="G486" s="36" t="s">
        <v>1040</v>
      </c>
      <c r="H486" s="36" t="s">
        <v>1041</v>
      </c>
      <c r="I486" s="36" t="s">
        <v>262</v>
      </c>
      <c r="J486" s="43">
        <v>17.41</v>
      </c>
      <c r="K486" s="43">
        <f t="shared" si="7"/>
        <v>20.195599999999999</v>
      </c>
    </row>
    <row r="487" spans="2:11" x14ac:dyDescent="0.25">
      <c r="B487" s="36" t="s">
        <v>44</v>
      </c>
      <c r="C487" s="36" t="s">
        <v>257</v>
      </c>
      <c r="D487" s="36" t="s">
        <v>258</v>
      </c>
      <c r="E487" s="36">
        <v>12</v>
      </c>
      <c r="F487" s="36" t="s">
        <v>957</v>
      </c>
      <c r="G487" s="36" t="s">
        <v>1042</v>
      </c>
      <c r="H487" s="36" t="s">
        <v>1043</v>
      </c>
      <c r="I487" s="36" t="s">
        <v>262</v>
      </c>
      <c r="J487" s="43">
        <v>40.75</v>
      </c>
      <c r="K487" s="43">
        <f t="shared" si="7"/>
        <v>47.269999999999996</v>
      </c>
    </row>
    <row r="488" spans="2:11" x14ac:dyDescent="0.25">
      <c r="B488" s="36" t="s">
        <v>44</v>
      </c>
      <c r="C488" s="36" t="s">
        <v>257</v>
      </c>
      <c r="D488" s="36" t="s">
        <v>258</v>
      </c>
      <c r="E488" s="36">
        <v>12</v>
      </c>
      <c r="F488" s="36" t="s">
        <v>957</v>
      </c>
      <c r="G488" s="36" t="s">
        <v>1044</v>
      </c>
      <c r="H488" s="36" t="s">
        <v>1045</v>
      </c>
      <c r="I488" s="36" t="s">
        <v>262</v>
      </c>
      <c r="J488" s="43">
        <v>50.93</v>
      </c>
      <c r="K488" s="43">
        <f t="shared" si="7"/>
        <v>59.078799999999994</v>
      </c>
    </row>
    <row r="489" spans="2:11" x14ac:dyDescent="0.25">
      <c r="B489" s="36" t="s">
        <v>44</v>
      </c>
      <c r="C489" s="36" t="s">
        <v>257</v>
      </c>
      <c r="D489" s="36" t="s">
        <v>258</v>
      </c>
      <c r="E489" s="36">
        <v>12</v>
      </c>
      <c r="F489" s="36" t="s">
        <v>957</v>
      </c>
      <c r="G489" s="36" t="s">
        <v>1046</v>
      </c>
      <c r="H489" s="36" t="s">
        <v>1047</v>
      </c>
      <c r="I489" s="36" t="s">
        <v>262</v>
      </c>
      <c r="J489" s="43">
        <v>62.81</v>
      </c>
      <c r="K489" s="43">
        <f t="shared" si="7"/>
        <v>72.8596</v>
      </c>
    </row>
    <row r="490" spans="2:11" x14ac:dyDescent="0.25">
      <c r="B490" s="36" t="s">
        <v>44</v>
      </c>
      <c r="C490" s="36" t="s">
        <v>257</v>
      </c>
      <c r="D490" s="36" t="s">
        <v>258</v>
      </c>
      <c r="E490" s="36">
        <v>12</v>
      </c>
      <c r="F490" s="36" t="s">
        <v>957</v>
      </c>
      <c r="G490" s="36" t="s">
        <v>1048</v>
      </c>
      <c r="H490" s="36" t="s">
        <v>1049</v>
      </c>
      <c r="I490" s="36" t="s">
        <v>262</v>
      </c>
      <c r="J490" s="43">
        <v>67.900000000000006</v>
      </c>
      <c r="K490" s="43">
        <f t="shared" si="7"/>
        <v>78.763999999999996</v>
      </c>
    </row>
    <row r="491" spans="2:11" x14ac:dyDescent="0.25">
      <c r="B491" s="36" t="s">
        <v>44</v>
      </c>
      <c r="C491" s="36" t="s">
        <v>257</v>
      </c>
      <c r="D491" s="36" t="s">
        <v>258</v>
      </c>
      <c r="E491" s="36">
        <v>12</v>
      </c>
      <c r="F491" s="36" t="s">
        <v>957</v>
      </c>
      <c r="G491" s="36" t="s">
        <v>1050</v>
      </c>
      <c r="H491" s="36" t="s">
        <v>1051</v>
      </c>
      <c r="I491" s="36" t="s">
        <v>262</v>
      </c>
      <c r="J491" s="43">
        <v>81.47</v>
      </c>
      <c r="K491" s="43">
        <f t="shared" si="7"/>
        <v>94.505199999999988</v>
      </c>
    </row>
    <row r="492" spans="2:11" x14ac:dyDescent="0.25">
      <c r="B492" s="36" t="s">
        <v>44</v>
      </c>
      <c r="C492" s="36" t="s">
        <v>257</v>
      </c>
      <c r="D492" s="36" t="s">
        <v>258</v>
      </c>
      <c r="E492" s="36">
        <v>12</v>
      </c>
      <c r="F492" s="36" t="s">
        <v>957</v>
      </c>
      <c r="G492" s="36" t="s">
        <v>1052</v>
      </c>
      <c r="H492" s="36" t="s">
        <v>1053</v>
      </c>
      <c r="I492" s="36" t="s">
        <v>262</v>
      </c>
      <c r="J492" s="43">
        <v>101.83</v>
      </c>
      <c r="K492" s="43">
        <f t="shared" si="7"/>
        <v>118.12279999999998</v>
      </c>
    </row>
    <row r="493" spans="2:11" x14ac:dyDescent="0.25">
      <c r="B493" s="36" t="s">
        <v>44</v>
      </c>
      <c r="C493" s="36" t="s">
        <v>257</v>
      </c>
      <c r="D493" s="36" t="s">
        <v>258</v>
      </c>
      <c r="E493" s="36">
        <v>12</v>
      </c>
      <c r="F493" s="36" t="s">
        <v>957</v>
      </c>
      <c r="G493" s="36" t="s">
        <v>1054</v>
      </c>
      <c r="H493" s="36" t="s">
        <v>1055</v>
      </c>
      <c r="I493" s="36" t="s">
        <v>262</v>
      </c>
      <c r="J493" s="43">
        <v>122.18</v>
      </c>
      <c r="K493" s="43">
        <f t="shared" si="7"/>
        <v>141.72880000000001</v>
      </c>
    </row>
    <row r="494" spans="2:11" x14ac:dyDescent="0.25">
      <c r="B494" s="36" t="s">
        <v>44</v>
      </c>
      <c r="C494" s="36" t="s">
        <v>257</v>
      </c>
      <c r="D494" s="36" t="s">
        <v>258</v>
      </c>
      <c r="E494" s="36">
        <v>12</v>
      </c>
      <c r="F494" s="36" t="s">
        <v>957</v>
      </c>
      <c r="G494" s="36" t="s">
        <v>1056</v>
      </c>
      <c r="H494" s="36" t="s">
        <v>1057</v>
      </c>
      <c r="I494" s="36" t="s">
        <v>262</v>
      </c>
      <c r="J494" s="43">
        <v>169.67</v>
      </c>
      <c r="K494" s="43">
        <f t="shared" si="7"/>
        <v>196.81719999999999</v>
      </c>
    </row>
    <row r="495" spans="2:11" x14ac:dyDescent="0.25">
      <c r="B495" s="36" t="s">
        <v>44</v>
      </c>
      <c r="C495" s="36" t="s">
        <v>257</v>
      </c>
      <c r="D495" s="36" t="s">
        <v>258</v>
      </c>
      <c r="E495" s="36">
        <v>12</v>
      </c>
      <c r="F495" s="36" t="s">
        <v>957</v>
      </c>
      <c r="G495" s="36" t="s">
        <v>1058</v>
      </c>
      <c r="H495" s="36" t="s">
        <v>1059</v>
      </c>
      <c r="I495" s="36" t="s">
        <v>262</v>
      </c>
      <c r="J495" s="43">
        <v>32.26</v>
      </c>
      <c r="K495" s="43">
        <f t="shared" si="7"/>
        <v>37.421599999999998</v>
      </c>
    </row>
    <row r="496" spans="2:11" x14ac:dyDescent="0.25">
      <c r="B496" s="36" t="s">
        <v>44</v>
      </c>
      <c r="C496" s="36" t="s">
        <v>257</v>
      </c>
      <c r="D496" s="36" t="s">
        <v>258</v>
      </c>
      <c r="E496" s="36">
        <v>12</v>
      </c>
      <c r="F496" s="36" t="s">
        <v>957</v>
      </c>
      <c r="G496" s="36" t="s">
        <v>1060</v>
      </c>
      <c r="H496" s="36" t="s">
        <v>1061</v>
      </c>
      <c r="I496" s="36" t="s">
        <v>262</v>
      </c>
      <c r="J496" s="43">
        <v>271.41000000000003</v>
      </c>
      <c r="K496" s="43">
        <f t="shared" si="7"/>
        <v>314.8356</v>
      </c>
    </row>
    <row r="497" spans="2:11" x14ac:dyDescent="0.25">
      <c r="B497" s="36" t="s">
        <v>44</v>
      </c>
      <c r="C497" s="36" t="s">
        <v>257</v>
      </c>
      <c r="D497" s="36" t="s">
        <v>258</v>
      </c>
      <c r="E497" s="36">
        <v>16</v>
      </c>
      <c r="F497" s="36" t="s">
        <v>1062</v>
      </c>
      <c r="G497" s="36" t="s">
        <v>1063</v>
      </c>
      <c r="H497" s="36" t="s">
        <v>1064</v>
      </c>
      <c r="I497" s="36" t="s">
        <v>262</v>
      </c>
      <c r="J497" s="43">
        <v>42.84</v>
      </c>
      <c r="K497" s="43">
        <f t="shared" si="7"/>
        <v>49.694400000000002</v>
      </c>
    </row>
    <row r="498" spans="2:11" x14ac:dyDescent="0.25">
      <c r="B498" s="36" t="s">
        <v>44</v>
      </c>
      <c r="C498" s="36" t="s">
        <v>257</v>
      </c>
      <c r="D498" s="36" t="s">
        <v>258</v>
      </c>
      <c r="E498" s="36">
        <v>16</v>
      </c>
      <c r="F498" s="36" t="s">
        <v>1062</v>
      </c>
      <c r="G498" s="36" t="s">
        <v>1065</v>
      </c>
      <c r="H498" s="36" t="s">
        <v>1066</v>
      </c>
      <c r="I498" s="36" t="s">
        <v>262</v>
      </c>
      <c r="J498" s="43">
        <v>55.22</v>
      </c>
      <c r="K498" s="43">
        <f t="shared" si="7"/>
        <v>64.055199999999999</v>
      </c>
    </row>
    <row r="499" spans="2:11" x14ac:dyDescent="0.25">
      <c r="B499" s="36" t="s">
        <v>44</v>
      </c>
      <c r="C499" s="36" t="s">
        <v>257</v>
      </c>
      <c r="D499" s="36" t="s">
        <v>258</v>
      </c>
      <c r="E499" s="36">
        <v>16</v>
      </c>
      <c r="F499" s="36" t="s">
        <v>1062</v>
      </c>
      <c r="G499" s="36" t="s">
        <v>1067</v>
      </c>
      <c r="H499" s="36" t="s">
        <v>1068</v>
      </c>
      <c r="I499" s="36" t="s">
        <v>262</v>
      </c>
      <c r="J499" s="43">
        <v>66.87</v>
      </c>
      <c r="K499" s="43">
        <f t="shared" si="7"/>
        <v>77.569199999999995</v>
      </c>
    </row>
    <row r="500" spans="2:11" x14ac:dyDescent="0.25">
      <c r="B500" s="36" t="s">
        <v>44</v>
      </c>
      <c r="C500" s="36" t="s">
        <v>257</v>
      </c>
      <c r="D500" s="36" t="s">
        <v>258</v>
      </c>
      <c r="E500" s="36">
        <v>16</v>
      </c>
      <c r="F500" s="36" t="s">
        <v>1062</v>
      </c>
      <c r="G500" s="36" t="s">
        <v>1069</v>
      </c>
      <c r="H500" s="36" t="s">
        <v>1070</v>
      </c>
      <c r="I500" s="36" t="s">
        <v>262</v>
      </c>
      <c r="J500" s="43">
        <v>99.19</v>
      </c>
      <c r="K500" s="43">
        <f t="shared" si="7"/>
        <v>115.06039999999999</v>
      </c>
    </row>
    <row r="501" spans="2:11" x14ac:dyDescent="0.25">
      <c r="B501" s="36" t="s">
        <v>44</v>
      </c>
      <c r="C501" s="36" t="s">
        <v>257</v>
      </c>
      <c r="D501" s="36" t="s">
        <v>258</v>
      </c>
      <c r="E501" s="36">
        <v>16</v>
      </c>
      <c r="F501" s="36" t="s">
        <v>1062</v>
      </c>
      <c r="G501" s="36" t="s">
        <v>1071</v>
      </c>
      <c r="H501" s="36" t="s">
        <v>1072</v>
      </c>
      <c r="I501" s="36" t="s">
        <v>262</v>
      </c>
      <c r="J501" s="43">
        <v>134.78</v>
      </c>
      <c r="K501" s="43">
        <f t="shared" si="7"/>
        <v>156.34479999999999</v>
      </c>
    </row>
    <row r="502" spans="2:11" x14ac:dyDescent="0.25">
      <c r="B502" s="36" t="s">
        <v>44</v>
      </c>
      <c r="C502" s="36" t="s">
        <v>257</v>
      </c>
      <c r="D502" s="36" t="s">
        <v>258</v>
      </c>
      <c r="E502" s="36">
        <v>16</v>
      </c>
      <c r="F502" s="36" t="s">
        <v>1062</v>
      </c>
      <c r="G502" s="36" t="s">
        <v>1073</v>
      </c>
      <c r="H502" s="36" t="s">
        <v>1074</v>
      </c>
      <c r="I502" s="36" t="s">
        <v>262</v>
      </c>
      <c r="J502" s="43">
        <v>153.02000000000001</v>
      </c>
      <c r="K502" s="43">
        <f t="shared" si="7"/>
        <v>177.50319999999999</v>
      </c>
    </row>
    <row r="503" spans="2:11" x14ac:dyDescent="0.25">
      <c r="B503" s="36" t="s">
        <v>44</v>
      </c>
      <c r="C503" s="36" t="s">
        <v>257</v>
      </c>
      <c r="D503" s="36" t="s">
        <v>258</v>
      </c>
      <c r="E503" s="36">
        <v>16</v>
      </c>
      <c r="F503" s="36" t="s">
        <v>1062</v>
      </c>
      <c r="G503" s="36" t="s">
        <v>1075</v>
      </c>
      <c r="H503" s="36" t="s">
        <v>1076</v>
      </c>
      <c r="I503" s="36" t="s">
        <v>262</v>
      </c>
      <c r="J503" s="43">
        <v>199.93</v>
      </c>
      <c r="K503" s="43">
        <f t="shared" si="7"/>
        <v>231.9188</v>
      </c>
    </row>
    <row r="504" spans="2:11" x14ac:dyDescent="0.25">
      <c r="B504" s="36" t="s">
        <v>44</v>
      </c>
      <c r="C504" s="36" t="s">
        <v>257</v>
      </c>
      <c r="D504" s="36" t="s">
        <v>258</v>
      </c>
      <c r="E504" s="36">
        <v>16</v>
      </c>
      <c r="F504" s="36" t="s">
        <v>1062</v>
      </c>
      <c r="G504" s="36" t="s">
        <v>1077</v>
      </c>
      <c r="H504" s="36" t="s">
        <v>1078</v>
      </c>
      <c r="I504" s="36" t="s">
        <v>262</v>
      </c>
      <c r="J504" s="43">
        <v>32.79</v>
      </c>
      <c r="K504" s="43">
        <f t="shared" si="7"/>
        <v>38.036399999999993</v>
      </c>
    </row>
    <row r="505" spans="2:11" x14ac:dyDescent="0.25">
      <c r="B505" s="36" t="s">
        <v>44</v>
      </c>
      <c r="C505" s="36" t="s">
        <v>257</v>
      </c>
      <c r="D505" s="36" t="s">
        <v>258</v>
      </c>
      <c r="E505" s="36">
        <v>16</v>
      </c>
      <c r="F505" s="36" t="s">
        <v>1062</v>
      </c>
      <c r="G505" s="36" t="s">
        <v>1079</v>
      </c>
      <c r="H505" s="36" t="s">
        <v>1080</v>
      </c>
      <c r="I505" s="36" t="s">
        <v>262</v>
      </c>
      <c r="J505" s="43">
        <v>81.91</v>
      </c>
      <c r="K505" s="43">
        <f t="shared" si="7"/>
        <v>95.015599999999992</v>
      </c>
    </row>
    <row r="506" spans="2:11" x14ac:dyDescent="0.25">
      <c r="B506" s="36" t="s">
        <v>44</v>
      </c>
      <c r="C506" s="36" t="s">
        <v>257</v>
      </c>
      <c r="D506" s="36" t="s">
        <v>258</v>
      </c>
      <c r="E506" s="36">
        <v>16</v>
      </c>
      <c r="F506" s="36" t="s">
        <v>1062</v>
      </c>
      <c r="G506" s="36" t="s">
        <v>1081</v>
      </c>
      <c r="H506" s="36" t="s">
        <v>1082</v>
      </c>
      <c r="I506" s="36" t="s">
        <v>262</v>
      </c>
      <c r="J506" s="43">
        <v>118.01</v>
      </c>
      <c r="K506" s="43">
        <f t="shared" si="7"/>
        <v>136.89159999999998</v>
      </c>
    </row>
    <row r="507" spans="2:11" x14ac:dyDescent="0.25">
      <c r="B507" s="36" t="s">
        <v>44</v>
      </c>
      <c r="C507" s="36" t="s">
        <v>257</v>
      </c>
      <c r="D507" s="36" t="s">
        <v>258</v>
      </c>
      <c r="E507" s="36">
        <v>16</v>
      </c>
      <c r="F507" s="36" t="s">
        <v>1062</v>
      </c>
      <c r="G507" s="36" t="s">
        <v>1083</v>
      </c>
      <c r="H507" s="36" t="s">
        <v>1084</v>
      </c>
      <c r="I507" s="36" t="s">
        <v>262</v>
      </c>
      <c r="J507" s="43">
        <v>172.42</v>
      </c>
      <c r="K507" s="43">
        <f t="shared" si="7"/>
        <v>200.00719999999998</v>
      </c>
    </row>
    <row r="508" spans="2:11" x14ac:dyDescent="0.25">
      <c r="B508" s="36" t="s">
        <v>44</v>
      </c>
      <c r="C508" s="36" t="s">
        <v>257</v>
      </c>
      <c r="D508" s="36" t="s">
        <v>258</v>
      </c>
      <c r="E508" s="36">
        <v>16</v>
      </c>
      <c r="F508" s="36" t="s">
        <v>1062</v>
      </c>
      <c r="G508" s="36" t="s">
        <v>1085</v>
      </c>
      <c r="H508" s="36" t="s">
        <v>1086</v>
      </c>
      <c r="I508" s="36" t="s">
        <v>262</v>
      </c>
      <c r="J508" s="43">
        <v>180.23</v>
      </c>
      <c r="K508" s="43">
        <f t="shared" si="7"/>
        <v>209.06679999999997</v>
      </c>
    </row>
    <row r="509" spans="2:11" x14ac:dyDescent="0.25">
      <c r="B509" s="36" t="s">
        <v>44</v>
      </c>
      <c r="C509" s="36" t="s">
        <v>257</v>
      </c>
      <c r="D509" s="36" t="s">
        <v>258</v>
      </c>
      <c r="E509" s="36">
        <v>16</v>
      </c>
      <c r="F509" s="36" t="s">
        <v>1062</v>
      </c>
      <c r="G509" s="36" t="s">
        <v>1087</v>
      </c>
      <c r="H509" s="36" t="s">
        <v>1088</v>
      </c>
      <c r="I509" s="36" t="s">
        <v>262</v>
      </c>
      <c r="J509" s="43">
        <v>226.99</v>
      </c>
      <c r="K509" s="43">
        <f t="shared" si="7"/>
        <v>263.30840000000001</v>
      </c>
    </row>
    <row r="510" spans="2:11" x14ac:dyDescent="0.25">
      <c r="B510" s="36" t="s">
        <v>44</v>
      </c>
      <c r="C510" s="36" t="s">
        <v>257</v>
      </c>
      <c r="D510" s="36" t="s">
        <v>258</v>
      </c>
      <c r="E510" s="36">
        <v>16</v>
      </c>
      <c r="F510" s="36" t="s">
        <v>1062</v>
      </c>
      <c r="G510" s="36" t="s">
        <v>1089</v>
      </c>
      <c r="H510" s="36" t="s">
        <v>1090</v>
      </c>
      <c r="I510" s="36" t="s">
        <v>262</v>
      </c>
      <c r="J510" s="43">
        <v>267.36</v>
      </c>
      <c r="K510" s="43">
        <f t="shared" si="7"/>
        <v>310.13760000000002</v>
      </c>
    </row>
    <row r="511" spans="2:11" x14ac:dyDescent="0.25">
      <c r="B511" s="36" t="s">
        <v>44</v>
      </c>
      <c r="C511" s="36" t="s">
        <v>257</v>
      </c>
      <c r="D511" s="36" t="s">
        <v>258</v>
      </c>
      <c r="E511" s="36">
        <v>16</v>
      </c>
      <c r="F511" s="36" t="s">
        <v>1062</v>
      </c>
      <c r="G511" s="36" t="s">
        <v>1091</v>
      </c>
      <c r="H511" s="36" t="s">
        <v>1092</v>
      </c>
      <c r="I511" s="36" t="s">
        <v>262</v>
      </c>
      <c r="J511" s="43">
        <v>303.55</v>
      </c>
      <c r="K511" s="43">
        <f t="shared" si="7"/>
        <v>352.11799999999999</v>
      </c>
    </row>
    <row r="512" spans="2:11" x14ac:dyDescent="0.25">
      <c r="B512" s="36" t="s">
        <v>44</v>
      </c>
      <c r="C512" s="36" t="s">
        <v>257</v>
      </c>
      <c r="D512" s="36" t="s">
        <v>258</v>
      </c>
      <c r="E512" s="36">
        <v>13</v>
      </c>
      <c r="F512" s="36" t="s">
        <v>1093</v>
      </c>
      <c r="G512" s="36" t="s">
        <v>1094</v>
      </c>
      <c r="H512" s="36" t="s">
        <v>1095</v>
      </c>
      <c r="I512" s="36" t="s">
        <v>262</v>
      </c>
      <c r="J512" s="43">
        <v>9.85</v>
      </c>
      <c r="K512" s="43">
        <f t="shared" si="7"/>
        <v>11.425999999999998</v>
      </c>
    </row>
    <row r="513" spans="2:11" x14ac:dyDescent="0.25">
      <c r="B513" s="36" t="s">
        <v>44</v>
      </c>
      <c r="C513" s="36" t="s">
        <v>257</v>
      </c>
      <c r="D513" s="36" t="s">
        <v>258</v>
      </c>
      <c r="E513" s="36">
        <v>13</v>
      </c>
      <c r="F513" s="36" t="s">
        <v>1093</v>
      </c>
      <c r="G513" s="36" t="s">
        <v>1096</v>
      </c>
      <c r="H513" s="36" t="s">
        <v>1097</v>
      </c>
      <c r="I513" s="36" t="s">
        <v>262</v>
      </c>
      <c r="J513" s="43">
        <v>11.52</v>
      </c>
      <c r="K513" s="43">
        <f t="shared" si="7"/>
        <v>13.363199999999999</v>
      </c>
    </row>
    <row r="514" spans="2:11" x14ac:dyDescent="0.25">
      <c r="B514" s="36" t="s">
        <v>44</v>
      </c>
      <c r="C514" s="36" t="s">
        <v>257</v>
      </c>
      <c r="D514" s="36" t="s">
        <v>258</v>
      </c>
      <c r="E514" s="36">
        <v>13</v>
      </c>
      <c r="F514" s="36" t="s">
        <v>1093</v>
      </c>
      <c r="G514" s="36" t="s">
        <v>1098</v>
      </c>
      <c r="H514" s="36" t="s">
        <v>1099</v>
      </c>
      <c r="I514" s="36" t="s">
        <v>262</v>
      </c>
      <c r="J514" s="43">
        <v>12.81</v>
      </c>
      <c r="K514" s="43">
        <f t="shared" si="7"/>
        <v>14.8596</v>
      </c>
    </row>
    <row r="515" spans="2:11" x14ac:dyDescent="0.25">
      <c r="B515" s="36" t="s">
        <v>44</v>
      </c>
      <c r="C515" s="36" t="s">
        <v>257</v>
      </c>
      <c r="D515" s="36" t="s">
        <v>258</v>
      </c>
      <c r="E515" s="36">
        <v>13</v>
      </c>
      <c r="F515" s="36" t="s">
        <v>1093</v>
      </c>
      <c r="G515" s="36" t="s">
        <v>1100</v>
      </c>
      <c r="H515" s="36" t="s">
        <v>1101</v>
      </c>
      <c r="I515" s="36" t="s">
        <v>262</v>
      </c>
      <c r="J515" s="43">
        <v>21.37</v>
      </c>
      <c r="K515" s="43">
        <f t="shared" si="7"/>
        <v>24.789200000000001</v>
      </c>
    </row>
    <row r="516" spans="2:11" x14ac:dyDescent="0.25">
      <c r="B516" s="36" t="s">
        <v>44</v>
      </c>
      <c r="C516" s="36" t="s">
        <v>257</v>
      </c>
      <c r="D516" s="36" t="s">
        <v>258</v>
      </c>
      <c r="E516" s="36">
        <v>13</v>
      </c>
      <c r="F516" s="36" t="s">
        <v>1093</v>
      </c>
      <c r="G516" s="36" t="s">
        <v>1102</v>
      </c>
      <c r="H516" s="36" t="s">
        <v>1103</v>
      </c>
      <c r="I516" s="36" t="s">
        <v>262</v>
      </c>
      <c r="J516" s="43">
        <v>21.57</v>
      </c>
      <c r="K516" s="43">
        <f t="shared" ref="K516:K579" si="8">+IF(AND(MID(H516,1,15)="POSTE DE MADERA",J516&lt;110)=TRUE,(J516*1.13+5)*1.01*1.16,IF(AND(MID(H516,1,15)="POSTE DE MADERA",J516&gt;=110,J516&lt;320)=TRUE,(J516*1.13+12)*1.01*1.16,IF(AND(MID(H516,1,15)="POSTE DE MADERA",J516&gt;320)=TRUE,(J516*1.13+36)*1.01*1.16,IF(+AND(MID(H516,1,5)="POSTE",MID(H516,1,15)&lt;&gt;"POSTE DE MADERA")=TRUE,J516*1.01*1.16,J516*1.16))))</f>
        <v>25.0212</v>
      </c>
    </row>
    <row r="517" spans="2:11" x14ac:dyDescent="0.25">
      <c r="B517" s="36" t="s">
        <v>44</v>
      </c>
      <c r="C517" s="36" t="s">
        <v>257</v>
      </c>
      <c r="D517" s="36" t="s">
        <v>258</v>
      </c>
      <c r="E517" s="36">
        <v>13</v>
      </c>
      <c r="F517" s="36" t="s">
        <v>1093</v>
      </c>
      <c r="G517" s="36" t="s">
        <v>1104</v>
      </c>
      <c r="H517" s="36" t="s">
        <v>1105</v>
      </c>
      <c r="I517" s="36" t="s">
        <v>262</v>
      </c>
      <c r="J517" s="43">
        <v>34.29</v>
      </c>
      <c r="K517" s="43">
        <f t="shared" si="8"/>
        <v>39.776399999999995</v>
      </c>
    </row>
    <row r="518" spans="2:11" x14ac:dyDescent="0.25">
      <c r="B518" s="36" t="s">
        <v>44</v>
      </c>
      <c r="C518" s="36" t="s">
        <v>257</v>
      </c>
      <c r="D518" s="36" t="s">
        <v>258</v>
      </c>
      <c r="E518" s="36">
        <v>13</v>
      </c>
      <c r="F518" s="36" t="s">
        <v>1093</v>
      </c>
      <c r="G518" s="36" t="s">
        <v>1106</v>
      </c>
      <c r="H518" s="36" t="s">
        <v>1107</v>
      </c>
      <c r="I518" s="36" t="s">
        <v>262</v>
      </c>
      <c r="J518" s="43">
        <v>8.9700000000000006</v>
      </c>
      <c r="K518" s="43">
        <f t="shared" si="8"/>
        <v>10.405200000000001</v>
      </c>
    </row>
    <row r="519" spans="2:11" x14ac:dyDescent="0.25">
      <c r="B519" s="36" t="s">
        <v>44</v>
      </c>
      <c r="C519" s="36" t="s">
        <v>257</v>
      </c>
      <c r="D519" s="36" t="s">
        <v>258</v>
      </c>
      <c r="E519" s="36">
        <v>13</v>
      </c>
      <c r="F519" s="36" t="s">
        <v>1093</v>
      </c>
      <c r="G519" s="36" t="s">
        <v>1108</v>
      </c>
      <c r="H519" s="36" t="s">
        <v>1109</v>
      </c>
      <c r="I519" s="36" t="s">
        <v>262</v>
      </c>
      <c r="J519" s="43">
        <v>9.31</v>
      </c>
      <c r="K519" s="43">
        <f t="shared" si="8"/>
        <v>10.7996</v>
      </c>
    </row>
    <row r="520" spans="2:11" x14ac:dyDescent="0.25">
      <c r="B520" s="36" t="s">
        <v>44</v>
      </c>
      <c r="C520" s="36" t="s">
        <v>257</v>
      </c>
      <c r="D520" s="36" t="s">
        <v>258</v>
      </c>
      <c r="E520" s="36">
        <v>13</v>
      </c>
      <c r="F520" s="36" t="s">
        <v>1093</v>
      </c>
      <c r="G520" s="36" t="s">
        <v>1110</v>
      </c>
      <c r="H520" s="36" t="s">
        <v>1111</v>
      </c>
      <c r="I520" s="36" t="s">
        <v>262</v>
      </c>
      <c r="J520" s="43">
        <v>10.49</v>
      </c>
      <c r="K520" s="43">
        <f t="shared" si="8"/>
        <v>12.1684</v>
      </c>
    </row>
    <row r="521" spans="2:11" x14ac:dyDescent="0.25">
      <c r="B521" s="36" t="s">
        <v>44</v>
      </c>
      <c r="C521" s="36" t="s">
        <v>257</v>
      </c>
      <c r="D521" s="36" t="s">
        <v>258</v>
      </c>
      <c r="E521" s="36">
        <v>13</v>
      </c>
      <c r="F521" s="36" t="s">
        <v>1093</v>
      </c>
      <c r="G521" s="36" t="s">
        <v>1112</v>
      </c>
      <c r="H521" s="36" t="s">
        <v>1113</v>
      </c>
      <c r="I521" s="36" t="s">
        <v>262</v>
      </c>
      <c r="J521" s="43">
        <v>15.28</v>
      </c>
      <c r="K521" s="43">
        <f t="shared" si="8"/>
        <v>17.724799999999998</v>
      </c>
    </row>
    <row r="522" spans="2:11" x14ac:dyDescent="0.25">
      <c r="B522" s="36" t="s">
        <v>44</v>
      </c>
      <c r="C522" s="36" t="s">
        <v>257</v>
      </c>
      <c r="D522" s="36" t="s">
        <v>258</v>
      </c>
      <c r="E522" s="36">
        <v>13</v>
      </c>
      <c r="F522" s="36" t="s">
        <v>1093</v>
      </c>
      <c r="G522" s="36" t="s">
        <v>1114</v>
      </c>
      <c r="H522" s="36" t="s">
        <v>1115</v>
      </c>
      <c r="I522" s="36" t="s">
        <v>262</v>
      </c>
      <c r="J522" s="43">
        <v>103.41</v>
      </c>
      <c r="K522" s="43">
        <f t="shared" si="8"/>
        <v>119.95559999999999</v>
      </c>
    </row>
    <row r="523" spans="2:11" x14ac:dyDescent="0.25">
      <c r="B523" s="36" t="s">
        <v>44</v>
      </c>
      <c r="C523" s="36" t="s">
        <v>257</v>
      </c>
      <c r="D523" s="36" t="s">
        <v>258</v>
      </c>
      <c r="E523" s="36">
        <v>13</v>
      </c>
      <c r="F523" s="36" t="s">
        <v>1093</v>
      </c>
      <c r="G523" s="36" t="s">
        <v>1116</v>
      </c>
      <c r="H523" s="36" t="s">
        <v>1117</v>
      </c>
      <c r="I523" s="36" t="s">
        <v>262</v>
      </c>
      <c r="J523" s="43">
        <v>55.24</v>
      </c>
      <c r="K523" s="43">
        <f t="shared" si="8"/>
        <v>64.078400000000002</v>
      </c>
    </row>
    <row r="524" spans="2:11" x14ac:dyDescent="0.25">
      <c r="B524" s="36" t="s">
        <v>44</v>
      </c>
      <c r="C524" s="36" t="s">
        <v>257</v>
      </c>
      <c r="D524" s="36" t="s">
        <v>258</v>
      </c>
      <c r="E524" s="36">
        <v>13</v>
      </c>
      <c r="F524" s="36" t="s">
        <v>1093</v>
      </c>
      <c r="G524" s="36" t="s">
        <v>1118</v>
      </c>
      <c r="H524" s="36" t="s">
        <v>1119</v>
      </c>
      <c r="I524" s="36" t="s">
        <v>262</v>
      </c>
      <c r="J524" s="43">
        <v>11.52</v>
      </c>
      <c r="K524" s="43">
        <f t="shared" si="8"/>
        <v>13.363199999999999</v>
      </c>
    </row>
    <row r="525" spans="2:11" x14ac:dyDescent="0.25">
      <c r="B525" s="36" t="s">
        <v>44</v>
      </c>
      <c r="C525" s="36" t="s">
        <v>257</v>
      </c>
      <c r="D525" s="36" t="s">
        <v>258</v>
      </c>
      <c r="E525" s="36">
        <v>13</v>
      </c>
      <c r="F525" s="36" t="s">
        <v>1093</v>
      </c>
      <c r="G525" s="36" t="s">
        <v>1120</v>
      </c>
      <c r="H525" s="36" t="s">
        <v>1121</v>
      </c>
      <c r="I525" s="36" t="s">
        <v>262</v>
      </c>
      <c r="J525" s="43">
        <v>13.25</v>
      </c>
      <c r="K525" s="43">
        <f t="shared" si="8"/>
        <v>15.37</v>
      </c>
    </row>
    <row r="526" spans="2:11" x14ac:dyDescent="0.25">
      <c r="B526" s="36" t="s">
        <v>44</v>
      </c>
      <c r="C526" s="36" t="s">
        <v>257</v>
      </c>
      <c r="D526" s="36" t="s">
        <v>258</v>
      </c>
      <c r="E526" s="36">
        <v>13</v>
      </c>
      <c r="F526" s="36" t="s">
        <v>1093</v>
      </c>
      <c r="G526" s="36" t="s">
        <v>1122</v>
      </c>
      <c r="H526" s="36" t="s">
        <v>1123</v>
      </c>
      <c r="I526" s="36" t="s">
        <v>262</v>
      </c>
      <c r="J526" s="43">
        <v>14.81</v>
      </c>
      <c r="K526" s="43">
        <f t="shared" si="8"/>
        <v>17.179600000000001</v>
      </c>
    </row>
    <row r="527" spans="2:11" x14ac:dyDescent="0.25">
      <c r="B527" s="36" t="s">
        <v>44</v>
      </c>
      <c r="C527" s="36" t="s">
        <v>257</v>
      </c>
      <c r="D527" s="36" t="s">
        <v>258</v>
      </c>
      <c r="E527" s="36">
        <v>13</v>
      </c>
      <c r="F527" s="36" t="s">
        <v>1093</v>
      </c>
      <c r="G527" s="36" t="s">
        <v>1124</v>
      </c>
      <c r="H527" s="36" t="s">
        <v>1125</v>
      </c>
      <c r="I527" s="36" t="s">
        <v>262</v>
      </c>
      <c r="J527" s="43">
        <v>19.59</v>
      </c>
      <c r="K527" s="43">
        <f t="shared" si="8"/>
        <v>22.724399999999999</v>
      </c>
    </row>
    <row r="528" spans="2:11" x14ac:dyDescent="0.25">
      <c r="B528" s="36" t="s">
        <v>44</v>
      </c>
      <c r="C528" s="36" t="s">
        <v>257</v>
      </c>
      <c r="D528" s="36" t="s">
        <v>258</v>
      </c>
      <c r="E528" s="36">
        <v>13</v>
      </c>
      <c r="F528" s="36" t="s">
        <v>1093</v>
      </c>
      <c r="G528" s="36" t="s">
        <v>1126</v>
      </c>
      <c r="H528" s="36" t="s">
        <v>1127</v>
      </c>
      <c r="I528" s="36" t="s">
        <v>262</v>
      </c>
      <c r="J528" s="43">
        <v>38.31</v>
      </c>
      <c r="K528" s="43">
        <f t="shared" si="8"/>
        <v>44.439599999999999</v>
      </c>
    </row>
    <row r="529" spans="2:11" x14ac:dyDescent="0.25">
      <c r="B529" s="36" t="s">
        <v>44</v>
      </c>
      <c r="C529" s="36" t="s">
        <v>257</v>
      </c>
      <c r="D529" s="36" t="s">
        <v>258</v>
      </c>
      <c r="E529" s="36">
        <v>13</v>
      </c>
      <c r="F529" s="36" t="s">
        <v>1093</v>
      </c>
      <c r="G529" s="36" t="s">
        <v>1128</v>
      </c>
      <c r="H529" s="36" t="s">
        <v>1129</v>
      </c>
      <c r="I529" s="36" t="s">
        <v>262</v>
      </c>
      <c r="J529" s="43">
        <v>26.86</v>
      </c>
      <c r="K529" s="43">
        <f t="shared" si="8"/>
        <v>31.157599999999999</v>
      </c>
    </row>
    <row r="530" spans="2:11" x14ac:dyDescent="0.25">
      <c r="B530" s="36" t="s">
        <v>44</v>
      </c>
      <c r="C530" s="36" t="s">
        <v>257</v>
      </c>
      <c r="D530" s="36" t="s">
        <v>258</v>
      </c>
      <c r="E530" s="36">
        <v>13</v>
      </c>
      <c r="F530" s="36" t="s">
        <v>1093</v>
      </c>
      <c r="G530" s="36" t="s">
        <v>1130</v>
      </c>
      <c r="H530" s="36" t="s">
        <v>1131</v>
      </c>
      <c r="I530" s="36" t="s">
        <v>262</v>
      </c>
      <c r="J530" s="43">
        <v>12.18</v>
      </c>
      <c r="K530" s="43">
        <f t="shared" si="8"/>
        <v>14.128799999999998</v>
      </c>
    </row>
    <row r="531" spans="2:11" x14ac:dyDescent="0.25">
      <c r="B531" s="36" t="s">
        <v>44</v>
      </c>
      <c r="C531" s="36" t="s">
        <v>257</v>
      </c>
      <c r="D531" s="36" t="s">
        <v>258</v>
      </c>
      <c r="E531" s="36">
        <v>13</v>
      </c>
      <c r="F531" s="36" t="s">
        <v>1093</v>
      </c>
      <c r="G531" s="36" t="s">
        <v>1132</v>
      </c>
      <c r="H531" s="36" t="s">
        <v>1133</v>
      </c>
      <c r="I531" s="36" t="s">
        <v>262</v>
      </c>
      <c r="J531" s="43">
        <v>17.03</v>
      </c>
      <c r="K531" s="43">
        <f t="shared" si="8"/>
        <v>19.754799999999999</v>
      </c>
    </row>
    <row r="532" spans="2:11" x14ac:dyDescent="0.25">
      <c r="B532" s="36" t="s">
        <v>44</v>
      </c>
      <c r="C532" s="36" t="s">
        <v>257</v>
      </c>
      <c r="D532" s="36" t="s">
        <v>258</v>
      </c>
      <c r="E532" s="36">
        <v>14</v>
      </c>
      <c r="F532" s="36" t="s">
        <v>1134</v>
      </c>
      <c r="G532" s="36" t="s">
        <v>1135</v>
      </c>
      <c r="H532" s="36" t="s">
        <v>1136</v>
      </c>
      <c r="I532" s="36" t="s">
        <v>262</v>
      </c>
      <c r="J532" s="43">
        <v>9.8800000000000008</v>
      </c>
      <c r="K532" s="43">
        <f t="shared" si="8"/>
        <v>11.460800000000001</v>
      </c>
    </row>
    <row r="533" spans="2:11" x14ac:dyDescent="0.25">
      <c r="B533" s="36" t="s">
        <v>44</v>
      </c>
      <c r="C533" s="36" t="s">
        <v>257</v>
      </c>
      <c r="D533" s="36" t="s">
        <v>258</v>
      </c>
      <c r="E533" s="36">
        <v>14</v>
      </c>
      <c r="F533" s="36" t="s">
        <v>1134</v>
      </c>
      <c r="G533" s="36" t="s">
        <v>1137</v>
      </c>
      <c r="H533" s="36" t="s">
        <v>1138</v>
      </c>
      <c r="I533" s="36" t="s">
        <v>262</v>
      </c>
      <c r="J533" s="43">
        <v>10.99</v>
      </c>
      <c r="K533" s="43">
        <f t="shared" si="8"/>
        <v>12.7484</v>
      </c>
    </row>
    <row r="534" spans="2:11" x14ac:dyDescent="0.25">
      <c r="B534" s="36" t="s">
        <v>44</v>
      </c>
      <c r="C534" s="36" t="s">
        <v>257</v>
      </c>
      <c r="D534" s="36" t="s">
        <v>258</v>
      </c>
      <c r="E534" s="36">
        <v>14</v>
      </c>
      <c r="F534" s="36" t="s">
        <v>1134</v>
      </c>
      <c r="G534" s="36" t="s">
        <v>1139</v>
      </c>
      <c r="H534" s="36" t="s">
        <v>1140</v>
      </c>
      <c r="I534" s="36" t="s">
        <v>262</v>
      </c>
      <c r="J534" s="43">
        <v>14.85</v>
      </c>
      <c r="K534" s="43">
        <f t="shared" si="8"/>
        <v>17.225999999999999</v>
      </c>
    </row>
    <row r="535" spans="2:11" x14ac:dyDescent="0.25">
      <c r="B535" s="36" t="s">
        <v>44</v>
      </c>
      <c r="C535" s="36" t="s">
        <v>257</v>
      </c>
      <c r="D535" s="36" t="s">
        <v>258</v>
      </c>
      <c r="E535" s="36">
        <v>14</v>
      </c>
      <c r="F535" s="36" t="s">
        <v>1134</v>
      </c>
      <c r="G535" s="36" t="s">
        <v>1141</v>
      </c>
      <c r="H535" s="36" t="s">
        <v>1142</v>
      </c>
      <c r="I535" s="36" t="s">
        <v>262</v>
      </c>
      <c r="J535" s="43">
        <v>20.36</v>
      </c>
      <c r="K535" s="43">
        <f t="shared" si="8"/>
        <v>23.617599999999999</v>
      </c>
    </row>
    <row r="536" spans="2:11" x14ac:dyDescent="0.25">
      <c r="B536" s="36" t="s">
        <v>44</v>
      </c>
      <c r="C536" s="36" t="s">
        <v>257</v>
      </c>
      <c r="D536" s="36" t="s">
        <v>258</v>
      </c>
      <c r="E536" s="36">
        <v>14</v>
      </c>
      <c r="F536" s="36" t="s">
        <v>1134</v>
      </c>
      <c r="G536" s="36" t="s">
        <v>1143</v>
      </c>
      <c r="H536" s="36" t="s">
        <v>1144</v>
      </c>
      <c r="I536" s="36" t="s">
        <v>262</v>
      </c>
      <c r="J536" s="43">
        <v>8.23</v>
      </c>
      <c r="K536" s="43">
        <f t="shared" si="8"/>
        <v>9.5467999999999993</v>
      </c>
    </row>
    <row r="537" spans="2:11" x14ac:dyDescent="0.25">
      <c r="B537" s="36" t="s">
        <v>44</v>
      </c>
      <c r="C537" s="36" t="s">
        <v>257</v>
      </c>
      <c r="D537" s="36" t="s">
        <v>258</v>
      </c>
      <c r="E537" s="36">
        <v>14</v>
      </c>
      <c r="F537" s="36" t="s">
        <v>1134</v>
      </c>
      <c r="G537" s="36" t="s">
        <v>1145</v>
      </c>
      <c r="H537" s="36" t="s">
        <v>1146</v>
      </c>
      <c r="I537" s="36" t="s">
        <v>262</v>
      </c>
      <c r="J537" s="43">
        <v>8.89</v>
      </c>
      <c r="K537" s="43">
        <f t="shared" si="8"/>
        <v>10.3124</v>
      </c>
    </row>
    <row r="538" spans="2:11" x14ac:dyDescent="0.25">
      <c r="B538" s="36" t="s">
        <v>44</v>
      </c>
      <c r="C538" s="36" t="s">
        <v>257</v>
      </c>
      <c r="D538" s="36" t="s">
        <v>258</v>
      </c>
      <c r="E538" s="36">
        <v>14</v>
      </c>
      <c r="F538" s="36" t="s">
        <v>1134</v>
      </c>
      <c r="G538" s="36" t="s">
        <v>1147</v>
      </c>
      <c r="H538" s="36" t="s">
        <v>1148</v>
      </c>
      <c r="I538" s="36" t="s">
        <v>262</v>
      </c>
      <c r="J538" s="43">
        <v>10.43</v>
      </c>
      <c r="K538" s="43">
        <f t="shared" si="8"/>
        <v>12.098799999999999</v>
      </c>
    </row>
    <row r="539" spans="2:11" x14ac:dyDescent="0.25">
      <c r="B539" s="36" t="s">
        <v>44</v>
      </c>
      <c r="C539" s="36" t="s">
        <v>257</v>
      </c>
      <c r="D539" s="36" t="s">
        <v>258</v>
      </c>
      <c r="E539" s="36">
        <v>14</v>
      </c>
      <c r="F539" s="36" t="s">
        <v>1134</v>
      </c>
      <c r="G539" s="36" t="s">
        <v>1149</v>
      </c>
      <c r="H539" s="36" t="s">
        <v>1150</v>
      </c>
      <c r="I539" s="36" t="s">
        <v>262</v>
      </c>
      <c r="J539" s="43">
        <v>12.64</v>
      </c>
      <c r="K539" s="43">
        <f t="shared" si="8"/>
        <v>14.6624</v>
      </c>
    </row>
    <row r="540" spans="2:11" x14ac:dyDescent="0.25">
      <c r="B540" s="36" t="s">
        <v>44</v>
      </c>
      <c r="C540" s="36" t="s">
        <v>257</v>
      </c>
      <c r="D540" s="36" t="s">
        <v>258</v>
      </c>
      <c r="E540" s="36">
        <v>14</v>
      </c>
      <c r="F540" s="36" t="s">
        <v>1134</v>
      </c>
      <c r="G540" s="36" t="s">
        <v>1151</v>
      </c>
      <c r="H540" s="36" t="s">
        <v>1152</v>
      </c>
      <c r="I540" s="36" t="s">
        <v>262</v>
      </c>
      <c r="J540" s="43">
        <v>17.600000000000001</v>
      </c>
      <c r="K540" s="43">
        <f t="shared" si="8"/>
        <v>20.416</v>
      </c>
    </row>
    <row r="541" spans="2:11" x14ac:dyDescent="0.25">
      <c r="B541" s="36" t="s">
        <v>44</v>
      </c>
      <c r="C541" s="36" t="s">
        <v>257</v>
      </c>
      <c r="D541" s="36" t="s">
        <v>258</v>
      </c>
      <c r="E541" s="36">
        <v>14</v>
      </c>
      <c r="F541" s="36" t="s">
        <v>1134</v>
      </c>
      <c r="G541" s="36" t="s">
        <v>1153</v>
      </c>
      <c r="H541" s="36" t="s">
        <v>1154</v>
      </c>
      <c r="I541" s="36" t="s">
        <v>262</v>
      </c>
      <c r="J541" s="43">
        <v>23.67</v>
      </c>
      <c r="K541" s="43">
        <f t="shared" si="8"/>
        <v>27.4572</v>
      </c>
    </row>
    <row r="542" spans="2:11" x14ac:dyDescent="0.25">
      <c r="B542" s="36" t="s">
        <v>44</v>
      </c>
      <c r="C542" s="36" t="s">
        <v>257</v>
      </c>
      <c r="D542" s="36" t="s">
        <v>258</v>
      </c>
      <c r="E542" s="36">
        <v>14</v>
      </c>
      <c r="F542" s="36" t="s">
        <v>1134</v>
      </c>
      <c r="G542" s="36" t="s">
        <v>1155</v>
      </c>
      <c r="H542" s="36" t="s">
        <v>1156</v>
      </c>
      <c r="I542" s="36" t="s">
        <v>262</v>
      </c>
      <c r="J542" s="43">
        <v>33.6</v>
      </c>
      <c r="K542" s="43">
        <f t="shared" si="8"/>
        <v>38.975999999999999</v>
      </c>
    </row>
    <row r="543" spans="2:11" x14ac:dyDescent="0.25">
      <c r="B543" s="36" t="s">
        <v>44</v>
      </c>
      <c r="C543" s="36" t="s">
        <v>257</v>
      </c>
      <c r="D543" s="36" t="s">
        <v>258</v>
      </c>
      <c r="E543" s="36">
        <v>17</v>
      </c>
      <c r="F543" s="36" t="s">
        <v>1157</v>
      </c>
      <c r="G543" s="36" t="s">
        <v>1158</v>
      </c>
      <c r="H543" s="36" t="s">
        <v>1159</v>
      </c>
      <c r="I543" s="36" t="s">
        <v>262</v>
      </c>
      <c r="J543" s="43">
        <v>26.33</v>
      </c>
      <c r="K543" s="43">
        <f t="shared" si="8"/>
        <v>30.542799999999996</v>
      </c>
    </row>
    <row r="544" spans="2:11" x14ac:dyDescent="0.25">
      <c r="B544" s="36" t="s">
        <v>44</v>
      </c>
      <c r="C544" s="36" t="s">
        <v>257</v>
      </c>
      <c r="D544" s="36" t="s">
        <v>258</v>
      </c>
      <c r="E544" s="36">
        <v>17</v>
      </c>
      <c r="F544" s="36" t="s">
        <v>1157</v>
      </c>
      <c r="G544" s="36" t="s">
        <v>1160</v>
      </c>
      <c r="H544" s="36" t="s">
        <v>1161</v>
      </c>
      <c r="I544" s="36" t="s">
        <v>262</v>
      </c>
      <c r="J544" s="43">
        <v>64.989999999999995</v>
      </c>
      <c r="K544" s="43">
        <f t="shared" si="8"/>
        <v>75.38839999999999</v>
      </c>
    </row>
    <row r="545" spans="2:11" x14ac:dyDescent="0.25">
      <c r="B545" s="36" t="s">
        <v>44</v>
      </c>
      <c r="C545" s="36" t="s">
        <v>257</v>
      </c>
      <c r="D545" s="36" t="s">
        <v>258</v>
      </c>
      <c r="E545" s="36">
        <v>18</v>
      </c>
      <c r="F545" s="36" t="s">
        <v>1162</v>
      </c>
      <c r="G545" s="36" t="s">
        <v>1163</v>
      </c>
      <c r="H545" s="36" t="s">
        <v>1164</v>
      </c>
      <c r="I545" s="36" t="s">
        <v>262</v>
      </c>
      <c r="J545" s="43">
        <v>26.48</v>
      </c>
      <c r="K545" s="43">
        <f t="shared" si="8"/>
        <v>30.716799999999999</v>
      </c>
    </row>
    <row r="546" spans="2:11" x14ac:dyDescent="0.25">
      <c r="B546" s="36" t="s">
        <v>44</v>
      </c>
      <c r="C546" s="36" t="s">
        <v>257</v>
      </c>
      <c r="D546" s="36" t="s">
        <v>258</v>
      </c>
      <c r="E546" s="36">
        <v>18</v>
      </c>
      <c r="F546" s="36" t="s">
        <v>1162</v>
      </c>
      <c r="G546" s="36" t="s">
        <v>1165</v>
      </c>
      <c r="H546" s="36" t="s">
        <v>1166</v>
      </c>
      <c r="I546" s="36" t="s">
        <v>262</v>
      </c>
      <c r="J546" s="43">
        <v>30.5</v>
      </c>
      <c r="K546" s="43">
        <f t="shared" si="8"/>
        <v>35.379999999999995</v>
      </c>
    </row>
    <row r="547" spans="2:11" x14ac:dyDescent="0.25">
      <c r="B547" s="36" t="s">
        <v>44</v>
      </c>
      <c r="C547" s="36" t="s">
        <v>257</v>
      </c>
      <c r="D547" s="36" t="s">
        <v>258</v>
      </c>
      <c r="E547" s="36">
        <v>18</v>
      </c>
      <c r="F547" s="36" t="s">
        <v>1162</v>
      </c>
      <c r="G547" s="36" t="s">
        <v>1167</v>
      </c>
      <c r="H547" s="36" t="s">
        <v>1168</v>
      </c>
      <c r="I547" s="36" t="s">
        <v>262</v>
      </c>
      <c r="J547" s="43">
        <v>36.54</v>
      </c>
      <c r="K547" s="43">
        <f t="shared" si="8"/>
        <v>42.386399999999995</v>
      </c>
    </row>
    <row r="548" spans="2:11" x14ac:dyDescent="0.25">
      <c r="B548" s="36" t="s">
        <v>44</v>
      </c>
      <c r="C548" s="36" t="s">
        <v>257</v>
      </c>
      <c r="D548" s="36" t="s">
        <v>258</v>
      </c>
      <c r="E548" s="36">
        <v>18</v>
      </c>
      <c r="F548" s="36" t="s">
        <v>1162</v>
      </c>
      <c r="G548" s="36" t="s">
        <v>1169</v>
      </c>
      <c r="H548" s="36" t="s">
        <v>1170</v>
      </c>
      <c r="I548" s="36" t="s">
        <v>262</v>
      </c>
      <c r="J548" s="43">
        <v>43.26</v>
      </c>
      <c r="K548" s="43">
        <f t="shared" si="8"/>
        <v>50.181599999999996</v>
      </c>
    </row>
    <row r="549" spans="2:11" x14ac:dyDescent="0.25">
      <c r="B549" s="36" t="s">
        <v>44</v>
      </c>
      <c r="C549" s="36" t="s">
        <v>257</v>
      </c>
      <c r="D549" s="36" t="s">
        <v>258</v>
      </c>
      <c r="E549" s="36">
        <v>18</v>
      </c>
      <c r="F549" s="36" t="s">
        <v>1162</v>
      </c>
      <c r="G549" s="36" t="s">
        <v>1171</v>
      </c>
      <c r="H549" s="36" t="s">
        <v>1172</v>
      </c>
      <c r="I549" s="36" t="s">
        <v>262</v>
      </c>
      <c r="J549" s="43">
        <v>53.32</v>
      </c>
      <c r="K549" s="43">
        <f t="shared" si="8"/>
        <v>61.851199999999999</v>
      </c>
    </row>
    <row r="550" spans="2:11" x14ac:dyDescent="0.25">
      <c r="B550" s="36" t="s">
        <v>44</v>
      </c>
      <c r="C550" s="36" t="s">
        <v>257</v>
      </c>
      <c r="D550" s="36" t="s">
        <v>258</v>
      </c>
      <c r="E550" s="36">
        <v>18</v>
      </c>
      <c r="F550" s="36" t="s">
        <v>1162</v>
      </c>
      <c r="G550" s="36" t="s">
        <v>1173</v>
      </c>
      <c r="H550" s="36" t="s">
        <v>1174</v>
      </c>
      <c r="I550" s="36" t="s">
        <v>262</v>
      </c>
      <c r="J550" s="43">
        <v>66.75</v>
      </c>
      <c r="K550" s="43">
        <f t="shared" si="8"/>
        <v>77.429999999999993</v>
      </c>
    </row>
    <row r="551" spans="2:11" x14ac:dyDescent="0.25">
      <c r="B551" s="36" t="s">
        <v>44</v>
      </c>
      <c r="C551" s="36" t="s">
        <v>257</v>
      </c>
      <c r="D551" s="36" t="s">
        <v>258</v>
      </c>
      <c r="E551" s="36">
        <v>18</v>
      </c>
      <c r="F551" s="36" t="s">
        <v>1162</v>
      </c>
      <c r="G551" s="36" t="s">
        <v>1175</v>
      </c>
      <c r="H551" s="36" t="s">
        <v>1176</v>
      </c>
      <c r="I551" s="36" t="s">
        <v>262</v>
      </c>
      <c r="J551" s="43">
        <v>83.53</v>
      </c>
      <c r="K551" s="43">
        <f t="shared" si="8"/>
        <v>96.894799999999989</v>
      </c>
    </row>
    <row r="552" spans="2:11" x14ac:dyDescent="0.25">
      <c r="B552" s="36" t="s">
        <v>44</v>
      </c>
      <c r="C552" s="36" t="s">
        <v>257</v>
      </c>
      <c r="D552" s="36" t="s">
        <v>258</v>
      </c>
      <c r="E552" s="36">
        <v>18</v>
      </c>
      <c r="F552" s="36" t="s">
        <v>1162</v>
      </c>
      <c r="G552" s="36" t="s">
        <v>1177</v>
      </c>
      <c r="H552" s="36" t="s">
        <v>1178</v>
      </c>
      <c r="I552" s="36" t="s">
        <v>262</v>
      </c>
      <c r="J552" s="43">
        <v>100.31</v>
      </c>
      <c r="K552" s="43">
        <f t="shared" si="8"/>
        <v>116.3596</v>
      </c>
    </row>
    <row r="553" spans="2:11" x14ac:dyDescent="0.25">
      <c r="B553" s="36" t="s">
        <v>44</v>
      </c>
      <c r="C553" s="36" t="s">
        <v>257</v>
      </c>
      <c r="D553" s="36" t="s">
        <v>258</v>
      </c>
      <c r="E553" s="36">
        <v>18</v>
      </c>
      <c r="F553" s="36" t="s">
        <v>1162</v>
      </c>
      <c r="G553" s="36" t="s">
        <v>1179</v>
      </c>
      <c r="H553" s="36" t="s">
        <v>1180</v>
      </c>
      <c r="I553" s="36" t="s">
        <v>262</v>
      </c>
      <c r="J553" s="43">
        <v>120.44</v>
      </c>
      <c r="K553" s="43">
        <f t="shared" si="8"/>
        <v>139.71039999999999</v>
      </c>
    </row>
    <row r="554" spans="2:11" x14ac:dyDescent="0.25">
      <c r="B554" s="36" t="s">
        <v>44</v>
      </c>
      <c r="C554" s="36" t="s">
        <v>257</v>
      </c>
      <c r="D554" s="36" t="s">
        <v>258</v>
      </c>
      <c r="E554" s="36">
        <v>18</v>
      </c>
      <c r="F554" s="36" t="s">
        <v>1162</v>
      </c>
      <c r="G554" s="36" t="s">
        <v>1181</v>
      </c>
      <c r="H554" s="36" t="s">
        <v>1182</v>
      </c>
      <c r="I554" s="36" t="s">
        <v>262</v>
      </c>
      <c r="J554" s="43">
        <v>180.85</v>
      </c>
      <c r="K554" s="43">
        <f t="shared" si="8"/>
        <v>209.78599999999997</v>
      </c>
    </row>
    <row r="555" spans="2:11" x14ac:dyDescent="0.25">
      <c r="B555" s="36" t="s">
        <v>44</v>
      </c>
      <c r="C555" s="36" t="s">
        <v>257</v>
      </c>
      <c r="D555" s="36" t="s">
        <v>258</v>
      </c>
      <c r="E555" s="36">
        <v>19</v>
      </c>
      <c r="F555" s="36" t="s">
        <v>1183</v>
      </c>
      <c r="G555" s="36" t="s">
        <v>1184</v>
      </c>
      <c r="H555" s="36" t="s">
        <v>1185</v>
      </c>
      <c r="I555" s="36" t="s">
        <v>262</v>
      </c>
      <c r="J555" s="43">
        <v>15.07</v>
      </c>
      <c r="K555" s="43">
        <f t="shared" si="8"/>
        <v>17.481199999999998</v>
      </c>
    </row>
    <row r="556" spans="2:11" x14ac:dyDescent="0.25">
      <c r="B556" s="36" t="s">
        <v>44</v>
      </c>
      <c r="C556" s="36" t="s">
        <v>257</v>
      </c>
      <c r="D556" s="36" t="s">
        <v>258</v>
      </c>
      <c r="E556" s="36">
        <v>19</v>
      </c>
      <c r="F556" s="36" t="s">
        <v>1183</v>
      </c>
      <c r="G556" s="36" t="s">
        <v>1186</v>
      </c>
      <c r="H556" s="36" t="s">
        <v>1187</v>
      </c>
      <c r="I556" s="36" t="s">
        <v>262</v>
      </c>
      <c r="J556" s="43">
        <v>16.84</v>
      </c>
      <c r="K556" s="43">
        <f t="shared" si="8"/>
        <v>19.534399999999998</v>
      </c>
    </row>
    <row r="557" spans="2:11" x14ac:dyDescent="0.25">
      <c r="B557" s="36" t="s">
        <v>44</v>
      </c>
      <c r="C557" s="36" t="s">
        <v>257</v>
      </c>
      <c r="D557" s="36" t="s">
        <v>258</v>
      </c>
      <c r="E557" s="36">
        <v>19</v>
      </c>
      <c r="F557" s="36" t="s">
        <v>1183</v>
      </c>
      <c r="G557" s="36" t="s">
        <v>1188</v>
      </c>
      <c r="H557" s="36" t="s">
        <v>1189</v>
      </c>
      <c r="I557" s="36" t="s">
        <v>262</v>
      </c>
      <c r="J557" s="43">
        <v>19.489999999999998</v>
      </c>
      <c r="K557" s="43">
        <f t="shared" si="8"/>
        <v>22.608399999999996</v>
      </c>
    </row>
    <row r="558" spans="2:11" x14ac:dyDescent="0.25">
      <c r="B558" s="36" t="s">
        <v>44</v>
      </c>
      <c r="C558" s="36" t="s">
        <v>257</v>
      </c>
      <c r="D558" s="36" t="s">
        <v>258</v>
      </c>
      <c r="E558" s="36">
        <v>19</v>
      </c>
      <c r="F558" s="36" t="s">
        <v>1183</v>
      </c>
      <c r="G558" s="36" t="s">
        <v>1190</v>
      </c>
      <c r="H558" s="36" t="s">
        <v>1191</v>
      </c>
      <c r="I558" s="36" t="s">
        <v>262</v>
      </c>
      <c r="J558" s="43">
        <v>22.44</v>
      </c>
      <c r="K558" s="43">
        <f t="shared" si="8"/>
        <v>26.0304</v>
      </c>
    </row>
    <row r="559" spans="2:11" x14ac:dyDescent="0.25">
      <c r="B559" s="36" t="s">
        <v>44</v>
      </c>
      <c r="C559" s="36" t="s">
        <v>257</v>
      </c>
      <c r="D559" s="36" t="s">
        <v>258</v>
      </c>
      <c r="E559" s="36">
        <v>19</v>
      </c>
      <c r="F559" s="36" t="s">
        <v>1183</v>
      </c>
      <c r="G559" s="36" t="s">
        <v>1192</v>
      </c>
      <c r="H559" s="36" t="s">
        <v>1193</v>
      </c>
      <c r="I559" s="36" t="s">
        <v>262</v>
      </c>
      <c r="J559" s="43">
        <v>26.86</v>
      </c>
      <c r="K559" s="43">
        <f t="shared" si="8"/>
        <v>31.157599999999999</v>
      </c>
    </row>
    <row r="560" spans="2:11" x14ac:dyDescent="0.25">
      <c r="B560" s="36" t="s">
        <v>44</v>
      </c>
      <c r="C560" s="36" t="s">
        <v>257</v>
      </c>
      <c r="D560" s="36" t="s">
        <v>258</v>
      </c>
      <c r="E560" s="36">
        <v>19</v>
      </c>
      <c r="F560" s="36" t="s">
        <v>1183</v>
      </c>
      <c r="G560" s="36" t="s">
        <v>1194</v>
      </c>
      <c r="H560" s="36" t="s">
        <v>1195</v>
      </c>
      <c r="I560" s="36" t="s">
        <v>262</v>
      </c>
      <c r="J560" s="43">
        <v>32.76</v>
      </c>
      <c r="K560" s="43">
        <f t="shared" si="8"/>
        <v>38.001599999999996</v>
      </c>
    </row>
    <row r="561" spans="2:11" x14ac:dyDescent="0.25">
      <c r="B561" s="36" t="s">
        <v>44</v>
      </c>
      <c r="C561" s="36" t="s">
        <v>257</v>
      </c>
      <c r="D561" s="36" t="s">
        <v>258</v>
      </c>
      <c r="E561" s="36">
        <v>19</v>
      </c>
      <c r="F561" s="36" t="s">
        <v>1183</v>
      </c>
      <c r="G561" s="36" t="s">
        <v>1196</v>
      </c>
      <c r="H561" s="36" t="s">
        <v>1197</v>
      </c>
      <c r="I561" s="36" t="s">
        <v>262</v>
      </c>
      <c r="J561" s="43">
        <v>40.130000000000003</v>
      </c>
      <c r="K561" s="43">
        <f t="shared" si="8"/>
        <v>46.550800000000002</v>
      </c>
    </row>
    <row r="562" spans="2:11" x14ac:dyDescent="0.25">
      <c r="B562" s="36" t="s">
        <v>44</v>
      </c>
      <c r="C562" s="36" t="s">
        <v>257</v>
      </c>
      <c r="D562" s="36" t="s">
        <v>258</v>
      </c>
      <c r="E562" s="36">
        <v>19</v>
      </c>
      <c r="F562" s="36" t="s">
        <v>1183</v>
      </c>
      <c r="G562" s="36" t="s">
        <v>1198</v>
      </c>
      <c r="H562" s="36" t="s">
        <v>1199</v>
      </c>
      <c r="I562" s="36" t="s">
        <v>262</v>
      </c>
      <c r="J562" s="43">
        <v>47.5</v>
      </c>
      <c r="K562" s="43">
        <f t="shared" si="8"/>
        <v>55.099999999999994</v>
      </c>
    </row>
    <row r="563" spans="2:11" x14ac:dyDescent="0.25">
      <c r="B563" s="36" t="s">
        <v>44</v>
      </c>
      <c r="C563" s="36" t="s">
        <v>257</v>
      </c>
      <c r="D563" s="36" t="s">
        <v>258</v>
      </c>
      <c r="E563" s="36">
        <v>19</v>
      </c>
      <c r="F563" s="36" t="s">
        <v>1183</v>
      </c>
      <c r="G563" s="36" t="s">
        <v>1200</v>
      </c>
      <c r="H563" s="36" t="s">
        <v>1201</v>
      </c>
      <c r="I563" s="36" t="s">
        <v>262</v>
      </c>
      <c r="J563" s="43">
        <v>56.34</v>
      </c>
      <c r="K563" s="43">
        <f t="shared" si="8"/>
        <v>65.354399999999998</v>
      </c>
    </row>
    <row r="564" spans="2:11" x14ac:dyDescent="0.25">
      <c r="B564" s="36" t="s">
        <v>44</v>
      </c>
      <c r="C564" s="36" t="s">
        <v>257</v>
      </c>
      <c r="D564" s="36" t="s">
        <v>258</v>
      </c>
      <c r="E564" s="36">
        <v>19</v>
      </c>
      <c r="F564" s="36" t="s">
        <v>1183</v>
      </c>
      <c r="G564" s="36" t="s">
        <v>1202</v>
      </c>
      <c r="H564" s="36" t="s">
        <v>1203</v>
      </c>
      <c r="I564" s="36" t="s">
        <v>262</v>
      </c>
      <c r="J564" s="43">
        <v>82.87</v>
      </c>
      <c r="K564" s="43">
        <f t="shared" si="8"/>
        <v>96.129199999999997</v>
      </c>
    </row>
    <row r="565" spans="2:11" x14ac:dyDescent="0.25">
      <c r="B565" s="36" t="s">
        <v>44</v>
      </c>
      <c r="C565" s="36" t="s">
        <v>257</v>
      </c>
      <c r="D565" s="36" t="s">
        <v>258</v>
      </c>
      <c r="E565" s="36">
        <v>103</v>
      </c>
      <c r="F565" s="36" t="s">
        <v>1204</v>
      </c>
      <c r="G565" s="36" t="s">
        <v>1205</v>
      </c>
      <c r="H565" s="36" t="s">
        <v>1206</v>
      </c>
      <c r="I565" s="36" t="s">
        <v>262</v>
      </c>
      <c r="J565" s="43">
        <v>1.21</v>
      </c>
      <c r="K565" s="43">
        <f t="shared" si="8"/>
        <v>1.4036</v>
      </c>
    </row>
    <row r="566" spans="2:11" x14ac:dyDescent="0.25">
      <c r="B566" s="36" t="s">
        <v>44</v>
      </c>
      <c r="C566" s="36" t="s">
        <v>257</v>
      </c>
      <c r="D566" s="36" t="s">
        <v>258</v>
      </c>
      <c r="E566" s="36">
        <v>103</v>
      </c>
      <c r="F566" s="36" t="s">
        <v>1204</v>
      </c>
      <c r="G566" s="36" t="s">
        <v>1207</v>
      </c>
      <c r="H566" s="36" t="s">
        <v>1208</v>
      </c>
      <c r="I566" s="36" t="s">
        <v>262</v>
      </c>
      <c r="J566" s="43">
        <v>3.76</v>
      </c>
      <c r="K566" s="43">
        <f t="shared" si="8"/>
        <v>4.3615999999999993</v>
      </c>
    </row>
    <row r="567" spans="2:11" x14ac:dyDescent="0.25">
      <c r="B567" s="36" t="s">
        <v>44</v>
      </c>
      <c r="C567" s="36" t="s">
        <v>257</v>
      </c>
      <c r="D567" s="36" t="s">
        <v>258</v>
      </c>
      <c r="E567" s="36">
        <v>103</v>
      </c>
      <c r="F567" s="36" t="s">
        <v>1204</v>
      </c>
      <c r="G567" s="36" t="s">
        <v>1209</v>
      </c>
      <c r="H567" s="36" t="s">
        <v>1210</v>
      </c>
      <c r="I567" s="36" t="s">
        <v>262</v>
      </c>
      <c r="J567" s="43">
        <v>6.55</v>
      </c>
      <c r="K567" s="43">
        <f t="shared" si="8"/>
        <v>7.597999999999999</v>
      </c>
    </row>
    <row r="568" spans="2:11" x14ac:dyDescent="0.25">
      <c r="B568" s="36" t="s">
        <v>44</v>
      </c>
      <c r="C568" s="36" t="s">
        <v>257</v>
      </c>
      <c r="D568" s="36" t="s">
        <v>258</v>
      </c>
      <c r="E568" s="36">
        <v>103</v>
      </c>
      <c r="F568" s="36" t="s">
        <v>1204</v>
      </c>
      <c r="G568" s="36" t="s">
        <v>1211</v>
      </c>
      <c r="H568" s="36" t="s">
        <v>1212</v>
      </c>
      <c r="I568" s="36" t="s">
        <v>262</v>
      </c>
      <c r="J568" s="43">
        <v>9.49</v>
      </c>
      <c r="K568" s="43">
        <f t="shared" si="8"/>
        <v>11.0084</v>
      </c>
    </row>
    <row r="569" spans="2:11" x14ac:dyDescent="0.25">
      <c r="B569" s="36" t="s">
        <v>44</v>
      </c>
      <c r="C569" s="36" t="s">
        <v>257</v>
      </c>
      <c r="D569" s="36" t="s">
        <v>258</v>
      </c>
      <c r="E569" s="36">
        <v>103</v>
      </c>
      <c r="F569" s="36" t="s">
        <v>1204</v>
      </c>
      <c r="G569" s="36" t="s">
        <v>1213</v>
      </c>
      <c r="H569" s="36" t="s">
        <v>1214</v>
      </c>
      <c r="I569" s="36" t="s">
        <v>262</v>
      </c>
      <c r="J569" s="43">
        <v>14.36</v>
      </c>
      <c r="K569" s="43">
        <f t="shared" si="8"/>
        <v>16.657599999999999</v>
      </c>
    </row>
    <row r="570" spans="2:11" x14ac:dyDescent="0.25">
      <c r="B570" s="36" t="s">
        <v>44</v>
      </c>
      <c r="C570" s="36" t="s">
        <v>257</v>
      </c>
      <c r="D570" s="36" t="s">
        <v>258</v>
      </c>
      <c r="E570" s="36">
        <v>104</v>
      </c>
      <c r="F570" s="36" t="s">
        <v>1215</v>
      </c>
      <c r="G570" s="36" t="s">
        <v>1216</v>
      </c>
      <c r="H570" s="36" t="s">
        <v>1217</v>
      </c>
      <c r="I570" s="36" t="s">
        <v>262</v>
      </c>
      <c r="J570" s="43">
        <v>3.49</v>
      </c>
      <c r="K570" s="43">
        <f t="shared" si="8"/>
        <v>4.0484</v>
      </c>
    </row>
    <row r="571" spans="2:11" x14ac:dyDescent="0.25">
      <c r="B571" s="36" t="s">
        <v>44</v>
      </c>
      <c r="C571" s="36" t="s">
        <v>257</v>
      </c>
      <c r="D571" s="36" t="s">
        <v>258</v>
      </c>
      <c r="E571" s="36">
        <v>104</v>
      </c>
      <c r="F571" s="36" t="s">
        <v>1215</v>
      </c>
      <c r="G571" s="36" t="s">
        <v>1218</v>
      </c>
      <c r="H571" s="36" t="s">
        <v>1219</v>
      </c>
      <c r="I571" s="36" t="s">
        <v>262</v>
      </c>
      <c r="J571" s="43">
        <v>7.03</v>
      </c>
      <c r="K571" s="43">
        <f t="shared" si="8"/>
        <v>8.1547999999999998</v>
      </c>
    </row>
    <row r="572" spans="2:11" x14ac:dyDescent="0.25">
      <c r="B572" s="36" t="s">
        <v>44</v>
      </c>
      <c r="C572" s="36" t="s">
        <v>257</v>
      </c>
      <c r="D572" s="36" t="s">
        <v>258</v>
      </c>
      <c r="E572" s="36">
        <v>104</v>
      </c>
      <c r="F572" s="36" t="s">
        <v>1215</v>
      </c>
      <c r="G572" s="36" t="s">
        <v>1220</v>
      </c>
      <c r="H572" s="36" t="s">
        <v>1221</v>
      </c>
      <c r="I572" s="36" t="s">
        <v>262</v>
      </c>
      <c r="J572" s="43">
        <v>10.74</v>
      </c>
      <c r="K572" s="43">
        <f t="shared" si="8"/>
        <v>12.458399999999999</v>
      </c>
    </row>
    <row r="573" spans="2:11" x14ac:dyDescent="0.25">
      <c r="B573" s="36" t="s">
        <v>44</v>
      </c>
      <c r="C573" s="36" t="s">
        <v>257</v>
      </c>
      <c r="D573" s="36" t="s">
        <v>258</v>
      </c>
      <c r="E573" s="36">
        <v>104</v>
      </c>
      <c r="F573" s="36" t="s">
        <v>1215</v>
      </c>
      <c r="G573" s="36" t="s">
        <v>1222</v>
      </c>
      <c r="H573" s="36" t="s">
        <v>1223</v>
      </c>
      <c r="I573" s="36" t="s">
        <v>262</v>
      </c>
      <c r="J573" s="43">
        <v>16.71</v>
      </c>
      <c r="K573" s="43">
        <f t="shared" si="8"/>
        <v>19.383600000000001</v>
      </c>
    </row>
    <row r="574" spans="2:11" x14ac:dyDescent="0.25">
      <c r="B574" s="36" t="s">
        <v>44</v>
      </c>
      <c r="C574" s="36" t="s">
        <v>257</v>
      </c>
      <c r="D574" s="36" t="s">
        <v>258</v>
      </c>
      <c r="E574" s="36">
        <v>104</v>
      </c>
      <c r="F574" s="36" t="s">
        <v>1215</v>
      </c>
      <c r="G574" s="36" t="s">
        <v>1224</v>
      </c>
      <c r="H574" s="36" t="s">
        <v>1225</v>
      </c>
      <c r="I574" s="36" t="s">
        <v>262</v>
      </c>
      <c r="J574" s="43">
        <v>5.59</v>
      </c>
      <c r="K574" s="43">
        <f t="shared" si="8"/>
        <v>6.4843999999999991</v>
      </c>
    </row>
    <row r="575" spans="2:11" x14ac:dyDescent="0.25">
      <c r="B575" s="36" t="s">
        <v>44</v>
      </c>
      <c r="C575" s="36" t="s">
        <v>257</v>
      </c>
      <c r="D575" s="36" t="s">
        <v>258</v>
      </c>
      <c r="E575" s="36">
        <v>104</v>
      </c>
      <c r="F575" s="36" t="s">
        <v>1215</v>
      </c>
      <c r="G575" s="36" t="s">
        <v>1226</v>
      </c>
      <c r="H575" s="36" t="s">
        <v>1227</v>
      </c>
      <c r="I575" s="36" t="s">
        <v>262</v>
      </c>
      <c r="J575" s="43">
        <v>1.51</v>
      </c>
      <c r="K575" s="43">
        <f t="shared" si="8"/>
        <v>1.7515999999999998</v>
      </c>
    </row>
    <row r="576" spans="2:11" x14ac:dyDescent="0.25">
      <c r="B576" s="36" t="s">
        <v>44</v>
      </c>
      <c r="C576" s="36" t="s">
        <v>257</v>
      </c>
      <c r="D576" s="36" t="s">
        <v>258</v>
      </c>
      <c r="E576" s="36">
        <v>104</v>
      </c>
      <c r="F576" s="36" t="s">
        <v>1215</v>
      </c>
      <c r="G576" s="36" t="s">
        <v>1228</v>
      </c>
      <c r="H576" s="36" t="s">
        <v>1229</v>
      </c>
      <c r="I576" s="36" t="s">
        <v>262</v>
      </c>
      <c r="J576" s="43">
        <v>2.02</v>
      </c>
      <c r="K576" s="43">
        <f t="shared" si="8"/>
        <v>2.3431999999999999</v>
      </c>
    </row>
    <row r="577" spans="2:11" x14ac:dyDescent="0.25">
      <c r="B577" s="36" t="s">
        <v>44</v>
      </c>
      <c r="C577" s="36" t="s">
        <v>257</v>
      </c>
      <c r="D577" s="36" t="s">
        <v>258</v>
      </c>
      <c r="E577" s="36">
        <v>104</v>
      </c>
      <c r="F577" s="36" t="s">
        <v>1215</v>
      </c>
      <c r="G577" s="36" t="s">
        <v>1230</v>
      </c>
      <c r="H577" s="36" t="s">
        <v>1231</v>
      </c>
      <c r="I577" s="36" t="s">
        <v>262</v>
      </c>
      <c r="J577" s="43">
        <v>2.74</v>
      </c>
      <c r="K577" s="43">
        <f t="shared" si="8"/>
        <v>3.1783999999999999</v>
      </c>
    </row>
    <row r="578" spans="2:11" x14ac:dyDescent="0.25">
      <c r="B578" s="36" t="s">
        <v>44</v>
      </c>
      <c r="C578" s="36" t="s">
        <v>257</v>
      </c>
      <c r="D578" s="36" t="s">
        <v>258</v>
      </c>
      <c r="E578" s="36">
        <v>104</v>
      </c>
      <c r="F578" s="36" t="s">
        <v>1215</v>
      </c>
      <c r="G578" s="36" t="s">
        <v>1232</v>
      </c>
      <c r="H578" s="36" t="s">
        <v>1233</v>
      </c>
      <c r="I578" s="36" t="s">
        <v>262</v>
      </c>
      <c r="J578" s="43">
        <v>4.75</v>
      </c>
      <c r="K578" s="43">
        <f t="shared" si="8"/>
        <v>5.51</v>
      </c>
    </row>
    <row r="579" spans="2:11" x14ac:dyDescent="0.25">
      <c r="B579" s="36" t="s">
        <v>44</v>
      </c>
      <c r="C579" s="36" t="s">
        <v>257</v>
      </c>
      <c r="D579" s="36" t="s">
        <v>258</v>
      </c>
      <c r="E579" s="36">
        <v>104</v>
      </c>
      <c r="F579" s="36" t="s">
        <v>1215</v>
      </c>
      <c r="G579" s="36" t="s">
        <v>1234</v>
      </c>
      <c r="H579" s="36" t="s">
        <v>1235</v>
      </c>
      <c r="I579" s="36" t="s">
        <v>262</v>
      </c>
      <c r="J579" s="43">
        <v>8.42</v>
      </c>
      <c r="K579" s="43">
        <f t="shared" si="8"/>
        <v>9.767199999999999</v>
      </c>
    </row>
    <row r="580" spans="2:11" x14ac:dyDescent="0.25">
      <c r="B580" s="36" t="s">
        <v>44</v>
      </c>
      <c r="C580" s="36" t="s">
        <v>257</v>
      </c>
      <c r="D580" s="36" t="s">
        <v>258</v>
      </c>
      <c r="E580" s="36">
        <v>104</v>
      </c>
      <c r="F580" s="36" t="s">
        <v>1215</v>
      </c>
      <c r="G580" s="36" t="s">
        <v>1236</v>
      </c>
      <c r="H580" s="36" t="s">
        <v>1237</v>
      </c>
      <c r="I580" s="36" t="s">
        <v>262</v>
      </c>
      <c r="J580" s="43">
        <v>1.38</v>
      </c>
      <c r="K580" s="43">
        <f t="shared" ref="K580:K643" si="9">+IF(AND(MID(H580,1,15)="POSTE DE MADERA",J580&lt;110)=TRUE,(J580*1.13+5)*1.01*1.16,IF(AND(MID(H580,1,15)="POSTE DE MADERA",J580&gt;=110,J580&lt;320)=TRUE,(J580*1.13+12)*1.01*1.16,IF(AND(MID(H580,1,15)="POSTE DE MADERA",J580&gt;320)=TRUE,(J580*1.13+36)*1.01*1.16,IF(+AND(MID(H580,1,5)="POSTE",MID(H580,1,15)&lt;&gt;"POSTE DE MADERA")=TRUE,J580*1.01*1.16,J580*1.16))))</f>
        <v>1.6007999999999998</v>
      </c>
    </row>
    <row r="581" spans="2:11" x14ac:dyDescent="0.25">
      <c r="B581" s="36" t="s">
        <v>44</v>
      </c>
      <c r="C581" s="36" t="s">
        <v>257</v>
      </c>
      <c r="D581" s="36" t="s">
        <v>258</v>
      </c>
      <c r="E581" s="36">
        <v>104</v>
      </c>
      <c r="F581" s="36" t="s">
        <v>1215</v>
      </c>
      <c r="G581" s="36" t="s">
        <v>1238</v>
      </c>
      <c r="H581" s="36" t="s">
        <v>1239</v>
      </c>
      <c r="I581" s="36" t="s">
        <v>262</v>
      </c>
      <c r="J581" s="43">
        <v>1.1299999999999999</v>
      </c>
      <c r="K581" s="43">
        <f t="shared" si="9"/>
        <v>1.3107999999999997</v>
      </c>
    </row>
    <row r="582" spans="2:11" x14ac:dyDescent="0.25">
      <c r="B582" s="36" t="s">
        <v>44</v>
      </c>
      <c r="C582" s="36" t="s">
        <v>257</v>
      </c>
      <c r="D582" s="36" t="s">
        <v>258</v>
      </c>
      <c r="E582" s="36">
        <v>104</v>
      </c>
      <c r="F582" s="36" t="s">
        <v>1215</v>
      </c>
      <c r="G582" s="36" t="s">
        <v>1240</v>
      </c>
      <c r="H582" s="36" t="s">
        <v>1241</v>
      </c>
      <c r="I582" s="36" t="s">
        <v>262</v>
      </c>
      <c r="J582" s="43">
        <v>21.07</v>
      </c>
      <c r="K582" s="43">
        <f t="shared" si="9"/>
        <v>24.441199999999998</v>
      </c>
    </row>
    <row r="583" spans="2:11" x14ac:dyDescent="0.25">
      <c r="B583" s="36" t="s">
        <v>44</v>
      </c>
      <c r="C583" s="36" t="s">
        <v>257</v>
      </c>
      <c r="D583" s="36" t="s">
        <v>258</v>
      </c>
      <c r="E583" s="36">
        <v>28</v>
      </c>
      <c r="F583" s="36" t="s">
        <v>1242</v>
      </c>
      <c r="G583" s="36" t="s">
        <v>1243</v>
      </c>
      <c r="H583" s="36" t="s">
        <v>1244</v>
      </c>
      <c r="I583" s="36" t="s">
        <v>262</v>
      </c>
      <c r="J583" s="43">
        <v>0.8</v>
      </c>
      <c r="K583" s="43">
        <f t="shared" si="9"/>
        <v>0.92799999999999994</v>
      </c>
    </row>
    <row r="584" spans="2:11" x14ac:dyDescent="0.25">
      <c r="B584" s="36" t="s">
        <v>44</v>
      </c>
      <c r="C584" s="36" t="s">
        <v>257</v>
      </c>
      <c r="D584" s="36" t="s">
        <v>258</v>
      </c>
      <c r="E584" s="36">
        <v>28</v>
      </c>
      <c r="F584" s="36" t="s">
        <v>1242</v>
      </c>
      <c r="G584" s="36" t="s">
        <v>1245</v>
      </c>
      <c r="H584" s="36" t="s">
        <v>1246</v>
      </c>
      <c r="I584" s="36" t="s">
        <v>262</v>
      </c>
      <c r="J584" s="43">
        <v>1.1499999999999999</v>
      </c>
      <c r="K584" s="43">
        <f t="shared" si="9"/>
        <v>1.3339999999999999</v>
      </c>
    </row>
    <row r="585" spans="2:11" x14ac:dyDescent="0.25">
      <c r="B585" s="36" t="s">
        <v>44</v>
      </c>
      <c r="C585" s="36" t="s">
        <v>257</v>
      </c>
      <c r="D585" s="36" t="s">
        <v>258</v>
      </c>
      <c r="E585" s="36">
        <v>98</v>
      </c>
      <c r="F585" s="36" t="s">
        <v>1247</v>
      </c>
      <c r="G585" s="36" t="s">
        <v>1248</v>
      </c>
      <c r="H585" s="36" t="s">
        <v>1249</v>
      </c>
      <c r="I585" s="36" t="s">
        <v>262</v>
      </c>
      <c r="J585" s="43">
        <v>5.87</v>
      </c>
      <c r="K585" s="43">
        <f t="shared" si="9"/>
        <v>6.8091999999999997</v>
      </c>
    </row>
    <row r="586" spans="2:11" x14ac:dyDescent="0.25">
      <c r="B586" s="36" t="s">
        <v>44</v>
      </c>
      <c r="C586" s="36" t="s">
        <v>257</v>
      </c>
      <c r="D586" s="36" t="s">
        <v>258</v>
      </c>
      <c r="E586" s="36">
        <v>98</v>
      </c>
      <c r="F586" s="36" t="s">
        <v>1247</v>
      </c>
      <c r="G586" s="36" t="s">
        <v>1250</v>
      </c>
      <c r="H586" s="36" t="s">
        <v>1251</v>
      </c>
      <c r="I586" s="36" t="s">
        <v>262</v>
      </c>
      <c r="J586" s="43">
        <v>4.2</v>
      </c>
      <c r="K586" s="43">
        <f t="shared" si="9"/>
        <v>4.8719999999999999</v>
      </c>
    </row>
    <row r="587" spans="2:11" x14ac:dyDescent="0.25">
      <c r="B587" s="36" t="s">
        <v>44</v>
      </c>
      <c r="C587" s="36" t="s">
        <v>257</v>
      </c>
      <c r="D587" s="36" t="s">
        <v>258</v>
      </c>
      <c r="E587" s="36">
        <v>98</v>
      </c>
      <c r="F587" s="36" t="s">
        <v>1247</v>
      </c>
      <c r="G587" s="36" t="s">
        <v>1252</v>
      </c>
      <c r="H587" s="36" t="s">
        <v>1253</v>
      </c>
      <c r="I587" s="36" t="s">
        <v>262</v>
      </c>
      <c r="J587" s="43">
        <v>4.95</v>
      </c>
      <c r="K587" s="43">
        <f t="shared" si="9"/>
        <v>5.742</v>
      </c>
    </row>
    <row r="588" spans="2:11" x14ac:dyDescent="0.25">
      <c r="B588" s="36" t="s">
        <v>44</v>
      </c>
      <c r="C588" s="36" t="s">
        <v>257</v>
      </c>
      <c r="D588" s="36" t="s">
        <v>258</v>
      </c>
      <c r="E588" s="36">
        <v>98</v>
      </c>
      <c r="F588" s="36" t="s">
        <v>1247</v>
      </c>
      <c r="G588" s="36" t="s">
        <v>1254</v>
      </c>
      <c r="H588" s="36" t="s">
        <v>1255</v>
      </c>
      <c r="I588" s="36" t="s">
        <v>262</v>
      </c>
      <c r="J588" s="43">
        <v>5.31</v>
      </c>
      <c r="K588" s="43">
        <f t="shared" si="9"/>
        <v>6.1595999999999993</v>
      </c>
    </row>
    <row r="589" spans="2:11" x14ac:dyDescent="0.25">
      <c r="B589" s="36" t="s">
        <v>44</v>
      </c>
      <c r="C589" s="36" t="s">
        <v>257</v>
      </c>
      <c r="D589" s="36" t="s">
        <v>258</v>
      </c>
      <c r="E589" s="36">
        <v>98</v>
      </c>
      <c r="F589" s="36" t="s">
        <v>1247</v>
      </c>
      <c r="G589" s="36" t="s">
        <v>1256</v>
      </c>
      <c r="H589" s="36" t="s">
        <v>1257</v>
      </c>
      <c r="I589" s="36" t="s">
        <v>262</v>
      </c>
      <c r="J589" s="43">
        <v>6.45</v>
      </c>
      <c r="K589" s="43">
        <f t="shared" si="9"/>
        <v>7.4819999999999993</v>
      </c>
    </row>
    <row r="590" spans="2:11" x14ac:dyDescent="0.25">
      <c r="B590" s="36" t="s">
        <v>44</v>
      </c>
      <c r="C590" s="36" t="s">
        <v>257</v>
      </c>
      <c r="D590" s="36" t="s">
        <v>258</v>
      </c>
      <c r="E590" s="36">
        <v>98</v>
      </c>
      <c r="F590" s="36" t="s">
        <v>1247</v>
      </c>
      <c r="G590" s="36" t="s">
        <v>1258</v>
      </c>
      <c r="H590" s="36" t="s">
        <v>1259</v>
      </c>
      <c r="I590" s="36" t="s">
        <v>262</v>
      </c>
      <c r="J590" s="43">
        <v>10.07</v>
      </c>
      <c r="K590" s="43">
        <f t="shared" si="9"/>
        <v>11.681199999999999</v>
      </c>
    </row>
    <row r="591" spans="2:11" x14ac:dyDescent="0.25">
      <c r="B591" s="36" t="s">
        <v>44</v>
      </c>
      <c r="C591" s="36" t="s">
        <v>257</v>
      </c>
      <c r="D591" s="36" t="s">
        <v>258</v>
      </c>
      <c r="E591" s="36">
        <v>98</v>
      </c>
      <c r="F591" s="36" t="s">
        <v>1247</v>
      </c>
      <c r="G591" s="36" t="s">
        <v>1260</v>
      </c>
      <c r="H591" s="36" t="s">
        <v>1261</v>
      </c>
      <c r="I591" s="36" t="s">
        <v>262</v>
      </c>
      <c r="J591" s="43">
        <v>4.59</v>
      </c>
      <c r="K591" s="43">
        <f t="shared" si="9"/>
        <v>5.3243999999999998</v>
      </c>
    </row>
    <row r="592" spans="2:11" x14ac:dyDescent="0.25">
      <c r="B592" s="36" t="s">
        <v>44</v>
      </c>
      <c r="C592" s="36" t="s">
        <v>257</v>
      </c>
      <c r="D592" s="36" t="s">
        <v>258</v>
      </c>
      <c r="E592" s="36">
        <v>98</v>
      </c>
      <c r="F592" s="36" t="s">
        <v>1247</v>
      </c>
      <c r="G592" s="36" t="s">
        <v>1262</v>
      </c>
      <c r="H592" s="36" t="s">
        <v>1263</v>
      </c>
      <c r="I592" s="36" t="s">
        <v>262</v>
      </c>
      <c r="J592" s="43">
        <v>7.37</v>
      </c>
      <c r="K592" s="43">
        <f t="shared" si="9"/>
        <v>8.549199999999999</v>
      </c>
    </row>
    <row r="593" spans="2:11" x14ac:dyDescent="0.25">
      <c r="B593" s="36" t="s">
        <v>44</v>
      </c>
      <c r="C593" s="36" t="s">
        <v>257</v>
      </c>
      <c r="D593" s="36" t="s">
        <v>258</v>
      </c>
      <c r="E593" s="36">
        <v>98</v>
      </c>
      <c r="F593" s="36" t="s">
        <v>1247</v>
      </c>
      <c r="G593" s="36" t="s">
        <v>1264</v>
      </c>
      <c r="H593" s="36" t="s">
        <v>1265</v>
      </c>
      <c r="I593" s="36" t="s">
        <v>262</v>
      </c>
      <c r="J593" s="43">
        <v>3.78</v>
      </c>
      <c r="K593" s="43">
        <f t="shared" si="9"/>
        <v>4.3847999999999994</v>
      </c>
    </row>
    <row r="594" spans="2:11" x14ac:dyDescent="0.25">
      <c r="B594" s="36" t="s">
        <v>44</v>
      </c>
      <c r="C594" s="36" t="s">
        <v>257</v>
      </c>
      <c r="D594" s="36" t="s">
        <v>258</v>
      </c>
      <c r="E594" s="36">
        <v>98</v>
      </c>
      <c r="F594" s="36" t="s">
        <v>1247</v>
      </c>
      <c r="G594" s="36" t="s">
        <v>1266</v>
      </c>
      <c r="H594" s="36" t="s">
        <v>1267</v>
      </c>
      <c r="I594" s="36" t="s">
        <v>262</v>
      </c>
      <c r="J594" s="43">
        <v>3.95</v>
      </c>
      <c r="K594" s="43">
        <f t="shared" si="9"/>
        <v>4.5819999999999999</v>
      </c>
    </row>
    <row r="595" spans="2:11" x14ac:dyDescent="0.25">
      <c r="B595" s="36" t="s">
        <v>44</v>
      </c>
      <c r="C595" s="36" t="s">
        <v>257</v>
      </c>
      <c r="D595" s="36" t="s">
        <v>258</v>
      </c>
      <c r="E595" s="36">
        <v>98</v>
      </c>
      <c r="F595" s="36" t="s">
        <v>1247</v>
      </c>
      <c r="G595" s="36" t="s">
        <v>1268</v>
      </c>
      <c r="H595" s="36" t="s">
        <v>1251</v>
      </c>
      <c r="I595" s="36" t="s">
        <v>262</v>
      </c>
      <c r="J595" s="43">
        <v>4.2</v>
      </c>
      <c r="K595" s="43">
        <f t="shared" si="9"/>
        <v>4.8719999999999999</v>
      </c>
    </row>
    <row r="596" spans="2:11" x14ac:dyDescent="0.25">
      <c r="B596" s="36" t="s">
        <v>44</v>
      </c>
      <c r="C596" s="36" t="s">
        <v>257</v>
      </c>
      <c r="D596" s="36" t="s">
        <v>258</v>
      </c>
      <c r="E596" s="36">
        <v>98</v>
      </c>
      <c r="F596" s="36" t="s">
        <v>1247</v>
      </c>
      <c r="G596" s="36" t="s">
        <v>1269</v>
      </c>
      <c r="H596" s="36" t="s">
        <v>1257</v>
      </c>
      <c r="I596" s="36" t="s">
        <v>262</v>
      </c>
      <c r="J596" s="43">
        <v>6.45</v>
      </c>
      <c r="K596" s="43">
        <f t="shared" si="9"/>
        <v>7.4819999999999993</v>
      </c>
    </row>
    <row r="597" spans="2:11" x14ac:dyDescent="0.25">
      <c r="B597" s="36" t="s">
        <v>44</v>
      </c>
      <c r="C597" s="36" t="s">
        <v>257</v>
      </c>
      <c r="D597" s="36" t="s">
        <v>258</v>
      </c>
      <c r="E597" s="36">
        <v>94</v>
      </c>
      <c r="F597" s="36" t="s">
        <v>1270</v>
      </c>
      <c r="G597" s="36" t="s">
        <v>1271</v>
      </c>
      <c r="H597" s="36" t="s">
        <v>1272</v>
      </c>
      <c r="I597" s="36" t="s">
        <v>50</v>
      </c>
      <c r="J597" s="43">
        <v>0.55000000000000004</v>
      </c>
      <c r="K597" s="43">
        <f t="shared" si="9"/>
        <v>0.63800000000000001</v>
      </c>
    </row>
    <row r="598" spans="2:11" x14ac:dyDescent="0.25">
      <c r="B598" s="36" t="s">
        <v>44</v>
      </c>
      <c r="C598" s="36" t="s">
        <v>257</v>
      </c>
      <c r="D598" s="36" t="s">
        <v>258</v>
      </c>
      <c r="E598" s="36">
        <v>94</v>
      </c>
      <c r="F598" s="36" t="s">
        <v>1270</v>
      </c>
      <c r="G598" s="36" t="s">
        <v>1273</v>
      </c>
      <c r="H598" s="36" t="s">
        <v>1274</v>
      </c>
      <c r="I598" s="36" t="s">
        <v>50</v>
      </c>
      <c r="J598" s="43">
        <v>0.51</v>
      </c>
      <c r="K598" s="43">
        <f t="shared" si="9"/>
        <v>0.59160000000000001</v>
      </c>
    </row>
    <row r="599" spans="2:11" x14ac:dyDescent="0.25">
      <c r="B599" s="36" t="s">
        <v>44</v>
      </c>
      <c r="C599" s="36" t="s">
        <v>257</v>
      </c>
      <c r="D599" s="36" t="s">
        <v>258</v>
      </c>
      <c r="E599" s="36">
        <v>94</v>
      </c>
      <c r="F599" s="36" t="s">
        <v>1270</v>
      </c>
      <c r="G599" s="36" t="s">
        <v>1275</v>
      </c>
      <c r="H599" s="36" t="s">
        <v>1276</v>
      </c>
      <c r="I599" s="36" t="s">
        <v>50</v>
      </c>
      <c r="J599" s="43">
        <v>1.08</v>
      </c>
      <c r="K599" s="43">
        <f t="shared" si="9"/>
        <v>1.2527999999999999</v>
      </c>
    </row>
    <row r="600" spans="2:11" x14ac:dyDescent="0.25">
      <c r="B600" s="36" t="s">
        <v>44</v>
      </c>
      <c r="C600" s="36" t="s">
        <v>257</v>
      </c>
      <c r="D600" s="36" t="s">
        <v>258</v>
      </c>
      <c r="E600" s="36">
        <v>94</v>
      </c>
      <c r="F600" s="36" t="s">
        <v>1270</v>
      </c>
      <c r="G600" s="36" t="s">
        <v>1277</v>
      </c>
      <c r="H600" s="36" t="s">
        <v>1278</v>
      </c>
      <c r="I600" s="36" t="s">
        <v>50</v>
      </c>
      <c r="J600" s="43">
        <v>1.04</v>
      </c>
      <c r="K600" s="43">
        <f t="shared" si="9"/>
        <v>1.2063999999999999</v>
      </c>
    </row>
    <row r="601" spans="2:11" x14ac:dyDescent="0.25">
      <c r="B601" s="36" t="s">
        <v>44</v>
      </c>
      <c r="C601" s="36" t="s">
        <v>257</v>
      </c>
      <c r="D601" s="36" t="s">
        <v>258</v>
      </c>
      <c r="E601" s="36">
        <v>94</v>
      </c>
      <c r="F601" s="36" t="s">
        <v>1270</v>
      </c>
      <c r="G601" s="36" t="s">
        <v>1279</v>
      </c>
      <c r="H601" s="36" t="s">
        <v>1280</v>
      </c>
      <c r="I601" s="36" t="s">
        <v>50</v>
      </c>
      <c r="J601" s="43">
        <v>6.2</v>
      </c>
      <c r="K601" s="43">
        <f t="shared" si="9"/>
        <v>7.1919999999999993</v>
      </c>
    </row>
    <row r="602" spans="2:11" x14ac:dyDescent="0.25">
      <c r="B602" s="36" t="s">
        <v>44</v>
      </c>
      <c r="C602" s="36" t="s">
        <v>257</v>
      </c>
      <c r="D602" s="36" t="s">
        <v>258</v>
      </c>
      <c r="E602" s="36">
        <v>94</v>
      </c>
      <c r="F602" s="36" t="s">
        <v>1270</v>
      </c>
      <c r="G602" s="36" t="s">
        <v>1281</v>
      </c>
      <c r="H602" s="36" t="s">
        <v>1282</v>
      </c>
      <c r="I602" s="36" t="s">
        <v>50</v>
      </c>
      <c r="J602" s="43">
        <v>8.7100000000000009</v>
      </c>
      <c r="K602" s="43">
        <f t="shared" si="9"/>
        <v>10.1036</v>
      </c>
    </row>
    <row r="603" spans="2:11" x14ac:dyDescent="0.25">
      <c r="B603" s="36" t="s">
        <v>44</v>
      </c>
      <c r="C603" s="36" t="s">
        <v>257</v>
      </c>
      <c r="D603" s="36" t="s">
        <v>258</v>
      </c>
      <c r="E603" s="36">
        <v>94</v>
      </c>
      <c r="F603" s="36" t="s">
        <v>1270</v>
      </c>
      <c r="G603" s="36" t="s">
        <v>1283</v>
      </c>
      <c r="H603" s="36" t="s">
        <v>1284</v>
      </c>
      <c r="I603" s="36" t="s">
        <v>50</v>
      </c>
      <c r="J603" s="43">
        <v>1.99</v>
      </c>
      <c r="K603" s="43">
        <f t="shared" si="9"/>
        <v>2.3083999999999998</v>
      </c>
    </row>
    <row r="604" spans="2:11" x14ac:dyDescent="0.25">
      <c r="B604" s="36" t="s">
        <v>44</v>
      </c>
      <c r="C604" s="36" t="s">
        <v>257</v>
      </c>
      <c r="D604" s="36" t="s">
        <v>258</v>
      </c>
      <c r="E604" s="36">
        <v>94</v>
      </c>
      <c r="F604" s="36" t="s">
        <v>1270</v>
      </c>
      <c r="G604" s="36" t="s">
        <v>1285</v>
      </c>
      <c r="H604" s="36" t="s">
        <v>1286</v>
      </c>
      <c r="I604" s="36" t="s">
        <v>50</v>
      </c>
      <c r="J604" s="43">
        <v>4.51</v>
      </c>
      <c r="K604" s="43">
        <f t="shared" si="9"/>
        <v>5.2315999999999994</v>
      </c>
    </row>
    <row r="605" spans="2:11" x14ac:dyDescent="0.25">
      <c r="B605" s="36" t="s">
        <v>44</v>
      </c>
      <c r="C605" s="36" t="s">
        <v>257</v>
      </c>
      <c r="D605" s="36" t="s">
        <v>258</v>
      </c>
      <c r="E605" s="36">
        <v>94</v>
      </c>
      <c r="F605" s="36" t="s">
        <v>1270</v>
      </c>
      <c r="G605" s="36" t="s">
        <v>1287</v>
      </c>
      <c r="H605" s="36" t="s">
        <v>1288</v>
      </c>
      <c r="I605" s="36" t="s">
        <v>50</v>
      </c>
      <c r="J605" s="43">
        <v>10.84</v>
      </c>
      <c r="K605" s="43">
        <f t="shared" si="9"/>
        <v>12.574399999999999</v>
      </c>
    </row>
    <row r="606" spans="2:11" x14ac:dyDescent="0.25">
      <c r="B606" s="36" t="s">
        <v>44</v>
      </c>
      <c r="C606" s="36" t="s">
        <v>257</v>
      </c>
      <c r="D606" s="36" t="s">
        <v>258</v>
      </c>
      <c r="E606" s="36">
        <v>94</v>
      </c>
      <c r="F606" s="36" t="s">
        <v>1270</v>
      </c>
      <c r="G606" s="36" t="s">
        <v>1289</v>
      </c>
      <c r="H606" s="36" t="s">
        <v>1290</v>
      </c>
      <c r="I606" s="36" t="s">
        <v>50</v>
      </c>
      <c r="J606" s="43">
        <v>1</v>
      </c>
      <c r="K606" s="43">
        <f t="shared" si="9"/>
        <v>1.1599999999999999</v>
      </c>
    </row>
    <row r="607" spans="2:11" x14ac:dyDescent="0.25">
      <c r="B607" s="36" t="s">
        <v>44</v>
      </c>
      <c r="C607" s="36" t="s">
        <v>257</v>
      </c>
      <c r="D607" s="36" t="s">
        <v>258</v>
      </c>
      <c r="E607" s="36">
        <v>94</v>
      </c>
      <c r="F607" s="36" t="s">
        <v>1270</v>
      </c>
      <c r="G607" s="36" t="s">
        <v>1291</v>
      </c>
      <c r="H607" s="36" t="s">
        <v>1292</v>
      </c>
      <c r="I607" s="36" t="s">
        <v>50</v>
      </c>
      <c r="J607" s="43">
        <v>1.57</v>
      </c>
      <c r="K607" s="43">
        <f t="shared" si="9"/>
        <v>1.8211999999999999</v>
      </c>
    </row>
    <row r="608" spans="2:11" x14ac:dyDescent="0.25">
      <c r="B608" s="36" t="s">
        <v>44</v>
      </c>
      <c r="C608" s="36" t="s">
        <v>257</v>
      </c>
      <c r="D608" s="36" t="s">
        <v>258</v>
      </c>
      <c r="E608" s="36">
        <v>94</v>
      </c>
      <c r="F608" s="36" t="s">
        <v>1270</v>
      </c>
      <c r="G608" s="36" t="s">
        <v>1293</v>
      </c>
      <c r="H608" s="36" t="s">
        <v>1294</v>
      </c>
      <c r="I608" s="36" t="s">
        <v>50</v>
      </c>
      <c r="J608" s="43">
        <v>8.0399999999999991</v>
      </c>
      <c r="K608" s="43">
        <f t="shared" si="9"/>
        <v>9.3263999999999978</v>
      </c>
    </row>
    <row r="609" spans="2:11" x14ac:dyDescent="0.25">
      <c r="B609" s="36" t="s">
        <v>44</v>
      </c>
      <c r="C609" s="36" t="s">
        <v>257</v>
      </c>
      <c r="D609" s="36" t="s">
        <v>258</v>
      </c>
      <c r="E609" s="36">
        <v>94</v>
      </c>
      <c r="F609" s="36" t="s">
        <v>1270</v>
      </c>
      <c r="G609" s="36" t="s">
        <v>1295</v>
      </c>
      <c r="H609" s="36" t="s">
        <v>1296</v>
      </c>
      <c r="I609" s="36" t="s">
        <v>50</v>
      </c>
      <c r="J609" s="43">
        <v>1.1100000000000001</v>
      </c>
      <c r="K609" s="43">
        <f t="shared" si="9"/>
        <v>1.2876000000000001</v>
      </c>
    </row>
    <row r="610" spans="2:11" x14ac:dyDescent="0.25">
      <c r="B610" s="36" t="s">
        <v>44</v>
      </c>
      <c r="C610" s="36" t="s">
        <v>257</v>
      </c>
      <c r="D610" s="36" t="s">
        <v>258</v>
      </c>
      <c r="E610" s="36">
        <v>94</v>
      </c>
      <c r="F610" s="36" t="s">
        <v>1270</v>
      </c>
      <c r="G610" s="36" t="s">
        <v>1297</v>
      </c>
      <c r="H610" s="36" t="s">
        <v>1298</v>
      </c>
      <c r="I610" s="36" t="s">
        <v>50</v>
      </c>
      <c r="J610" s="43">
        <v>0.66</v>
      </c>
      <c r="K610" s="43">
        <f t="shared" si="9"/>
        <v>0.76559999999999995</v>
      </c>
    </row>
    <row r="611" spans="2:11" x14ac:dyDescent="0.25">
      <c r="B611" s="36" t="s">
        <v>44</v>
      </c>
      <c r="C611" s="36" t="s">
        <v>257</v>
      </c>
      <c r="D611" s="36" t="s">
        <v>258</v>
      </c>
      <c r="E611" s="36">
        <v>95</v>
      </c>
      <c r="F611" s="36" t="s">
        <v>107</v>
      </c>
      <c r="G611" s="36" t="s">
        <v>1299</v>
      </c>
      <c r="H611" s="36" t="s">
        <v>1300</v>
      </c>
      <c r="I611" s="36" t="s">
        <v>50</v>
      </c>
      <c r="J611" s="43">
        <v>2.54</v>
      </c>
      <c r="K611" s="43">
        <f t="shared" si="9"/>
        <v>2.9463999999999997</v>
      </c>
    </row>
    <row r="612" spans="2:11" x14ac:dyDescent="0.25">
      <c r="B612" s="36" t="s">
        <v>44</v>
      </c>
      <c r="C612" s="36" t="s">
        <v>257</v>
      </c>
      <c r="D612" s="36" t="s">
        <v>258</v>
      </c>
      <c r="E612" s="36">
        <v>94</v>
      </c>
      <c r="F612" s="36" t="s">
        <v>1270</v>
      </c>
      <c r="G612" s="36" t="s">
        <v>1301</v>
      </c>
      <c r="H612" s="36" t="s">
        <v>1302</v>
      </c>
      <c r="I612" s="36" t="s">
        <v>50</v>
      </c>
      <c r="J612" s="43">
        <v>0.95</v>
      </c>
      <c r="K612" s="43">
        <f t="shared" si="9"/>
        <v>1.1019999999999999</v>
      </c>
    </row>
    <row r="613" spans="2:11" x14ac:dyDescent="0.25">
      <c r="B613" s="36" t="s">
        <v>44</v>
      </c>
      <c r="C613" s="36" t="s">
        <v>257</v>
      </c>
      <c r="D613" s="36" t="s">
        <v>258</v>
      </c>
      <c r="E613" s="36">
        <v>94</v>
      </c>
      <c r="F613" s="36" t="s">
        <v>1270</v>
      </c>
      <c r="G613" s="36" t="s">
        <v>1303</v>
      </c>
      <c r="H613" s="36" t="s">
        <v>1304</v>
      </c>
      <c r="I613" s="36" t="s">
        <v>50</v>
      </c>
      <c r="J613" s="43">
        <v>1.79</v>
      </c>
      <c r="K613" s="43">
        <f t="shared" si="9"/>
        <v>2.0764</v>
      </c>
    </row>
    <row r="614" spans="2:11" x14ac:dyDescent="0.25">
      <c r="B614" s="36" t="s">
        <v>44</v>
      </c>
      <c r="C614" s="36" t="s">
        <v>257</v>
      </c>
      <c r="D614" s="36" t="s">
        <v>258</v>
      </c>
      <c r="E614" s="36">
        <v>94</v>
      </c>
      <c r="F614" s="36" t="s">
        <v>1270</v>
      </c>
      <c r="G614" s="36" t="s">
        <v>1305</v>
      </c>
      <c r="H614" s="36" t="s">
        <v>1306</v>
      </c>
      <c r="I614" s="36" t="s">
        <v>50</v>
      </c>
      <c r="J614" s="43">
        <v>5.3</v>
      </c>
      <c r="K614" s="43">
        <f t="shared" si="9"/>
        <v>6.1479999999999997</v>
      </c>
    </row>
    <row r="615" spans="2:11" x14ac:dyDescent="0.25">
      <c r="B615" s="36" t="s">
        <v>44</v>
      </c>
      <c r="C615" s="36" t="s">
        <v>257</v>
      </c>
      <c r="D615" s="36" t="s">
        <v>258</v>
      </c>
      <c r="E615" s="36">
        <v>94</v>
      </c>
      <c r="F615" s="36" t="s">
        <v>1270</v>
      </c>
      <c r="G615" s="36" t="s">
        <v>1307</v>
      </c>
      <c r="H615" s="36" t="s">
        <v>1308</v>
      </c>
      <c r="I615" s="36" t="s">
        <v>50</v>
      </c>
      <c r="J615" s="43">
        <v>59.34</v>
      </c>
      <c r="K615" s="43">
        <f t="shared" si="9"/>
        <v>68.834400000000002</v>
      </c>
    </row>
    <row r="616" spans="2:11" x14ac:dyDescent="0.25">
      <c r="B616" s="36" t="s">
        <v>44</v>
      </c>
      <c r="C616" s="36" t="s">
        <v>257</v>
      </c>
      <c r="D616" s="36" t="s">
        <v>258</v>
      </c>
      <c r="E616" s="36">
        <v>95</v>
      </c>
      <c r="F616" s="36" t="s">
        <v>107</v>
      </c>
      <c r="G616" s="36" t="s">
        <v>1309</v>
      </c>
      <c r="H616" s="36" t="s">
        <v>1310</v>
      </c>
      <c r="I616" s="36" t="s">
        <v>50</v>
      </c>
      <c r="J616" s="43">
        <v>2.38</v>
      </c>
      <c r="K616" s="43">
        <f t="shared" si="9"/>
        <v>2.7607999999999997</v>
      </c>
    </row>
    <row r="617" spans="2:11" x14ac:dyDescent="0.25">
      <c r="B617" s="36" t="s">
        <v>44</v>
      </c>
      <c r="C617" s="36" t="s">
        <v>257</v>
      </c>
      <c r="D617" s="36" t="s">
        <v>258</v>
      </c>
      <c r="E617" s="36">
        <v>95</v>
      </c>
      <c r="F617" s="36" t="s">
        <v>107</v>
      </c>
      <c r="G617" s="36" t="s">
        <v>1311</v>
      </c>
      <c r="H617" s="36" t="s">
        <v>1312</v>
      </c>
      <c r="I617" s="36" t="s">
        <v>50</v>
      </c>
      <c r="J617" s="43">
        <v>2.2000000000000002</v>
      </c>
      <c r="K617" s="43">
        <f t="shared" si="9"/>
        <v>2.552</v>
      </c>
    </row>
    <row r="618" spans="2:11" x14ac:dyDescent="0.25">
      <c r="B618" s="36" t="s">
        <v>44</v>
      </c>
      <c r="C618" s="36" t="s">
        <v>257</v>
      </c>
      <c r="D618" s="36" t="s">
        <v>258</v>
      </c>
      <c r="E618" s="36">
        <v>95</v>
      </c>
      <c r="F618" s="36" t="s">
        <v>107</v>
      </c>
      <c r="G618" s="36" t="s">
        <v>1313</v>
      </c>
      <c r="H618" s="36" t="s">
        <v>1314</v>
      </c>
      <c r="I618" s="36" t="s">
        <v>50</v>
      </c>
      <c r="J618" s="43">
        <v>1.83</v>
      </c>
      <c r="K618" s="43">
        <f t="shared" si="9"/>
        <v>2.1227999999999998</v>
      </c>
    </row>
    <row r="619" spans="2:11" x14ac:dyDescent="0.25">
      <c r="B619" s="36" t="s">
        <v>44</v>
      </c>
      <c r="C619" s="36" t="s">
        <v>257</v>
      </c>
      <c r="D619" s="36" t="s">
        <v>258</v>
      </c>
      <c r="E619" s="36">
        <v>95</v>
      </c>
      <c r="F619" s="36" t="s">
        <v>107</v>
      </c>
      <c r="G619" s="36" t="s">
        <v>1315</v>
      </c>
      <c r="H619" s="36" t="s">
        <v>1316</v>
      </c>
      <c r="I619" s="36" t="s">
        <v>50</v>
      </c>
      <c r="J619" s="43">
        <v>2.08</v>
      </c>
      <c r="K619" s="43">
        <f t="shared" si="9"/>
        <v>2.4127999999999998</v>
      </c>
    </row>
    <row r="620" spans="2:11" x14ac:dyDescent="0.25">
      <c r="B620" s="36" t="s">
        <v>44</v>
      </c>
      <c r="C620" s="36" t="s">
        <v>257</v>
      </c>
      <c r="D620" s="36" t="s">
        <v>258</v>
      </c>
      <c r="E620" s="36">
        <v>95</v>
      </c>
      <c r="F620" s="36" t="s">
        <v>107</v>
      </c>
      <c r="G620" s="36" t="s">
        <v>1317</v>
      </c>
      <c r="H620" s="36" t="s">
        <v>1318</v>
      </c>
      <c r="I620" s="36" t="s">
        <v>50</v>
      </c>
      <c r="J620" s="43">
        <v>2.33</v>
      </c>
      <c r="K620" s="43">
        <f t="shared" si="9"/>
        <v>2.7027999999999999</v>
      </c>
    </row>
    <row r="621" spans="2:11" x14ac:dyDescent="0.25">
      <c r="B621" s="36" t="s">
        <v>44</v>
      </c>
      <c r="C621" s="36" t="s">
        <v>257</v>
      </c>
      <c r="D621" s="36" t="s">
        <v>258</v>
      </c>
      <c r="E621" s="36">
        <v>95</v>
      </c>
      <c r="F621" s="36" t="s">
        <v>107</v>
      </c>
      <c r="G621" s="36" t="s">
        <v>1319</v>
      </c>
      <c r="H621" s="36" t="s">
        <v>1320</v>
      </c>
      <c r="I621" s="36" t="s">
        <v>50</v>
      </c>
      <c r="J621" s="43">
        <v>2.89</v>
      </c>
      <c r="K621" s="43">
        <f t="shared" si="9"/>
        <v>3.3523999999999998</v>
      </c>
    </row>
    <row r="622" spans="2:11" x14ac:dyDescent="0.25">
      <c r="B622" s="36" t="s">
        <v>44</v>
      </c>
      <c r="C622" s="36" t="s">
        <v>257</v>
      </c>
      <c r="D622" s="36" t="s">
        <v>258</v>
      </c>
      <c r="E622" s="36">
        <v>95</v>
      </c>
      <c r="F622" s="36" t="s">
        <v>107</v>
      </c>
      <c r="G622" s="36" t="s">
        <v>1321</v>
      </c>
      <c r="H622" s="36" t="s">
        <v>1322</v>
      </c>
      <c r="I622" s="36" t="s">
        <v>50</v>
      </c>
      <c r="J622" s="43">
        <v>5.54</v>
      </c>
      <c r="K622" s="43">
        <f t="shared" si="9"/>
        <v>6.4263999999999992</v>
      </c>
    </row>
    <row r="623" spans="2:11" x14ac:dyDescent="0.25">
      <c r="B623" s="36" t="s">
        <v>44</v>
      </c>
      <c r="C623" s="36" t="s">
        <v>257</v>
      </c>
      <c r="D623" s="36" t="s">
        <v>258</v>
      </c>
      <c r="E623" s="36">
        <v>95</v>
      </c>
      <c r="F623" s="36" t="s">
        <v>107</v>
      </c>
      <c r="G623" s="36" t="s">
        <v>1323</v>
      </c>
      <c r="H623" s="36" t="s">
        <v>1324</v>
      </c>
      <c r="I623" s="36" t="s">
        <v>50</v>
      </c>
      <c r="J623" s="43">
        <v>4.22</v>
      </c>
      <c r="K623" s="43">
        <f t="shared" si="9"/>
        <v>4.8951999999999991</v>
      </c>
    </row>
    <row r="624" spans="2:11" x14ac:dyDescent="0.25">
      <c r="B624" s="36" t="s">
        <v>44</v>
      </c>
      <c r="C624" s="36" t="s">
        <v>257</v>
      </c>
      <c r="D624" s="36" t="s">
        <v>258</v>
      </c>
      <c r="E624" s="36">
        <v>10</v>
      </c>
      <c r="F624" s="36" t="s">
        <v>1325</v>
      </c>
      <c r="G624" s="36" t="s">
        <v>1326</v>
      </c>
      <c r="H624" s="36" t="s">
        <v>1327</v>
      </c>
      <c r="I624" s="36" t="s">
        <v>50</v>
      </c>
      <c r="J624" s="43">
        <v>168.76</v>
      </c>
      <c r="K624" s="43">
        <f t="shared" si="9"/>
        <v>195.76159999999999</v>
      </c>
    </row>
    <row r="625" spans="2:11" x14ac:dyDescent="0.25">
      <c r="B625" s="36" t="s">
        <v>44</v>
      </c>
      <c r="C625" s="36" t="s">
        <v>257</v>
      </c>
      <c r="D625" s="36" t="s">
        <v>258</v>
      </c>
      <c r="E625" s="36">
        <v>10</v>
      </c>
      <c r="F625" s="36" t="s">
        <v>1325</v>
      </c>
      <c r="G625" s="36" t="s">
        <v>1328</v>
      </c>
      <c r="H625" s="36" t="s">
        <v>1329</v>
      </c>
      <c r="I625" s="36" t="s">
        <v>50</v>
      </c>
      <c r="J625" s="43">
        <v>173.34</v>
      </c>
      <c r="K625" s="43">
        <f t="shared" si="9"/>
        <v>201.0744</v>
      </c>
    </row>
    <row r="626" spans="2:11" x14ac:dyDescent="0.25">
      <c r="B626" s="36" t="s">
        <v>44</v>
      </c>
      <c r="C626" s="36" t="s">
        <v>257</v>
      </c>
      <c r="D626" s="36" t="s">
        <v>258</v>
      </c>
      <c r="E626" s="36">
        <v>10</v>
      </c>
      <c r="F626" s="36" t="s">
        <v>1325</v>
      </c>
      <c r="G626" s="36" t="s">
        <v>1330</v>
      </c>
      <c r="H626" s="36" t="s">
        <v>1331</v>
      </c>
      <c r="I626" s="36" t="s">
        <v>50</v>
      </c>
      <c r="J626" s="43">
        <v>209.28</v>
      </c>
      <c r="K626" s="43">
        <f t="shared" si="9"/>
        <v>242.76479999999998</v>
      </c>
    </row>
    <row r="627" spans="2:11" x14ac:dyDescent="0.25">
      <c r="B627" s="36" t="s">
        <v>44</v>
      </c>
      <c r="C627" s="36" t="s">
        <v>257</v>
      </c>
      <c r="D627" s="36" t="s">
        <v>258</v>
      </c>
      <c r="E627" s="36">
        <v>10</v>
      </c>
      <c r="F627" s="36" t="s">
        <v>1325</v>
      </c>
      <c r="G627" s="36" t="s">
        <v>1332</v>
      </c>
      <c r="H627" s="36" t="s">
        <v>1333</v>
      </c>
      <c r="I627" s="36" t="s">
        <v>50</v>
      </c>
      <c r="J627" s="43">
        <v>207.37</v>
      </c>
      <c r="K627" s="43">
        <f t="shared" si="9"/>
        <v>240.54919999999998</v>
      </c>
    </row>
    <row r="628" spans="2:11" x14ac:dyDescent="0.25">
      <c r="B628" s="36" t="s">
        <v>44</v>
      </c>
      <c r="C628" s="36" t="s">
        <v>257</v>
      </c>
      <c r="D628" s="36" t="s">
        <v>258</v>
      </c>
      <c r="E628" s="36">
        <v>10</v>
      </c>
      <c r="F628" s="36" t="s">
        <v>1325</v>
      </c>
      <c r="G628" s="36" t="s">
        <v>1334</v>
      </c>
      <c r="H628" s="36" t="s">
        <v>1335</v>
      </c>
      <c r="I628" s="36" t="s">
        <v>50</v>
      </c>
      <c r="J628" s="43">
        <v>267.72000000000003</v>
      </c>
      <c r="K628" s="43">
        <f t="shared" si="9"/>
        <v>310.55520000000001</v>
      </c>
    </row>
    <row r="629" spans="2:11" x14ac:dyDescent="0.25">
      <c r="B629" s="36" t="s">
        <v>44</v>
      </c>
      <c r="C629" s="36" t="s">
        <v>257</v>
      </c>
      <c r="D629" s="36" t="s">
        <v>258</v>
      </c>
      <c r="E629" s="36">
        <v>10</v>
      </c>
      <c r="F629" s="36" t="s">
        <v>1325</v>
      </c>
      <c r="G629" s="36" t="s">
        <v>1336</v>
      </c>
      <c r="H629" s="36" t="s">
        <v>1337</v>
      </c>
      <c r="I629" s="36" t="s">
        <v>50</v>
      </c>
      <c r="J629" s="43">
        <v>285.77999999999997</v>
      </c>
      <c r="K629" s="43">
        <f t="shared" si="9"/>
        <v>331.50479999999993</v>
      </c>
    </row>
    <row r="630" spans="2:11" x14ac:dyDescent="0.25">
      <c r="B630" s="36" t="s">
        <v>44</v>
      </c>
      <c r="C630" s="36" t="s">
        <v>257</v>
      </c>
      <c r="D630" s="36" t="s">
        <v>258</v>
      </c>
      <c r="E630" s="36">
        <v>10</v>
      </c>
      <c r="F630" s="36" t="s">
        <v>1325</v>
      </c>
      <c r="G630" s="36" t="s">
        <v>1338</v>
      </c>
      <c r="H630" s="36" t="s">
        <v>1339</v>
      </c>
      <c r="I630" s="36" t="s">
        <v>50</v>
      </c>
      <c r="J630" s="43">
        <v>313.88</v>
      </c>
      <c r="K630" s="43">
        <f t="shared" si="9"/>
        <v>364.10079999999999</v>
      </c>
    </row>
    <row r="631" spans="2:11" x14ac:dyDescent="0.25">
      <c r="B631" s="36" t="s">
        <v>44</v>
      </c>
      <c r="C631" s="36" t="s">
        <v>257</v>
      </c>
      <c r="D631" s="36" t="s">
        <v>258</v>
      </c>
      <c r="E631" s="36">
        <v>10</v>
      </c>
      <c r="F631" s="36" t="s">
        <v>1325</v>
      </c>
      <c r="G631" s="36" t="s">
        <v>1340</v>
      </c>
      <c r="H631" s="36" t="s">
        <v>1341</v>
      </c>
      <c r="I631" s="36" t="s">
        <v>50</v>
      </c>
      <c r="J631" s="43">
        <v>392.34</v>
      </c>
      <c r="K631" s="43">
        <f t="shared" si="9"/>
        <v>455.11439999999993</v>
      </c>
    </row>
    <row r="632" spans="2:11" x14ac:dyDescent="0.25">
      <c r="B632" s="36" t="s">
        <v>44</v>
      </c>
      <c r="C632" s="36" t="s">
        <v>257</v>
      </c>
      <c r="D632" s="36" t="s">
        <v>258</v>
      </c>
      <c r="E632" s="36">
        <v>10</v>
      </c>
      <c r="F632" s="36" t="s">
        <v>1325</v>
      </c>
      <c r="G632" s="36" t="s">
        <v>1342</v>
      </c>
      <c r="H632" s="36" t="s">
        <v>1343</v>
      </c>
      <c r="I632" s="36" t="s">
        <v>50</v>
      </c>
      <c r="J632" s="43">
        <v>462.56</v>
      </c>
      <c r="K632" s="43">
        <f t="shared" si="9"/>
        <v>536.56959999999992</v>
      </c>
    </row>
    <row r="633" spans="2:11" x14ac:dyDescent="0.25">
      <c r="B633" s="36" t="s">
        <v>44</v>
      </c>
      <c r="C633" s="36" t="s">
        <v>257</v>
      </c>
      <c r="D633" s="36" t="s">
        <v>258</v>
      </c>
      <c r="E633" s="36">
        <v>10</v>
      </c>
      <c r="F633" s="36" t="s">
        <v>1325</v>
      </c>
      <c r="G633" s="36" t="s">
        <v>1344</v>
      </c>
      <c r="H633" s="36" t="s">
        <v>1345</v>
      </c>
      <c r="I633" s="36" t="s">
        <v>50</v>
      </c>
      <c r="J633" s="43">
        <v>235.55</v>
      </c>
      <c r="K633" s="43">
        <f t="shared" si="9"/>
        <v>273.238</v>
      </c>
    </row>
    <row r="634" spans="2:11" x14ac:dyDescent="0.25">
      <c r="B634" s="36" t="s">
        <v>44</v>
      </c>
      <c r="C634" s="36" t="s">
        <v>257</v>
      </c>
      <c r="D634" s="36" t="s">
        <v>258</v>
      </c>
      <c r="E634" s="36">
        <v>10</v>
      </c>
      <c r="F634" s="36" t="s">
        <v>1325</v>
      </c>
      <c r="G634" s="36" t="s">
        <v>1346</v>
      </c>
      <c r="H634" s="36" t="s">
        <v>1347</v>
      </c>
      <c r="I634" s="36" t="s">
        <v>50</v>
      </c>
      <c r="J634" s="43">
        <v>245.91</v>
      </c>
      <c r="K634" s="43">
        <f t="shared" si="9"/>
        <v>285.25559999999996</v>
      </c>
    </row>
    <row r="635" spans="2:11" x14ac:dyDescent="0.25">
      <c r="B635" s="36" t="s">
        <v>44</v>
      </c>
      <c r="C635" s="36" t="s">
        <v>257</v>
      </c>
      <c r="D635" s="36" t="s">
        <v>258</v>
      </c>
      <c r="E635" s="36">
        <v>10</v>
      </c>
      <c r="F635" s="36" t="s">
        <v>1325</v>
      </c>
      <c r="G635" s="36" t="s">
        <v>1348</v>
      </c>
      <c r="H635" s="36" t="s">
        <v>1349</v>
      </c>
      <c r="I635" s="36" t="s">
        <v>50</v>
      </c>
      <c r="J635" s="43">
        <v>548.72</v>
      </c>
      <c r="K635" s="43">
        <f t="shared" si="9"/>
        <v>636.51519999999994</v>
      </c>
    </row>
    <row r="636" spans="2:11" x14ac:dyDescent="0.25">
      <c r="B636" s="36" t="s">
        <v>44</v>
      </c>
      <c r="C636" s="36" t="s">
        <v>257</v>
      </c>
      <c r="D636" s="36" t="s">
        <v>258</v>
      </c>
      <c r="E636" s="36">
        <v>10</v>
      </c>
      <c r="F636" s="36" t="s">
        <v>1325</v>
      </c>
      <c r="G636" s="36" t="s">
        <v>1350</v>
      </c>
      <c r="H636" s="36" t="s">
        <v>1351</v>
      </c>
      <c r="I636" s="36" t="s">
        <v>50</v>
      </c>
      <c r="J636" s="43">
        <v>7.96</v>
      </c>
      <c r="K636" s="43">
        <f t="shared" si="9"/>
        <v>9.2335999999999991</v>
      </c>
    </row>
    <row r="637" spans="2:11" x14ac:dyDescent="0.25">
      <c r="B637" s="36" t="s">
        <v>44</v>
      </c>
      <c r="C637" s="36" t="s">
        <v>257</v>
      </c>
      <c r="D637" s="36" t="s">
        <v>258</v>
      </c>
      <c r="E637" s="36">
        <v>10</v>
      </c>
      <c r="F637" s="36" t="s">
        <v>1325</v>
      </c>
      <c r="G637" s="36" t="s">
        <v>1352</v>
      </c>
      <c r="H637" s="36" t="s">
        <v>1353</v>
      </c>
      <c r="I637" s="36" t="s">
        <v>50</v>
      </c>
      <c r="J637" s="43">
        <v>18.21</v>
      </c>
      <c r="K637" s="43">
        <f t="shared" si="9"/>
        <v>21.1236</v>
      </c>
    </row>
    <row r="638" spans="2:11" x14ac:dyDescent="0.25">
      <c r="B638" s="36" t="s">
        <v>44</v>
      </c>
      <c r="C638" s="36" t="s">
        <v>257</v>
      </c>
      <c r="D638" s="36" t="s">
        <v>258</v>
      </c>
      <c r="E638" s="36">
        <v>10</v>
      </c>
      <c r="F638" s="36" t="s">
        <v>1325</v>
      </c>
      <c r="G638" s="36" t="s">
        <v>1354</v>
      </c>
      <c r="H638" s="36" t="s">
        <v>1355</v>
      </c>
      <c r="I638" s="36" t="s">
        <v>50</v>
      </c>
      <c r="J638" s="43">
        <v>24.89</v>
      </c>
      <c r="K638" s="43">
        <f t="shared" si="9"/>
        <v>28.872399999999999</v>
      </c>
    </row>
    <row r="639" spans="2:11" x14ac:dyDescent="0.25">
      <c r="B639" s="36" t="s">
        <v>44</v>
      </c>
      <c r="C639" s="36" t="s">
        <v>257</v>
      </c>
      <c r="D639" s="36" t="s">
        <v>258</v>
      </c>
      <c r="E639" s="36">
        <v>10</v>
      </c>
      <c r="F639" s="36" t="s">
        <v>1325</v>
      </c>
      <c r="G639" s="36" t="s">
        <v>1356</v>
      </c>
      <c r="H639" s="36" t="s">
        <v>1357</v>
      </c>
      <c r="I639" s="36" t="s">
        <v>50</v>
      </c>
      <c r="J639" s="43">
        <v>29.98</v>
      </c>
      <c r="K639" s="43">
        <f t="shared" si="9"/>
        <v>34.776800000000001</v>
      </c>
    </row>
    <row r="640" spans="2:11" x14ac:dyDescent="0.25">
      <c r="B640" s="36" t="s">
        <v>44</v>
      </c>
      <c r="C640" s="36" t="s">
        <v>257</v>
      </c>
      <c r="D640" s="36" t="s">
        <v>258</v>
      </c>
      <c r="E640" s="36">
        <v>10</v>
      </c>
      <c r="F640" s="36" t="s">
        <v>1325</v>
      </c>
      <c r="G640" s="36" t="s">
        <v>1358</v>
      </c>
      <c r="H640" s="36" t="s">
        <v>1359</v>
      </c>
      <c r="I640" s="36" t="s">
        <v>50</v>
      </c>
      <c r="J640" s="43">
        <v>82.38</v>
      </c>
      <c r="K640" s="43">
        <f t="shared" si="9"/>
        <v>95.560799999999986</v>
      </c>
    </row>
    <row r="641" spans="2:11" x14ac:dyDescent="0.25">
      <c r="B641" s="36" t="s">
        <v>44</v>
      </c>
      <c r="C641" s="36" t="s">
        <v>257</v>
      </c>
      <c r="D641" s="36" t="s">
        <v>258</v>
      </c>
      <c r="E641" s="36">
        <v>10</v>
      </c>
      <c r="F641" s="36" t="s">
        <v>1325</v>
      </c>
      <c r="G641" s="36" t="s">
        <v>1360</v>
      </c>
      <c r="H641" s="36" t="s">
        <v>1361</v>
      </c>
      <c r="I641" s="36" t="s">
        <v>50</v>
      </c>
      <c r="J641" s="43">
        <v>87.05</v>
      </c>
      <c r="K641" s="43">
        <f t="shared" si="9"/>
        <v>100.97799999999999</v>
      </c>
    </row>
    <row r="642" spans="2:11" x14ac:dyDescent="0.25">
      <c r="B642" s="36" t="s">
        <v>44</v>
      </c>
      <c r="C642" s="36" t="s">
        <v>257</v>
      </c>
      <c r="D642" s="36" t="s">
        <v>258</v>
      </c>
      <c r="E642" s="36">
        <v>10</v>
      </c>
      <c r="F642" s="36" t="s">
        <v>1325</v>
      </c>
      <c r="G642" s="36" t="s">
        <v>1362</v>
      </c>
      <c r="H642" s="36" t="s">
        <v>1363</v>
      </c>
      <c r="I642" s="36" t="s">
        <v>50</v>
      </c>
      <c r="J642" s="43">
        <v>94.85</v>
      </c>
      <c r="K642" s="43">
        <f t="shared" si="9"/>
        <v>110.02599999999998</v>
      </c>
    </row>
    <row r="643" spans="2:11" x14ac:dyDescent="0.25">
      <c r="B643" s="36" t="s">
        <v>44</v>
      </c>
      <c r="C643" s="36" t="s">
        <v>257</v>
      </c>
      <c r="D643" s="36" t="s">
        <v>258</v>
      </c>
      <c r="E643" s="36">
        <v>10</v>
      </c>
      <c r="F643" s="36" t="s">
        <v>1325</v>
      </c>
      <c r="G643" s="36" t="s">
        <v>1364</v>
      </c>
      <c r="H643" s="36" t="s">
        <v>1365</v>
      </c>
      <c r="I643" s="36" t="s">
        <v>50</v>
      </c>
      <c r="J643" s="43">
        <v>97.1</v>
      </c>
      <c r="K643" s="43">
        <f t="shared" si="9"/>
        <v>112.63599999999998</v>
      </c>
    </row>
    <row r="644" spans="2:11" x14ac:dyDescent="0.25">
      <c r="B644" s="36" t="s">
        <v>44</v>
      </c>
      <c r="C644" s="36" t="s">
        <v>257</v>
      </c>
      <c r="D644" s="36" t="s">
        <v>258</v>
      </c>
      <c r="E644" s="36">
        <v>10</v>
      </c>
      <c r="F644" s="36" t="s">
        <v>1325</v>
      </c>
      <c r="G644" s="36" t="s">
        <v>1366</v>
      </c>
      <c r="H644" s="36" t="s">
        <v>1367</v>
      </c>
      <c r="I644" s="36" t="s">
        <v>50</v>
      </c>
      <c r="J644" s="43">
        <v>461.53</v>
      </c>
      <c r="K644" s="43">
        <f t="shared" ref="K644:K707" si="10">+IF(AND(MID(H644,1,15)="POSTE DE MADERA",J644&lt;110)=TRUE,(J644*1.13+5)*1.01*1.16,IF(AND(MID(H644,1,15)="POSTE DE MADERA",J644&gt;=110,J644&lt;320)=TRUE,(J644*1.13+12)*1.01*1.16,IF(AND(MID(H644,1,15)="POSTE DE MADERA",J644&gt;320)=TRUE,(J644*1.13+36)*1.01*1.16,IF(+AND(MID(H644,1,5)="POSTE",MID(H644,1,15)&lt;&gt;"POSTE DE MADERA")=TRUE,J644*1.01*1.16,J644*1.16))))</f>
        <v>535.37479999999994</v>
      </c>
    </row>
    <row r="645" spans="2:11" x14ac:dyDescent="0.25">
      <c r="B645" s="36" t="s">
        <v>44</v>
      </c>
      <c r="C645" s="36" t="s">
        <v>257</v>
      </c>
      <c r="D645" s="36" t="s">
        <v>258</v>
      </c>
      <c r="E645" s="36">
        <v>10</v>
      </c>
      <c r="F645" s="36" t="s">
        <v>1325</v>
      </c>
      <c r="G645" s="36" t="s">
        <v>1368</v>
      </c>
      <c r="H645" s="36" t="s">
        <v>1369</v>
      </c>
      <c r="I645" s="36" t="s">
        <v>1370</v>
      </c>
      <c r="J645" s="43">
        <v>17.54</v>
      </c>
      <c r="K645" s="43">
        <f t="shared" si="10"/>
        <v>20.346399999999999</v>
      </c>
    </row>
    <row r="646" spans="2:11" x14ac:dyDescent="0.25">
      <c r="B646" s="36" t="s">
        <v>44</v>
      </c>
      <c r="C646" s="36" t="s">
        <v>257</v>
      </c>
      <c r="D646" s="36" t="s">
        <v>258</v>
      </c>
      <c r="E646" s="36">
        <v>10</v>
      </c>
      <c r="F646" s="36" t="s">
        <v>1325</v>
      </c>
      <c r="G646" s="36" t="s">
        <v>1371</v>
      </c>
      <c r="H646" s="36" t="s">
        <v>1372</v>
      </c>
      <c r="I646" s="36" t="s">
        <v>50</v>
      </c>
      <c r="J646" s="43">
        <v>79.349999999999994</v>
      </c>
      <c r="K646" s="43">
        <f t="shared" si="10"/>
        <v>92.045999999999992</v>
      </c>
    </row>
    <row r="647" spans="2:11" x14ac:dyDescent="0.25">
      <c r="B647" s="36" t="s">
        <v>44</v>
      </c>
      <c r="C647" s="36" t="s">
        <v>257</v>
      </c>
      <c r="D647" s="36" t="s">
        <v>258</v>
      </c>
      <c r="E647" s="36">
        <v>10</v>
      </c>
      <c r="F647" s="36" t="s">
        <v>1325</v>
      </c>
      <c r="G647" s="36" t="s">
        <v>1373</v>
      </c>
      <c r="H647" s="36" t="s">
        <v>1374</v>
      </c>
      <c r="I647" s="36" t="s">
        <v>50</v>
      </c>
      <c r="J647" s="43">
        <v>90.51</v>
      </c>
      <c r="K647" s="43">
        <f t="shared" si="10"/>
        <v>104.99160000000001</v>
      </c>
    </row>
    <row r="648" spans="2:11" x14ac:dyDescent="0.25">
      <c r="B648" s="36" t="s">
        <v>44</v>
      </c>
      <c r="C648" s="36" t="s">
        <v>257</v>
      </c>
      <c r="D648" s="36" t="s">
        <v>258</v>
      </c>
      <c r="E648" s="36">
        <v>10</v>
      </c>
      <c r="F648" s="36" t="s">
        <v>1325</v>
      </c>
      <c r="G648" s="36" t="s">
        <v>1375</v>
      </c>
      <c r="H648" s="36" t="s">
        <v>1376</v>
      </c>
      <c r="I648" s="36" t="s">
        <v>50</v>
      </c>
      <c r="J648" s="43">
        <v>2.38</v>
      </c>
      <c r="K648" s="43">
        <f t="shared" si="10"/>
        <v>2.7607999999999997</v>
      </c>
    </row>
    <row r="649" spans="2:11" x14ac:dyDescent="0.25">
      <c r="B649" s="36" t="s">
        <v>44</v>
      </c>
      <c r="C649" s="36" t="s">
        <v>257</v>
      </c>
      <c r="D649" s="36" t="s">
        <v>258</v>
      </c>
      <c r="E649" s="36">
        <v>10</v>
      </c>
      <c r="F649" s="36" t="s">
        <v>1325</v>
      </c>
      <c r="G649" s="36" t="s">
        <v>1377</v>
      </c>
      <c r="H649" s="36" t="s">
        <v>1378</v>
      </c>
      <c r="I649" s="36" t="s">
        <v>50</v>
      </c>
      <c r="J649" s="43">
        <v>3.34</v>
      </c>
      <c r="K649" s="43">
        <f t="shared" si="10"/>
        <v>3.8743999999999996</v>
      </c>
    </row>
    <row r="650" spans="2:11" x14ac:dyDescent="0.25">
      <c r="B650" s="36" t="s">
        <v>44</v>
      </c>
      <c r="C650" s="36" t="s">
        <v>257</v>
      </c>
      <c r="D650" s="36" t="s">
        <v>258</v>
      </c>
      <c r="E650" s="36">
        <v>10</v>
      </c>
      <c r="F650" s="36" t="s">
        <v>1325</v>
      </c>
      <c r="G650" s="36" t="s">
        <v>1379</v>
      </c>
      <c r="H650" s="36" t="s">
        <v>1380</v>
      </c>
      <c r="I650" s="36" t="s">
        <v>50</v>
      </c>
      <c r="J650" s="43">
        <v>467.36</v>
      </c>
      <c r="K650" s="43">
        <f t="shared" si="10"/>
        <v>542.13760000000002</v>
      </c>
    </row>
    <row r="651" spans="2:11" x14ac:dyDescent="0.25">
      <c r="B651" s="36" t="s">
        <v>44</v>
      </c>
      <c r="C651" s="36" t="s">
        <v>257</v>
      </c>
      <c r="D651" s="36" t="s">
        <v>258</v>
      </c>
      <c r="E651" s="36">
        <v>10</v>
      </c>
      <c r="F651" s="36" t="s">
        <v>1325</v>
      </c>
      <c r="G651" s="36" t="s">
        <v>1381</v>
      </c>
      <c r="H651" s="36" t="s">
        <v>1382</v>
      </c>
      <c r="I651" s="36" t="s">
        <v>50</v>
      </c>
      <c r="J651" s="43">
        <v>5.88</v>
      </c>
      <c r="K651" s="43">
        <f t="shared" si="10"/>
        <v>6.8207999999999993</v>
      </c>
    </row>
    <row r="652" spans="2:11" x14ac:dyDescent="0.25">
      <c r="B652" s="36" t="s">
        <v>44</v>
      </c>
      <c r="C652" s="36" t="s">
        <v>257</v>
      </c>
      <c r="D652" s="36" t="s">
        <v>258</v>
      </c>
      <c r="E652" s="36">
        <v>10</v>
      </c>
      <c r="F652" s="36" t="s">
        <v>1325</v>
      </c>
      <c r="G652" s="36" t="s">
        <v>1383</v>
      </c>
      <c r="H652" s="36" t="s">
        <v>1384</v>
      </c>
      <c r="I652" s="36" t="s">
        <v>50</v>
      </c>
      <c r="J652" s="43">
        <v>40.21</v>
      </c>
      <c r="K652" s="43">
        <f t="shared" si="10"/>
        <v>46.643599999999999</v>
      </c>
    </row>
    <row r="653" spans="2:11" x14ac:dyDescent="0.25">
      <c r="B653" s="36" t="s">
        <v>44</v>
      </c>
      <c r="C653" s="36" t="s">
        <v>257</v>
      </c>
      <c r="D653" s="36" t="s">
        <v>258</v>
      </c>
      <c r="E653" s="36">
        <v>10</v>
      </c>
      <c r="F653" s="36" t="s">
        <v>1325</v>
      </c>
      <c r="G653" s="36" t="s">
        <v>1385</v>
      </c>
      <c r="H653" s="36" t="s">
        <v>1386</v>
      </c>
      <c r="I653" s="36" t="s">
        <v>50</v>
      </c>
      <c r="J653" s="43">
        <v>552.59</v>
      </c>
      <c r="K653" s="43">
        <f t="shared" si="10"/>
        <v>641.00440000000003</v>
      </c>
    </row>
    <row r="654" spans="2:11" x14ac:dyDescent="0.25">
      <c r="B654" s="36" t="s">
        <v>44</v>
      </c>
      <c r="C654" s="36" t="s">
        <v>257</v>
      </c>
      <c r="D654" s="36" t="s">
        <v>258</v>
      </c>
      <c r="E654" s="36">
        <v>10</v>
      </c>
      <c r="F654" s="36" t="s">
        <v>1325</v>
      </c>
      <c r="G654" s="36" t="s">
        <v>1387</v>
      </c>
      <c r="H654" s="36" t="s">
        <v>1388</v>
      </c>
      <c r="I654" s="36" t="s">
        <v>50</v>
      </c>
      <c r="J654" s="43">
        <v>554.83000000000004</v>
      </c>
      <c r="K654" s="43">
        <f t="shared" si="10"/>
        <v>643.6028</v>
      </c>
    </row>
    <row r="655" spans="2:11" x14ac:dyDescent="0.25">
      <c r="B655" s="36" t="s">
        <v>44</v>
      </c>
      <c r="C655" s="36" t="s">
        <v>257</v>
      </c>
      <c r="D655" s="36" t="s">
        <v>258</v>
      </c>
      <c r="E655" s="36">
        <v>10</v>
      </c>
      <c r="F655" s="36" t="s">
        <v>1325</v>
      </c>
      <c r="G655" s="36" t="s">
        <v>1389</v>
      </c>
      <c r="H655" s="36" t="s">
        <v>1390</v>
      </c>
      <c r="I655" s="36" t="s">
        <v>50</v>
      </c>
      <c r="J655" s="43">
        <v>615.46</v>
      </c>
      <c r="K655" s="43">
        <f t="shared" si="10"/>
        <v>713.93359999999996</v>
      </c>
    </row>
    <row r="656" spans="2:11" x14ac:dyDescent="0.25">
      <c r="B656" s="36" t="s">
        <v>44</v>
      </c>
      <c r="C656" s="36" t="s">
        <v>257</v>
      </c>
      <c r="D656" s="36" t="s">
        <v>258</v>
      </c>
      <c r="E656" s="36">
        <v>10</v>
      </c>
      <c r="F656" s="36" t="s">
        <v>1325</v>
      </c>
      <c r="G656" s="36" t="s">
        <v>1391</v>
      </c>
      <c r="H656" s="36" t="s">
        <v>1392</v>
      </c>
      <c r="I656" s="36" t="s">
        <v>50</v>
      </c>
      <c r="J656" s="43">
        <v>606.98</v>
      </c>
      <c r="K656" s="43">
        <f t="shared" si="10"/>
        <v>704.09679999999992</v>
      </c>
    </row>
    <row r="657" spans="2:11" x14ac:dyDescent="0.25">
      <c r="B657" s="36" t="s">
        <v>44</v>
      </c>
      <c r="C657" s="36" t="s">
        <v>257</v>
      </c>
      <c r="D657" s="36" t="s">
        <v>258</v>
      </c>
      <c r="E657" s="36">
        <v>10</v>
      </c>
      <c r="F657" s="36" t="s">
        <v>1325</v>
      </c>
      <c r="G657" s="36" t="s">
        <v>1393</v>
      </c>
      <c r="H657" s="36" t="s">
        <v>1394</v>
      </c>
      <c r="I657" s="36" t="s">
        <v>50</v>
      </c>
      <c r="J657" s="43">
        <v>5.98</v>
      </c>
      <c r="K657" s="43">
        <f t="shared" si="10"/>
        <v>6.9367999999999999</v>
      </c>
    </row>
    <row r="658" spans="2:11" x14ac:dyDescent="0.25">
      <c r="B658" s="36" t="s">
        <v>44</v>
      </c>
      <c r="C658" s="36" t="s">
        <v>257</v>
      </c>
      <c r="D658" s="36" t="s">
        <v>258</v>
      </c>
      <c r="E658" s="36">
        <v>10</v>
      </c>
      <c r="F658" s="36" t="s">
        <v>1325</v>
      </c>
      <c r="G658" s="36" t="s">
        <v>1395</v>
      </c>
      <c r="H658" s="36" t="s">
        <v>1396</v>
      </c>
      <c r="I658" s="36" t="s">
        <v>50</v>
      </c>
      <c r="J658" s="43">
        <v>9.3699999999999992</v>
      </c>
      <c r="K658" s="43">
        <f t="shared" si="10"/>
        <v>10.869199999999998</v>
      </c>
    </row>
    <row r="659" spans="2:11" x14ac:dyDescent="0.25">
      <c r="B659" s="36" t="s">
        <v>44</v>
      </c>
      <c r="C659" s="36" t="s">
        <v>257</v>
      </c>
      <c r="D659" s="36" t="s">
        <v>258</v>
      </c>
      <c r="E659" s="36">
        <v>10</v>
      </c>
      <c r="F659" s="36" t="s">
        <v>1325</v>
      </c>
      <c r="G659" s="36" t="s">
        <v>1397</v>
      </c>
      <c r="H659" s="36" t="s">
        <v>1398</v>
      </c>
      <c r="I659" s="36" t="s">
        <v>50</v>
      </c>
      <c r="J659" s="43">
        <v>14.24</v>
      </c>
      <c r="K659" s="43">
        <f t="shared" si="10"/>
        <v>16.5184</v>
      </c>
    </row>
    <row r="660" spans="2:11" x14ac:dyDescent="0.25">
      <c r="B660" s="36" t="s">
        <v>44</v>
      </c>
      <c r="C660" s="36" t="s">
        <v>257</v>
      </c>
      <c r="D660" s="36" t="s">
        <v>258</v>
      </c>
      <c r="E660" s="36">
        <v>10</v>
      </c>
      <c r="F660" s="36" t="s">
        <v>1325</v>
      </c>
      <c r="G660" s="36" t="s">
        <v>1399</v>
      </c>
      <c r="H660" s="36" t="s">
        <v>1400</v>
      </c>
      <c r="I660" s="36" t="s">
        <v>50</v>
      </c>
      <c r="J660" s="43">
        <v>4.09</v>
      </c>
      <c r="K660" s="43">
        <f t="shared" si="10"/>
        <v>4.7443999999999997</v>
      </c>
    </row>
    <row r="661" spans="2:11" x14ac:dyDescent="0.25">
      <c r="B661" s="36" t="s">
        <v>44</v>
      </c>
      <c r="C661" s="36" t="s">
        <v>257</v>
      </c>
      <c r="D661" s="36" t="s">
        <v>258</v>
      </c>
      <c r="E661" s="36">
        <v>10</v>
      </c>
      <c r="F661" s="36" t="s">
        <v>1325</v>
      </c>
      <c r="G661" s="36" t="s">
        <v>1401</v>
      </c>
      <c r="H661" s="36" t="s">
        <v>1402</v>
      </c>
      <c r="I661" s="36" t="s">
        <v>50</v>
      </c>
      <c r="J661" s="43">
        <v>4.59</v>
      </c>
      <c r="K661" s="43">
        <f t="shared" si="10"/>
        <v>5.3243999999999998</v>
      </c>
    </row>
    <row r="662" spans="2:11" x14ac:dyDescent="0.25">
      <c r="B662" s="36" t="s">
        <v>44</v>
      </c>
      <c r="C662" s="36" t="s">
        <v>257</v>
      </c>
      <c r="D662" s="36" t="s">
        <v>258</v>
      </c>
      <c r="E662" s="36">
        <v>10</v>
      </c>
      <c r="F662" s="36" t="s">
        <v>1325</v>
      </c>
      <c r="G662" s="36" t="s">
        <v>1403</v>
      </c>
      <c r="H662" s="36" t="s">
        <v>1404</v>
      </c>
      <c r="I662" s="36" t="s">
        <v>50</v>
      </c>
      <c r="J662" s="43">
        <v>10.14</v>
      </c>
      <c r="K662" s="43">
        <f t="shared" si="10"/>
        <v>11.7624</v>
      </c>
    </row>
    <row r="663" spans="2:11" x14ac:dyDescent="0.25">
      <c r="B663" s="36" t="s">
        <v>44</v>
      </c>
      <c r="C663" s="36" t="s">
        <v>257</v>
      </c>
      <c r="D663" s="36" t="s">
        <v>258</v>
      </c>
      <c r="E663" s="36">
        <v>10</v>
      </c>
      <c r="F663" s="36" t="s">
        <v>1325</v>
      </c>
      <c r="G663" s="36" t="s">
        <v>1405</v>
      </c>
      <c r="H663" s="36" t="s">
        <v>1406</v>
      </c>
      <c r="I663" s="36" t="s">
        <v>50</v>
      </c>
      <c r="J663" s="43">
        <v>12.12</v>
      </c>
      <c r="K663" s="43">
        <f t="shared" si="10"/>
        <v>14.059199999999999</v>
      </c>
    </row>
    <row r="664" spans="2:11" x14ac:dyDescent="0.25">
      <c r="B664" s="36" t="s">
        <v>44</v>
      </c>
      <c r="C664" s="36" t="s">
        <v>257</v>
      </c>
      <c r="D664" s="36" t="s">
        <v>258</v>
      </c>
      <c r="E664" s="36">
        <v>10</v>
      </c>
      <c r="F664" s="36" t="s">
        <v>1325</v>
      </c>
      <c r="G664" s="36" t="s">
        <v>1407</v>
      </c>
      <c r="H664" s="36" t="s">
        <v>1408</v>
      </c>
      <c r="I664" s="36" t="s">
        <v>50</v>
      </c>
      <c r="J664" s="43">
        <v>10.09</v>
      </c>
      <c r="K664" s="43">
        <f t="shared" si="10"/>
        <v>11.7044</v>
      </c>
    </row>
    <row r="665" spans="2:11" x14ac:dyDescent="0.25">
      <c r="B665" s="36" t="s">
        <v>44</v>
      </c>
      <c r="C665" s="36" t="s">
        <v>257</v>
      </c>
      <c r="D665" s="36" t="s">
        <v>258</v>
      </c>
      <c r="E665" s="36">
        <v>10</v>
      </c>
      <c r="F665" s="36" t="s">
        <v>1325</v>
      </c>
      <c r="G665" s="36" t="s">
        <v>1409</v>
      </c>
      <c r="H665" s="36" t="s">
        <v>1410</v>
      </c>
      <c r="I665" s="36" t="s">
        <v>50</v>
      </c>
      <c r="J665" s="43">
        <v>26.97</v>
      </c>
      <c r="K665" s="43">
        <f t="shared" si="10"/>
        <v>31.285199999999996</v>
      </c>
    </row>
    <row r="666" spans="2:11" x14ac:dyDescent="0.25">
      <c r="B666" s="36" t="s">
        <v>44</v>
      </c>
      <c r="C666" s="36" t="s">
        <v>257</v>
      </c>
      <c r="D666" s="36" t="s">
        <v>258</v>
      </c>
      <c r="E666" s="36">
        <v>10</v>
      </c>
      <c r="F666" s="36" t="s">
        <v>1325</v>
      </c>
      <c r="G666" s="36" t="s">
        <v>1411</v>
      </c>
      <c r="H666" s="36" t="s">
        <v>1412</v>
      </c>
      <c r="I666" s="36" t="s">
        <v>50</v>
      </c>
      <c r="J666" s="43">
        <v>10.88</v>
      </c>
      <c r="K666" s="43">
        <f t="shared" si="10"/>
        <v>12.620800000000001</v>
      </c>
    </row>
    <row r="667" spans="2:11" x14ac:dyDescent="0.25">
      <c r="B667" s="36" t="s">
        <v>44</v>
      </c>
      <c r="C667" s="36" t="s">
        <v>257</v>
      </c>
      <c r="D667" s="36" t="s">
        <v>258</v>
      </c>
      <c r="E667" s="36">
        <v>10</v>
      </c>
      <c r="F667" s="36" t="s">
        <v>1325</v>
      </c>
      <c r="G667" s="36" t="s">
        <v>1413</v>
      </c>
      <c r="H667" s="36" t="s">
        <v>1414</v>
      </c>
      <c r="I667" s="36" t="s">
        <v>50</v>
      </c>
      <c r="J667" s="43">
        <v>10.68</v>
      </c>
      <c r="K667" s="43">
        <f t="shared" si="10"/>
        <v>12.388799999999998</v>
      </c>
    </row>
    <row r="668" spans="2:11" x14ac:dyDescent="0.25">
      <c r="B668" s="36" t="s">
        <v>44</v>
      </c>
      <c r="C668" s="36" t="s">
        <v>257</v>
      </c>
      <c r="D668" s="36" t="s">
        <v>258</v>
      </c>
      <c r="E668" s="36">
        <v>10</v>
      </c>
      <c r="F668" s="36" t="s">
        <v>1325</v>
      </c>
      <c r="G668" s="36" t="s">
        <v>1415</v>
      </c>
      <c r="H668" s="36" t="s">
        <v>1416</v>
      </c>
      <c r="I668" s="36" t="s">
        <v>50</v>
      </c>
      <c r="J668" s="43">
        <v>9.5</v>
      </c>
      <c r="K668" s="43">
        <f t="shared" si="10"/>
        <v>11.02</v>
      </c>
    </row>
    <row r="669" spans="2:11" x14ac:dyDescent="0.25">
      <c r="B669" s="36" t="s">
        <v>44</v>
      </c>
      <c r="C669" s="36" t="s">
        <v>257</v>
      </c>
      <c r="D669" s="36" t="s">
        <v>258</v>
      </c>
      <c r="E669" s="36">
        <v>10</v>
      </c>
      <c r="F669" s="36" t="s">
        <v>1325</v>
      </c>
      <c r="G669" s="36" t="s">
        <v>1417</v>
      </c>
      <c r="H669" s="36" t="s">
        <v>1418</v>
      </c>
      <c r="I669" s="36" t="s">
        <v>50</v>
      </c>
      <c r="J669" s="43">
        <v>36.47</v>
      </c>
      <c r="K669" s="43">
        <f t="shared" si="10"/>
        <v>42.305199999999999</v>
      </c>
    </row>
    <row r="670" spans="2:11" x14ac:dyDescent="0.25">
      <c r="B670" s="36" t="s">
        <v>44</v>
      </c>
      <c r="C670" s="36" t="s">
        <v>257</v>
      </c>
      <c r="D670" s="36" t="s">
        <v>258</v>
      </c>
      <c r="E670" s="36">
        <v>10</v>
      </c>
      <c r="F670" s="36" t="s">
        <v>1325</v>
      </c>
      <c r="G670" s="36" t="s">
        <v>1419</v>
      </c>
      <c r="H670" s="36" t="s">
        <v>1420</v>
      </c>
      <c r="I670" s="36" t="s">
        <v>50</v>
      </c>
      <c r="J670" s="43">
        <v>13.4</v>
      </c>
      <c r="K670" s="43">
        <f t="shared" si="10"/>
        <v>15.543999999999999</v>
      </c>
    </row>
    <row r="671" spans="2:11" x14ac:dyDescent="0.25">
      <c r="B671" s="36" t="s">
        <v>44</v>
      </c>
      <c r="C671" s="36" t="s">
        <v>257</v>
      </c>
      <c r="D671" s="36" t="s">
        <v>258</v>
      </c>
      <c r="E671" s="36">
        <v>10</v>
      </c>
      <c r="F671" s="36" t="s">
        <v>1325</v>
      </c>
      <c r="G671" s="36" t="s">
        <v>1421</v>
      </c>
      <c r="H671" s="36" t="s">
        <v>1422</v>
      </c>
      <c r="I671" s="36" t="s">
        <v>50</v>
      </c>
      <c r="J671" s="43">
        <v>409.59</v>
      </c>
      <c r="K671" s="43">
        <f t="shared" si="10"/>
        <v>475.12439999999992</v>
      </c>
    </row>
    <row r="672" spans="2:11" x14ac:dyDescent="0.25">
      <c r="B672" s="36" t="s">
        <v>44</v>
      </c>
      <c r="C672" s="36" t="s">
        <v>257</v>
      </c>
      <c r="D672" s="36" t="s">
        <v>258</v>
      </c>
      <c r="E672" s="36">
        <v>10</v>
      </c>
      <c r="F672" s="36" t="s">
        <v>1325</v>
      </c>
      <c r="G672" s="36" t="s">
        <v>1423</v>
      </c>
      <c r="H672" s="36" t="s">
        <v>1424</v>
      </c>
      <c r="I672" s="36" t="s">
        <v>50</v>
      </c>
      <c r="J672" s="43">
        <v>207.37</v>
      </c>
      <c r="K672" s="43">
        <f t="shared" si="10"/>
        <v>240.54919999999998</v>
      </c>
    </row>
    <row r="673" spans="2:11" x14ac:dyDescent="0.25">
      <c r="B673" s="36" t="s">
        <v>44</v>
      </c>
      <c r="C673" s="36" t="s">
        <v>257</v>
      </c>
      <c r="D673" s="36" t="s">
        <v>258</v>
      </c>
      <c r="E673" s="36">
        <v>10</v>
      </c>
      <c r="F673" s="36" t="s">
        <v>1325</v>
      </c>
      <c r="G673" s="36" t="s">
        <v>1425</v>
      </c>
      <c r="H673" s="36" t="s">
        <v>1426</v>
      </c>
      <c r="I673" s="36" t="s">
        <v>50</v>
      </c>
      <c r="J673" s="43">
        <v>500</v>
      </c>
      <c r="K673" s="43">
        <f t="shared" si="10"/>
        <v>580</v>
      </c>
    </row>
    <row r="674" spans="2:11" x14ac:dyDescent="0.25">
      <c r="B674" s="36" t="s">
        <v>44</v>
      </c>
      <c r="C674" s="36" t="s">
        <v>257</v>
      </c>
      <c r="D674" s="36" t="s">
        <v>258</v>
      </c>
      <c r="E674" s="36">
        <v>10</v>
      </c>
      <c r="F674" s="36" t="s">
        <v>1325</v>
      </c>
      <c r="G674" s="36" t="s">
        <v>1427</v>
      </c>
      <c r="H674" s="36" t="s">
        <v>1428</v>
      </c>
      <c r="I674" s="36" t="s">
        <v>50</v>
      </c>
      <c r="J674" s="43">
        <v>384.92</v>
      </c>
      <c r="K674" s="43">
        <f t="shared" si="10"/>
        <v>446.50720000000001</v>
      </c>
    </row>
    <row r="675" spans="2:11" x14ac:dyDescent="0.25">
      <c r="B675" s="36" t="s">
        <v>44</v>
      </c>
      <c r="C675" s="36" t="s">
        <v>257</v>
      </c>
      <c r="D675" s="36" t="s">
        <v>258</v>
      </c>
      <c r="E675" s="36">
        <v>10</v>
      </c>
      <c r="F675" s="36" t="s">
        <v>1325</v>
      </c>
      <c r="G675" s="36" t="s">
        <v>1429</v>
      </c>
      <c r="H675" s="36" t="s">
        <v>1430</v>
      </c>
      <c r="I675" s="36" t="s">
        <v>50</v>
      </c>
      <c r="J675" s="43">
        <v>986.4</v>
      </c>
      <c r="K675" s="43">
        <f t="shared" si="10"/>
        <v>1144.2239999999999</v>
      </c>
    </row>
    <row r="676" spans="2:11" x14ac:dyDescent="0.25">
      <c r="B676" s="36" t="s">
        <v>44</v>
      </c>
      <c r="C676" s="36" t="s">
        <v>257</v>
      </c>
      <c r="D676" s="36" t="s">
        <v>258</v>
      </c>
      <c r="E676" s="36">
        <v>10</v>
      </c>
      <c r="F676" s="36" t="s">
        <v>1325</v>
      </c>
      <c r="G676" s="36" t="s">
        <v>1431</v>
      </c>
      <c r="H676" s="36" t="s">
        <v>1432</v>
      </c>
      <c r="I676" s="36" t="s">
        <v>50</v>
      </c>
      <c r="J676" s="43">
        <v>1655.95</v>
      </c>
      <c r="K676" s="43">
        <f t="shared" si="10"/>
        <v>1920.9019999999998</v>
      </c>
    </row>
    <row r="677" spans="2:11" x14ac:dyDescent="0.25">
      <c r="B677" s="36" t="s">
        <v>44</v>
      </c>
      <c r="C677" s="36" t="s">
        <v>257</v>
      </c>
      <c r="D677" s="36" t="s">
        <v>258</v>
      </c>
      <c r="E677" s="36">
        <v>10</v>
      </c>
      <c r="F677" s="36" t="s">
        <v>1325</v>
      </c>
      <c r="G677" s="36" t="s">
        <v>1433</v>
      </c>
      <c r="H677" s="36" t="s">
        <v>1434</v>
      </c>
      <c r="I677" s="36" t="s">
        <v>50</v>
      </c>
      <c r="J677" s="43">
        <v>3.95</v>
      </c>
      <c r="K677" s="43">
        <f t="shared" si="10"/>
        <v>4.5819999999999999</v>
      </c>
    </row>
    <row r="678" spans="2:11" x14ac:dyDescent="0.25">
      <c r="B678" s="36" t="s">
        <v>44</v>
      </c>
      <c r="C678" s="36" t="s">
        <v>257</v>
      </c>
      <c r="D678" s="36" t="s">
        <v>258</v>
      </c>
      <c r="E678" s="36">
        <v>10</v>
      </c>
      <c r="F678" s="36" t="s">
        <v>1325</v>
      </c>
      <c r="G678" s="36" t="s">
        <v>1435</v>
      </c>
      <c r="H678" s="36" t="s">
        <v>1436</v>
      </c>
      <c r="I678" s="36" t="s">
        <v>50</v>
      </c>
      <c r="J678" s="43">
        <v>6.54</v>
      </c>
      <c r="K678" s="43">
        <f t="shared" si="10"/>
        <v>7.5863999999999994</v>
      </c>
    </row>
    <row r="679" spans="2:11" x14ac:dyDescent="0.25">
      <c r="B679" s="36" t="s">
        <v>44</v>
      </c>
      <c r="C679" s="36" t="s">
        <v>257</v>
      </c>
      <c r="D679" s="36" t="s">
        <v>258</v>
      </c>
      <c r="E679" s="36">
        <v>10</v>
      </c>
      <c r="F679" s="36" t="s">
        <v>1325</v>
      </c>
      <c r="G679" s="36" t="s">
        <v>1437</v>
      </c>
      <c r="H679" s="36" t="s">
        <v>1438</v>
      </c>
      <c r="I679" s="36" t="s">
        <v>50</v>
      </c>
      <c r="J679" s="43">
        <v>9.33</v>
      </c>
      <c r="K679" s="43">
        <f t="shared" si="10"/>
        <v>10.822799999999999</v>
      </c>
    </row>
    <row r="680" spans="2:11" x14ac:dyDescent="0.25">
      <c r="B680" s="36" t="s">
        <v>44</v>
      </c>
      <c r="C680" s="36" t="s">
        <v>257</v>
      </c>
      <c r="D680" s="36" t="s">
        <v>258</v>
      </c>
      <c r="E680" s="36">
        <v>10</v>
      </c>
      <c r="F680" s="36" t="s">
        <v>1325</v>
      </c>
      <c r="G680" s="36" t="s">
        <v>1439</v>
      </c>
      <c r="H680" s="36" t="s">
        <v>1440</v>
      </c>
      <c r="I680" s="36" t="s">
        <v>50</v>
      </c>
      <c r="J680" s="43">
        <v>17.2</v>
      </c>
      <c r="K680" s="43">
        <f t="shared" si="10"/>
        <v>19.951999999999998</v>
      </c>
    </row>
    <row r="681" spans="2:11" x14ac:dyDescent="0.25">
      <c r="B681" s="36" t="s">
        <v>44</v>
      </c>
      <c r="C681" s="36" t="s">
        <v>257</v>
      </c>
      <c r="D681" s="36" t="s">
        <v>258</v>
      </c>
      <c r="E681" s="36">
        <v>10</v>
      </c>
      <c r="F681" s="36" t="s">
        <v>1325</v>
      </c>
      <c r="G681" s="36" t="s">
        <v>1441</v>
      </c>
      <c r="H681" s="36" t="s">
        <v>1442</v>
      </c>
      <c r="I681" s="36" t="s">
        <v>50</v>
      </c>
      <c r="J681" s="43">
        <v>492.36</v>
      </c>
      <c r="K681" s="43">
        <f t="shared" si="10"/>
        <v>571.13760000000002</v>
      </c>
    </row>
    <row r="682" spans="2:11" x14ac:dyDescent="0.25">
      <c r="B682" s="36" t="s">
        <v>44</v>
      </c>
      <c r="C682" s="36" t="s">
        <v>257</v>
      </c>
      <c r="D682" s="36" t="s">
        <v>258</v>
      </c>
      <c r="E682" s="36">
        <v>10</v>
      </c>
      <c r="F682" s="36" t="s">
        <v>1325</v>
      </c>
      <c r="G682" s="36" t="s">
        <v>1443</v>
      </c>
      <c r="H682" s="36" t="s">
        <v>1444</v>
      </c>
      <c r="I682" s="36" t="s">
        <v>50</v>
      </c>
      <c r="J682" s="43">
        <v>426.2</v>
      </c>
      <c r="K682" s="43">
        <f t="shared" si="10"/>
        <v>494.39199999999994</v>
      </c>
    </row>
    <row r="683" spans="2:11" x14ac:dyDescent="0.25">
      <c r="B683" s="36" t="s">
        <v>44</v>
      </c>
      <c r="C683" s="36" t="s">
        <v>257</v>
      </c>
      <c r="D683" s="36" t="s">
        <v>258</v>
      </c>
      <c r="E683" s="36">
        <v>10</v>
      </c>
      <c r="F683" s="36" t="s">
        <v>1325</v>
      </c>
      <c r="G683" s="36" t="s">
        <v>1445</v>
      </c>
      <c r="H683" s="36" t="s">
        <v>1446</v>
      </c>
      <c r="I683" s="36" t="s">
        <v>50</v>
      </c>
      <c r="J683" s="43">
        <v>555.9</v>
      </c>
      <c r="K683" s="43">
        <f t="shared" si="10"/>
        <v>644.84399999999994</v>
      </c>
    </row>
    <row r="684" spans="2:11" x14ac:dyDescent="0.25">
      <c r="B684" s="36" t="s">
        <v>44</v>
      </c>
      <c r="C684" s="36" t="s">
        <v>257</v>
      </c>
      <c r="D684" s="36" t="s">
        <v>258</v>
      </c>
      <c r="E684" s="36">
        <v>10</v>
      </c>
      <c r="F684" s="36" t="s">
        <v>1325</v>
      </c>
      <c r="G684" s="36" t="s">
        <v>1447</v>
      </c>
      <c r="H684" s="36" t="s">
        <v>1448</v>
      </c>
      <c r="I684" s="36" t="s">
        <v>50</v>
      </c>
      <c r="J684" s="43">
        <v>452.67</v>
      </c>
      <c r="K684" s="43">
        <f t="shared" si="10"/>
        <v>525.09719999999993</v>
      </c>
    </row>
    <row r="685" spans="2:11" x14ac:dyDescent="0.25">
      <c r="B685" s="36" t="s">
        <v>44</v>
      </c>
      <c r="C685" s="36" t="s">
        <v>257</v>
      </c>
      <c r="D685" s="36" t="s">
        <v>258</v>
      </c>
      <c r="E685" s="36">
        <v>10</v>
      </c>
      <c r="F685" s="36" t="s">
        <v>1325</v>
      </c>
      <c r="G685" s="36" t="s">
        <v>1449</v>
      </c>
      <c r="H685" s="36" t="s">
        <v>1450</v>
      </c>
      <c r="I685" s="36" t="s">
        <v>50</v>
      </c>
      <c r="J685" s="43">
        <v>616.79</v>
      </c>
      <c r="K685" s="43">
        <f t="shared" si="10"/>
        <v>715.4763999999999</v>
      </c>
    </row>
    <row r="686" spans="2:11" x14ac:dyDescent="0.25">
      <c r="B686" s="36" t="s">
        <v>44</v>
      </c>
      <c r="C686" s="36" t="s">
        <v>257</v>
      </c>
      <c r="D686" s="36" t="s">
        <v>258</v>
      </c>
      <c r="E686" s="36">
        <v>10</v>
      </c>
      <c r="F686" s="36" t="s">
        <v>1325</v>
      </c>
      <c r="G686" s="36" t="s">
        <v>1451</v>
      </c>
      <c r="H686" s="36" t="s">
        <v>1452</v>
      </c>
      <c r="I686" s="36" t="s">
        <v>50</v>
      </c>
      <c r="J686" s="43">
        <v>468.54</v>
      </c>
      <c r="K686" s="43">
        <f t="shared" si="10"/>
        <v>543.50639999999999</v>
      </c>
    </row>
    <row r="687" spans="2:11" x14ac:dyDescent="0.25">
      <c r="B687" s="36" t="s">
        <v>44</v>
      </c>
      <c r="C687" s="36" t="s">
        <v>257</v>
      </c>
      <c r="D687" s="36" t="s">
        <v>258</v>
      </c>
      <c r="E687" s="36">
        <v>10</v>
      </c>
      <c r="F687" s="36" t="s">
        <v>1325</v>
      </c>
      <c r="G687" s="36" t="s">
        <v>1453</v>
      </c>
      <c r="H687" s="36" t="s">
        <v>1454</v>
      </c>
      <c r="I687" s="36" t="s">
        <v>50</v>
      </c>
      <c r="J687" s="43">
        <v>632.66999999999996</v>
      </c>
      <c r="K687" s="43">
        <f t="shared" si="10"/>
        <v>733.89719999999988</v>
      </c>
    </row>
    <row r="688" spans="2:11" x14ac:dyDescent="0.25">
      <c r="B688" s="36" t="s">
        <v>44</v>
      </c>
      <c r="C688" s="36" t="s">
        <v>257</v>
      </c>
      <c r="D688" s="36" t="s">
        <v>258</v>
      </c>
      <c r="E688" s="36">
        <v>10</v>
      </c>
      <c r="F688" s="36" t="s">
        <v>1325</v>
      </c>
      <c r="G688" s="36" t="s">
        <v>1455</v>
      </c>
      <c r="H688" s="36" t="s">
        <v>1456</v>
      </c>
      <c r="I688" s="36" t="s">
        <v>50</v>
      </c>
      <c r="J688" s="43">
        <v>738.57</v>
      </c>
      <c r="K688" s="43">
        <f t="shared" si="10"/>
        <v>856.74120000000005</v>
      </c>
    </row>
    <row r="689" spans="2:11" x14ac:dyDescent="0.25">
      <c r="B689" s="36" t="s">
        <v>44</v>
      </c>
      <c r="C689" s="36" t="s">
        <v>257</v>
      </c>
      <c r="D689" s="36" t="s">
        <v>258</v>
      </c>
      <c r="E689" s="36">
        <v>10</v>
      </c>
      <c r="F689" s="36" t="s">
        <v>1325</v>
      </c>
      <c r="G689" s="36" t="s">
        <v>1457</v>
      </c>
      <c r="H689" s="36" t="s">
        <v>1458</v>
      </c>
      <c r="I689" s="36" t="s">
        <v>50</v>
      </c>
      <c r="J689" s="43">
        <v>563.84</v>
      </c>
      <c r="K689" s="43">
        <f t="shared" si="10"/>
        <v>654.05439999999999</v>
      </c>
    </row>
    <row r="690" spans="2:11" x14ac:dyDescent="0.25">
      <c r="B690" s="36" t="s">
        <v>44</v>
      </c>
      <c r="C690" s="36" t="s">
        <v>257</v>
      </c>
      <c r="D690" s="36" t="s">
        <v>258</v>
      </c>
      <c r="E690" s="36">
        <v>10</v>
      </c>
      <c r="F690" s="36" t="s">
        <v>1325</v>
      </c>
      <c r="G690" s="36" t="s">
        <v>1459</v>
      </c>
      <c r="H690" s="36" t="s">
        <v>1460</v>
      </c>
      <c r="I690" s="36" t="s">
        <v>50</v>
      </c>
      <c r="J690" s="43">
        <v>25.6</v>
      </c>
      <c r="K690" s="43">
        <f t="shared" si="10"/>
        <v>29.695999999999998</v>
      </c>
    </row>
    <row r="691" spans="2:11" x14ac:dyDescent="0.25">
      <c r="B691" s="36" t="s">
        <v>44</v>
      </c>
      <c r="C691" s="36" t="s">
        <v>257</v>
      </c>
      <c r="D691" s="36" t="s">
        <v>258</v>
      </c>
      <c r="E691" s="36">
        <v>10</v>
      </c>
      <c r="F691" s="36" t="s">
        <v>1325</v>
      </c>
      <c r="G691" s="36" t="s">
        <v>1461</v>
      </c>
      <c r="H691" s="36" t="s">
        <v>1462</v>
      </c>
      <c r="I691" s="36" t="s">
        <v>50</v>
      </c>
      <c r="J691" s="43">
        <v>10.74</v>
      </c>
      <c r="K691" s="43">
        <f t="shared" si="10"/>
        <v>12.458399999999999</v>
      </c>
    </row>
    <row r="692" spans="2:11" x14ac:dyDescent="0.25">
      <c r="B692" s="36" t="s">
        <v>44</v>
      </c>
      <c r="C692" s="36" t="s">
        <v>257</v>
      </c>
      <c r="D692" s="36" t="s">
        <v>258</v>
      </c>
      <c r="E692" s="36">
        <v>10</v>
      </c>
      <c r="F692" s="36" t="s">
        <v>1325</v>
      </c>
      <c r="G692" s="36" t="s">
        <v>1463</v>
      </c>
      <c r="H692" s="36" t="s">
        <v>1464</v>
      </c>
      <c r="I692" s="36" t="s">
        <v>50</v>
      </c>
      <c r="J692" s="43">
        <v>12.71</v>
      </c>
      <c r="K692" s="43">
        <f t="shared" si="10"/>
        <v>14.743600000000001</v>
      </c>
    </row>
    <row r="693" spans="2:11" x14ac:dyDescent="0.25">
      <c r="B693" s="36" t="s">
        <v>44</v>
      </c>
      <c r="C693" s="36" t="s">
        <v>257</v>
      </c>
      <c r="D693" s="36" t="s">
        <v>258</v>
      </c>
      <c r="E693" s="36">
        <v>10</v>
      </c>
      <c r="F693" s="36" t="s">
        <v>1325</v>
      </c>
      <c r="G693" s="36" t="s">
        <v>1465</v>
      </c>
      <c r="H693" s="36" t="s">
        <v>1466</v>
      </c>
      <c r="I693" s="36" t="s">
        <v>50</v>
      </c>
      <c r="J693" s="43">
        <v>21.72</v>
      </c>
      <c r="K693" s="43">
        <f t="shared" si="10"/>
        <v>25.195199999999996</v>
      </c>
    </row>
    <row r="694" spans="2:11" x14ac:dyDescent="0.25">
      <c r="B694" s="36" t="s">
        <v>44</v>
      </c>
      <c r="C694" s="36" t="s">
        <v>257</v>
      </c>
      <c r="D694" s="36" t="s">
        <v>258</v>
      </c>
      <c r="E694" s="36">
        <v>10</v>
      </c>
      <c r="F694" s="36" t="s">
        <v>1325</v>
      </c>
      <c r="G694" s="36" t="s">
        <v>1467</v>
      </c>
      <c r="H694" s="36" t="s">
        <v>1468</v>
      </c>
      <c r="I694" s="36" t="s">
        <v>50</v>
      </c>
      <c r="J694" s="43">
        <v>9.5</v>
      </c>
      <c r="K694" s="43">
        <f t="shared" si="10"/>
        <v>11.02</v>
      </c>
    </row>
    <row r="695" spans="2:11" x14ac:dyDescent="0.25">
      <c r="B695" s="36" t="s">
        <v>44</v>
      </c>
      <c r="C695" s="36" t="s">
        <v>257</v>
      </c>
      <c r="D695" s="36" t="s">
        <v>258</v>
      </c>
      <c r="E695" s="36">
        <v>10</v>
      </c>
      <c r="F695" s="36" t="s">
        <v>1325</v>
      </c>
      <c r="G695" s="36" t="s">
        <v>1469</v>
      </c>
      <c r="H695" s="36" t="s">
        <v>1470</v>
      </c>
      <c r="I695" s="36" t="s">
        <v>50</v>
      </c>
      <c r="J695" s="43">
        <v>193.03</v>
      </c>
      <c r="K695" s="43">
        <f t="shared" si="10"/>
        <v>223.91479999999999</v>
      </c>
    </row>
    <row r="696" spans="2:11" x14ac:dyDescent="0.25">
      <c r="B696" s="36" t="s">
        <v>44</v>
      </c>
      <c r="C696" s="36" t="s">
        <v>257</v>
      </c>
      <c r="D696" s="36" t="s">
        <v>258</v>
      </c>
      <c r="E696" s="36">
        <v>10</v>
      </c>
      <c r="F696" s="36" t="s">
        <v>1325</v>
      </c>
      <c r="G696" s="36" t="s">
        <v>1471</v>
      </c>
      <c r="H696" s="36" t="s">
        <v>1472</v>
      </c>
      <c r="I696" s="36" t="s">
        <v>50</v>
      </c>
      <c r="J696" s="43">
        <v>261.27999999999997</v>
      </c>
      <c r="K696" s="43">
        <f t="shared" si="10"/>
        <v>303.08479999999997</v>
      </c>
    </row>
    <row r="697" spans="2:11" x14ac:dyDescent="0.25">
      <c r="B697" s="36" t="s">
        <v>44</v>
      </c>
      <c r="C697" s="36" t="s">
        <v>257</v>
      </c>
      <c r="D697" s="36" t="s">
        <v>258</v>
      </c>
      <c r="E697" s="36">
        <v>10</v>
      </c>
      <c r="F697" s="36" t="s">
        <v>1325</v>
      </c>
      <c r="G697" s="36" t="s">
        <v>1473</v>
      </c>
      <c r="H697" s="36" t="s">
        <v>1474</v>
      </c>
      <c r="I697" s="36" t="s">
        <v>50</v>
      </c>
      <c r="J697" s="43">
        <v>397.07</v>
      </c>
      <c r="K697" s="43">
        <f t="shared" si="10"/>
        <v>460.60119999999995</v>
      </c>
    </row>
    <row r="698" spans="2:11" x14ac:dyDescent="0.25">
      <c r="B698" s="36" t="s">
        <v>44</v>
      </c>
      <c r="C698" s="36" t="s">
        <v>257</v>
      </c>
      <c r="D698" s="36" t="s">
        <v>258</v>
      </c>
      <c r="E698" s="36">
        <v>10</v>
      </c>
      <c r="F698" s="36" t="s">
        <v>1325</v>
      </c>
      <c r="G698" s="36" t="s">
        <v>1475</v>
      </c>
      <c r="H698" s="36" t="s">
        <v>1476</v>
      </c>
      <c r="I698" s="36" t="s">
        <v>50</v>
      </c>
      <c r="J698" s="43">
        <v>254</v>
      </c>
      <c r="K698" s="43">
        <f t="shared" si="10"/>
        <v>294.64</v>
      </c>
    </row>
    <row r="699" spans="2:11" x14ac:dyDescent="0.25">
      <c r="B699" s="36" t="s">
        <v>44</v>
      </c>
      <c r="C699" s="36" t="s">
        <v>257</v>
      </c>
      <c r="D699" s="36" t="s">
        <v>258</v>
      </c>
      <c r="E699" s="36">
        <v>10</v>
      </c>
      <c r="F699" s="36" t="s">
        <v>1325</v>
      </c>
      <c r="G699" s="36" t="s">
        <v>1477</v>
      </c>
      <c r="H699" s="36" t="s">
        <v>1478</v>
      </c>
      <c r="I699" s="36" t="s">
        <v>50</v>
      </c>
      <c r="J699" s="43">
        <v>347.33</v>
      </c>
      <c r="K699" s="43">
        <f t="shared" si="10"/>
        <v>402.90279999999996</v>
      </c>
    </row>
    <row r="700" spans="2:11" x14ac:dyDescent="0.25">
      <c r="B700" s="36" t="s">
        <v>44</v>
      </c>
      <c r="C700" s="36" t="s">
        <v>257</v>
      </c>
      <c r="D700" s="36" t="s">
        <v>258</v>
      </c>
      <c r="E700" s="36">
        <v>10</v>
      </c>
      <c r="F700" s="36" t="s">
        <v>1325</v>
      </c>
      <c r="G700" s="36" t="s">
        <v>1479</v>
      </c>
      <c r="H700" s="36" t="s">
        <v>1480</v>
      </c>
      <c r="I700" s="36" t="s">
        <v>50</v>
      </c>
      <c r="J700" s="43">
        <v>403.66</v>
      </c>
      <c r="K700" s="43">
        <f t="shared" si="10"/>
        <v>468.24560000000002</v>
      </c>
    </row>
    <row r="701" spans="2:11" x14ac:dyDescent="0.25">
      <c r="B701" s="36" t="s">
        <v>44</v>
      </c>
      <c r="C701" s="36" t="s">
        <v>257</v>
      </c>
      <c r="D701" s="36" t="s">
        <v>258</v>
      </c>
      <c r="E701" s="36">
        <v>10</v>
      </c>
      <c r="F701" s="36" t="s">
        <v>1325</v>
      </c>
      <c r="G701" s="36" t="s">
        <v>1481</v>
      </c>
      <c r="H701" s="36" t="s">
        <v>1482</v>
      </c>
      <c r="I701" s="36" t="s">
        <v>50</v>
      </c>
      <c r="J701" s="43">
        <v>259.55</v>
      </c>
      <c r="K701" s="43">
        <f t="shared" si="10"/>
        <v>301.07799999999997</v>
      </c>
    </row>
    <row r="702" spans="2:11" x14ac:dyDescent="0.25">
      <c r="B702" s="36" t="s">
        <v>44</v>
      </c>
      <c r="C702" s="36" t="s">
        <v>257</v>
      </c>
      <c r="D702" s="36" t="s">
        <v>258</v>
      </c>
      <c r="E702" s="36">
        <v>10</v>
      </c>
      <c r="F702" s="36" t="s">
        <v>1325</v>
      </c>
      <c r="G702" s="36" t="s">
        <v>1483</v>
      </c>
      <c r="H702" s="36" t="s">
        <v>1484</v>
      </c>
      <c r="I702" s="36" t="s">
        <v>50</v>
      </c>
      <c r="J702" s="43">
        <v>32.04</v>
      </c>
      <c r="K702" s="43">
        <f t="shared" si="10"/>
        <v>37.166399999999996</v>
      </c>
    </row>
    <row r="703" spans="2:11" x14ac:dyDescent="0.25">
      <c r="B703" s="36" t="s">
        <v>44</v>
      </c>
      <c r="C703" s="36" t="s">
        <v>257</v>
      </c>
      <c r="D703" s="36" t="s">
        <v>258</v>
      </c>
      <c r="E703" s="36">
        <v>10</v>
      </c>
      <c r="F703" s="36" t="s">
        <v>1325</v>
      </c>
      <c r="G703" s="36" t="s">
        <v>1485</v>
      </c>
      <c r="H703" s="36" t="s">
        <v>1486</v>
      </c>
      <c r="I703" s="36" t="s">
        <v>50</v>
      </c>
      <c r="J703" s="43">
        <v>64.84</v>
      </c>
      <c r="K703" s="43">
        <f t="shared" si="10"/>
        <v>75.214399999999998</v>
      </c>
    </row>
    <row r="704" spans="2:11" x14ac:dyDescent="0.25">
      <c r="B704" s="36" t="s">
        <v>44</v>
      </c>
      <c r="C704" s="36" t="s">
        <v>257</v>
      </c>
      <c r="D704" s="36" t="s">
        <v>258</v>
      </c>
      <c r="E704" s="36">
        <v>10</v>
      </c>
      <c r="F704" s="36" t="s">
        <v>1325</v>
      </c>
      <c r="G704" s="36" t="s">
        <v>1487</v>
      </c>
      <c r="H704" s="36" t="s">
        <v>1488</v>
      </c>
      <c r="I704" s="36" t="s">
        <v>50</v>
      </c>
      <c r="J704" s="43">
        <v>92.6</v>
      </c>
      <c r="K704" s="43">
        <f t="shared" si="10"/>
        <v>107.41599999999998</v>
      </c>
    </row>
    <row r="705" spans="2:11" x14ac:dyDescent="0.25">
      <c r="B705" s="36" t="s">
        <v>44</v>
      </c>
      <c r="C705" s="36" t="s">
        <v>257</v>
      </c>
      <c r="D705" s="36" t="s">
        <v>258</v>
      </c>
      <c r="E705" s="36">
        <v>10</v>
      </c>
      <c r="F705" s="36" t="s">
        <v>1325</v>
      </c>
      <c r="G705" s="36" t="s">
        <v>1489</v>
      </c>
      <c r="H705" s="36" t="s">
        <v>1490</v>
      </c>
      <c r="I705" s="36" t="s">
        <v>50</v>
      </c>
      <c r="J705" s="43">
        <v>119.39</v>
      </c>
      <c r="K705" s="43">
        <f t="shared" si="10"/>
        <v>138.4924</v>
      </c>
    </row>
    <row r="706" spans="2:11" x14ac:dyDescent="0.25">
      <c r="B706" s="36" t="s">
        <v>44</v>
      </c>
      <c r="C706" s="36" t="s">
        <v>257</v>
      </c>
      <c r="D706" s="36" t="s">
        <v>258</v>
      </c>
      <c r="E706" s="36">
        <v>10</v>
      </c>
      <c r="F706" s="36" t="s">
        <v>1325</v>
      </c>
      <c r="G706" s="36" t="s">
        <v>1491</v>
      </c>
      <c r="H706" s="36" t="s">
        <v>1492</v>
      </c>
      <c r="I706" s="36" t="s">
        <v>50</v>
      </c>
      <c r="J706" s="43">
        <v>3.79</v>
      </c>
      <c r="K706" s="43">
        <f t="shared" si="10"/>
        <v>4.3963999999999999</v>
      </c>
    </row>
    <row r="707" spans="2:11" x14ac:dyDescent="0.25">
      <c r="B707" s="36" t="s">
        <v>44</v>
      </c>
      <c r="C707" s="36" t="s">
        <v>257</v>
      </c>
      <c r="D707" s="36" t="s">
        <v>258</v>
      </c>
      <c r="E707" s="36">
        <v>10</v>
      </c>
      <c r="F707" s="36" t="s">
        <v>1325</v>
      </c>
      <c r="G707" s="36" t="s">
        <v>1493</v>
      </c>
      <c r="H707" s="36" t="s">
        <v>1494</v>
      </c>
      <c r="I707" s="36" t="s">
        <v>50</v>
      </c>
      <c r="J707" s="43">
        <v>30.9</v>
      </c>
      <c r="K707" s="43">
        <f t="shared" si="10"/>
        <v>35.843999999999994</v>
      </c>
    </row>
    <row r="708" spans="2:11" x14ac:dyDescent="0.25">
      <c r="B708" s="36" t="s">
        <v>44</v>
      </c>
      <c r="C708" s="36" t="s">
        <v>257</v>
      </c>
      <c r="D708" s="36" t="s">
        <v>258</v>
      </c>
      <c r="E708" s="36">
        <v>10</v>
      </c>
      <c r="F708" s="36" t="s">
        <v>1325</v>
      </c>
      <c r="G708" s="36" t="s">
        <v>1495</v>
      </c>
      <c r="H708" s="36" t="s">
        <v>1496</v>
      </c>
      <c r="I708" s="36" t="s">
        <v>50</v>
      </c>
      <c r="J708" s="43">
        <v>49.79</v>
      </c>
      <c r="K708" s="43">
        <f t="shared" ref="K708:K771" si="11">+IF(AND(MID(H708,1,15)="POSTE DE MADERA",J708&lt;110)=TRUE,(J708*1.13+5)*1.01*1.16,IF(AND(MID(H708,1,15)="POSTE DE MADERA",J708&gt;=110,J708&lt;320)=TRUE,(J708*1.13+12)*1.01*1.16,IF(AND(MID(H708,1,15)="POSTE DE MADERA",J708&gt;320)=TRUE,(J708*1.13+36)*1.01*1.16,IF(+AND(MID(H708,1,5)="POSTE",MID(H708,1,15)&lt;&gt;"POSTE DE MADERA")=TRUE,J708*1.01*1.16,J708*1.16))))</f>
        <v>57.756399999999992</v>
      </c>
    </row>
    <row r="709" spans="2:11" x14ac:dyDescent="0.25">
      <c r="B709" s="36" t="s">
        <v>44</v>
      </c>
      <c r="C709" s="36" t="s">
        <v>257</v>
      </c>
      <c r="D709" s="36" t="s">
        <v>258</v>
      </c>
      <c r="E709" s="36">
        <v>10</v>
      </c>
      <c r="F709" s="36" t="s">
        <v>1325</v>
      </c>
      <c r="G709" s="36" t="s">
        <v>1497</v>
      </c>
      <c r="H709" s="36" t="s">
        <v>1498</v>
      </c>
      <c r="I709" s="36" t="s">
        <v>50</v>
      </c>
      <c r="J709" s="43">
        <v>32.28</v>
      </c>
      <c r="K709" s="43">
        <f t="shared" si="11"/>
        <v>37.444800000000001</v>
      </c>
    </row>
    <row r="710" spans="2:11" x14ac:dyDescent="0.25">
      <c r="B710" s="36" t="s">
        <v>44</v>
      </c>
      <c r="C710" s="36" t="s">
        <v>257</v>
      </c>
      <c r="D710" s="36" t="s">
        <v>258</v>
      </c>
      <c r="E710" s="36">
        <v>11</v>
      </c>
      <c r="F710" s="36" t="s">
        <v>1499</v>
      </c>
      <c r="G710" s="36" t="s">
        <v>1500</v>
      </c>
      <c r="H710" s="36" t="s">
        <v>1501</v>
      </c>
      <c r="I710" s="36" t="s">
        <v>50</v>
      </c>
      <c r="J710" s="43">
        <v>107.27</v>
      </c>
      <c r="K710" s="43">
        <f t="shared" si="11"/>
        <v>124.43319999999999</v>
      </c>
    </row>
    <row r="711" spans="2:11" x14ac:dyDescent="0.25">
      <c r="B711" s="36" t="s">
        <v>44</v>
      </c>
      <c r="C711" s="36" t="s">
        <v>257</v>
      </c>
      <c r="D711" s="36" t="s">
        <v>258</v>
      </c>
      <c r="E711" s="36">
        <v>11</v>
      </c>
      <c r="F711" s="36" t="s">
        <v>1499</v>
      </c>
      <c r="G711" s="36" t="s">
        <v>1502</v>
      </c>
      <c r="H711" s="36" t="s">
        <v>1503</v>
      </c>
      <c r="I711" s="36" t="s">
        <v>50</v>
      </c>
      <c r="J711" s="43">
        <v>140.08000000000001</v>
      </c>
      <c r="K711" s="43">
        <f t="shared" si="11"/>
        <v>162.49280000000002</v>
      </c>
    </row>
    <row r="712" spans="2:11" x14ac:dyDescent="0.25">
      <c r="B712" s="36" t="s">
        <v>44</v>
      </c>
      <c r="C712" s="36" t="s">
        <v>257</v>
      </c>
      <c r="D712" s="36" t="s">
        <v>258</v>
      </c>
      <c r="E712" s="36">
        <v>11</v>
      </c>
      <c r="F712" s="36" t="s">
        <v>1499</v>
      </c>
      <c r="G712" s="36" t="s">
        <v>1504</v>
      </c>
      <c r="H712" s="36" t="s">
        <v>1505</v>
      </c>
      <c r="I712" s="36" t="s">
        <v>50</v>
      </c>
      <c r="J712" s="43">
        <v>110</v>
      </c>
      <c r="K712" s="43">
        <f t="shared" si="11"/>
        <v>127.6</v>
      </c>
    </row>
    <row r="713" spans="2:11" x14ac:dyDescent="0.25">
      <c r="B713" s="36" t="s">
        <v>44</v>
      </c>
      <c r="C713" s="36" t="s">
        <v>257</v>
      </c>
      <c r="D713" s="36" t="s">
        <v>258</v>
      </c>
      <c r="E713" s="36">
        <v>11</v>
      </c>
      <c r="F713" s="36" t="s">
        <v>1499</v>
      </c>
      <c r="G713" s="36" t="s">
        <v>1506</v>
      </c>
      <c r="H713" s="36" t="s">
        <v>1507</v>
      </c>
      <c r="I713" s="36" t="s">
        <v>50</v>
      </c>
      <c r="J713" s="43">
        <v>121</v>
      </c>
      <c r="K713" s="43">
        <f t="shared" si="11"/>
        <v>140.35999999999999</v>
      </c>
    </row>
    <row r="714" spans="2:11" x14ac:dyDescent="0.25">
      <c r="B714" s="36" t="s">
        <v>44</v>
      </c>
      <c r="C714" s="36" t="s">
        <v>257</v>
      </c>
      <c r="D714" s="36" t="s">
        <v>258</v>
      </c>
      <c r="E714" s="36">
        <v>11</v>
      </c>
      <c r="F714" s="36" t="s">
        <v>1499</v>
      </c>
      <c r="G714" s="36" t="s">
        <v>1508</v>
      </c>
      <c r="H714" s="36" t="s">
        <v>1509</v>
      </c>
      <c r="I714" s="36" t="s">
        <v>50</v>
      </c>
      <c r="J714" s="43">
        <v>363.09</v>
      </c>
      <c r="K714" s="43">
        <f t="shared" si="11"/>
        <v>421.18439999999993</v>
      </c>
    </row>
    <row r="715" spans="2:11" x14ac:dyDescent="0.25">
      <c r="B715" s="36" t="s">
        <v>44</v>
      </c>
      <c r="C715" s="36" t="s">
        <v>257</v>
      </c>
      <c r="D715" s="36" t="s">
        <v>258</v>
      </c>
      <c r="E715" s="36">
        <v>11</v>
      </c>
      <c r="F715" s="36" t="s">
        <v>1499</v>
      </c>
      <c r="G715" s="36" t="s">
        <v>1510</v>
      </c>
      <c r="H715" s="36" t="s">
        <v>1511</v>
      </c>
      <c r="I715" s="36" t="s">
        <v>50</v>
      </c>
      <c r="J715" s="43">
        <v>158.6</v>
      </c>
      <c r="K715" s="43">
        <f t="shared" si="11"/>
        <v>183.97599999999997</v>
      </c>
    </row>
    <row r="716" spans="2:11" x14ac:dyDescent="0.25">
      <c r="B716" s="36" t="s">
        <v>44</v>
      </c>
      <c r="C716" s="36" t="s">
        <v>257</v>
      </c>
      <c r="D716" s="36" t="s">
        <v>258</v>
      </c>
      <c r="E716" s="36">
        <v>11</v>
      </c>
      <c r="F716" s="36" t="s">
        <v>1499</v>
      </c>
      <c r="G716" s="36" t="s">
        <v>1512</v>
      </c>
      <c r="H716" s="36" t="s">
        <v>1513</v>
      </c>
      <c r="I716" s="36" t="s">
        <v>50</v>
      </c>
      <c r="J716" s="43">
        <v>144.18</v>
      </c>
      <c r="K716" s="43">
        <f t="shared" si="11"/>
        <v>167.24879999999999</v>
      </c>
    </row>
    <row r="717" spans="2:11" x14ac:dyDescent="0.25">
      <c r="B717" s="36" t="s">
        <v>44</v>
      </c>
      <c r="C717" s="36" t="s">
        <v>257</v>
      </c>
      <c r="D717" s="36" t="s">
        <v>258</v>
      </c>
      <c r="E717" s="36">
        <v>11</v>
      </c>
      <c r="F717" s="36" t="s">
        <v>1499</v>
      </c>
      <c r="G717" s="36" t="s">
        <v>1514</v>
      </c>
      <c r="H717" s="36" t="s">
        <v>1515</v>
      </c>
      <c r="I717" s="36" t="s">
        <v>50</v>
      </c>
      <c r="J717" s="43">
        <v>425.38</v>
      </c>
      <c r="K717" s="43">
        <f t="shared" si="11"/>
        <v>493.44079999999997</v>
      </c>
    </row>
    <row r="718" spans="2:11" x14ac:dyDescent="0.25">
      <c r="B718" s="36" t="s">
        <v>44</v>
      </c>
      <c r="C718" s="36" t="s">
        <v>257</v>
      </c>
      <c r="D718" s="36" t="s">
        <v>258</v>
      </c>
      <c r="E718" s="36">
        <v>11</v>
      </c>
      <c r="F718" s="36" t="s">
        <v>1499</v>
      </c>
      <c r="G718" s="36" t="s">
        <v>1516</v>
      </c>
      <c r="H718" s="36" t="s">
        <v>1517</v>
      </c>
      <c r="I718" s="36" t="s">
        <v>50</v>
      </c>
      <c r="J718" s="43">
        <v>146.87</v>
      </c>
      <c r="K718" s="43">
        <f t="shared" si="11"/>
        <v>170.36920000000001</v>
      </c>
    </row>
    <row r="719" spans="2:11" x14ac:dyDescent="0.25">
      <c r="B719" s="36" t="s">
        <v>44</v>
      </c>
      <c r="C719" s="36" t="s">
        <v>257</v>
      </c>
      <c r="D719" s="36" t="s">
        <v>258</v>
      </c>
      <c r="E719" s="36">
        <v>11</v>
      </c>
      <c r="F719" s="36" t="s">
        <v>1499</v>
      </c>
      <c r="G719" s="36" t="s">
        <v>1518</v>
      </c>
      <c r="H719" s="36" t="s">
        <v>1519</v>
      </c>
      <c r="I719" s="36" t="s">
        <v>50</v>
      </c>
      <c r="J719" s="43">
        <v>197.88</v>
      </c>
      <c r="K719" s="43">
        <f t="shared" si="11"/>
        <v>229.54079999999999</v>
      </c>
    </row>
    <row r="720" spans="2:11" x14ac:dyDescent="0.25">
      <c r="B720" s="36" t="s">
        <v>44</v>
      </c>
      <c r="C720" s="36" t="s">
        <v>257</v>
      </c>
      <c r="D720" s="36" t="s">
        <v>258</v>
      </c>
      <c r="E720" s="36">
        <v>11</v>
      </c>
      <c r="F720" s="36" t="s">
        <v>1499</v>
      </c>
      <c r="G720" s="36" t="s">
        <v>1520</v>
      </c>
      <c r="H720" s="36" t="s">
        <v>1521</v>
      </c>
      <c r="I720" s="36" t="s">
        <v>50</v>
      </c>
      <c r="J720" s="43">
        <v>393.36</v>
      </c>
      <c r="K720" s="43">
        <f t="shared" si="11"/>
        <v>456.29759999999999</v>
      </c>
    </row>
    <row r="721" spans="2:11" x14ac:dyDescent="0.25">
      <c r="B721" s="36" t="s">
        <v>44</v>
      </c>
      <c r="C721" s="36" t="s">
        <v>257</v>
      </c>
      <c r="D721" s="36" t="s">
        <v>258</v>
      </c>
      <c r="E721" s="36">
        <v>11</v>
      </c>
      <c r="F721" s="36" t="s">
        <v>1499</v>
      </c>
      <c r="G721" s="36" t="s">
        <v>1522</v>
      </c>
      <c r="H721" s="36" t="s">
        <v>1523</v>
      </c>
      <c r="I721" s="36" t="s">
        <v>50</v>
      </c>
      <c r="J721" s="43">
        <v>289.25</v>
      </c>
      <c r="K721" s="43">
        <f t="shared" si="11"/>
        <v>335.53</v>
      </c>
    </row>
    <row r="722" spans="2:11" x14ac:dyDescent="0.25">
      <c r="B722" s="36" t="s">
        <v>44</v>
      </c>
      <c r="C722" s="36" t="s">
        <v>257</v>
      </c>
      <c r="D722" s="36" t="s">
        <v>258</v>
      </c>
      <c r="E722" s="36">
        <v>11</v>
      </c>
      <c r="F722" s="36" t="s">
        <v>1499</v>
      </c>
      <c r="G722" s="36" t="s">
        <v>1524</v>
      </c>
      <c r="H722" s="36" t="s">
        <v>1525</v>
      </c>
      <c r="I722" s="36" t="s">
        <v>50</v>
      </c>
      <c r="J722" s="43">
        <v>552.66</v>
      </c>
      <c r="K722" s="43">
        <f t="shared" si="11"/>
        <v>641.08559999999989</v>
      </c>
    </row>
    <row r="723" spans="2:11" x14ac:dyDescent="0.25">
      <c r="B723" s="36" t="s">
        <v>44</v>
      </c>
      <c r="C723" s="36" t="s">
        <v>257</v>
      </c>
      <c r="D723" s="36" t="s">
        <v>258</v>
      </c>
      <c r="E723" s="36">
        <v>11</v>
      </c>
      <c r="F723" s="36" t="s">
        <v>1499</v>
      </c>
      <c r="G723" s="36" t="s">
        <v>1526</v>
      </c>
      <c r="H723" s="36" t="s">
        <v>1527</v>
      </c>
      <c r="I723" s="36" t="s">
        <v>50</v>
      </c>
      <c r="J723" s="43">
        <v>934.96</v>
      </c>
      <c r="K723" s="43">
        <f t="shared" si="11"/>
        <v>1084.5536</v>
      </c>
    </row>
    <row r="724" spans="2:11" x14ac:dyDescent="0.25">
      <c r="B724" s="36" t="s">
        <v>44</v>
      </c>
      <c r="C724" s="36" t="s">
        <v>257</v>
      </c>
      <c r="D724" s="36" t="s">
        <v>258</v>
      </c>
      <c r="E724" s="36">
        <v>11</v>
      </c>
      <c r="F724" s="36" t="s">
        <v>1499</v>
      </c>
      <c r="G724" s="36" t="s">
        <v>1528</v>
      </c>
      <c r="H724" s="36" t="s">
        <v>1529</v>
      </c>
      <c r="I724" s="36" t="s">
        <v>50</v>
      </c>
      <c r="J724" s="43">
        <v>992.81</v>
      </c>
      <c r="K724" s="43">
        <f t="shared" si="11"/>
        <v>1151.6596</v>
      </c>
    </row>
    <row r="725" spans="2:11" x14ac:dyDescent="0.25">
      <c r="B725" s="36" t="s">
        <v>44</v>
      </c>
      <c r="C725" s="36" t="s">
        <v>257</v>
      </c>
      <c r="D725" s="36" t="s">
        <v>258</v>
      </c>
      <c r="E725" s="36">
        <v>11</v>
      </c>
      <c r="F725" s="36" t="s">
        <v>1499</v>
      </c>
      <c r="G725" s="36" t="s">
        <v>1530</v>
      </c>
      <c r="H725" s="36" t="s">
        <v>1531</v>
      </c>
      <c r="I725" s="36" t="s">
        <v>50</v>
      </c>
      <c r="J725" s="43">
        <v>333.74</v>
      </c>
      <c r="K725" s="43">
        <f t="shared" si="11"/>
        <v>387.13839999999999</v>
      </c>
    </row>
    <row r="726" spans="2:11" x14ac:dyDescent="0.25">
      <c r="B726" s="36" t="s">
        <v>44</v>
      </c>
      <c r="C726" s="36" t="s">
        <v>257</v>
      </c>
      <c r="D726" s="36" t="s">
        <v>258</v>
      </c>
      <c r="E726" s="36">
        <v>11</v>
      </c>
      <c r="F726" s="36" t="s">
        <v>1499</v>
      </c>
      <c r="G726" s="36" t="s">
        <v>1532</v>
      </c>
      <c r="H726" s="36" t="s">
        <v>1533</v>
      </c>
      <c r="I726" s="36" t="s">
        <v>50</v>
      </c>
      <c r="J726" s="43">
        <v>9.61</v>
      </c>
      <c r="K726" s="43">
        <f t="shared" si="11"/>
        <v>11.147599999999999</v>
      </c>
    </row>
    <row r="727" spans="2:11" x14ac:dyDescent="0.25">
      <c r="B727" s="36" t="s">
        <v>44</v>
      </c>
      <c r="C727" s="36" t="s">
        <v>257</v>
      </c>
      <c r="D727" s="36" t="s">
        <v>258</v>
      </c>
      <c r="E727" s="36">
        <v>11</v>
      </c>
      <c r="F727" s="36" t="s">
        <v>1499</v>
      </c>
      <c r="G727" s="36" t="s">
        <v>1534</v>
      </c>
      <c r="H727" s="36" t="s">
        <v>1535</v>
      </c>
      <c r="I727" s="36" t="s">
        <v>50</v>
      </c>
      <c r="J727" s="43">
        <v>24.42</v>
      </c>
      <c r="K727" s="43">
        <f t="shared" si="11"/>
        <v>28.327200000000001</v>
      </c>
    </row>
    <row r="728" spans="2:11" x14ac:dyDescent="0.25">
      <c r="B728" s="36" t="s">
        <v>44</v>
      </c>
      <c r="C728" s="36" t="s">
        <v>257</v>
      </c>
      <c r="D728" s="36" t="s">
        <v>258</v>
      </c>
      <c r="E728" s="36">
        <v>11</v>
      </c>
      <c r="F728" s="36" t="s">
        <v>1499</v>
      </c>
      <c r="G728" s="36" t="s">
        <v>1536</v>
      </c>
      <c r="H728" s="36" t="s">
        <v>1537</v>
      </c>
      <c r="I728" s="36" t="s">
        <v>50</v>
      </c>
      <c r="J728" s="43">
        <v>21.22</v>
      </c>
      <c r="K728" s="43">
        <f t="shared" si="11"/>
        <v>24.615199999999998</v>
      </c>
    </row>
    <row r="729" spans="2:11" x14ac:dyDescent="0.25">
      <c r="B729" s="36" t="s">
        <v>44</v>
      </c>
      <c r="C729" s="36" t="s">
        <v>257</v>
      </c>
      <c r="D729" s="36" t="s">
        <v>258</v>
      </c>
      <c r="E729" s="36">
        <v>11</v>
      </c>
      <c r="F729" s="36" t="s">
        <v>1499</v>
      </c>
      <c r="G729" s="36" t="s">
        <v>1538</v>
      </c>
      <c r="H729" s="36" t="s">
        <v>1539</v>
      </c>
      <c r="I729" s="36" t="s">
        <v>50</v>
      </c>
      <c r="J729" s="43">
        <v>88.43</v>
      </c>
      <c r="K729" s="43">
        <f t="shared" si="11"/>
        <v>102.5788</v>
      </c>
    </row>
    <row r="730" spans="2:11" x14ac:dyDescent="0.25">
      <c r="B730" s="36" t="s">
        <v>44</v>
      </c>
      <c r="C730" s="36" t="s">
        <v>257</v>
      </c>
      <c r="D730" s="36" t="s">
        <v>258</v>
      </c>
      <c r="E730" s="36">
        <v>11</v>
      </c>
      <c r="F730" s="36" t="s">
        <v>1499</v>
      </c>
      <c r="G730" s="36" t="s">
        <v>1540</v>
      </c>
      <c r="H730" s="36" t="s">
        <v>1541</v>
      </c>
      <c r="I730" s="36" t="s">
        <v>50</v>
      </c>
      <c r="J730" s="43">
        <v>209.41</v>
      </c>
      <c r="K730" s="43">
        <f t="shared" si="11"/>
        <v>242.91559999999998</v>
      </c>
    </row>
    <row r="731" spans="2:11" x14ac:dyDescent="0.25">
      <c r="B731" s="36" t="s">
        <v>44</v>
      </c>
      <c r="C731" s="36" t="s">
        <v>257</v>
      </c>
      <c r="D731" s="36" t="s">
        <v>258</v>
      </c>
      <c r="E731" s="36">
        <v>11</v>
      </c>
      <c r="F731" s="36" t="s">
        <v>1499</v>
      </c>
      <c r="G731" s="36" t="s">
        <v>1542</v>
      </c>
      <c r="H731" s="36" t="s">
        <v>1543</v>
      </c>
      <c r="I731" s="36" t="s">
        <v>50</v>
      </c>
      <c r="J731" s="43">
        <v>125.36</v>
      </c>
      <c r="K731" s="43">
        <f t="shared" si="11"/>
        <v>145.41759999999999</v>
      </c>
    </row>
    <row r="732" spans="2:11" x14ac:dyDescent="0.25">
      <c r="B732" s="36" t="s">
        <v>44</v>
      </c>
      <c r="C732" s="36" t="s">
        <v>257</v>
      </c>
      <c r="D732" s="36" t="s">
        <v>258</v>
      </c>
      <c r="E732" s="36">
        <v>11</v>
      </c>
      <c r="F732" s="36" t="s">
        <v>1499</v>
      </c>
      <c r="G732" s="36" t="s">
        <v>1544</v>
      </c>
      <c r="H732" s="36" t="s">
        <v>1545</v>
      </c>
      <c r="I732" s="36" t="s">
        <v>50</v>
      </c>
      <c r="J732" s="43">
        <v>114.21</v>
      </c>
      <c r="K732" s="43">
        <f t="shared" si="11"/>
        <v>132.4836</v>
      </c>
    </row>
    <row r="733" spans="2:11" x14ac:dyDescent="0.25">
      <c r="B733" s="36" t="s">
        <v>44</v>
      </c>
      <c r="C733" s="36" t="s">
        <v>257</v>
      </c>
      <c r="D733" s="36" t="s">
        <v>258</v>
      </c>
      <c r="E733" s="36">
        <v>11</v>
      </c>
      <c r="F733" s="36" t="s">
        <v>1499</v>
      </c>
      <c r="G733" s="36" t="s">
        <v>1546</v>
      </c>
      <c r="H733" s="36" t="s">
        <v>1547</v>
      </c>
      <c r="I733" s="36" t="s">
        <v>50</v>
      </c>
      <c r="J733" s="43">
        <v>99.15</v>
      </c>
      <c r="K733" s="43">
        <f t="shared" si="11"/>
        <v>115.014</v>
      </c>
    </row>
    <row r="734" spans="2:11" x14ac:dyDescent="0.25">
      <c r="B734" s="36" t="s">
        <v>44</v>
      </c>
      <c r="C734" s="36" t="s">
        <v>257</v>
      </c>
      <c r="D734" s="36" t="s">
        <v>258</v>
      </c>
      <c r="E734" s="36">
        <v>11</v>
      </c>
      <c r="F734" s="36" t="s">
        <v>1499</v>
      </c>
      <c r="G734" s="36" t="s">
        <v>1548</v>
      </c>
      <c r="H734" s="36" t="s">
        <v>1549</v>
      </c>
      <c r="I734" s="36" t="s">
        <v>50</v>
      </c>
      <c r="J734" s="43">
        <v>129.59</v>
      </c>
      <c r="K734" s="43">
        <f t="shared" si="11"/>
        <v>150.3244</v>
      </c>
    </row>
    <row r="735" spans="2:11" x14ac:dyDescent="0.25">
      <c r="B735" s="36" t="s">
        <v>44</v>
      </c>
      <c r="C735" s="36" t="s">
        <v>257</v>
      </c>
      <c r="D735" s="36" t="s">
        <v>258</v>
      </c>
      <c r="E735" s="36">
        <v>11</v>
      </c>
      <c r="F735" s="36" t="s">
        <v>1499</v>
      </c>
      <c r="G735" s="36" t="s">
        <v>1550</v>
      </c>
      <c r="H735" s="36" t="s">
        <v>1551</v>
      </c>
      <c r="I735" s="36" t="s">
        <v>50</v>
      </c>
      <c r="J735" s="43">
        <v>125.16</v>
      </c>
      <c r="K735" s="43">
        <f t="shared" si="11"/>
        <v>145.18559999999999</v>
      </c>
    </row>
    <row r="736" spans="2:11" x14ac:dyDescent="0.25">
      <c r="B736" s="36" t="s">
        <v>44</v>
      </c>
      <c r="C736" s="36" t="s">
        <v>257</v>
      </c>
      <c r="D736" s="36" t="s">
        <v>258</v>
      </c>
      <c r="E736" s="36">
        <v>11</v>
      </c>
      <c r="F736" s="36" t="s">
        <v>1499</v>
      </c>
      <c r="G736" s="36" t="s">
        <v>1552</v>
      </c>
      <c r="H736" s="36" t="s">
        <v>1553</v>
      </c>
      <c r="I736" s="36" t="s">
        <v>50</v>
      </c>
      <c r="J736" s="43">
        <v>146.11000000000001</v>
      </c>
      <c r="K736" s="43">
        <f t="shared" si="11"/>
        <v>169.48760000000001</v>
      </c>
    </row>
    <row r="737" spans="2:11" x14ac:dyDescent="0.25">
      <c r="B737" s="36" t="s">
        <v>44</v>
      </c>
      <c r="C737" s="36" t="s">
        <v>257</v>
      </c>
      <c r="D737" s="36" t="s">
        <v>258</v>
      </c>
      <c r="E737" s="36">
        <v>11</v>
      </c>
      <c r="F737" s="36" t="s">
        <v>1499</v>
      </c>
      <c r="G737" s="36" t="s">
        <v>1554</v>
      </c>
      <c r="H737" s="36" t="s">
        <v>1555</v>
      </c>
      <c r="I737" s="36" t="s">
        <v>50</v>
      </c>
      <c r="J737" s="43">
        <v>154.94</v>
      </c>
      <c r="K737" s="43">
        <f t="shared" si="11"/>
        <v>179.73039999999997</v>
      </c>
    </row>
    <row r="738" spans="2:11" x14ac:dyDescent="0.25">
      <c r="B738" s="36" t="s">
        <v>44</v>
      </c>
      <c r="C738" s="36" t="s">
        <v>257</v>
      </c>
      <c r="D738" s="36" t="s">
        <v>258</v>
      </c>
      <c r="E738" s="36">
        <v>11</v>
      </c>
      <c r="F738" s="36" t="s">
        <v>1499</v>
      </c>
      <c r="G738" s="36" t="s">
        <v>1556</v>
      </c>
      <c r="H738" s="36" t="s">
        <v>1557</v>
      </c>
      <c r="I738" s="36" t="s">
        <v>50</v>
      </c>
      <c r="J738" s="43">
        <v>183.76</v>
      </c>
      <c r="K738" s="43">
        <f t="shared" si="11"/>
        <v>213.16159999999996</v>
      </c>
    </row>
    <row r="739" spans="2:11" x14ac:dyDescent="0.25">
      <c r="B739" s="36" t="s">
        <v>44</v>
      </c>
      <c r="C739" s="36" t="s">
        <v>257</v>
      </c>
      <c r="D739" s="36" t="s">
        <v>258</v>
      </c>
      <c r="E739" s="36">
        <v>11</v>
      </c>
      <c r="F739" s="36" t="s">
        <v>1499</v>
      </c>
      <c r="G739" s="36" t="s">
        <v>1558</v>
      </c>
      <c r="H739" s="36" t="s">
        <v>1559</v>
      </c>
      <c r="I739" s="36" t="s">
        <v>50</v>
      </c>
      <c r="J739" s="43">
        <v>4.04</v>
      </c>
      <c r="K739" s="43">
        <f t="shared" si="11"/>
        <v>4.6863999999999999</v>
      </c>
    </row>
    <row r="740" spans="2:11" x14ac:dyDescent="0.25">
      <c r="B740" s="36" t="s">
        <v>44</v>
      </c>
      <c r="C740" s="36" t="s">
        <v>257</v>
      </c>
      <c r="D740" s="36" t="s">
        <v>258</v>
      </c>
      <c r="E740" s="36">
        <v>11</v>
      </c>
      <c r="F740" s="36" t="s">
        <v>1499</v>
      </c>
      <c r="G740" s="36" t="s">
        <v>1560</v>
      </c>
      <c r="H740" s="36" t="s">
        <v>1561</v>
      </c>
      <c r="I740" s="36" t="s">
        <v>50</v>
      </c>
      <c r="J740" s="43">
        <v>232.94</v>
      </c>
      <c r="K740" s="43">
        <f t="shared" si="11"/>
        <v>270.21039999999999</v>
      </c>
    </row>
    <row r="741" spans="2:11" x14ac:dyDescent="0.25">
      <c r="B741" s="36" t="s">
        <v>44</v>
      </c>
      <c r="C741" s="36" t="s">
        <v>257</v>
      </c>
      <c r="D741" s="36" t="s">
        <v>258</v>
      </c>
      <c r="E741" s="36">
        <v>11</v>
      </c>
      <c r="F741" s="36" t="s">
        <v>1499</v>
      </c>
      <c r="G741" s="36" t="s">
        <v>1562</v>
      </c>
      <c r="H741" s="36" t="s">
        <v>1563</v>
      </c>
      <c r="I741" s="36" t="s">
        <v>50</v>
      </c>
      <c r="J741" s="43">
        <v>280</v>
      </c>
      <c r="K741" s="43">
        <f t="shared" si="11"/>
        <v>324.79999999999995</v>
      </c>
    </row>
    <row r="742" spans="2:11" x14ac:dyDescent="0.25">
      <c r="B742" s="36" t="s">
        <v>44</v>
      </c>
      <c r="C742" s="36" t="s">
        <v>257</v>
      </c>
      <c r="D742" s="36" t="s">
        <v>258</v>
      </c>
      <c r="E742" s="36">
        <v>11</v>
      </c>
      <c r="F742" s="36" t="s">
        <v>1499</v>
      </c>
      <c r="G742" s="36" t="s">
        <v>1564</v>
      </c>
      <c r="H742" s="36" t="s">
        <v>1565</v>
      </c>
      <c r="I742" s="36" t="s">
        <v>50</v>
      </c>
      <c r="J742" s="43">
        <v>552.66</v>
      </c>
      <c r="K742" s="43">
        <f t="shared" si="11"/>
        <v>641.08559999999989</v>
      </c>
    </row>
    <row r="743" spans="2:11" x14ac:dyDescent="0.25">
      <c r="B743" s="36" t="s">
        <v>44</v>
      </c>
      <c r="C743" s="36" t="s">
        <v>257</v>
      </c>
      <c r="D743" s="36" t="s">
        <v>258</v>
      </c>
      <c r="E743" s="36">
        <v>11</v>
      </c>
      <c r="F743" s="36" t="s">
        <v>1499</v>
      </c>
      <c r="G743" s="36" t="s">
        <v>1566</v>
      </c>
      <c r="H743" s="36" t="s">
        <v>1567</v>
      </c>
      <c r="I743" s="36" t="s">
        <v>50</v>
      </c>
      <c r="J743" s="43">
        <v>607.91999999999996</v>
      </c>
      <c r="K743" s="43">
        <f t="shared" si="11"/>
        <v>705.18719999999985</v>
      </c>
    </row>
    <row r="744" spans="2:11" x14ac:dyDescent="0.25">
      <c r="B744" s="36" t="s">
        <v>44</v>
      </c>
      <c r="C744" s="36" t="s">
        <v>257</v>
      </c>
      <c r="D744" s="36" t="s">
        <v>258</v>
      </c>
      <c r="E744" s="36">
        <v>11</v>
      </c>
      <c r="F744" s="36" t="s">
        <v>1499</v>
      </c>
      <c r="G744" s="36" t="s">
        <v>1568</v>
      </c>
      <c r="H744" s="36" t="s">
        <v>1569</v>
      </c>
      <c r="I744" s="36" t="s">
        <v>50</v>
      </c>
      <c r="J744" s="43">
        <v>1944.02</v>
      </c>
      <c r="K744" s="43">
        <f t="shared" si="11"/>
        <v>2255.0631999999996</v>
      </c>
    </row>
    <row r="745" spans="2:11" x14ac:dyDescent="0.25">
      <c r="B745" s="36" t="s">
        <v>44</v>
      </c>
      <c r="C745" s="36" t="s">
        <v>257</v>
      </c>
      <c r="D745" s="36" t="s">
        <v>258</v>
      </c>
      <c r="E745" s="36">
        <v>11</v>
      </c>
      <c r="F745" s="36" t="s">
        <v>1499</v>
      </c>
      <c r="G745" s="36" t="s">
        <v>1570</v>
      </c>
      <c r="H745" s="36" t="s">
        <v>1571</v>
      </c>
      <c r="I745" s="36" t="s">
        <v>50</v>
      </c>
      <c r="J745" s="43">
        <v>2138.42</v>
      </c>
      <c r="K745" s="43">
        <f t="shared" si="11"/>
        <v>2480.5672</v>
      </c>
    </row>
    <row r="746" spans="2:11" x14ac:dyDescent="0.25">
      <c r="B746" s="36" t="s">
        <v>44</v>
      </c>
      <c r="C746" s="36" t="s">
        <v>257</v>
      </c>
      <c r="D746" s="36" t="s">
        <v>258</v>
      </c>
      <c r="E746" s="36">
        <v>11</v>
      </c>
      <c r="F746" s="36" t="s">
        <v>1499</v>
      </c>
      <c r="G746" s="36" t="s">
        <v>1572</v>
      </c>
      <c r="H746" s="36" t="s">
        <v>1573</v>
      </c>
      <c r="I746" s="36" t="s">
        <v>50</v>
      </c>
      <c r="J746" s="43">
        <v>7.3</v>
      </c>
      <c r="K746" s="43">
        <f t="shared" si="11"/>
        <v>8.468</v>
      </c>
    </row>
    <row r="747" spans="2:11" x14ac:dyDescent="0.25">
      <c r="B747" s="36" t="s">
        <v>44</v>
      </c>
      <c r="C747" s="36" t="s">
        <v>257</v>
      </c>
      <c r="D747" s="36" t="s">
        <v>258</v>
      </c>
      <c r="E747" s="36">
        <v>11</v>
      </c>
      <c r="F747" s="36" t="s">
        <v>1499</v>
      </c>
      <c r="G747" s="36" t="s">
        <v>1574</v>
      </c>
      <c r="H747" s="36" t="s">
        <v>1575</v>
      </c>
      <c r="I747" s="36" t="s">
        <v>50</v>
      </c>
      <c r="J747" s="43">
        <v>7.58</v>
      </c>
      <c r="K747" s="43">
        <f t="shared" si="11"/>
        <v>8.7927999999999997</v>
      </c>
    </row>
    <row r="748" spans="2:11" x14ac:dyDescent="0.25">
      <c r="B748" s="36" t="s">
        <v>44</v>
      </c>
      <c r="C748" s="36" t="s">
        <v>257</v>
      </c>
      <c r="D748" s="36" t="s">
        <v>258</v>
      </c>
      <c r="E748" s="36">
        <v>11</v>
      </c>
      <c r="F748" s="36" t="s">
        <v>1499</v>
      </c>
      <c r="G748" s="36" t="s">
        <v>1576</v>
      </c>
      <c r="H748" s="36" t="s">
        <v>1577</v>
      </c>
      <c r="I748" s="36" t="s">
        <v>50</v>
      </c>
      <c r="J748" s="43">
        <v>8.52</v>
      </c>
      <c r="K748" s="43">
        <f t="shared" si="11"/>
        <v>9.8831999999999987</v>
      </c>
    </row>
    <row r="749" spans="2:11" x14ac:dyDescent="0.25">
      <c r="B749" s="36" t="s">
        <v>44</v>
      </c>
      <c r="C749" s="36" t="s">
        <v>257</v>
      </c>
      <c r="D749" s="36" t="s">
        <v>258</v>
      </c>
      <c r="E749" s="36">
        <v>11</v>
      </c>
      <c r="F749" s="36" t="s">
        <v>1499</v>
      </c>
      <c r="G749" s="36" t="s">
        <v>1578</v>
      </c>
      <c r="H749" s="36" t="s">
        <v>1579</v>
      </c>
      <c r="I749" s="36" t="s">
        <v>50</v>
      </c>
      <c r="J749" s="43">
        <v>97.69</v>
      </c>
      <c r="K749" s="43">
        <f t="shared" si="11"/>
        <v>113.32039999999999</v>
      </c>
    </row>
    <row r="750" spans="2:11" x14ac:dyDescent="0.25">
      <c r="B750" s="36" t="s">
        <v>44</v>
      </c>
      <c r="C750" s="36" t="s">
        <v>257</v>
      </c>
      <c r="D750" s="36" t="s">
        <v>258</v>
      </c>
      <c r="E750" s="36">
        <v>11</v>
      </c>
      <c r="F750" s="36" t="s">
        <v>1499</v>
      </c>
      <c r="G750" s="36" t="s">
        <v>1580</v>
      </c>
      <c r="H750" s="36" t="s">
        <v>1581</v>
      </c>
      <c r="I750" s="36" t="s">
        <v>50</v>
      </c>
      <c r="J750" s="43">
        <v>367.1</v>
      </c>
      <c r="K750" s="43">
        <f t="shared" si="11"/>
        <v>425.83600000000001</v>
      </c>
    </row>
    <row r="751" spans="2:11" x14ac:dyDescent="0.25">
      <c r="B751" s="36" t="s">
        <v>44</v>
      </c>
      <c r="C751" s="36" t="s">
        <v>257</v>
      </c>
      <c r="D751" s="36" t="s">
        <v>258</v>
      </c>
      <c r="E751" s="36">
        <v>11</v>
      </c>
      <c r="F751" s="36" t="s">
        <v>1499</v>
      </c>
      <c r="G751" s="36" t="s">
        <v>1582</v>
      </c>
      <c r="H751" s="36" t="s">
        <v>1583</v>
      </c>
      <c r="I751" s="36" t="s">
        <v>50</v>
      </c>
      <c r="J751" s="43">
        <v>234.43</v>
      </c>
      <c r="K751" s="43">
        <f t="shared" si="11"/>
        <v>271.93880000000001</v>
      </c>
    </row>
    <row r="752" spans="2:11" x14ac:dyDescent="0.25">
      <c r="B752" s="36" t="s">
        <v>44</v>
      </c>
      <c r="C752" s="36" t="s">
        <v>257</v>
      </c>
      <c r="D752" s="36" t="s">
        <v>258</v>
      </c>
      <c r="E752" s="36">
        <v>11</v>
      </c>
      <c r="F752" s="36" t="s">
        <v>1499</v>
      </c>
      <c r="G752" s="36" t="s">
        <v>1584</v>
      </c>
      <c r="H752" s="36" t="s">
        <v>1585</v>
      </c>
      <c r="I752" s="36" t="s">
        <v>50</v>
      </c>
      <c r="J752" s="43">
        <v>203.41</v>
      </c>
      <c r="K752" s="43">
        <f t="shared" si="11"/>
        <v>235.95559999999998</v>
      </c>
    </row>
    <row r="753" spans="2:11" x14ac:dyDescent="0.25">
      <c r="B753" s="36" t="s">
        <v>44</v>
      </c>
      <c r="C753" s="36" t="s">
        <v>257</v>
      </c>
      <c r="D753" s="36" t="s">
        <v>258</v>
      </c>
      <c r="E753" s="36">
        <v>11</v>
      </c>
      <c r="F753" s="36" t="s">
        <v>1499</v>
      </c>
      <c r="G753" s="36" t="s">
        <v>1586</v>
      </c>
      <c r="H753" s="36" t="s">
        <v>1587</v>
      </c>
      <c r="I753" s="36" t="s">
        <v>50</v>
      </c>
      <c r="J753" s="43">
        <v>257.92</v>
      </c>
      <c r="K753" s="43">
        <f t="shared" si="11"/>
        <v>299.18720000000002</v>
      </c>
    </row>
    <row r="754" spans="2:11" x14ac:dyDescent="0.25">
      <c r="B754" s="36" t="s">
        <v>44</v>
      </c>
      <c r="C754" s="36" t="s">
        <v>257</v>
      </c>
      <c r="D754" s="36" t="s">
        <v>258</v>
      </c>
      <c r="E754" s="36">
        <v>11</v>
      </c>
      <c r="F754" s="36" t="s">
        <v>1499</v>
      </c>
      <c r="G754" s="36" t="s">
        <v>1588</v>
      </c>
      <c r="H754" s="36" t="s">
        <v>1589</v>
      </c>
      <c r="I754" s="36" t="s">
        <v>50</v>
      </c>
      <c r="J754" s="43">
        <v>459.36</v>
      </c>
      <c r="K754" s="43">
        <f t="shared" si="11"/>
        <v>532.85759999999993</v>
      </c>
    </row>
    <row r="755" spans="2:11" x14ac:dyDescent="0.25">
      <c r="B755" s="36" t="s">
        <v>44</v>
      </c>
      <c r="C755" s="36" t="s">
        <v>257</v>
      </c>
      <c r="D755" s="36" t="s">
        <v>258</v>
      </c>
      <c r="E755" s="36">
        <v>11</v>
      </c>
      <c r="F755" s="36" t="s">
        <v>1499</v>
      </c>
      <c r="G755" s="36" t="s">
        <v>1590</v>
      </c>
      <c r="H755" s="36" t="s">
        <v>1591</v>
      </c>
      <c r="I755" s="36" t="s">
        <v>50</v>
      </c>
      <c r="J755" s="43">
        <v>464.12</v>
      </c>
      <c r="K755" s="43">
        <f t="shared" si="11"/>
        <v>538.37919999999997</v>
      </c>
    </row>
    <row r="756" spans="2:11" x14ac:dyDescent="0.25">
      <c r="B756" s="36" t="s">
        <v>44</v>
      </c>
      <c r="C756" s="36" t="s">
        <v>257</v>
      </c>
      <c r="D756" s="36" t="s">
        <v>258</v>
      </c>
      <c r="E756" s="36">
        <v>11</v>
      </c>
      <c r="F756" s="36" t="s">
        <v>1499</v>
      </c>
      <c r="G756" s="36" t="s">
        <v>1592</v>
      </c>
      <c r="H756" s="36" t="s">
        <v>1593</v>
      </c>
      <c r="I756" s="36" t="s">
        <v>50</v>
      </c>
      <c r="J756" s="43">
        <v>464.12</v>
      </c>
      <c r="K756" s="43">
        <f t="shared" si="11"/>
        <v>538.37919999999997</v>
      </c>
    </row>
    <row r="757" spans="2:11" x14ac:dyDescent="0.25">
      <c r="B757" s="36" t="s">
        <v>44</v>
      </c>
      <c r="C757" s="36" t="s">
        <v>257</v>
      </c>
      <c r="D757" s="36" t="s">
        <v>258</v>
      </c>
      <c r="E757" s="36">
        <v>11</v>
      </c>
      <c r="F757" s="36" t="s">
        <v>1499</v>
      </c>
      <c r="G757" s="36" t="s">
        <v>1594</v>
      </c>
      <c r="H757" s="36" t="s">
        <v>1595</v>
      </c>
      <c r="I757" s="36" t="s">
        <v>50</v>
      </c>
      <c r="J757" s="43">
        <v>604.21</v>
      </c>
      <c r="K757" s="43">
        <f t="shared" si="11"/>
        <v>700.8836</v>
      </c>
    </row>
    <row r="758" spans="2:11" x14ac:dyDescent="0.25">
      <c r="B758" s="36" t="s">
        <v>44</v>
      </c>
      <c r="C758" s="36" t="s">
        <v>257</v>
      </c>
      <c r="D758" s="36" t="s">
        <v>258</v>
      </c>
      <c r="E758" s="36">
        <v>11</v>
      </c>
      <c r="F758" s="36" t="s">
        <v>1499</v>
      </c>
      <c r="G758" s="36" t="s">
        <v>1596</v>
      </c>
      <c r="H758" s="36" t="s">
        <v>1597</v>
      </c>
      <c r="I758" s="36" t="s">
        <v>50</v>
      </c>
      <c r="J758" s="43">
        <v>632.94000000000005</v>
      </c>
      <c r="K758" s="43">
        <f t="shared" si="11"/>
        <v>734.21040000000005</v>
      </c>
    </row>
    <row r="759" spans="2:11" x14ac:dyDescent="0.25">
      <c r="B759" s="36" t="s">
        <v>44</v>
      </c>
      <c r="C759" s="36" t="s">
        <v>257</v>
      </c>
      <c r="D759" s="36" t="s">
        <v>258</v>
      </c>
      <c r="E759" s="36">
        <v>11</v>
      </c>
      <c r="F759" s="36" t="s">
        <v>1499</v>
      </c>
      <c r="G759" s="36" t="s">
        <v>1598</v>
      </c>
      <c r="H759" s="36" t="s">
        <v>1599</v>
      </c>
      <c r="I759" s="36" t="s">
        <v>50</v>
      </c>
      <c r="J759" s="43">
        <v>770.44</v>
      </c>
      <c r="K759" s="43">
        <f t="shared" si="11"/>
        <v>893.71040000000005</v>
      </c>
    </row>
    <row r="760" spans="2:11" x14ac:dyDescent="0.25">
      <c r="B760" s="36" t="s">
        <v>44</v>
      </c>
      <c r="C760" s="36" t="s">
        <v>257</v>
      </c>
      <c r="D760" s="36" t="s">
        <v>258</v>
      </c>
      <c r="E760" s="36">
        <v>11</v>
      </c>
      <c r="F760" s="36" t="s">
        <v>1499</v>
      </c>
      <c r="G760" s="36" t="s">
        <v>1600</v>
      </c>
      <c r="H760" s="36" t="s">
        <v>1601</v>
      </c>
      <c r="I760" s="36" t="s">
        <v>50</v>
      </c>
      <c r="J760" s="43">
        <v>171.76</v>
      </c>
      <c r="K760" s="43">
        <f t="shared" si="11"/>
        <v>199.24159999999998</v>
      </c>
    </row>
    <row r="761" spans="2:11" x14ac:dyDescent="0.25">
      <c r="B761" s="36" t="s">
        <v>44</v>
      </c>
      <c r="C761" s="36" t="s">
        <v>257</v>
      </c>
      <c r="D761" s="36" t="s">
        <v>258</v>
      </c>
      <c r="E761" s="36">
        <v>11</v>
      </c>
      <c r="F761" s="36" t="s">
        <v>1499</v>
      </c>
      <c r="G761" s="36" t="s">
        <v>1602</v>
      </c>
      <c r="H761" s="36" t="s">
        <v>1603</v>
      </c>
      <c r="I761" s="36" t="s">
        <v>50</v>
      </c>
      <c r="J761" s="43">
        <v>403.83</v>
      </c>
      <c r="K761" s="43">
        <f t="shared" si="11"/>
        <v>468.44279999999998</v>
      </c>
    </row>
    <row r="762" spans="2:11" x14ac:dyDescent="0.25">
      <c r="B762" s="36" t="s">
        <v>44</v>
      </c>
      <c r="C762" s="36" t="s">
        <v>257</v>
      </c>
      <c r="D762" s="36" t="s">
        <v>258</v>
      </c>
      <c r="E762" s="36">
        <v>11</v>
      </c>
      <c r="F762" s="36" t="s">
        <v>1499</v>
      </c>
      <c r="G762" s="36" t="s">
        <v>1604</v>
      </c>
      <c r="H762" s="36" t="s">
        <v>1605</v>
      </c>
      <c r="I762" s="36" t="s">
        <v>50</v>
      </c>
      <c r="J762" s="43">
        <v>445.6</v>
      </c>
      <c r="K762" s="43">
        <f t="shared" si="11"/>
        <v>516.89599999999996</v>
      </c>
    </row>
    <row r="763" spans="2:11" x14ac:dyDescent="0.25">
      <c r="B763" s="36" t="s">
        <v>44</v>
      </c>
      <c r="C763" s="36" t="s">
        <v>257</v>
      </c>
      <c r="D763" s="36" t="s">
        <v>258</v>
      </c>
      <c r="E763" s="36">
        <v>11</v>
      </c>
      <c r="F763" s="36" t="s">
        <v>1499</v>
      </c>
      <c r="G763" s="36" t="s">
        <v>1606</v>
      </c>
      <c r="H763" s="36" t="s">
        <v>1607</v>
      </c>
      <c r="I763" s="36" t="s">
        <v>50</v>
      </c>
      <c r="J763" s="43">
        <v>132.84</v>
      </c>
      <c r="K763" s="43">
        <f t="shared" si="11"/>
        <v>154.09440000000001</v>
      </c>
    </row>
    <row r="764" spans="2:11" x14ac:dyDescent="0.25">
      <c r="B764" s="36" t="s">
        <v>44</v>
      </c>
      <c r="C764" s="36" t="s">
        <v>257</v>
      </c>
      <c r="D764" s="36" t="s">
        <v>258</v>
      </c>
      <c r="E764" s="36">
        <v>11</v>
      </c>
      <c r="F764" s="36" t="s">
        <v>1499</v>
      </c>
      <c r="G764" s="36" t="s">
        <v>1608</v>
      </c>
      <c r="H764" s="36" t="s">
        <v>1609</v>
      </c>
      <c r="I764" s="36" t="s">
        <v>50</v>
      </c>
      <c r="J764" s="43">
        <v>163.77000000000001</v>
      </c>
      <c r="K764" s="43">
        <f t="shared" si="11"/>
        <v>189.97319999999999</v>
      </c>
    </row>
    <row r="765" spans="2:11" x14ac:dyDescent="0.25">
      <c r="B765" s="36" t="s">
        <v>44</v>
      </c>
      <c r="C765" s="36" t="s">
        <v>257</v>
      </c>
      <c r="D765" s="36" t="s">
        <v>258</v>
      </c>
      <c r="E765" s="36">
        <v>11</v>
      </c>
      <c r="F765" s="36" t="s">
        <v>1499</v>
      </c>
      <c r="G765" s="36" t="s">
        <v>1610</v>
      </c>
      <c r="H765" s="36" t="s">
        <v>1611</v>
      </c>
      <c r="I765" s="36" t="s">
        <v>50</v>
      </c>
      <c r="J765" s="43">
        <v>706.18</v>
      </c>
      <c r="K765" s="43">
        <f t="shared" si="11"/>
        <v>819.16879999999992</v>
      </c>
    </row>
    <row r="766" spans="2:11" x14ac:dyDescent="0.25">
      <c r="B766" s="36" t="s">
        <v>44</v>
      </c>
      <c r="C766" s="36" t="s">
        <v>257</v>
      </c>
      <c r="D766" s="36" t="s">
        <v>258</v>
      </c>
      <c r="E766" s="36">
        <v>11</v>
      </c>
      <c r="F766" s="36" t="s">
        <v>1499</v>
      </c>
      <c r="G766" s="36" t="s">
        <v>1612</v>
      </c>
      <c r="H766" s="36" t="s">
        <v>1613</v>
      </c>
      <c r="I766" s="36" t="s">
        <v>50</v>
      </c>
      <c r="J766" s="43">
        <v>203.06</v>
      </c>
      <c r="K766" s="43">
        <f t="shared" si="11"/>
        <v>235.5496</v>
      </c>
    </row>
    <row r="767" spans="2:11" x14ac:dyDescent="0.25">
      <c r="B767" s="36" t="s">
        <v>44</v>
      </c>
      <c r="C767" s="36" t="s">
        <v>257</v>
      </c>
      <c r="D767" s="36" t="s">
        <v>258</v>
      </c>
      <c r="E767" s="36">
        <v>11</v>
      </c>
      <c r="F767" s="36" t="s">
        <v>1499</v>
      </c>
      <c r="G767" s="36" t="s">
        <v>1614</v>
      </c>
      <c r="H767" s="36" t="s">
        <v>1615</v>
      </c>
      <c r="I767" s="36" t="s">
        <v>50</v>
      </c>
      <c r="J767" s="43">
        <v>122.35</v>
      </c>
      <c r="K767" s="43">
        <f t="shared" si="11"/>
        <v>141.92599999999999</v>
      </c>
    </row>
    <row r="768" spans="2:11" x14ac:dyDescent="0.25">
      <c r="B768" s="36" t="s">
        <v>44</v>
      </c>
      <c r="C768" s="36" t="s">
        <v>257</v>
      </c>
      <c r="D768" s="36" t="s">
        <v>258</v>
      </c>
      <c r="E768" s="36">
        <v>11</v>
      </c>
      <c r="F768" s="36" t="s">
        <v>1499</v>
      </c>
      <c r="G768" s="36" t="s">
        <v>1616</v>
      </c>
      <c r="H768" s="36" t="s">
        <v>1617</v>
      </c>
      <c r="I768" s="36" t="s">
        <v>50</v>
      </c>
      <c r="J768" s="43">
        <v>335.25</v>
      </c>
      <c r="K768" s="43">
        <f t="shared" si="11"/>
        <v>388.89</v>
      </c>
    </row>
    <row r="769" spans="2:11" x14ac:dyDescent="0.25">
      <c r="B769" s="36" t="s">
        <v>44</v>
      </c>
      <c r="C769" s="36" t="s">
        <v>257</v>
      </c>
      <c r="D769" s="36" t="s">
        <v>258</v>
      </c>
      <c r="E769" s="36">
        <v>11</v>
      </c>
      <c r="F769" s="36" t="s">
        <v>1499</v>
      </c>
      <c r="G769" s="36" t="s">
        <v>1618</v>
      </c>
      <c r="H769" s="36" t="s">
        <v>1619</v>
      </c>
      <c r="I769" s="36" t="s">
        <v>50</v>
      </c>
      <c r="J769" s="43">
        <v>279.02999999999997</v>
      </c>
      <c r="K769" s="43">
        <f t="shared" si="11"/>
        <v>323.67479999999995</v>
      </c>
    </row>
    <row r="770" spans="2:11" x14ac:dyDescent="0.25">
      <c r="B770" s="36" t="s">
        <v>44</v>
      </c>
      <c r="C770" s="36" t="s">
        <v>257</v>
      </c>
      <c r="D770" s="36" t="s">
        <v>258</v>
      </c>
      <c r="E770" s="36">
        <v>11</v>
      </c>
      <c r="F770" s="36" t="s">
        <v>1499</v>
      </c>
      <c r="G770" s="36" t="s">
        <v>1620</v>
      </c>
      <c r="H770" s="36" t="s">
        <v>1621</v>
      </c>
      <c r="I770" s="36" t="s">
        <v>50</v>
      </c>
      <c r="J770" s="43">
        <v>90.82</v>
      </c>
      <c r="K770" s="43">
        <f t="shared" si="11"/>
        <v>105.35119999999999</v>
      </c>
    </row>
    <row r="771" spans="2:11" x14ac:dyDescent="0.25">
      <c r="B771" s="36" t="s">
        <v>44</v>
      </c>
      <c r="C771" s="36" t="s">
        <v>257</v>
      </c>
      <c r="D771" s="36" t="s">
        <v>258</v>
      </c>
      <c r="E771" s="36">
        <v>11</v>
      </c>
      <c r="F771" s="36" t="s">
        <v>1499</v>
      </c>
      <c r="G771" s="36" t="s">
        <v>1622</v>
      </c>
      <c r="H771" s="36" t="s">
        <v>1623</v>
      </c>
      <c r="I771" s="36" t="s">
        <v>50</v>
      </c>
      <c r="J771" s="43">
        <v>21.53</v>
      </c>
      <c r="K771" s="43">
        <f t="shared" si="11"/>
        <v>24.974799999999998</v>
      </c>
    </row>
    <row r="772" spans="2:11" x14ac:dyDescent="0.25">
      <c r="B772" s="36" t="s">
        <v>44</v>
      </c>
      <c r="C772" s="36" t="s">
        <v>257</v>
      </c>
      <c r="D772" s="36" t="s">
        <v>258</v>
      </c>
      <c r="E772" s="36">
        <v>11</v>
      </c>
      <c r="F772" s="36" t="s">
        <v>1499</v>
      </c>
      <c r="G772" s="36" t="s">
        <v>1624</v>
      </c>
      <c r="H772" s="36" t="s">
        <v>1625</v>
      </c>
      <c r="I772" s="36" t="s">
        <v>50</v>
      </c>
      <c r="J772" s="43">
        <v>249.32</v>
      </c>
      <c r="K772" s="43">
        <f t="shared" ref="K772:K835" si="12">+IF(AND(MID(H772,1,15)="POSTE DE MADERA",J772&lt;110)=TRUE,(J772*1.13+5)*1.01*1.16,IF(AND(MID(H772,1,15)="POSTE DE MADERA",J772&gt;=110,J772&lt;320)=TRUE,(J772*1.13+12)*1.01*1.16,IF(AND(MID(H772,1,15)="POSTE DE MADERA",J772&gt;320)=TRUE,(J772*1.13+36)*1.01*1.16,IF(+AND(MID(H772,1,5)="POSTE",MID(H772,1,15)&lt;&gt;"POSTE DE MADERA")=TRUE,J772*1.01*1.16,J772*1.16))))</f>
        <v>289.21119999999996</v>
      </c>
    </row>
    <row r="773" spans="2:11" x14ac:dyDescent="0.25">
      <c r="B773" s="36" t="s">
        <v>44</v>
      </c>
      <c r="C773" s="36" t="s">
        <v>257</v>
      </c>
      <c r="D773" s="36" t="s">
        <v>258</v>
      </c>
      <c r="E773" s="36">
        <v>11</v>
      </c>
      <c r="F773" s="36" t="s">
        <v>1499</v>
      </c>
      <c r="G773" s="36" t="s">
        <v>1626</v>
      </c>
      <c r="H773" s="36" t="s">
        <v>1627</v>
      </c>
      <c r="I773" s="36" t="s">
        <v>50</v>
      </c>
      <c r="J773" s="43">
        <v>119.16</v>
      </c>
      <c r="K773" s="43">
        <f t="shared" si="12"/>
        <v>138.22559999999999</v>
      </c>
    </row>
    <row r="774" spans="2:11" x14ac:dyDescent="0.25">
      <c r="B774" s="36" t="s">
        <v>44</v>
      </c>
      <c r="C774" s="36" t="s">
        <v>257</v>
      </c>
      <c r="D774" s="36" t="s">
        <v>258</v>
      </c>
      <c r="E774" s="36">
        <v>11</v>
      </c>
      <c r="F774" s="36" t="s">
        <v>1499</v>
      </c>
      <c r="G774" s="36" t="s">
        <v>1628</v>
      </c>
      <c r="H774" s="36" t="s">
        <v>1629</v>
      </c>
      <c r="I774" s="36" t="s">
        <v>50</v>
      </c>
      <c r="J774" s="43">
        <v>436.89</v>
      </c>
      <c r="K774" s="43">
        <f t="shared" si="12"/>
        <v>506.79239999999993</v>
      </c>
    </row>
    <row r="775" spans="2:11" x14ac:dyDescent="0.25">
      <c r="B775" s="36" t="s">
        <v>44</v>
      </c>
      <c r="C775" s="36" t="s">
        <v>257</v>
      </c>
      <c r="D775" s="36" t="s">
        <v>258</v>
      </c>
      <c r="E775" s="36">
        <v>11</v>
      </c>
      <c r="F775" s="36" t="s">
        <v>1499</v>
      </c>
      <c r="G775" s="36" t="s">
        <v>1630</v>
      </c>
      <c r="H775" s="36" t="s">
        <v>1631</v>
      </c>
      <c r="I775" s="36" t="s">
        <v>50</v>
      </c>
      <c r="J775" s="43">
        <v>594.73</v>
      </c>
      <c r="K775" s="43">
        <f t="shared" si="12"/>
        <v>689.88679999999999</v>
      </c>
    </row>
    <row r="776" spans="2:11" x14ac:dyDescent="0.25">
      <c r="B776" s="36" t="s">
        <v>44</v>
      </c>
      <c r="C776" s="36" t="s">
        <v>257</v>
      </c>
      <c r="D776" s="36" t="s">
        <v>258</v>
      </c>
      <c r="E776" s="36">
        <v>11</v>
      </c>
      <c r="F776" s="36" t="s">
        <v>1499</v>
      </c>
      <c r="G776" s="36" t="s">
        <v>1632</v>
      </c>
      <c r="H776" s="36" t="s">
        <v>1633</v>
      </c>
      <c r="I776" s="36" t="s">
        <v>50</v>
      </c>
      <c r="J776" s="43">
        <v>162.1</v>
      </c>
      <c r="K776" s="43">
        <f t="shared" si="12"/>
        <v>188.03599999999997</v>
      </c>
    </row>
    <row r="777" spans="2:11" x14ac:dyDescent="0.25">
      <c r="B777" s="36" t="s">
        <v>44</v>
      </c>
      <c r="C777" s="36" t="s">
        <v>257</v>
      </c>
      <c r="D777" s="36" t="s">
        <v>258</v>
      </c>
      <c r="E777" s="36">
        <v>11</v>
      </c>
      <c r="F777" s="36" t="s">
        <v>1499</v>
      </c>
      <c r="G777" s="36" t="s">
        <v>1634</v>
      </c>
      <c r="H777" s="36" t="s">
        <v>1635</v>
      </c>
      <c r="I777" s="36" t="s">
        <v>50</v>
      </c>
      <c r="J777" s="43">
        <v>117</v>
      </c>
      <c r="K777" s="43">
        <f t="shared" si="12"/>
        <v>135.72</v>
      </c>
    </row>
    <row r="778" spans="2:11" x14ac:dyDescent="0.25">
      <c r="B778" s="36" t="s">
        <v>44</v>
      </c>
      <c r="C778" s="36" t="s">
        <v>257</v>
      </c>
      <c r="D778" s="36" t="s">
        <v>258</v>
      </c>
      <c r="E778" s="36">
        <v>11</v>
      </c>
      <c r="F778" s="36" t="s">
        <v>1499</v>
      </c>
      <c r="G778" s="36" t="s">
        <v>1636</v>
      </c>
      <c r="H778" s="36" t="s">
        <v>1637</v>
      </c>
      <c r="I778" s="36" t="s">
        <v>50</v>
      </c>
      <c r="J778" s="43">
        <v>275.88</v>
      </c>
      <c r="K778" s="43">
        <f t="shared" si="12"/>
        <v>320.02079999999995</v>
      </c>
    </row>
    <row r="779" spans="2:11" x14ac:dyDescent="0.25">
      <c r="B779" s="36" t="s">
        <v>44</v>
      </c>
      <c r="C779" s="36" t="s">
        <v>257</v>
      </c>
      <c r="D779" s="36" t="s">
        <v>258</v>
      </c>
      <c r="E779" s="36">
        <v>11</v>
      </c>
      <c r="F779" s="36" t="s">
        <v>1499</v>
      </c>
      <c r="G779" s="36" t="s">
        <v>1638</v>
      </c>
      <c r="H779" s="36" t="s">
        <v>1639</v>
      </c>
      <c r="I779" s="36" t="s">
        <v>50</v>
      </c>
      <c r="J779" s="43">
        <v>318.58999999999997</v>
      </c>
      <c r="K779" s="43">
        <f t="shared" si="12"/>
        <v>369.56439999999992</v>
      </c>
    </row>
    <row r="780" spans="2:11" x14ac:dyDescent="0.25">
      <c r="B780" s="36" t="s">
        <v>44</v>
      </c>
      <c r="C780" s="36" t="s">
        <v>257</v>
      </c>
      <c r="D780" s="36" t="s">
        <v>258</v>
      </c>
      <c r="E780" s="36">
        <v>11</v>
      </c>
      <c r="F780" s="36" t="s">
        <v>1499</v>
      </c>
      <c r="G780" s="36" t="s">
        <v>1640</v>
      </c>
      <c r="H780" s="36" t="s">
        <v>1641</v>
      </c>
      <c r="I780" s="36" t="s">
        <v>50</v>
      </c>
      <c r="J780" s="43">
        <v>319.17</v>
      </c>
      <c r="K780" s="43">
        <f t="shared" si="12"/>
        <v>370.23719999999997</v>
      </c>
    </row>
    <row r="781" spans="2:11" x14ac:dyDescent="0.25">
      <c r="B781" s="36" t="s">
        <v>44</v>
      </c>
      <c r="C781" s="36" t="s">
        <v>257</v>
      </c>
      <c r="D781" s="36" t="s">
        <v>258</v>
      </c>
      <c r="E781" s="36">
        <v>11</v>
      </c>
      <c r="F781" s="36" t="s">
        <v>1499</v>
      </c>
      <c r="G781" s="36" t="s">
        <v>1642</v>
      </c>
      <c r="H781" s="36" t="s">
        <v>1643</v>
      </c>
      <c r="I781" s="36" t="s">
        <v>50</v>
      </c>
      <c r="J781" s="43">
        <v>267.2</v>
      </c>
      <c r="K781" s="43">
        <f t="shared" si="12"/>
        <v>309.95199999999994</v>
      </c>
    </row>
    <row r="782" spans="2:11" x14ac:dyDescent="0.25">
      <c r="B782" s="36" t="s">
        <v>44</v>
      </c>
      <c r="C782" s="36" t="s">
        <v>257</v>
      </c>
      <c r="D782" s="36" t="s">
        <v>258</v>
      </c>
      <c r="E782" s="36">
        <v>11</v>
      </c>
      <c r="F782" s="36" t="s">
        <v>1499</v>
      </c>
      <c r="G782" s="36" t="s">
        <v>1644</v>
      </c>
      <c r="H782" s="36" t="s">
        <v>1645</v>
      </c>
      <c r="I782" s="36" t="s">
        <v>50</v>
      </c>
      <c r="J782" s="43">
        <v>503.86</v>
      </c>
      <c r="K782" s="43">
        <f t="shared" si="12"/>
        <v>584.47759999999994</v>
      </c>
    </row>
    <row r="783" spans="2:11" x14ac:dyDescent="0.25">
      <c r="B783" s="36" t="s">
        <v>44</v>
      </c>
      <c r="C783" s="36" t="s">
        <v>257</v>
      </c>
      <c r="D783" s="36" t="s">
        <v>258</v>
      </c>
      <c r="E783" s="36">
        <v>11</v>
      </c>
      <c r="F783" s="36" t="s">
        <v>1499</v>
      </c>
      <c r="G783" s="36" t="s">
        <v>1646</v>
      </c>
      <c r="H783" s="36" t="s">
        <v>1647</v>
      </c>
      <c r="I783" s="36" t="s">
        <v>50</v>
      </c>
      <c r="J783" s="43">
        <v>40.200000000000003</v>
      </c>
      <c r="K783" s="43">
        <f t="shared" si="12"/>
        <v>46.631999999999998</v>
      </c>
    </row>
    <row r="784" spans="2:11" x14ac:dyDescent="0.25">
      <c r="B784" s="36" t="s">
        <v>44</v>
      </c>
      <c r="C784" s="36" t="s">
        <v>257</v>
      </c>
      <c r="D784" s="36" t="s">
        <v>258</v>
      </c>
      <c r="E784" s="36">
        <v>11</v>
      </c>
      <c r="F784" s="36" t="s">
        <v>1499</v>
      </c>
      <c r="G784" s="36" t="s">
        <v>1648</v>
      </c>
      <c r="H784" s="36" t="s">
        <v>1649</v>
      </c>
      <c r="I784" s="36" t="s">
        <v>50</v>
      </c>
      <c r="J784" s="43">
        <v>58.57</v>
      </c>
      <c r="K784" s="43">
        <f t="shared" si="12"/>
        <v>67.941199999999995</v>
      </c>
    </row>
    <row r="785" spans="2:11" x14ac:dyDescent="0.25">
      <c r="B785" s="36" t="s">
        <v>44</v>
      </c>
      <c r="C785" s="36" t="s">
        <v>257</v>
      </c>
      <c r="D785" s="36" t="s">
        <v>258</v>
      </c>
      <c r="E785" s="36">
        <v>11</v>
      </c>
      <c r="F785" s="36" t="s">
        <v>1499</v>
      </c>
      <c r="G785" s="36" t="s">
        <v>1650</v>
      </c>
      <c r="H785" s="36" t="s">
        <v>1651</v>
      </c>
      <c r="I785" s="36" t="s">
        <v>50</v>
      </c>
      <c r="J785" s="43">
        <v>63.65</v>
      </c>
      <c r="K785" s="43">
        <f t="shared" si="12"/>
        <v>73.833999999999989</v>
      </c>
    </row>
    <row r="786" spans="2:11" x14ac:dyDescent="0.25">
      <c r="B786" s="36" t="s">
        <v>44</v>
      </c>
      <c r="C786" s="36" t="s">
        <v>257</v>
      </c>
      <c r="D786" s="36" t="s">
        <v>258</v>
      </c>
      <c r="E786" s="36">
        <v>11</v>
      </c>
      <c r="F786" s="36" t="s">
        <v>1499</v>
      </c>
      <c r="G786" s="36" t="s">
        <v>1652</v>
      </c>
      <c r="H786" s="36" t="s">
        <v>1653</v>
      </c>
      <c r="I786" s="36" t="s">
        <v>50</v>
      </c>
      <c r="J786" s="43">
        <v>96.31</v>
      </c>
      <c r="K786" s="43">
        <f t="shared" si="12"/>
        <v>111.7196</v>
      </c>
    </row>
    <row r="787" spans="2:11" x14ac:dyDescent="0.25">
      <c r="B787" s="36" t="s">
        <v>44</v>
      </c>
      <c r="C787" s="36" t="s">
        <v>257</v>
      </c>
      <c r="D787" s="36" t="s">
        <v>258</v>
      </c>
      <c r="E787" s="36">
        <v>11</v>
      </c>
      <c r="F787" s="36" t="s">
        <v>1499</v>
      </c>
      <c r="G787" s="36" t="s">
        <v>1654</v>
      </c>
      <c r="H787" s="36" t="s">
        <v>1655</v>
      </c>
      <c r="I787" s="36" t="s">
        <v>50</v>
      </c>
      <c r="J787" s="43">
        <v>76.87</v>
      </c>
      <c r="K787" s="43">
        <f t="shared" si="12"/>
        <v>89.169200000000004</v>
      </c>
    </row>
    <row r="788" spans="2:11" x14ac:dyDescent="0.25">
      <c r="B788" s="36" t="s">
        <v>44</v>
      </c>
      <c r="C788" s="36" t="s">
        <v>257</v>
      </c>
      <c r="D788" s="36" t="s">
        <v>258</v>
      </c>
      <c r="E788" s="36">
        <v>11</v>
      </c>
      <c r="F788" s="36" t="s">
        <v>1499</v>
      </c>
      <c r="G788" s="36" t="s">
        <v>1656</v>
      </c>
      <c r="H788" s="36" t="s">
        <v>1657</v>
      </c>
      <c r="I788" s="36" t="s">
        <v>50</v>
      </c>
      <c r="J788" s="43">
        <v>120.6</v>
      </c>
      <c r="K788" s="43">
        <f t="shared" si="12"/>
        <v>139.89599999999999</v>
      </c>
    </row>
    <row r="789" spans="2:11" x14ac:dyDescent="0.25">
      <c r="B789" s="36" t="s">
        <v>44</v>
      </c>
      <c r="C789" s="36" t="s">
        <v>257</v>
      </c>
      <c r="D789" s="36" t="s">
        <v>258</v>
      </c>
      <c r="E789" s="36">
        <v>11</v>
      </c>
      <c r="F789" s="36" t="s">
        <v>1499</v>
      </c>
      <c r="G789" s="36" t="s">
        <v>1658</v>
      </c>
      <c r="H789" s="36" t="s">
        <v>1659</v>
      </c>
      <c r="I789" s="36" t="s">
        <v>50</v>
      </c>
      <c r="J789" s="43">
        <v>132.32</v>
      </c>
      <c r="K789" s="43">
        <f t="shared" si="12"/>
        <v>153.49119999999999</v>
      </c>
    </row>
    <row r="790" spans="2:11" x14ac:dyDescent="0.25">
      <c r="B790" s="36" t="s">
        <v>44</v>
      </c>
      <c r="C790" s="36" t="s">
        <v>257</v>
      </c>
      <c r="D790" s="36" t="s">
        <v>258</v>
      </c>
      <c r="E790" s="36">
        <v>11</v>
      </c>
      <c r="F790" s="36" t="s">
        <v>1499</v>
      </c>
      <c r="G790" s="36" t="s">
        <v>1660</v>
      </c>
      <c r="H790" s="36" t="s">
        <v>1661</v>
      </c>
      <c r="I790" s="36" t="s">
        <v>50</v>
      </c>
      <c r="J790" s="43">
        <v>179.36</v>
      </c>
      <c r="K790" s="43">
        <f t="shared" si="12"/>
        <v>208.05760000000001</v>
      </c>
    </row>
    <row r="791" spans="2:11" x14ac:dyDescent="0.25">
      <c r="B791" s="36" t="s">
        <v>44</v>
      </c>
      <c r="C791" s="36" t="s">
        <v>257</v>
      </c>
      <c r="D791" s="36" t="s">
        <v>258</v>
      </c>
      <c r="E791" s="36">
        <v>11</v>
      </c>
      <c r="F791" s="36" t="s">
        <v>1499</v>
      </c>
      <c r="G791" s="36" t="s">
        <v>1662</v>
      </c>
      <c r="H791" s="36" t="s">
        <v>1663</v>
      </c>
      <c r="I791" s="36" t="s">
        <v>50</v>
      </c>
      <c r="J791" s="43">
        <v>58.57</v>
      </c>
      <c r="K791" s="43">
        <f t="shared" si="12"/>
        <v>67.941199999999995</v>
      </c>
    </row>
    <row r="792" spans="2:11" x14ac:dyDescent="0.25">
      <c r="B792" s="36" t="s">
        <v>44</v>
      </c>
      <c r="C792" s="36" t="s">
        <v>257</v>
      </c>
      <c r="D792" s="36" t="s">
        <v>258</v>
      </c>
      <c r="E792" s="36">
        <v>11</v>
      </c>
      <c r="F792" s="36" t="s">
        <v>1499</v>
      </c>
      <c r="G792" s="36" t="s">
        <v>1664</v>
      </c>
      <c r="H792" s="36" t="s">
        <v>1665</v>
      </c>
      <c r="I792" s="36" t="s">
        <v>50</v>
      </c>
      <c r="J792" s="43">
        <v>259.51</v>
      </c>
      <c r="K792" s="43">
        <f t="shared" si="12"/>
        <v>301.03159999999997</v>
      </c>
    </row>
    <row r="793" spans="2:11" x14ac:dyDescent="0.25">
      <c r="B793" s="36" t="s">
        <v>44</v>
      </c>
      <c r="C793" s="36" t="s">
        <v>257</v>
      </c>
      <c r="D793" s="36" t="s">
        <v>258</v>
      </c>
      <c r="E793" s="36">
        <v>11</v>
      </c>
      <c r="F793" s="36" t="s">
        <v>1499</v>
      </c>
      <c r="G793" s="36" t="s">
        <v>1666</v>
      </c>
      <c r="H793" s="36" t="s">
        <v>1667</v>
      </c>
      <c r="I793" s="36" t="s">
        <v>50</v>
      </c>
      <c r="J793" s="43">
        <v>115.4</v>
      </c>
      <c r="K793" s="43">
        <f t="shared" si="12"/>
        <v>133.864</v>
      </c>
    </row>
    <row r="794" spans="2:11" x14ac:dyDescent="0.25">
      <c r="B794" s="36" t="s">
        <v>44</v>
      </c>
      <c r="C794" s="36" t="s">
        <v>257</v>
      </c>
      <c r="D794" s="36" t="s">
        <v>258</v>
      </c>
      <c r="E794" s="36">
        <v>11</v>
      </c>
      <c r="F794" s="36" t="s">
        <v>1499</v>
      </c>
      <c r="G794" s="36" t="s">
        <v>1668</v>
      </c>
      <c r="H794" s="36" t="s">
        <v>1669</v>
      </c>
      <c r="I794" s="36" t="s">
        <v>50</v>
      </c>
      <c r="J794" s="43">
        <v>76.87</v>
      </c>
      <c r="K794" s="43">
        <f t="shared" si="12"/>
        <v>89.169200000000004</v>
      </c>
    </row>
    <row r="795" spans="2:11" x14ac:dyDescent="0.25">
      <c r="B795" s="36" t="s">
        <v>44</v>
      </c>
      <c r="C795" s="36" t="s">
        <v>257</v>
      </c>
      <c r="D795" s="36" t="s">
        <v>258</v>
      </c>
      <c r="E795" s="36">
        <v>11</v>
      </c>
      <c r="F795" s="36" t="s">
        <v>1499</v>
      </c>
      <c r="G795" s="36" t="s">
        <v>1670</v>
      </c>
      <c r="H795" s="36" t="s">
        <v>1671</v>
      </c>
      <c r="I795" s="36" t="s">
        <v>50</v>
      </c>
      <c r="J795" s="43">
        <v>349.2</v>
      </c>
      <c r="K795" s="43">
        <f t="shared" si="12"/>
        <v>405.07199999999995</v>
      </c>
    </row>
    <row r="796" spans="2:11" x14ac:dyDescent="0.25">
      <c r="B796" s="36" t="s">
        <v>44</v>
      </c>
      <c r="C796" s="36" t="s">
        <v>257</v>
      </c>
      <c r="D796" s="36" t="s">
        <v>258</v>
      </c>
      <c r="E796" s="36">
        <v>11</v>
      </c>
      <c r="F796" s="36" t="s">
        <v>1499</v>
      </c>
      <c r="G796" s="36" t="s">
        <v>1672</v>
      </c>
      <c r="H796" s="36" t="s">
        <v>1673</v>
      </c>
      <c r="I796" s="36" t="s">
        <v>50</v>
      </c>
      <c r="J796" s="43">
        <v>501.3</v>
      </c>
      <c r="K796" s="43">
        <f t="shared" si="12"/>
        <v>581.50799999999992</v>
      </c>
    </row>
    <row r="797" spans="2:11" x14ac:dyDescent="0.25">
      <c r="B797" s="36" t="s">
        <v>44</v>
      </c>
      <c r="C797" s="36" t="s">
        <v>257</v>
      </c>
      <c r="D797" s="36" t="s">
        <v>258</v>
      </c>
      <c r="E797" s="36">
        <v>11</v>
      </c>
      <c r="F797" s="36" t="s">
        <v>1499</v>
      </c>
      <c r="G797" s="36" t="s">
        <v>1674</v>
      </c>
      <c r="H797" s="36" t="s">
        <v>1675</v>
      </c>
      <c r="I797" s="36" t="s">
        <v>50</v>
      </c>
      <c r="J797" s="43">
        <v>454.8</v>
      </c>
      <c r="K797" s="43">
        <f t="shared" si="12"/>
        <v>527.56799999999998</v>
      </c>
    </row>
    <row r="798" spans="2:11" x14ac:dyDescent="0.25">
      <c r="B798" s="36" t="s">
        <v>44</v>
      </c>
      <c r="C798" s="36" t="s">
        <v>257</v>
      </c>
      <c r="D798" s="36" t="s">
        <v>258</v>
      </c>
      <c r="E798" s="36">
        <v>11</v>
      </c>
      <c r="F798" s="36" t="s">
        <v>1499</v>
      </c>
      <c r="G798" s="36" t="s">
        <v>1676</v>
      </c>
      <c r="H798" s="36" t="s">
        <v>1677</v>
      </c>
      <c r="I798" s="36" t="s">
        <v>50</v>
      </c>
      <c r="J798" s="43">
        <v>510.26</v>
      </c>
      <c r="K798" s="43">
        <f t="shared" si="12"/>
        <v>591.90159999999992</v>
      </c>
    </row>
    <row r="799" spans="2:11" x14ac:dyDescent="0.25">
      <c r="B799" s="36" t="s">
        <v>44</v>
      </c>
      <c r="C799" s="36" t="s">
        <v>257</v>
      </c>
      <c r="D799" s="36" t="s">
        <v>258</v>
      </c>
      <c r="E799" s="36">
        <v>11</v>
      </c>
      <c r="F799" s="36" t="s">
        <v>1499</v>
      </c>
      <c r="G799" s="36" t="s">
        <v>1678</v>
      </c>
      <c r="H799" s="36" t="s">
        <v>1679</v>
      </c>
      <c r="I799" s="36" t="s">
        <v>50</v>
      </c>
      <c r="J799" s="43">
        <v>510.26</v>
      </c>
      <c r="K799" s="43">
        <f t="shared" si="12"/>
        <v>591.90159999999992</v>
      </c>
    </row>
    <row r="800" spans="2:11" x14ac:dyDescent="0.25">
      <c r="B800" s="36" t="s">
        <v>44</v>
      </c>
      <c r="C800" s="36" t="s">
        <v>257</v>
      </c>
      <c r="D800" s="36" t="s">
        <v>258</v>
      </c>
      <c r="E800" s="36">
        <v>11</v>
      </c>
      <c r="F800" s="36" t="s">
        <v>1499</v>
      </c>
      <c r="G800" s="36" t="s">
        <v>1680</v>
      </c>
      <c r="H800" s="36" t="s">
        <v>1681</v>
      </c>
      <c r="I800" s="36" t="s">
        <v>50</v>
      </c>
      <c r="J800" s="43">
        <v>0.61</v>
      </c>
      <c r="K800" s="43">
        <f t="shared" si="12"/>
        <v>0.7075999999999999</v>
      </c>
    </row>
    <row r="801" spans="2:11" x14ac:dyDescent="0.25">
      <c r="B801" s="36" t="s">
        <v>44</v>
      </c>
      <c r="C801" s="36" t="s">
        <v>257</v>
      </c>
      <c r="D801" s="36" t="s">
        <v>258</v>
      </c>
      <c r="E801" s="36">
        <v>11</v>
      </c>
      <c r="F801" s="36" t="s">
        <v>1499</v>
      </c>
      <c r="G801" s="36" t="s">
        <v>1682</v>
      </c>
      <c r="H801" s="36" t="s">
        <v>1683</v>
      </c>
      <c r="I801" s="36" t="s">
        <v>50</v>
      </c>
      <c r="J801" s="43">
        <v>0.91</v>
      </c>
      <c r="K801" s="43">
        <f t="shared" si="12"/>
        <v>1.0555999999999999</v>
      </c>
    </row>
    <row r="802" spans="2:11" x14ac:dyDescent="0.25">
      <c r="B802" s="36" t="s">
        <v>44</v>
      </c>
      <c r="C802" s="36" t="s">
        <v>257</v>
      </c>
      <c r="D802" s="36" t="s">
        <v>258</v>
      </c>
      <c r="E802" s="36">
        <v>11</v>
      </c>
      <c r="F802" s="36" t="s">
        <v>1499</v>
      </c>
      <c r="G802" s="36" t="s">
        <v>1684</v>
      </c>
      <c r="H802" s="36" t="s">
        <v>1685</v>
      </c>
      <c r="I802" s="36" t="s">
        <v>50</v>
      </c>
      <c r="J802" s="43">
        <v>1.78</v>
      </c>
      <c r="K802" s="43">
        <f t="shared" si="12"/>
        <v>2.0648</v>
      </c>
    </row>
    <row r="803" spans="2:11" x14ac:dyDescent="0.25">
      <c r="B803" s="36" t="s">
        <v>44</v>
      </c>
      <c r="C803" s="36" t="s">
        <v>257</v>
      </c>
      <c r="D803" s="36" t="s">
        <v>258</v>
      </c>
      <c r="E803" s="36">
        <v>11</v>
      </c>
      <c r="F803" s="36" t="s">
        <v>1499</v>
      </c>
      <c r="G803" s="36" t="s">
        <v>1686</v>
      </c>
      <c r="H803" s="36" t="s">
        <v>1687</v>
      </c>
      <c r="I803" s="36" t="s">
        <v>50</v>
      </c>
      <c r="J803" s="43">
        <v>1.55</v>
      </c>
      <c r="K803" s="43">
        <f t="shared" si="12"/>
        <v>1.7979999999999998</v>
      </c>
    </row>
    <row r="804" spans="2:11" x14ac:dyDescent="0.25">
      <c r="B804" s="36" t="s">
        <v>44</v>
      </c>
      <c r="C804" s="36" t="s">
        <v>257</v>
      </c>
      <c r="D804" s="36" t="s">
        <v>258</v>
      </c>
      <c r="E804" s="36">
        <v>11</v>
      </c>
      <c r="F804" s="36" t="s">
        <v>1499</v>
      </c>
      <c r="G804" s="36" t="s">
        <v>1688</v>
      </c>
      <c r="H804" s="36" t="s">
        <v>1689</v>
      </c>
      <c r="I804" s="36" t="s">
        <v>50</v>
      </c>
      <c r="J804" s="43">
        <v>3.57</v>
      </c>
      <c r="K804" s="43">
        <f t="shared" si="12"/>
        <v>4.1411999999999995</v>
      </c>
    </row>
    <row r="805" spans="2:11" x14ac:dyDescent="0.25">
      <c r="B805" s="36" t="s">
        <v>44</v>
      </c>
      <c r="C805" s="36" t="s">
        <v>257</v>
      </c>
      <c r="D805" s="36" t="s">
        <v>258</v>
      </c>
      <c r="E805" s="36">
        <v>11</v>
      </c>
      <c r="F805" s="36" t="s">
        <v>1499</v>
      </c>
      <c r="G805" s="36" t="s">
        <v>1690</v>
      </c>
      <c r="H805" s="36" t="s">
        <v>1691</v>
      </c>
      <c r="I805" s="36" t="s">
        <v>50</v>
      </c>
      <c r="J805" s="43">
        <v>3.34</v>
      </c>
      <c r="K805" s="43">
        <f t="shared" si="12"/>
        <v>3.8743999999999996</v>
      </c>
    </row>
    <row r="806" spans="2:11" x14ac:dyDescent="0.25">
      <c r="B806" s="36" t="s">
        <v>44</v>
      </c>
      <c r="C806" s="36" t="s">
        <v>257</v>
      </c>
      <c r="D806" s="36" t="s">
        <v>258</v>
      </c>
      <c r="E806" s="36">
        <v>11</v>
      </c>
      <c r="F806" s="36" t="s">
        <v>1499</v>
      </c>
      <c r="G806" s="36" t="s">
        <v>1692</v>
      </c>
      <c r="H806" s="36" t="s">
        <v>1693</v>
      </c>
      <c r="I806" s="36" t="s">
        <v>50</v>
      </c>
      <c r="J806" s="43">
        <v>3.27</v>
      </c>
      <c r="K806" s="43">
        <f t="shared" si="12"/>
        <v>3.7931999999999997</v>
      </c>
    </row>
    <row r="807" spans="2:11" x14ac:dyDescent="0.25">
      <c r="B807" s="36" t="s">
        <v>44</v>
      </c>
      <c r="C807" s="36" t="s">
        <v>257</v>
      </c>
      <c r="D807" s="36" t="s">
        <v>258</v>
      </c>
      <c r="E807" s="36">
        <v>11</v>
      </c>
      <c r="F807" s="36" t="s">
        <v>1499</v>
      </c>
      <c r="G807" s="36" t="s">
        <v>1694</v>
      </c>
      <c r="H807" s="36" t="s">
        <v>1695</v>
      </c>
      <c r="I807" s="36" t="s">
        <v>50</v>
      </c>
      <c r="J807" s="43">
        <v>593.08000000000004</v>
      </c>
      <c r="K807" s="43">
        <f t="shared" si="12"/>
        <v>687.97280000000001</v>
      </c>
    </row>
    <row r="808" spans="2:11" x14ac:dyDescent="0.25">
      <c r="B808" s="36" t="s">
        <v>44</v>
      </c>
      <c r="C808" s="36" t="s">
        <v>257</v>
      </c>
      <c r="D808" s="36" t="s">
        <v>258</v>
      </c>
      <c r="E808" s="36">
        <v>11</v>
      </c>
      <c r="F808" s="36" t="s">
        <v>1499</v>
      </c>
      <c r="G808" s="36" t="s">
        <v>1696</v>
      </c>
      <c r="H808" s="36" t="s">
        <v>1697</v>
      </c>
      <c r="I808" s="36" t="s">
        <v>50</v>
      </c>
      <c r="J808" s="43">
        <v>146.31</v>
      </c>
      <c r="K808" s="43">
        <f t="shared" si="12"/>
        <v>169.71959999999999</v>
      </c>
    </row>
    <row r="809" spans="2:11" x14ac:dyDescent="0.25">
      <c r="B809" s="36" t="s">
        <v>44</v>
      </c>
      <c r="C809" s="36" t="s">
        <v>257</v>
      </c>
      <c r="D809" s="36" t="s">
        <v>258</v>
      </c>
      <c r="E809" s="36">
        <v>11</v>
      </c>
      <c r="F809" s="36" t="s">
        <v>1499</v>
      </c>
      <c r="G809" s="36" t="s">
        <v>1698</v>
      </c>
      <c r="H809" s="36" t="s">
        <v>1699</v>
      </c>
      <c r="I809" s="36" t="s">
        <v>50</v>
      </c>
      <c r="J809" s="43">
        <v>910.16</v>
      </c>
      <c r="K809" s="43">
        <f t="shared" si="12"/>
        <v>1055.7855999999999</v>
      </c>
    </row>
    <row r="810" spans="2:11" x14ac:dyDescent="0.25">
      <c r="B810" s="36" t="s">
        <v>44</v>
      </c>
      <c r="C810" s="36" t="s">
        <v>257</v>
      </c>
      <c r="D810" s="36" t="s">
        <v>258</v>
      </c>
      <c r="E810" s="36">
        <v>9</v>
      </c>
      <c r="F810" s="36" t="s">
        <v>1700</v>
      </c>
      <c r="G810" s="36" t="s">
        <v>1701</v>
      </c>
      <c r="H810" s="36" t="s">
        <v>1702</v>
      </c>
      <c r="I810" s="36" t="s">
        <v>262</v>
      </c>
      <c r="J810" s="43">
        <v>1.24</v>
      </c>
      <c r="K810" s="43">
        <f t="shared" si="12"/>
        <v>1.4383999999999999</v>
      </c>
    </row>
    <row r="811" spans="2:11" x14ac:dyDescent="0.25">
      <c r="B811" s="36" t="s">
        <v>44</v>
      </c>
      <c r="C811" s="36" t="s">
        <v>257</v>
      </c>
      <c r="D811" s="36" t="s">
        <v>258</v>
      </c>
      <c r="E811" s="36">
        <v>9</v>
      </c>
      <c r="F811" s="36" t="s">
        <v>1700</v>
      </c>
      <c r="G811" s="36" t="s">
        <v>1703</v>
      </c>
      <c r="H811" s="36" t="s">
        <v>1704</v>
      </c>
      <c r="I811" s="36" t="s">
        <v>262</v>
      </c>
      <c r="J811" s="43">
        <v>0.41</v>
      </c>
      <c r="K811" s="43">
        <f t="shared" si="12"/>
        <v>0.47559999999999991</v>
      </c>
    </row>
    <row r="812" spans="2:11" x14ac:dyDescent="0.25">
      <c r="B812" s="36" t="s">
        <v>44</v>
      </c>
      <c r="C812" s="36" t="s">
        <v>257</v>
      </c>
      <c r="D812" s="36" t="s">
        <v>258</v>
      </c>
      <c r="E812" s="36">
        <v>9</v>
      </c>
      <c r="F812" s="36" t="s">
        <v>1700</v>
      </c>
      <c r="G812" s="36" t="s">
        <v>1705</v>
      </c>
      <c r="H812" s="36" t="s">
        <v>1706</v>
      </c>
      <c r="I812" s="36" t="s">
        <v>50</v>
      </c>
      <c r="J812" s="43">
        <v>2.1800000000000002</v>
      </c>
      <c r="K812" s="43">
        <f t="shared" si="12"/>
        <v>2.5287999999999999</v>
      </c>
    </row>
    <row r="813" spans="2:11" x14ac:dyDescent="0.25">
      <c r="B813" s="36" t="s">
        <v>44</v>
      </c>
      <c r="C813" s="36" t="s">
        <v>257</v>
      </c>
      <c r="D813" s="36" t="s">
        <v>258</v>
      </c>
      <c r="E813" s="36">
        <v>9</v>
      </c>
      <c r="F813" s="36" t="s">
        <v>1700</v>
      </c>
      <c r="G813" s="36" t="s">
        <v>1707</v>
      </c>
      <c r="H813" s="36" t="s">
        <v>1708</v>
      </c>
      <c r="I813" s="36" t="s">
        <v>50</v>
      </c>
      <c r="J813" s="43">
        <v>0.18</v>
      </c>
      <c r="K813" s="43">
        <f t="shared" si="12"/>
        <v>0.20879999999999999</v>
      </c>
    </row>
    <row r="814" spans="2:11" x14ac:dyDescent="0.25">
      <c r="B814" s="36" t="s">
        <v>44</v>
      </c>
      <c r="C814" s="36" t="s">
        <v>257</v>
      </c>
      <c r="D814" s="36" t="s">
        <v>258</v>
      </c>
      <c r="E814" s="36">
        <v>9</v>
      </c>
      <c r="F814" s="36" t="s">
        <v>1700</v>
      </c>
      <c r="G814" s="36" t="s">
        <v>1709</v>
      </c>
      <c r="H814" s="36" t="s">
        <v>1710</v>
      </c>
      <c r="I814" s="36" t="s">
        <v>262</v>
      </c>
      <c r="J814" s="43">
        <v>7.0000000000000007E-2</v>
      </c>
      <c r="K814" s="43">
        <f t="shared" si="12"/>
        <v>8.1200000000000008E-2</v>
      </c>
    </row>
    <row r="815" spans="2:11" x14ac:dyDescent="0.25">
      <c r="B815" s="36" t="s">
        <v>44</v>
      </c>
      <c r="C815" s="36" t="s">
        <v>257</v>
      </c>
      <c r="D815" s="36" t="s">
        <v>258</v>
      </c>
      <c r="E815" s="36">
        <v>9</v>
      </c>
      <c r="F815" s="36" t="s">
        <v>1700</v>
      </c>
      <c r="G815" s="36" t="s">
        <v>1711</v>
      </c>
      <c r="H815" s="36" t="s">
        <v>1712</v>
      </c>
      <c r="I815" s="36" t="s">
        <v>262</v>
      </c>
      <c r="J815" s="43">
        <v>5.17</v>
      </c>
      <c r="K815" s="43">
        <f t="shared" si="12"/>
        <v>5.9971999999999994</v>
      </c>
    </row>
    <row r="816" spans="2:11" x14ac:dyDescent="0.25">
      <c r="B816" s="36" t="s">
        <v>44</v>
      </c>
      <c r="C816" s="36" t="s">
        <v>257</v>
      </c>
      <c r="D816" s="36" t="s">
        <v>258</v>
      </c>
      <c r="E816" s="36">
        <v>9</v>
      </c>
      <c r="F816" s="36" t="s">
        <v>1700</v>
      </c>
      <c r="G816" s="36" t="s">
        <v>1713</v>
      </c>
      <c r="H816" s="36" t="s">
        <v>1714</v>
      </c>
      <c r="I816" s="36" t="s">
        <v>50</v>
      </c>
      <c r="J816" s="43">
        <v>0.65</v>
      </c>
      <c r="K816" s="43">
        <f t="shared" si="12"/>
        <v>0.754</v>
      </c>
    </row>
    <row r="817" spans="2:11" x14ac:dyDescent="0.25">
      <c r="B817" s="36" t="s">
        <v>44</v>
      </c>
      <c r="C817" s="36" t="s">
        <v>257</v>
      </c>
      <c r="D817" s="36" t="s">
        <v>258</v>
      </c>
      <c r="E817" s="36">
        <v>9</v>
      </c>
      <c r="F817" s="36" t="s">
        <v>1700</v>
      </c>
      <c r="G817" s="36" t="s">
        <v>1715</v>
      </c>
      <c r="H817" s="36" t="s">
        <v>1716</v>
      </c>
      <c r="I817" s="36" t="s">
        <v>50</v>
      </c>
      <c r="J817" s="43">
        <v>0.97</v>
      </c>
      <c r="K817" s="43">
        <f t="shared" si="12"/>
        <v>1.1252</v>
      </c>
    </row>
    <row r="818" spans="2:11" x14ac:dyDescent="0.25">
      <c r="B818" s="36" t="s">
        <v>44</v>
      </c>
      <c r="C818" s="36" t="s">
        <v>257</v>
      </c>
      <c r="D818" s="36" t="s">
        <v>258</v>
      </c>
      <c r="E818" s="36">
        <v>9</v>
      </c>
      <c r="F818" s="36" t="s">
        <v>1700</v>
      </c>
      <c r="G818" s="36" t="s">
        <v>1717</v>
      </c>
      <c r="H818" s="36" t="s">
        <v>1718</v>
      </c>
      <c r="I818" s="36" t="s">
        <v>50</v>
      </c>
      <c r="J818" s="43">
        <v>1.3</v>
      </c>
      <c r="K818" s="43">
        <f t="shared" si="12"/>
        <v>1.508</v>
      </c>
    </row>
    <row r="819" spans="2:11" x14ac:dyDescent="0.25">
      <c r="B819" s="36" t="s">
        <v>44</v>
      </c>
      <c r="C819" s="36" t="s">
        <v>257</v>
      </c>
      <c r="D819" s="36" t="s">
        <v>258</v>
      </c>
      <c r="E819" s="36">
        <v>9</v>
      </c>
      <c r="F819" s="36" t="s">
        <v>1700</v>
      </c>
      <c r="G819" s="36" t="s">
        <v>1719</v>
      </c>
      <c r="H819" s="36" t="s">
        <v>1720</v>
      </c>
      <c r="I819" s="36" t="s">
        <v>50</v>
      </c>
      <c r="J819" s="43">
        <v>1.62</v>
      </c>
      <c r="K819" s="43">
        <f t="shared" si="12"/>
        <v>1.8792</v>
      </c>
    </row>
    <row r="820" spans="2:11" x14ac:dyDescent="0.25">
      <c r="B820" s="36" t="s">
        <v>44</v>
      </c>
      <c r="C820" s="36" t="s">
        <v>257</v>
      </c>
      <c r="D820" s="36" t="s">
        <v>258</v>
      </c>
      <c r="E820" s="36">
        <v>9</v>
      </c>
      <c r="F820" s="36" t="s">
        <v>1700</v>
      </c>
      <c r="G820" s="36" t="s">
        <v>1721</v>
      </c>
      <c r="H820" s="36" t="s">
        <v>1722</v>
      </c>
      <c r="I820" s="36" t="s">
        <v>50</v>
      </c>
      <c r="J820" s="43">
        <v>1.64</v>
      </c>
      <c r="K820" s="43">
        <f t="shared" si="12"/>
        <v>1.9023999999999996</v>
      </c>
    </row>
    <row r="821" spans="2:11" x14ac:dyDescent="0.25">
      <c r="B821" s="36" t="s">
        <v>44</v>
      </c>
      <c r="C821" s="36" t="s">
        <v>257</v>
      </c>
      <c r="D821" s="36" t="s">
        <v>258</v>
      </c>
      <c r="E821" s="36">
        <v>9</v>
      </c>
      <c r="F821" s="36" t="s">
        <v>1700</v>
      </c>
      <c r="G821" s="36" t="s">
        <v>1723</v>
      </c>
      <c r="H821" s="36" t="s">
        <v>1724</v>
      </c>
      <c r="I821" s="36" t="s">
        <v>50</v>
      </c>
      <c r="J821" s="43">
        <v>1.85</v>
      </c>
      <c r="K821" s="43">
        <f t="shared" si="12"/>
        <v>2.1459999999999999</v>
      </c>
    </row>
    <row r="822" spans="2:11" x14ac:dyDescent="0.25">
      <c r="B822" s="36" t="s">
        <v>44</v>
      </c>
      <c r="C822" s="36" t="s">
        <v>257</v>
      </c>
      <c r="D822" s="36" t="s">
        <v>258</v>
      </c>
      <c r="E822" s="36">
        <v>9</v>
      </c>
      <c r="F822" s="36" t="s">
        <v>1700</v>
      </c>
      <c r="G822" s="36" t="s">
        <v>1725</v>
      </c>
      <c r="H822" s="36" t="s">
        <v>1726</v>
      </c>
      <c r="I822" s="36" t="s">
        <v>50</v>
      </c>
      <c r="J822" s="43">
        <v>1.62</v>
      </c>
      <c r="K822" s="43">
        <f t="shared" si="12"/>
        <v>1.8792</v>
      </c>
    </row>
    <row r="823" spans="2:11" x14ac:dyDescent="0.25">
      <c r="B823" s="36" t="s">
        <v>44</v>
      </c>
      <c r="C823" s="36" t="s">
        <v>257</v>
      </c>
      <c r="D823" s="36" t="s">
        <v>258</v>
      </c>
      <c r="E823" s="36">
        <v>9</v>
      </c>
      <c r="F823" s="36" t="s">
        <v>1700</v>
      </c>
      <c r="G823" s="36" t="s">
        <v>1727</v>
      </c>
      <c r="H823" s="36" t="s">
        <v>1728</v>
      </c>
      <c r="I823" s="36" t="s">
        <v>50</v>
      </c>
      <c r="J823" s="43">
        <v>0.94</v>
      </c>
      <c r="K823" s="43">
        <f t="shared" si="12"/>
        <v>1.0903999999999998</v>
      </c>
    </row>
    <row r="824" spans="2:11" x14ac:dyDescent="0.25">
      <c r="B824" s="36" t="s">
        <v>44</v>
      </c>
      <c r="C824" s="36" t="s">
        <v>257</v>
      </c>
      <c r="D824" s="36" t="s">
        <v>258</v>
      </c>
      <c r="E824" s="36">
        <v>9</v>
      </c>
      <c r="F824" s="36" t="s">
        <v>1700</v>
      </c>
      <c r="G824" s="36" t="s">
        <v>1729</v>
      </c>
      <c r="H824" s="36" t="s">
        <v>1730</v>
      </c>
      <c r="I824" s="36" t="s">
        <v>1731</v>
      </c>
      <c r="J824" s="43">
        <v>0.23</v>
      </c>
      <c r="K824" s="43">
        <f t="shared" si="12"/>
        <v>0.26679999999999998</v>
      </c>
    </row>
    <row r="825" spans="2:11" x14ac:dyDescent="0.25">
      <c r="B825" s="36" t="s">
        <v>44</v>
      </c>
      <c r="C825" s="36" t="s">
        <v>257</v>
      </c>
      <c r="D825" s="36" t="s">
        <v>258</v>
      </c>
      <c r="E825" s="36">
        <v>9</v>
      </c>
      <c r="F825" s="36" t="s">
        <v>1700</v>
      </c>
      <c r="G825" s="36" t="s">
        <v>1732</v>
      </c>
      <c r="H825" s="36" t="s">
        <v>1733</v>
      </c>
      <c r="I825" s="36" t="s">
        <v>50</v>
      </c>
      <c r="J825" s="43">
        <v>8.57</v>
      </c>
      <c r="K825" s="43">
        <f t="shared" si="12"/>
        <v>9.9412000000000003</v>
      </c>
    </row>
    <row r="826" spans="2:11" x14ac:dyDescent="0.25">
      <c r="B826" s="36" t="s">
        <v>44</v>
      </c>
      <c r="C826" s="36" t="s">
        <v>257</v>
      </c>
      <c r="D826" s="36" t="s">
        <v>258</v>
      </c>
      <c r="E826" s="36">
        <v>9</v>
      </c>
      <c r="F826" s="36" t="s">
        <v>1700</v>
      </c>
      <c r="G826" s="36" t="s">
        <v>1734</v>
      </c>
      <c r="H826" s="36" t="s">
        <v>1735</v>
      </c>
      <c r="I826" s="36" t="s">
        <v>262</v>
      </c>
      <c r="J826" s="43">
        <v>0.22</v>
      </c>
      <c r="K826" s="43">
        <f t="shared" si="12"/>
        <v>0.25519999999999998</v>
      </c>
    </row>
    <row r="827" spans="2:11" x14ac:dyDescent="0.25">
      <c r="B827" s="36" t="s">
        <v>44</v>
      </c>
      <c r="C827" s="36" t="s">
        <v>257</v>
      </c>
      <c r="D827" s="36" t="s">
        <v>258</v>
      </c>
      <c r="E827" s="36">
        <v>9</v>
      </c>
      <c r="F827" s="36" t="s">
        <v>1700</v>
      </c>
      <c r="G827" s="36" t="s">
        <v>1736</v>
      </c>
      <c r="H827" s="36" t="s">
        <v>1737</v>
      </c>
      <c r="I827" s="36" t="s">
        <v>50</v>
      </c>
      <c r="J827" s="43">
        <v>1.1200000000000001</v>
      </c>
      <c r="K827" s="43">
        <f t="shared" si="12"/>
        <v>1.2992000000000001</v>
      </c>
    </row>
    <row r="828" spans="2:11" x14ac:dyDescent="0.25">
      <c r="B828" s="36" t="s">
        <v>44</v>
      </c>
      <c r="C828" s="36" t="s">
        <v>257</v>
      </c>
      <c r="D828" s="36" t="s">
        <v>258</v>
      </c>
      <c r="E828" s="36">
        <v>9</v>
      </c>
      <c r="F828" s="36" t="s">
        <v>1700</v>
      </c>
      <c r="G828" s="36" t="s">
        <v>1738</v>
      </c>
      <c r="H828" s="36" t="s">
        <v>1739</v>
      </c>
      <c r="I828" s="36" t="s">
        <v>50</v>
      </c>
      <c r="J828" s="43">
        <v>13.8</v>
      </c>
      <c r="K828" s="43">
        <f t="shared" si="12"/>
        <v>16.007999999999999</v>
      </c>
    </row>
    <row r="829" spans="2:11" x14ac:dyDescent="0.25">
      <c r="B829" s="36" t="s">
        <v>44</v>
      </c>
      <c r="C829" s="36" t="s">
        <v>257</v>
      </c>
      <c r="D829" s="36" t="s">
        <v>258</v>
      </c>
      <c r="E829" s="36">
        <v>9</v>
      </c>
      <c r="F829" s="36" t="s">
        <v>1700</v>
      </c>
      <c r="G829" s="36" t="s">
        <v>1740</v>
      </c>
      <c r="H829" s="36" t="s">
        <v>1741</v>
      </c>
      <c r="I829" s="36" t="s">
        <v>50</v>
      </c>
      <c r="J829" s="43">
        <v>16.5</v>
      </c>
      <c r="K829" s="43">
        <f t="shared" si="12"/>
        <v>19.139999999999997</v>
      </c>
    </row>
    <row r="830" spans="2:11" x14ac:dyDescent="0.25">
      <c r="B830" s="36" t="s">
        <v>44</v>
      </c>
      <c r="C830" s="36" t="s">
        <v>257</v>
      </c>
      <c r="D830" s="36" t="s">
        <v>258</v>
      </c>
      <c r="E830" s="36">
        <v>9</v>
      </c>
      <c r="F830" s="36" t="s">
        <v>1700</v>
      </c>
      <c r="G830" s="36" t="s">
        <v>1742</v>
      </c>
      <c r="H830" s="36" t="s">
        <v>1743</v>
      </c>
      <c r="I830" s="36" t="s">
        <v>50</v>
      </c>
      <c r="J830" s="43">
        <v>0.4</v>
      </c>
      <c r="K830" s="43">
        <f t="shared" si="12"/>
        <v>0.46399999999999997</v>
      </c>
    </row>
    <row r="831" spans="2:11" x14ac:dyDescent="0.25">
      <c r="B831" s="36" t="s">
        <v>44</v>
      </c>
      <c r="C831" s="36" t="s">
        <v>257</v>
      </c>
      <c r="D831" s="36" t="s">
        <v>258</v>
      </c>
      <c r="E831" s="36">
        <v>9</v>
      </c>
      <c r="F831" s="36" t="s">
        <v>1700</v>
      </c>
      <c r="G831" s="36" t="s">
        <v>1744</v>
      </c>
      <c r="H831" s="36" t="s">
        <v>1745</v>
      </c>
      <c r="I831" s="36" t="s">
        <v>262</v>
      </c>
      <c r="J831" s="43">
        <v>3.25</v>
      </c>
      <c r="K831" s="43">
        <f t="shared" si="12"/>
        <v>3.7699999999999996</v>
      </c>
    </row>
    <row r="832" spans="2:11" x14ac:dyDescent="0.25">
      <c r="B832" s="36" t="s">
        <v>44</v>
      </c>
      <c r="C832" s="36" t="s">
        <v>257</v>
      </c>
      <c r="D832" s="36" t="s">
        <v>258</v>
      </c>
      <c r="E832" s="36">
        <v>95</v>
      </c>
      <c r="F832" s="36" t="s">
        <v>107</v>
      </c>
      <c r="G832" s="36" t="s">
        <v>1746</v>
      </c>
      <c r="H832" s="36" t="s">
        <v>1747</v>
      </c>
      <c r="I832" s="36" t="s">
        <v>50</v>
      </c>
      <c r="J832" s="43">
        <v>13.72</v>
      </c>
      <c r="K832" s="43">
        <f t="shared" si="12"/>
        <v>15.9152</v>
      </c>
    </row>
    <row r="833" spans="2:11" x14ac:dyDescent="0.25">
      <c r="B833" s="36" t="s">
        <v>44</v>
      </c>
      <c r="C833" s="36" t="s">
        <v>1748</v>
      </c>
      <c r="D833" s="36" t="s">
        <v>1749</v>
      </c>
      <c r="E833" s="36">
        <v>32</v>
      </c>
      <c r="F833" s="36" t="s">
        <v>1750</v>
      </c>
      <c r="G833" s="36" t="s">
        <v>1751</v>
      </c>
      <c r="H833" s="36" t="s">
        <v>1752</v>
      </c>
      <c r="I833" s="36" t="s">
        <v>50</v>
      </c>
      <c r="J833" s="43">
        <v>216.13</v>
      </c>
      <c r="K833" s="43">
        <f t="shared" si="12"/>
        <v>250.71079999999998</v>
      </c>
    </row>
    <row r="834" spans="2:11" x14ac:dyDescent="0.25">
      <c r="B834" s="36" t="s">
        <v>44</v>
      </c>
      <c r="C834" s="36" t="s">
        <v>1748</v>
      </c>
      <c r="D834" s="36" t="s">
        <v>1749</v>
      </c>
      <c r="E834" s="36">
        <v>32</v>
      </c>
      <c r="F834" s="36" t="s">
        <v>1750</v>
      </c>
      <c r="G834" s="36" t="s">
        <v>1753</v>
      </c>
      <c r="H834" s="36" t="s">
        <v>1754</v>
      </c>
      <c r="I834" s="36" t="s">
        <v>50</v>
      </c>
      <c r="J834" s="43">
        <v>1318.18</v>
      </c>
      <c r="K834" s="43">
        <f t="shared" si="12"/>
        <v>1529.0888</v>
      </c>
    </row>
    <row r="835" spans="2:11" x14ac:dyDescent="0.25">
      <c r="B835" s="36" t="s">
        <v>44</v>
      </c>
      <c r="C835" s="36" t="s">
        <v>1748</v>
      </c>
      <c r="D835" s="36" t="s">
        <v>1749</v>
      </c>
      <c r="E835" s="36">
        <v>32</v>
      </c>
      <c r="F835" s="36" t="s">
        <v>1750</v>
      </c>
      <c r="G835" s="36" t="s">
        <v>1755</v>
      </c>
      <c r="H835" s="36" t="s">
        <v>1756</v>
      </c>
      <c r="I835" s="36" t="s">
        <v>50</v>
      </c>
      <c r="J835" s="43">
        <v>638.58000000000004</v>
      </c>
      <c r="K835" s="43">
        <f t="shared" si="12"/>
        <v>740.75279999999998</v>
      </c>
    </row>
    <row r="836" spans="2:11" x14ac:dyDescent="0.25">
      <c r="B836" s="36" t="s">
        <v>44</v>
      </c>
      <c r="C836" s="36" t="s">
        <v>1748</v>
      </c>
      <c r="D836" s="36" t="s">
        <v>1749</v>
      </c>
      <c r="E836" s="36">
        <v>32</v>
      </c>
      <c r="F836" s="36" t="s">
        <v>1750</v>
      </c>
      <c r="G836" s="36" t="s">
        <v>1757</v>
      </c>
      <c r="H836" s="36" t="s">
        <v>1758</v>
      </c>
      <c r="I836" s="36" t="s">
        <v>50</v>
      </c>
      <c r="J836" s="43">
        <v>914.71</v>
      </c>
      <c r="K836" s="43">
        <f t="shared" ref="K836:K899" si="13">+IF(AND(MID(H836,1,15)="POSTE DE MADERA",J836&lt;110)=TRUE,(J836*1.13+5)*1.01*1.16,IF(AND(MID(H836,1,15)="POSTE DE MADERA",J836&gt;=110,J836&lt;320)=TRUE,(J836*1.13+12)*1.01*1.16,IF(AND(MID(H836,1,15)="POSTE DE MADERA",J836&gt;320)=TRUE,(J836*1.13+36)*1.01*1.16,IF(+AND(MID(H836,1,5)="POSTE",MID(H836,1,15)&lt;&gt;"POSTE DE MADERA")=TRUE,J836*1.01*1.16,J836*1.16))))</f>
        <v>1061.0636</v>
      </c>
    </row>
    <row r="837" spans="2:11" x14ac:dyDescent="0.25">
      <c r="B837" s="36" t="s">
        <v>44</v>
      </c>
      <c r="C837" s="36" t="s">
        <v>1748</v>
      </c>
      <c r="D837" s="36" t="s">
        <v>1749</v>
      </c>
      <c r="E837" s="36">
        <v>32</v>
      </c>
      <c r="F837" s="36" t="s">
        <v>1750</v>
      </c>
      <c r="G837" s="36" t="s">
        <v>1759</v>
      </c>
      <c r="H837" s="36" t="s">
        <v>1760</v>
      </c>
      <c r="I837" s="36" t="s">
        <v>50</v>
      </c>
      <c r="J837" s="43">
        <v>936.25</v>
      </c>
      <c r="K837" s="43">
        <f t="shared" si="13"/>
        <v>1086.05</v>
      </c>
    </row>
    <row r="838" spans="2:11" x14ac:dyDescent="0.25">
      <c r="B838" s="36" t="s">
        <v>44</v>
      </c>
      <c r="C838" s="36" t="s">
        <v>1748</v>
      </c>
      <c r="D838" s="36" t="s">
        <v>1749</v>
      </c>
      <c r="E838" s="36">
        <v>32</v>
      </c>
      <c r="F838" s="36" t="s">
        <v>1750</v>
      </c>
      <c r="G838" s="36" t="s">
        <v>1761</v>
      </c>
      <c r="H838" s="36" t="s">
        <v>1762</v>
      </c>
      <c r="I838" s="36" t="s">
        <v>50</v>
      </c>
      <c r="J838" s="43">
        <v>581.03</v>
      </c>
      <c r="K838" s="43">
        <f t="shared" si="13"/>
        <v>673.99479999999994</v>
      </c>
    </row>
    <row r="839" spans="2:11" x14ac:dyDescent="0.25">
      <c r="B839" s="36" t="s">
        <v>44</v>
      </c>
      <c r="C839" s="36" t="s">
        <v>1748</v>
      </c>
      <c r="D839" s="36" t="s">
        <v>1749</v>
      </c>
      <c r="E839" s="36">
        <v>32</v>
      </c>
      <c r="F839" s="36" t="s">
        <v>1750</v>
      </c>
      <c r="G839" s="36" t="s">
        <v>1763</v>
      </c>
      <c r="H839" s="36" t="s">
        <v>1764</v>
      </c>
      <c r="I839" s="36" t="s">
        <v>50</v>
      </c>
      <c r="J839" s="43">
        <v>132.32</v>
      </c>
      <c r="K839" s="43">
        <f t="shared" si="13"/>
        <v>153.49119999999999</v>
      </c>
    </row>
    <row r="840" spans="2:11" x14ac:dyDescent="0.25">
      <c r="B840" s="36" t="s">
        <v>44</v>
      </c>
      <c r="C840" s="36" t="s">
        <v>1748</v>
      </c>
      <c r="D840" s="36" t="s">
        <v>1749</v>
      </c>
      <c r="E840" s="36">
        <v>32</v>
      </c>
      <c r="F840" s="36" t="s">
        <v>1750</v>
      </c>
      <c r="G840" s="36" t="s">
        <v>1765</v>
      </c>
      <c r="H840" s="36" t="s">
        <v>1766</v>
      </c>
      <c r="I840" s="36" t="s">
        <v>50</v>
      </c>
      <c r="J840" s="43">
        <v>260.72000000000003</v>
      </c>
      <c r="K840" s="43">
        <f t="shared" si="13"/>
        <v>302.43520000000001</v>
      </c>
    </row>
    <row r="841" spans="2:11" x14ac:dyDescent="0.25">
      <c r="B841" s="36" t="s">
        <v>44</v>
      </c>
      <c r="C841" s="36" t="s">
        <v>1748</v>
      </c>
      <c r="D841" s="36" t="s">
        <v>1749</v>
      </c>
      <c r="E841" s="36">
        <v>32</v>
      </c>
      <c r="F841" s="36" t="s">
        <v>1750</v>
      </c>
      <c r="G841" s="36" t="s">
        <v>1767</v>
      </c>
      <c r="H841" s="36" t="s">
        <v>1768</v>
      </c>
      <c r="I841" s="36" t="s">
        <v>50</v>
      </c>
      <c r="J841" s="43">
        <v>282.14999999999998</v>
      </c>
      <c r="K841" s="43">
        <f t="shared" si="13"/>
        <v>327.29399999999993</v>
      </c>
    </row>
    <row r="842" spans="2:11" x14ac:dyDescent="0.25">
      <c r="B842" s="36" t="s">
        <v>44</v>
      </c>
      <c r="C842" s="36" t="s">
        <v>1748</v>
      </c>
      <c r="D842" s="36" t="s">
        <v>1749</v>
      </c>
      <c r="E842" s="36">
        <v>31</v>
      </c>
      <c r="F842" s="36" t="s">
        <v>1769</v>
      </c>
      <c r="G842" s="36" t="s">
        <v>1770</v>
      </c>
      <c r="H842" s="36" t="s">
        <v>1771</v>
      </c>
      <c r="I842" s="36" t="s">
        <v>50</v>
      </c>
      <c r="J842" s="43">
        <v>18.87</v>
      </c>
      <c r="K842" s="43">
        <f t="shared" si="13"/>
        <v>21.889199999999999</v>
      </c>
    </row>
    <row r="843" spans="2:11" x14ac:dyDescent="0.25">
      <c r="B843" s="36" t="s">
        <v>44</v>
      </c>
      <c r="C843" s="36" t="s">
        <v>1748</v>
      </c>
      <c r="D843" s="36" t="s">
        <v>1749</v>
      </c>
      <c r="E843" s="36">
        <v>31</v>
      </c>
      <c r="F843" s="36" t="s">
        <v>1769</v>
      </c>
      <c r="G843" s="36" t="s">
        <v>1772</v>
      </c>
      <c r="H843" s="36" t="s">
        <v>1773</v>
      </c>
      <c r="I843" s="36" t="s">
        <v>50</v>
      </c>
      <c r="J843" s="43">
        <v>13.91</v>
      </c>
      <c r="K843" s="43">
        <f t="shared" si="13"/>
        <v>16.1356</v>
      </c>
    </row>
    <row r="844" spans="2:11" x14ac:dyDescent="0.25">
      <c r="B844" s="36" t="s">
        <v>44</v>
      </c>
      <c r="C844" s="36" t="s">
        <v>1748</v>
      </c>
      <c r="D844" s="36" t="s">
        <v>1749</v>
      </c>
      <c r="E844" s="36">
        <v>31</v>
      </c>
      <c r="F844" s="36" t="s">
        <v>1769</v>
      </c>
      <c r="G844" s="36" t="s">
        <v>1774</v>
      </c>
      <c r="H844" s="36" t="s">
        <v>1775</v>
      </c>
      <c r="I844" s="36" t="s">
        <v>50</v>
      </c>
      <c r="J844" s="43">
        <v>5.15</v>
      </c>
      <c r="K844" s="43">
        <f t="shared" si="13"/>
        <v>5.9740000000000002</v>
      </c>
    </row>
    <row r="845" spans="2:11" x14ac:dyDescent="0.25">
      <c r="B845" s="36" t="s">
        <v>44</v>
      </c>
      <c r="C845" s="36" t="s">
        <v>1748</v>
      </c>
      <c r="D845" s="36" t="s">
        <v>1749</v>
      </c>
      <c r="E845" s="36">
        <v>31</v>
      </c>
      <c r="F845" s="36" t="s">
        <v>1769</v>
      </c>
      <c r="G845" s="36" t="s">
        <v>1776</v>
      </c>
      <c r="H845" s="36" t="s">
        <v>1777</v>
      </c>
      <c r="I845" s="36" t="s">
        <v>50</v>
      </c>
      <c r="J845" s="43">
        <v>5.78</v>
      </c>
      <c r="K845" s="43">
        <f t="shared" si="13"/>
        <v>6.7047999999999996</v>
      </c>
    </row>
    <row r="846" spans="2:11" x14ac:dyDescent="0.25">
      <c r="B846" s="36" t="s">
        <v>44</v>
      </c>
      <c r="C846" s="36" t="s">
        <v>1748</v>
      </c>
      <c r="D846" s="36" t="s">
        <v>1749</v>
      </c>
      <c r="E846" s="36">
        <v>31</v>
      </c>
      <c r="F846" s="36" t="s">
        <v>1769</v>
      </c>
      <c r="G846" s="36" t="s">
        <v>1778</v>
      </c>
      <c r="H846" s="36" t="s">
        <v>1779</v>
      </c>
      <c r="I846" s="36" t="s">
        <v>50</v>
      </c>
      <c r="J846" s="43">
        <v>43.81</v>
      </c>
      <c r="K846" s="43">
        <f t="shared" si="13"/>
        <v>50.819600000000001</v>
      </c>
    </row>
    <row r="847" spans="2:11" x14ac:dyDescent="0.25">
      <c r="B847" s="36" t="s">
        <v>44</v>
      </c>
      <c r="C847" s="36" t="s">
        <v>1748</v>
      </c>
      <c r="D847" s="36" t="s">
        <v>1749</v>
      </c>
      <c r="E847" s="36">
        <v>31</v>
      </c>
      <c r="F847" s="36" t="s">
        <v>1769</v>
      </c>
      <c r="G847" s="36" t="s">
        <v>1780</v>
      </c>
      <c r="H847" s="36" t="s">
        <v>1781</v>
      </c>
      <c r="I847" s="36" t="s">
        <v>50</v>
      </c>
      <c r="J847" s="43">
        <v>8.8000000000000007</v>
      </c>
      <c r="K847" s="43">
        <f t="shared" si="13"/>
        <v>10.208</v>
      </c>
    </row>
    <row r="848" spans="2:11" x14ac:dyDescent="0.25">
      <c r="B848" s="36" t="s">
        <v>44</v>
      </c>
      <c r="C848" s="36" t="s">
        <v>1748</v>
      </c>
      <c r="D848" s="36" t="s">
        <v>1749</v>
      </c>
      <c r="E848" s="36">
        <v>31</v>
      </c>
      <c r="F848" s="36" t="s">
        <v>1769</v>
      </c>
      <c r="G848" s="36" t="s">
        <v>1782</v>
      </c>
      <c r="H848" s="36" t="s">
        <v>1783</v>
      </c>
      <c r="I848" s="36" t="s">
        <v>50</v>
      </c>
      <c r="J848" s="43">
        <v>8.7100000000000009</v>
      </c>
      <c r="K848" s="43">
        <f t="shared" si="13"/>
        <v>10.1036</v>
      </c>
    </row>
    <row r="849" spans="2:11" x14ac:dyDescent="0.25">
      <c r="B849" s="36" t="s">
        <v>44</v>
      </c>
      <c r="C849" s="36" t="s">
        <v>1748</v>
      </c>
      <c r="D849" s="36" t="s">
        <v>1749</v>
      </c>
      <c r="E849" s="36">
        <v>31</v>
      </c>
      <c r="F849" s="36" t="s">
        <v>1769</v>
      </c>
      <c r="G849" s="36" t="s">
        <v>1784</v>
      </c>
      <c r="H849" s="36" t="s">
        <v>1785</v>
      </c>
      <c r="I849" s="36" t="s">
        <v>50</v>
      </c>
      <c r="J849" s="43">
        <v>436.26</v>
      </c>
      <c r="K849" s="43">
        <f t="shared" si="13"/>
        <v>506.06159999999994</v>
      </c>
    </row>
    <row r="850" spans="2:11" x14ac:dyDescent="0.25">
      <c r="B850" s="36" t="s">
        <v>44</v>
      </c>
      <c r="C850" s="36" t="s">
        <v>1748</v>
      </c>
      <c r="D850" s="36" t="s">
        <v>1749</v>
      </c>
      <c r="E850" s="36">
        <v>31</v>
      </c>
      <c r="F850" s="36" t="s">
        <v>1769</v>
      </c>
      <c r="G850" s="36" t="s">
        <v>1786</v>
      </c>
      <c r="H850" s="36" t="s">
        <v>1787</v>
      </c>
      <c r="I850" s="36" t="s">
        <v>50</v>
      </c>
      <c r="J850" s="43">
        <v>506.85</v>
      </c>
      <c r="K850" s="43">
        <f t="shared" si="13"/>
        <v>587.94600000000003</v>
      </c>
    </row>
    <row r="851" spans="2:11" x14ac:dyDescent="0.25">
      <c r="B851" s="36" t="s">
        <v>44</v>
      </c>
      <c r="C851" s="36" t="s">
        <v>1748</v>
      </c>
      <c r="D851" s="36" t="s">
        <v>1749</v>
      </c>
      <c r="E851" s="36">
        <v>31</v>
      </c>
      <c r="F851" s="36" t="s">
        <v>1769</v>
      </c>
      <c r="G851" s="36" t="s">
        <v>1788</v>
      </c>
      <c r="H851" s="36" t="s">
        <v>1789</v>
      </c>
      <c r="I851" s="36" t="s">
        <v>50</v>
      </c>
      <c r="J851" s="43">
        <v>16.559999999999999</v>
      </c>
      <c r="K851" s="43">
        <f t="shared" si="13"/>
        <v>19.209599999999998</v>
      </c>
    </row>
    <row r="852" spans="2:11" x14ac:dyDescent="0.25">
      <c r="B852" s="36" t="s">
        <v>44</v>
      </c>
      <c r="C852" s="36" t="s">
        <v>1748</v>
      </c>
      <c r="D852" s="36" t="s">
        <v>1749</v>
      </c>
      <c r="E852" s="36">
        <v>31</v>
      </c>
      <c r="F852" s="36" t="s">
        <v>1769</v>
      </c>
      <c r="G852" s="36" t="s">
        <v>1790</v>
      </c>
      <c r="H852" s="36" t="s">
        <v>1791</v>
      </c>
      <c r="I852" s="36" t="s">
        <v>50</v>
      </c>
      <c r="J852" s="43">
        <v>15.44</v>
      </c>
      <c r="K852" s="43">
        <f t="shared" si="13"/>
        <v>17.910399999999999</v>
      </c>
    </row>
    <row r="853" spans="2:11" x14ac:dyDescent="0.25">
      <c r="B853" s="36" t="s">
        <v>44</v>
      </c>
      <c r="C853" s="36" t="s">
        <v>1748</v>
      </c>
      <c r="D853" s="36" t="s">
        <v>1749</v>
      </c>
      <c r="E853" s="36">
        <v>31</v>
      </c>
      <c r="F853" s="36" t="s">
        <v>1769</v>
      </c>
      <c r="G853" s="36" t="s">
        <v>1792</v>
      </c>
      <c r="H853" s="36" t="s">
        <v>1793</v>
      </c>
      <c r="I853" s="36" t="s">
        <v>50</v>
      </c>
      <c r="J853" s="43">
        <v>25.84</v>
      </c>
      <c r="K853" s="43">
        <f t="shared" si="13"/>
        <v>29.974399999999999</v>
      </c>
    </row>
    <row r="854" spans="2:11" x14ac:dyDescent="0.25">
      <c r="B854" s="36" t="s">
        <v>44</v>
      </c>
      <c r="C854" s="36" t="s">
        <v>1748</v>
      </c>
      <c r="D854" s="36" t="s">
        <v>1749</v>
      </c>
      <c r="E854" s="36">
        <v>31</v>
      </c>
      <c r="F854" s="36" t="s">
        <v>1769</v>
      </c>
      <c r="G854" s="36" t="s">
        <v>1794</v>
      </c>
      <c r="H854" s="36" t="s">
        <v>1795</v>
      </c>
      <c r="I854" s="36" t="s">
        <v>50</v>
      </c>
      <c r="J854" s="43">
        <v>37.130000000000003</v>
      </c>
      <c r="K854" s="43">
        <f t="shared" si="13"/>
        <v>43.070799999999998</v>
      </c>
    </row>
    <row r="855" spans="2:11" x14ac:dyDescent="0.25">
      <c r="B855" s="36" t="s">
        <v>44</v>
      </c>
      <c r="C855" s="36" t="s">
        <v>1748</v>
      </c>
      <c r="D855" s="36" t="s">
        <v>1749</v>
      </c>
      <c r="E855" s="36">
        <v>31</v>
      </c>
      <c r="F855" s="36" t="s">
        <v>1769</v>
      </c>
      <c r="G855" s="36" t="s">
        <v>1796</v>
      </c>
      <c r="H855" s="36" t="s">
        <v>1797</v>
      </c>
      <c r="I855" s="36" t="s">
        <v>50</v>
      </c>
      <c r="J855" s="43">
        <v>39.81</v>
      </c>
      <c r="K855" s="43">
        <f t="shared" si="13"/>
        <v>46.179600000000001</v>
      </c>
    </row>
    <row r="856" spans="2:11" x14ac:dyDescent="0.25">
      <c r="B856" s="36" t="s">
        <v>44</v>
      </c>
      <c r="C856" s="36" t="s">
        <v>1748</v>
      </c>
      <c r="D856" s="36" t="s">
        <v>1749</v>
      </c>
      <c r="E856" s="36">
        <v>31</v>
      </c>
      <c r="F856" s="36" t="s">
        <v>1769</v>
      </c>
      <c r="G856" s="36" t="s">
        <v>1798</v>
      </c>
      <c r="H856" s="36" t="s">
        <v>1799</v>
      </c>
      <c r="I856" s="36" t="s">
        <v>50</v>
      </c>
      <c r="J856" s="43">
        <v>25.21</v>
      </c>
      <c r="K856" s="43">
        <f t="shared" si="13"/>
        <v>29.243600000000001</v>
      </c>
    </row>
    <row r="857" spans="2:11" x14ac:dyDescent="0.25">
      <c r="B857" s="36" t="s">
        <v>44</v>
      </c>
      <c r="C857" s="36" t="s">
        <v>1748</v>
      </c>
      <c r="D857" s="36" t="s">
        <v>1749</v>
      </c>
      <c r="E857" s="36">
        <v>31</v>
      </c>
      <c r="F857" s="36" t="s">
        <v>1769</v>
      </c>
      <c r="G857" s="36" t="s">
        <v>1800</v>
      </c>
      <c r="H857" s="36" t="s">
        <v>1801</v>
      </c>
      <c r="I857" s="36" t="s">
        <v>50</v>
      </c>
      <c r="J857" s="43">
        <v>3962</v>
      </c>
      <c r="K857" s="43">
        <f t="shared" si="13"/>
        <v>4595.92</v>
      </c>
    </row>
    <row r="858" spans="2:11" x14ac:dyDescent="0.25">
      <c r="B858" s="36" t="s">
        <v>44</v>
      </c>
      <c r="C858" s="36" t="s">
        <v>1748</v>
      </c>
      <c r="D858" s="36" t="s">
        <v>1749</v>
      </c>
      <c r="E858" s="36">
        <v>31</v>
      </c>
      <c r="F858" s="36" t="s">
        <v>1769</v>
      </c>
      <c r="G858" s="36" t="s">
        <v>1802</v>
      </c>
      <c r="H858" s="36" t="s">
        <v>1803</v>
      </c>
      <c r="I858" s="36" t="s">
        <v>50</v>
      </c>
      <c r="J858" s="43">
        <v>202.54</v>
      </c>
      <c r="K858" s="43">
        <f t="shared" si="13"/>
        <v>234.94639999999998</v>
      </c>
    </row>
    <row r="859" spans="2:11" x14ac:dyDescent="0.25">
      <c r="B859" s="36" t="s">
        <v>44</v>
      </c>
      <c r="C859" s="36" t="s">
        <v>1804</v>
      </c>
      <c r="D859" s="36" t="s">
        <v>1805</v>
      </c>
      <c r="E859" s="36">
        <v>33</v>
      </c>
      <c r="F859" s="36" t="s">
        <v>1806</v>
      </c>
      <c r="G859" s="36" t="s">
        <v>1807</v>
      </c>
      <c r="H859" s="36" t="s">
        <v>1808</v>
      </c>
      <c r="I859" s="36" t="s">
        <v>50</v>
      </c>
      <c r="J859" s="43">
        <v>0.21</v>
      </c>
      <c r="K859" s="43">
        <f t="shared" si="13"/>
        <v>0.24359999999999998</v>
      </c>
    </row>
    <row r="860" spans="2:11" x14ac:dyDescent="0.25">
      <c r="B860" s="36" t="s">
        <v>44</v>
      </c>
      <c r="C860" s="36" t="s">
        <v>1804</v>
      </c>
      <c r="D860" s="36" t="s">
        <v>1805</v>
      </c>
      <c r="E860" s="36">
        <v>33</v>
      </c>
      <c r="F860" s="36" t="s">
        <v>1806</v>
      </c>
      <c r="G860" s="36" t="s">
        <v>1809</v>
      </c>
      <c r="H860" s="36" t="s">
        <v>1810</v>
      </c>
      <c r="I860" s="36" t="s">
        <v>50</v>
      </c>
      <c r="J860" s="43">
        <v>0.21</v>
      </c>
      <c r="K860" s="43">
        <f t="shared" si="13"/>
        <v>0.24359999999999998</v>
      </c>
    </row>
    <row r="861" spans="2:11" x14ac:dyDescent="0.25">
      <c r="B861" s="36" t="s">
        <v>44</v>
      </c>
      <c r="C861" s="36" t="s">
        <v>1804</v>
      </c>
      <c r="D861" s="36" t="s">
        <v>1805</v>
      </c>
      <c r="E861" s="36">
        <v>33</v>
      </c>
      <c r="F861" s="36" t="s">
        <v>1806</v>
      </c>
      <c r="G861" s="36" t="s">
        <v>1811</v>
      </c>
      <c r="H861" s="36" t="s">
        <v>1812</v>
      </c>
      <c r="I861" s="36" t="s">
        <v>50</v>
      </c>
      <c r="J861" s="43">
        <v>0.84</v>
      </c>
      <c r="K861" s="43">
        <f t="shared" si="13"/>
        <v>0.97439999999999993</v>
      </c>
    </row>
    <row r="862" spans="2:11" x14ac:dyDescent="0.25">
      <c r="B862" s="36" t="s">
        <v>44</v>
      </c>
      <c r="C862" s="36" t="s">
        <v>1804</v>
      </c>
      <c r="D862" s="36" t="s">
        <v>1805</v>
      </c>
      <c r="E862" s="36">
        <v>33</v>
      </c>
      <c r="F862" s="36" t="s">
        <v>1806</v>
      </c>
      <c r="G862" s="36" t="s">
        <v>1813</v>
      </c>
      <c r="H862" s="36" t="s">
        <v>1814</v>
      </c>
      <c r="I862" s="36" t="s">
        <v>50</v>
      </c>
      <c r="J862" s="43">
        <v>0.85</v>
      </c>
      <c r="K862" s="43">
        <f t="shared" si="13"/>
        <v>0.98599999999999988</v>
      </c>
    </row>
    <row r="863" spans="2:11" x14ac:dyDescent="0.25">
      <c r="B863" s="36" t="s">
        <v>44</v>
      </c>
      <c r="C863" s="36" t="s">
        <v>1804</v>
      </c>
      <c r="D863" s="36" t="s">
        <v>1805</v>
      </c>
      <c r="E863" s="36">
        <v>33</v>
      </c>
      <c r="F863" s="36" t="s">
        <v>1806</v>
      </c>
      <c r="G863" s="36" t="s">
        <v>1815</v>
      </c>
      <c r="H863" s="36" t="s">
        <v>1816</v>
      </c>
      <c r="I863" s="36" t="s">
        <v>50</v>
      </c>
      <c r="J863" s="43">
        <v>1.3</v>
      </c>
      <c r="K863" s="43">
        <f t="shared" si="13"/>
        <v>1.508</v>
      </c>
    </row>
    <row r="864" spans="2:11" x14ac:dyDescent="0.25">
      <c r="B864" s="36" t="s">
        <v>44</v>
      </c>
      <c r="C864" s="36" t="s">
        <v>1804</v>
      </c>
      <c r="D864" s="36" t="s">
        <v>1805</v>
      </c>
      <c r="E864" s="36">
        <v>33</v>
      </c>
      <c r="F864" s="36" t="s">
        <v>1806</v>
      </c>
      <c r="G864" s="36" t="s">
        <v>1817</v>
      </c>
      <c r="H864" s="36" t="s">
        <v>1818</v>
      </c>
      <c r="I864" s="36" t="s">
        <v>50</v>
      </c>
      <c r="J864" s="43">
        <v>0.19</v>
      </c>
      <c r="K864" s="43">
        <f t="shared" si="13"/>
        <v>0.22039999999999998</v>
      </c>
    </row>
    <row r="865" spans="2:11" x14ac:dyDescent="0.25">
      <c r="B865" s="36" t="s">
        <v>44</v>
      </c>
      <c r="C865" s="36" t="s">
        <v>1804</v>
      </c>
      <c r="D865" s="36" t="s">
        <v>1805</v>
      </c>
      <c r="E865" s="36">
        <v>33</v>
      </c>
      <c r="F865" s="36" t="s">
        <v>1806</v>
      </c>
      <c r="G865" s="36" t="s">
        <v>1819</v>
      </c>
      <c r="H865" s="36" t="s">
        <v>1820</v>
      </c>
      <c r="I865" s="36" t="s">
        <v>50</v>
      </c>
      <c r="J865" s="43">
        <v>0.19</v>
      </c>
      <c r="K865" s="43">
        <f t="shared" si="13"/>
        <v>0.22039999999999998</v>
      </c>
    </row>
    <row r="866" spans="2:11" x14ac:dyDescent="0.25">
      <c r="B866" s="36" t="s">
        <v>44</v>
      </c>
      <c r="C866" s="36" t="s">
        <v>1804</v>
      </c>
      <c r="D866" s="36" t="s">
        <v>1805</v>
      </c>
      <c r="E866" s="36">
        <v>33</v>
      </c>
      <c r="F866" s="36" t="s">
        <v>1806</v>
      </c>
      <c r="G866" s="36" t="s">
        <v>1821</v>
      </c>
      <c r="H866" s="36" t="s">
        <v>1822</v>
      </c>
      <c r="I866" s="36" t="s">
        <v>50</v>
      </c>
      <c r="J866" s="43">
        <v>0.26</v>
      </c>
      <c r="K866" s="43">
        <f t="shared" si="13"/>
        <v>0.30159999999999998</v>
      </c>
    </row>
    <row r="867" spans="2:11" x14ac:dyDescent="0.25">
      <c r="B867" s="36" t="s">
        <v>44</v>
      </c>
      <c r="C867" s="36" t="s">
        <v>1804</v>
      </c>
      <c r="D867" s="36" t="s">
        <v>1805</v>
      </c>
      <c r="E867" s="36">
        <v>33</v>
      </c>
      <c r="F867" s="36" t="s">
        <v>1806</v>
      </c>
      <c r="G867" s="36" t="s">
        <v>1823</v>
      </c>
      <c r="H867" s="36" t="s">
        <v>1824</v>
      </c>
      <c r="I867" s="36" t="s">
        <v>50</v>
      </c>
      <c r="J867" s="43">
        <v>0.56999999999999995</v>
      </c>
      <c r="K867" s="43">
        <f t="shared" si="13"/>
        <v>0.6611999999999999</v>
      </c>
    </row>
    <row r="868" spans="2:11" x14ac:dyDescent="0.25">
      <c r="B868" s="36" t="s">
        <v>44</v>
      </c>
      <c r="C868" s="36" t="s">
        <v>1804</v>
      </c>
      <c r="D868" s="36" t="s">
        <v>1805</v>
      </c>
      <c r="E868" s="36">
        <v>33</v>
      </c>
      <c r="F868" s="36" t="s">
        <v>1806</v>
      </c>
      <c r="G868" s="36" t="s">
        <v>1825</v>
      </c>
      <c r="H868" s="36" t="s">
        <v>1826</v>
      </c>
      <c r="I868" s="36" t="s">
        <v>50</v>
      </c>
      <c r="J868" s="43">
        <v>1.3</v>
      </c>
      <c r="K868" s="43">
        <f t="shared" si="13"/>
        <v>1.508</v>
      </c>
    </row>
    <row r="869" spans="2:11" x14ac:dyDescent="0.25">
      <c r="B869" s="36" t="s">
        <v>44</v>
      </c>
      <c r="C869" s="36" t="s">
        <v>1804</v>
      </c>
      <c r="D869" s="36" t="s">
        <v>1805</v>
      </c>
      <c r="E869" s="36">
        <v>33</v>
      </c>
      <c r="F869" s="36" t="s">
        <v>1806</v>
      </c>
      <c r="G869" s="36" t="s">
        <v>1827</v>
      </c>
      <c r="H869" s="36" t="s">
        <v>1828</v>
      </c>
      <c r="I869" s="36" t="s">
        <v>50</v>
      </c>
      <c r="J869" s="43">
        <v>1.41</v>
      </c>
      <c r="K869" s="43">
        <f t="shared" si="13"/>
        <v>1.6355999999999997</v>
      </c>
    </row>
    <row r="870" spans="2:11" x14ac:dyDescent="0.25">
      <c r="B870" s="36" t="s">
        <v>44</v>
      </c>
      <c r="C870" s="36" t="s">
        <v>1804</v>
      </c>
      <c r="D870" s="36" t="s">
        <v>1805</v>
      </c>
      <c r="E870" s="36">
        <v>33</v>
      </c>
      <c r="F870" s="36" t="s">
        <v>1806</v>
      </c>
      <c r="G870" s="36" t="s">
        <v>1829</v>
      </c>
      <c r="H870" s="36" t="s">
        <v>1830</v>
      </c>
      <c r="I870" s="36" t="s">
        <v>50</v>
      </c>
      <c r="J870" s="43">
        <v>1.39</v>
      </c>
      <c r="K870" s="43">
        <f t="shared" si="13"/>
        <v>1.6123999999999998</v>
      </c>
    </row>
    <row r="871" spans="2:11" x14ac:dyDescent="0.25">
      <c r="B871" s="36" t="s">
        <v>44</v>
      </c>
      <c r="C871" s="36" t="s">
        <v>1804</v>
      </c>
      <c r="D871" s="36" t="s">
        <v>1805</v>
      </c>
      <c r="E871" s="36">
        <v>33</v>
      </c>
      <c r="F871" s="36" t="s">
        <v>1806</v>
      </c>
      <c r="G871" s="36" t="s">
        <v>1831</v>
      </c>
      <c r="H871" s="36" t="s">
        <v>1832</v>
      </c>
      <c r="I871" s="36" t="s">
        <v>50</v>
      </c>
      <c r="J871" s="43">
        <v>0.32</v>
      </c>
      <c r="K871" s="43">
        <f t="shared" si="13"/>
        <v>0.37119999999999997</v>
      </c>
    </row>
    <row r="872" spans="2:11" x14ac:dyDescent="0.25">
      <c r="B872" s="36" t="s">
        <v>44</v>
      </c>
      <c r="C872" s="36" t="s">
        <v>1804</v>
      </c>
      <c r="D872" s="36" t="s">
        <v>1805</v>
      </c>
      <c r="E872" s="36">
        <v>33</v>
      </c>
      <c r="F872" s="36" t="s">
        <v>1806</v>
      </c>
      <c r="G872" s="36" t="s">
        <v>1833</v>
      </c>
      <c r="H872" s="36" t="s">
        <v>1834</v>
      </c>
      <c r="I872" s="36" t="s">
        <v>50</v>
      </c>
      <c r="J872" s="43">
        <v>0.42</v>
      </c>
      <c r="K872" s="43">
        <f t="shared" si="13"/>
        <v>0.48719999999999997</v>
      </c>
    </row>
    <row r="873" spans="2:11" x14ac:dyDescent="0.25">
      <c r="B873" s="36" t="s">
        <v>44</v>
      </c>
      <c r="C873" s="36" t="s">
        <v>1804</v>
      </c>
      <c r="D873" s="36" t="s">
        <v>1805</v>
      </c>
      <c r="E873" s="36">
        <v>41</v>
      </c>
      <c r="F873" s="36" t="s">
        <v>1835</v>
      </c>
      <c r="G873" s="36" t="s">
        <v>1836</v>
      </c>
      <c r="H873" s="36" t="s">
        <v>1837</v>
      </c>
      <c r="I873" s="36" t="s">
        <v>50</v>
      </c>
      <c r="J873" s="43">
        <v>0.34</v>
      </c>
      <c r="K873" s="43">
        <f t="shared" si="13"/>
        <v>0.39440000000000003</v>
      </c>
    </row>
    <row r="874" spans="2:11" x14ac:dyDescent="0.25">
      <c r="B874" s="36" t="s">
        <v>44</v>
      </c>
      <c r="C874" s="36" t="s">
        <v>1804</v>
      </c>
      <c r="D874" s="36" t="s">
        <v>1805</v>
      </c>
      <c r="E874" s="36">
        <v>41</v>
      </c>
      <c r="F874" s="36" t="s">
        <v>1835</v>
      </c>
      <c r="G874" s="36" t="s">
        <v>1838</v>
      </c>
      <c r="H874" s="36" t="s">
        <v>1839</v>
      </c>
      <c r="I874" s="36" t="s">
        <v>50</v>
      </c>
      <c r="J874" s="43">
        <v>0.47</v>
      </c>
      <c r="K874" s="43">
        <f t="shared" si="13"/>
        <v>0.54519999999999991</v>
      </c>
    </row>
    <row r="875" spans="2:11" x14ac:dyDescent="0.25">
      <c r="B875" s="36" t="s">
        <v>44</v>
      </c>
      <c r="C875" s="36" t="s">
        <v>1804</v>
      </c>
      <c r="D875" s="36" t="s">
        <v>1805</v>
      </c>
      <c r="E875" s="36">
        <v>41</v>
      </c>
      <c r="F875" s="36" t="s">
        <v>1835</v>
      </c>
      <c r="G875" s="36" t="s">
        <v>1840</v>
      </c>
      <c r="H875" s="36" t="s">
        <v>1841</v>
      </c>
      <c r="I875" s="36" t="s">
        <v>50</v>
      </c>
      <c r="J875" s="43">
        <v>0.08</v>
      </c>
      <c r="K875" s="43">
        <f t="shared" si="13"/>
        <v>9.2799999999999994E-2</v>
      </c>
    </row>
    <row r="876" spans="2:11" x14ac:dyDescent="0.25">
      <c r="B876" s="36" t="s">
        <v>44</v>
      </c>
      <c r="C876" s="36" t="s">
        <v>1804</v>
      </c>
      <c r="D876" s="36" t="s">
        <v>1805</v>
      </c>
      <c r="E876" s="36">
        <v>35</v>
      </c>
      <c r="F876" s="36" t="s">
        <v>1842</v>
      </c>
      <c r="G876" s="36" t="s">
        <v>1843</v>
      </c>
      <c r="H876" s="36" t="s">
        <v>1844</v>
      </c>
      <c r="I876" s="36" t="s">
        <v>50</v>
      </c>
      <c r="J876" s="43">
        <v>0.91</v>
      </c>
      <c r="K876" s="43">
        <f t="shared" si="13"/>
        <v>1.0555999999999999</v>
      </c>
    </row>
    <row r="877" spans="2:11" x14ac:dyDescent="0.25">
      <c r="B877" s="36" t="s">
        <v>44</v>
      </c>
      <c r="C877" s="36" t="s">
        <v>1804</v>
      </c>
      <c r="D877" s="36" t="s">
        <v>1805</v>
      </c>
      <c r="E877" s="36">
        <v>35</v>
      </c>
      <c r="F877" s="36" t="s">
        <v>1842</v>
      </c>
      <c r="G877" s="36" t="s">
        <v>1845</v>
      </c>
      <c r="H877" s="36" t="s">
        <v>1846</v>
      </c>
      <c r="I877" s="36" t="s">
        <v>50</v>
      </c>
      <c r="J877" s="43">
        <v>0.05</v>
      </c>
      <c r="K877" s="43">
        <f t="shared" si="13"/>
        <v>5.7999999999999996E-2</v>
      </c>
    </row>
    <row r="878" spans="2:11" x14ac:dyDescent="0.25">
      <c r="B878" s="36" t="s">
        <v>44</v>
      </c>
      <c r="C878" s="36" t="s">
        <v>1804</v>
      </c>
      <c r="D878" s="36" t="s">
        <v>1805</v>
      </c>
      <c r="E878" s="36">
        <v>35</v>
      </c>
      <c r="F878" s="36" t="s">
        <v>1842</v>
      </c>
      <c r="G878" s="36" t="s">
        <v>1847</v>
      </c>
      <c r="H878" s="36" t="s">
        <v>1848</v>
      </c>
      <c r="I878" s="36" t="s">
        <v>50</v>
      </c>
      <c r="J878" s="43">
        <v>2.5</v>
      </c>
      <c r="K878" s="43">
        <f t="shared" si="13"/>
        <v>2.9</v>
      </c>
    </row>
    <row r="879" spans="2:11" x14ac:dyDescent="0.25">
      <c r="B879" s="36" t="s">
        <v>44</v>
      </c>
      <c r="C879" s="36" t="s">
        <v>1804</v>
      </c>
      <c r="D879" s="36" t="s">
        <v>1805</v>
      </c>
      <c r="E879" s="36">
        <v>35</v>
      </c>
      <c r="F879" s="36" t="s">
        <v>1842</v>
      </c>
      <c r="G879" s="36" t="s">
        <v>1849</v>
      </c>
      <c r="H879" s="36" t="s">
        <v>1850</v>
      </c>
      <c r="I879" s="36" t="s">
        <v>50</v>
      </c>
      <c r="J879" s="43">
        <v>2.66</v>
      </c>
      <c r="K879" s="43">
        <f t="shared" si="13"/>
        <v>3.0855999999999999</v>
      </c>
    </row>
    <row r="880" spans="2:11" x14ac:dyDescent="0.25">
      <c r="B880" s="36" t="s">
        <v>44</v>
      </c>
      <c r="C880" s="36" t="s">
        <v>1804</v>
      </c>
      <c r="D880" s="36" t="s">
        <v>1805</v>
      </c>
      <c r="E880" s="36">
        <v>35</v>
      </c>
      <c r="F880" s="36" t="s">
        <v>1842</v>
      </c>
      <c r="G880" s="36" t="s">
        <v>1851</v>
      </c>
      <c r="H880" s="36" t="s">
        <v>1852</v>
      </c>
      <c r="I880" s="36" t="s">
        <v>50</v>
      </c>
      <c r="J880" s="43">
        <v>3.1</v>
      </c>
      <c r="K880" s="43">
        <f t="shared" si="13"/>
        <v>3.5959999999999996</v>
      </c>
    </row>
    <row r="881" spans="2:11" x14ac:dyDescent="0.25">
      <c r="B881" s="36" t="s">
        <v>44</v>
      </c>
      <c r="C881" s="36" t="s">
        <v>1804</v>
      </c>
      <c r="D881" s="36" t="s">
        <v>1805</v>
      </c>
      <c r="E881" s="36">
        <v>35</v>
      </c>
      <c r="F881" s="36" t="s">
        <v>1842</v>
      </c>
      <c r="G881" s="36" t="s">
        <v>1853</v>
      </c>
      <c r="H881" s="36" t="s">
        <v>1854</v>
      </c>
      <c r="I881" s="36" t="s">
        <v>50</v>
      </c>
      <c r="J881" s="43">
        <v>2.5</v>
      </c>
      <c r="K881" s="43">
        <f t="shared" si="13"/>
        <v>2.9</v>
      </c>
    </row>
    <row r="882" spans="2:11" x14ac:dyDescent="0.25">
      <c r="B882" s="36" t="s">
        <v>44</v>
      </c>
      <c r="C882" s="36" t="s">
        <v>1804</v>
      </c>
      <c r="D882" s="36" t="s">
        <v>1805</v>
      </c>
      <c r="E882" s="36">
        <v>35</v>
      </c>
      <c r="F882" s="36" t="s">
        <v>1842</v>
      </c>
      <c r="G882" s="36" t="s">
        <v>1855</v>
      </c>
      <c r="H882" s="36" t="s">
        <v>1856</v>
      </c>
      <c r="I882" s="36" t="s">
        <v>50</v>
      </c>
      <c r="J882" s="43">
        <v>2.75</v>
      </c>
      <c r="K882" s="43">
        <f t="shared" si="13"/>
        <v>3.19</v>
      </c>
    </row>
    <row r="883" spans="2:11" x14ac:dyDescent="0.25">
      <c r="B883" s="36" t="s">
        <v>44</v>
      </c>
      <c r="C883" s="36" t="s">
        <v>1804</v>
      </c>
      <c r="D883" s="36" t="s">
        <v>1805</v>
      </c>
      <c r="E883" s="36">
        <v>35</v>
      </c>
      <c r="F883" s="36" t="s">
        <v>1842</v>
      </c>
      <c r="G883" s="36" t="s">
        <v>1857</v>
      </c>
      <c r="H883" s="36" t="s">
        <v>1858</v>
      </c>
      <c r="I883" s="36" t="s">
        <v>50</v>
      </c>
      <c r="J883" s="43">
        <v>5.5</v>
      </c>
      <c r="K883" s="43">
        <f t="shared" si="13"/>
        <v>6.38</v>
      </c>
    </row>
    <row r="884" spans="2:11" x14ac:dyDescent="0.25">
      <c r="B884" s="36" t="s">
        <v>44</v>
      </c>
      <c r="C884" s="36" t="s">
        <v>1804</v>
      </c>
      <c r="D884" s="36" t="s">
        <v>1805</v>
      </c>
      <c r="E884" s="36">
        <v>35</v>
      </c>
      <c r="F884" s="36" t="s">
        <v>1842</v>
      </c>
      <c r="G884" s="36" t="s">
        <v>1859</v>
      </c>
      <c r="H884" s="36" t="s">
        <v>1860</v>
      </c>
      <c r="I884" s="36" t="s">
        <v>50</v>
      </c>
      <c r="J884" s="43">
        <v>2.8</v>
      </c>
      <c r="K884" s="43">
        <f t="shared" si="13"/>
        <v>3.2479999999999998</v>
      </c>
    </row>
    <row r="885" spans="2:11" x14ac:dyDescent="0.25">
      <c r="B885" s="36" t="s">
        <v>44</v>
      </c>
      <c r="C885" s="36" t="s">
        <v>1804</v>
      </c>
      <c r="D885" s="36" t="s">
        <v>1805</v>
      </c>
      <c r="E885" s="36">
        <v>35</v>
      </c>
      <c r="F885" s="36" t="s">
        <v>1842</v>
      </c>
      <c r="G885" s="36" t="s">
        <v>1861</v>
      </c>
      <c r="H885" s="36" t="s">
        <v>1862</v>
      </c>
      <c r="I885" s="36" t="s">
        <v>50</v>
      </c>
      <c r="J885" s="43">
        <v>2.2999999999999998</v>
      </c>
      <c r="K885" s="43">
        <f t="shared" si="13"/>
        <v>2.6679999999999997</v>
      </c>
    </row>
    <row r="886" spans="2:11" x14ac:dyDescent="0.25">
      <c r="B886" s="36" t="s">
        <v>44</v>
      </c>
      <c r="C886" s="36" t="s">
        <v>1804</v>
      </c>
      <c r="D886" s="36" t="s">
        <v>1805</v>
      </c>
      <c r="E886" s="36">
        <v>35</v>
      </c>
      <c r="F886" s="36" t="s">
        <v>1842</v>
      </c>
      <c r="G886" s="36" t="s">
        <v>1863</v>
      </c>
      <c r="H886" s="36" t="s">
        <v>1864</v>
      </c>
      <c r="I886" s="36" t="s">
        <v>50</v>
      </c>
      <c r="J886" s="43">
        <v>3.27</v>
      </c>
      <c r="K886" s="43">
        <f t="shared" si="13"/>
        <v>3.7931999999999997</v>
      </c>
    </row>
    <row r="887" spans="2:11" x14ac:dyDescent="0.25">
      <c r="B887" s="36" t="s">
        <v>44</v>
      </c>
      <c r="C887" s="36" t="s">
        <v>1804</v>
      </c>
      <c r="D887" s="36" t="s">
        <v>1805</v>
      </c>
      <c r="E887" s="36">
        <v>35</v>
      </c>
      <c r="F887" s="36" t="s">
        <v>1842</v>
      </c>
      <c r="G887" s="36" t="s">
        <v>1865</v>
      </c>
      <c r="H887" s="36" t="s">
        <v>1866</v>
      </c>
      <c r="I887" s="36" t="s">
        <v>50</v>
      </c>
      <c r="J887" s="43">
        <v>3.24</v>
      </c>
      <c r="K887" s="43">
        <f t="shared" si="13"/>
        <v>3.7584</v>
      </c>
    </row>
    <row r="888" spans="2:11" x14ac:dyDescent="0.25">
      <c r="B888" s="36" t="s">
        <v>44</v>
      </c>
      <c r="C888" s="36" t="s">
        <v>1804</v>
      </c>
      <c r="D888" s="36" t="s">
        <v>1805</v>
      </c>
      <c r="E888" s="36">
        <v>35</v>
      </c>
      <c r="F888" s="36" t="s">
        <v>1842</v>
      </c>
      <c r="G888" s="36" t="s">
        <v>1867</v>
      </c>
      <c r="H888" s="36" t="s">
        <v>1868</v>
      </c>
      <c r="I888" s="36" t="s">
        <v>50</v>
      </c>
      <c r="J888" s="43">
        <v>3.24</v>
      </c>
      <c r="K888" s="43">
        <f t="shared" si="13"/>
        <v>3.7584</v>
      </c>
    </row>
    <row r="889" spans="2:11" x14ac:dyDescent="0.25">
      <c r="B889" s="36" t="s">
        <v>44</v>
      </c>
      <c r="C889" s="36" t="s">
        <v>1804</v>
      </c>
      <c r="D889" s="36" t="s">
        <v>1805</v>
      </c>
      <c r="E889" s="36">
        <v>35</v>
      </c>
      <c r="F889" s="36" t="s">
        <v>1842</v>
      </c>
      <c r="G889" s="36" t="s">
        <v>1869</v>
      </c>
      <c r="H889" s="36" t="s">
        <v>1870</v>
      </c>
      <c r="I889" s="36" t="s">
        <v>50</v>
      </c>
      <c r="J889" s="43">
        <v>5.67</v>
      </c>
      <c r="K889" s="43">
        <f t="shared" si="13"/>
        <v>6.5771999999999995</v>
      </c>
    </row>
    <row r="890" spans="2:11" x14ac:dyDescent="0.25">
      <c r="B890" s="36" t="s">
        <v>44</v>
      </c>
      <c r="C890" s="36" t="s">
        <v>1804</v>
      </c>
      <c r="D890" s="36" t="s">
        <v>1805</v>
      </c>
      <c r="E890" s="36">
        <v>35</v>
      </c>
      <c r="F890" s="36" t="s">
        <v>1842</v>
      </c>
      <c r="G890" s="36" t="s">
        <v>1871</v>
      </c>
      <c r="H890" s="36" t="s">
        <v>1872</v>
      </c>
      <c r="I890" s="36" t="s">
        <v>50</v>
      </c>
      <c r="J890" s="43">
        <v>3.07</v>
      </c>
      <c r="K890" s="43">
        <f t="shared" si="13"/>
        <v>3.5611999999999995</v>
      </c>
    </row>
    <row r="891" spans="2:11" x14ac:dyDescent="0.25">
      <c r="B891" s="36" t="s">
        <v>44</v>
      </c>
      <c r="C891" s="36" t="s">
        <v>1804</v>
      </c>
      <c r="D891" s="36" t="s">
        <v>1805</v>
      </c>
      <c r="E891" s="36">
        <v>35</v>
      </c>
      <c r="F891" s="36" t="s">
        <v>1842</v>
      </c>
      <c r="G891" s="36" t="s">
        <v>1873</v>
      </c>
      <c r="H891" s="36" t="s">
        <v>1874</v>
      </c>
      <c r="I891" s="36" t="s">
        <v>50</v>
      </c>
      <c r="J891" s="43">
        <v>2.04</v>
      </c>
      <c r="K891" s="43">
        <f t="shared" si="13"/>
        <v>2.3664000000000001</v>
      </c>
    </row>
    <row r="892" spans="2:11" x14ac:dyDescent="0.25">
      <c r="B892" s="36" t="s">
        <v>44</v>
      </c>
      <c r="C892" s="36" t="s">
        <v>1804</v>
      </c>
      <c r="D892" s="36" t="s">
        <v>1805</v>
      </c>
      <c r="E892" s="36">
        <v>35</v>
      </c>
      <c r="F892" s="36" t="s">
        <v>1842</v>
      </c>
      <c r="G892" s="36" t="s">
        <v>1875</v>
      </c>
      <c r="H892" s="36" t="s">
        <v>1876</v>
      </c>
      <c r="I892" s="36" t="s">
        <v>50</v>
      </c>
      <c r="J892" s="43">
        <v>2.5</v>
      </c>
      <c r="K892" s="43">
        <f t="shared" si="13"/>
        <v>2.9</v>
      </c>
    </row>
    <row r="893" spans="2:11" x14ac:dyDescent="0.25">
      <c r="B893" s="36" t="s">
        <v>44</v>
      </c>
      <c r="C893" s="36" t="s">
        <v>1804</v>
      </c>
      <c r="D893" s="36" t="s">
        <v>1805</v>
      </c>
      <c r="E893" s="36">
        <v>35</v>
      </c>
      <c r="F893" s="36" t="s">
        <v>1842</v>
      </c>
      <c r="G893" s="36" t="s">
        <v>1877</v>
      </c>
      <c r="H893" s="36" t="s">
        <v>1878</v>
      </c>
      <c r="I893" s="36" t="s">
        <v>50</v>
      </c>
      <c r="J893" s="43">
        <v>2.99</v>
      </c>
      <c r="K893" s="43">
        <f t="shared" si="13"/>
        <v>3.4683999999999999</v>
      </c>
    </row>
    <row r="894" spans="2:11" x14ac:dyDescent="0.25">
      <c r="B894" s="36" t="s">
        <v>44</v>
      </c>
      <c r="C894" s="36" t="s">
        <v>1804</v>
      </c>
      <c r="D894" s="36" t="s">
        <v>1805</v>
      </c>
      <c r="E894" s="36">
        <v>35</v>
      </c>
      <c r="F894" s="36" t="s">
        <v>1842</v>
      </c>
      <c r="G894" s="36" t="s">
        <v>1879</v>
      </c>
      <c r="H894" s="36" t="s">
        <v>1880</v>
      </c>
      <c r="I894" s="36" t="s">
        <v>50</v>
      </c>
      <c r="J894" s="43">
        <v>3.3</v>
      </c>
      <c r="K894" s="43">
        <f t="shared" si="13"/>
        <v>3.8279999999999994</v>
      </c>
    </row>
    <row r="895" spans="2:11" x14ac:dyDescent="0.25">
      <c r="B895" s="36" t="s">
        <v>44</v>
      </c>
      <c r="C895" s="36" t="s">
        <v>1804</v>
      </c>
      <c r="D895" s="36" t="s">
        <v>1805</v>
      </c>
      <c r="E895" s="36">
        <v>35</v>
      </c>
      <c r="F895" s="36" t="s">
        <v>1842</v>
      </c>
      <c r="G895" s="36" t="s">
        <v>1881</v>
      </c>
      <c r="H895" s="36" t="s">
        <v>1882</v>
      </c>
      <c r="I895" s="36" t="s">
        <v>50</v>
      </c>
      <c r="J895" s="43">
        <v>3.33</v>
      </c>
      <c r="K895" s="43">
        <f t="shared" si="13"/>
        <v>3.8628</v>
      </c>
    </row>
    <row r="896" spans="2:11" x14ac:dyDescent="0.25">
      <c r="B896" s="36" t="s">
        <v>44</v>
      </c>
      <c r="C896" s="36" t="s">
        <v>1804</v>
      </c>
      <c r="D896" s="36" t="s">
        <v>1805</v>
      </c>
      <c r="E896" s="36">
        <v>35</v>
      </c>
      <c r="F896" s="36" t="s">
        <v>1842</v>
      </c>
      <c r="G896" s="36" t="s">
        <v>1883</v>
      </c>
      <c r="H896" s="36" t="s">
        <v>1884</v>
      </c>
      <c r="I896" s="36" t="s">
        <v>50</v>
      </c>
      <c r="J896" s="43">
        <v>2.27</v>
      </c>
      <c r="K896" s="43">
        <f t="shared" si="13"/>
        <v>2.6332</v>
      </c>
    </row>
    <row r="897" spans="2:11" x14ac:dyDescent="0.25">
      <c r="B897" s="36" t="s">
        <v>44</v>
      </c>
      <c r="C897" s="36" t="s">
        <v>1804</v>
      </c>
      <c r="D897" s="36" t="s">
        <v>1805</v>
      </c>
      <c r="E897" s="36">
        <v>35</v>
      </c>
      <c r="F897" s="36" t="s">
        <v>1842</v>
      </c>
      <c r="G897" s="36" t="s">
        <v>1885</v>
      </c>
      <c r="H897" s="36" t="s">
        <v>1886</v>
      </c>
      <c r="I897" s="36" t="s">
        <v>50</v>
      </c>
      <c r="J897" s="43">
        <v>3.26</v>
      </c>
      <c r="K897" s="43">
        <f t="shared" si="13"/>
        <v>3.7815999999999996</v>
      </c>
    </row>
    <row r="898" spans="2:11" x14ac:dyDescent="0.25">
      <c r="B898" s="36" t="s">
        <v>44</v>
      </c>
      <c r="C898" s="36" t="s">
        <v>1804</v>
      </c>
      <c r="D898" s="36" t="s">
        <v>1805</v>
      </c>
      <c r="E898" s="36">
        <v>35</v>
      </c>
      <c r="F898" s="36" t="s">
        <v>1842</v>
      </c>
      <c r="G898" s="36" t="s">
        <v>1887</v>
      </c>
      <c r="H898" s="36" t="s">
        <v>1888</v>
      </c>
      <c r="I898" s="36" t="s">
        <v>50</v>
      </c>
      <c r="J898" s="43">
        <v>3.26</v>
      </c>
      <c r="K898" s="43">
        <f t="shared" si="13"/>
        <v>3.7815999999999996</v>
      </c>
    </row>
    <row r="899" spans="2:11" x14ac:dyDescent="0.25">
      <c r="B899" s="36" t="s">
        <v>44</v>
      </c>
      <c r="C899" s="36" t="s">
        <v>1804</v>
      </c>
      <c r="D899" s="36" t="s">
        <v>1805</v>
      </c>
      <c r="E899" s="36">
        <v>35</v>
      </c>
      <c r="F899" s="36" t="s">
        <v>1842</v>
      </c>
      <c r="G899" s="36" t="s">
        <v>1889</v>
      </c>
      <c r="H899" s="36" t="s">
        <v>1890</v>
      </c>
      <c r="I899" s="36" t="s">
        <v>50</v>
      </c>
      <c r="J899" s="43">
        <v>0.57999999999999996</v>
      </c>
      <c r="K899" s="43">
        <f t="shared" si="13"/>
        <v>0.67279999999999995</v>
      </c>
    </row>
    <row r="900" spans="2:11" x14ac:dyDescent="0.25">
      <c r="B900" s="36" t="s">
        <v>44</v>
      </c>
      <c r="C900" s="36" t="s">
        <v>1804</v>
      </c>
      <c r="D900" s="36" t="s">
        <v>1805</v>
      </c>
      <c r="E900" s="36">
        <v>35</v>
      </c>
      <c r="F900" s="36" t="s">
        <v>1842</v>
      </c>
      <c r="G900" s="36" t="s">
        <v>1891</v>
      </c>
      <c r="H900" s="36" t="s">
        <v>1892</v>
      </c>
      <c r="I900" s="36" t="s">
        <v>50</v>
      </c>
      <c r="J900" s="43">
        <v>3.26</v>
      </c>
      <c r="K900" s="43">
        <f t="shared" ref="K900:K963" si="14">+IF(AND(MID(H900,1,15)="POSTE DE MADERA",J900&lt;110)=TRUE,(J900*1.13+5)*1.01*1.16,IF(AND(MID(H900,1,15)="POSTE DE MADERA",J900&gt;=110,J900&lt;320)=TRUE,(J900*1.13+12)*1.01*1.16,IF(AND(MID(H900,1,15)="POSTE DE MADERA",J900&gt;320)=TRUE,(J900*1.13+36)*1.01*1.16,IF(+AND(MID(H900,1,5)="POSTE",MID(H900,1,15)&lt;&gt;"POSTE DE MADERA")=TRUE,J900*1.01*1.16,J900*1.16))))</f>
        <v>3.7815999999999996</v>
      </c>
    </row>
    <row r="901" spans="2:11" x14ac:dyDescent="0.25">
      <c r="B901" s="36" t="s">
        <v>44</v>
      </c>
      <c r="C901" s="36" t="s">
        <v>1804</v>
      </c>
      <c r="D901" s="36" t="s">
        <v>1805</v>
      </c>
      <c r="E901" s="36">
        <v>35</v>
      </c>
      <c r="F901" s="36" t="s">
        <v>1842</v>
      </c>
      <c r="G901" s="36" t="s">
        <v>1893</v>
      </c>
      <c r="H901" s="36" t="s">
        <v>1894</v>
      </c>
      <c r="I901" s="36" t="s">
        <v>50</v>
      </c>
      <c r="J901" s="43">
        <v>0.71</v>
      </c>
      <c r="K901" s="43">
        <f t="shared" si="14"/>
        <v>0.82359999999999989</v>
      </c>
    </row>
    <row r="902" spans="2:11" x14ac:dyDescent="0.25">
      <c r="B902" s="36" t="s">
        <v>44</v>
      </c>
      <c r="C902" s="36" t="s">
        <v>1804</v>
      </c>
      <c r="D902" s="36" t="s">
        <v>1805</v>
      </c>
      <c r="E902" s="36">
        <v>35</v>
      </c>
      <c r="F902" s="36" t="s">
        <v>1842</v>
      </c>
      <c r="G902" s="36" t="s">
        <v>1895</v>
      </c>
      <c r="H902" s="36" t="s">
        <v>1896</v>
      </c>
      <c r="I902" s="36" t="s">
        <v>50</v>
      </c>
      <c r="J902" s="43">
        <v>2.34</v>
      </c>
      <c r="K902" s="43">
        <f t="shared" si="14"/>
        <v>2.7143999999999995</v>
      </c>
    </row>
    <row r="903" spans="2:11" x14ac:dyDescent="0.25">
      <c r="B903" s="36" t="s">
        <v>44</v>
      </c>
      <c r="C903" s="36" t="s">
        <v>1804</v>
      </c>
      <c r="D903" s="36" t="s">
        <v>1805</v>
      </c>
      <c r="E903" s="36">
        <v>35</v>
      </c>
      <c r="F903" s="36" t="s">
        <v>1842</v>
      </c>
      <c r="G903" s="36" t="s">
        <v>1897</v>
      </c>
      <c r="H903" s="36" t="s">
        <v>1898</v>
      </c>
      <c r="I903" s="36" t="s">
        <v>50</v>
      </c>
      <c r="J903" s="43">
        <v>0.99</v>
      </c>
      <c r="K903" s="43">
        <f t="shared" si="14"/>
        <v>1.1483999999999999</v>
      </c>
    </row>
    <row r="904" spans="2:11" x14ac:dyDescent="0.25">
      <c r="B904" s="36" t="s">
        <v>44</v>
      </c>
      <c r="C904" s="36" t="s">
        <v>1804</v>
      </c>
      <c r="D904" s="36" t="s">
        <v>1805</v>
      </c>
      <c r="E904" s="36">
        <v>35</v>
      </c>
      <c r="F904" s="36" t="s">
        <v>1842</v>
      </c>
      <c r="G904" s="36" t="s">
        <v>1899</v>
      </c>
      <c r="H904" s="36" t="s">
        <v>1900</v>
      </c>
      <c r="I904" s="36" t="s">
        <v>50</v>
      </c>
      <c r="J904" s="43">
        <v>28.22</v>
      </c>
      <c r="K904" s="43">
        <f t="shared" si="14"/>
        <v>32.735199999999999</v>
      </c>
    </row>
    <row r="905" spans="2:11" x14ac:dyDescent="0.25">
      <c r="B905" s="36" t="s">
        <v>44</v>
      </c>
      <c r="C905" s="36" t="s">
        <v>1804</v>
      </c>
      <c r="D905" s="36" t="s">
        <v>1805</v>
      </c>
      <c r="E905" s="36">
        <v>35</v>
      </c>
      <c r="F905" s="36" t="s">
        <v>1842</v>
      </c>
      <c r="G905" s="36" t="s">
        <v>1901</v>
      </c>
      <c r="H905" s="36" t="s">
        <v>1902</v>
      </c>
      <c r="I905" s="36" t="s">
        <v>50</v>
      </c>
      <c r="J905" s="43">
        <v>1.41</v>
      </c>
      <c r="K905" s="43">
        <f t="shared" si="14"/>
        <v>1.6355999999999997</v>
      </c>
    </row>
    <row r="906" spans="2:11" x14ac:dyDescent="0.25">
      <c r="B906" s="36" t="s">
        <v>44</v>
      </c>
      <c r="C906" s="36" t="s">
        <v>1804</v>
      </c>
      <c r="D906" s="36" t="s">
        <v>1805</v>
      </c>
      <c r="E906" s="36">
        <v>35</v>
      </c>
      <c r="F906" s="36" t="s">
        <v>1842</v>
      </c>
      <c r="G906" s="36" t="s">
        <v>1903</v>
      </c>
      <c r="H906" s="36" t="s">
        <v>1904</v>
      </c>
      <c r="I906" s="36" t="s">
        <v>50</v>
      </c>
      <c r="J906" s="43">
        <v>0.45</v>
      </c>
      <c r="K906" s="43">
        <f t="shared" si="14"/>
        <v>0.52200000000000002</v>
      </c>
    </row>
    <row r="907" spans="2:11" x14ac:dyDescent="0.25">
      <c r="B907" s="36" t="s">
        <v>44</v>
      </c>
      <c r="C907" s="36" t="s">
        <v>1804</v>
      </c>
      <c r="D907" s="36" t="s">
        <v>1805</v>
      </c>
      <c r="E907" s="36">
        <v>35</v>
      </c>
      <c r="F907" s="36" t="s">
        <v>1842</v>
      </c>
      <c r="G907" s="36" t="s">
        <v>1905</v>
      </c>
      <c r="H907" s="36" t="s">
        <v>1906</v>
      </c>
      <c r="I907" s="36" t="s">
        <v>50</v>
      </c>
      <c r="J907" s="43">
        <v>2.34</v>
      </c>
      <c r="K907" s="43">
        <f t="shared" si="14"/>
        <v>2.7143999999999995</v>
      </c>
    </row>
    <row r="908" spans="2:11" x14ac:dyDescent="0.25">
      <c r="B908" s="36" t="s">
        <v>44</v>
      </c>
      <c r="C908" s="36" t="s">
        <v>1804</v>
      </c>
      <c r="D908" s="36" t="s">
        <v>1805</v>
      </c>
      <c r="E908" s="36">
        <v>35</v>
      </c>
      <c r="F908" s="36" t="s">
        <v>1842</v>
      </c>
      <c r="G908" s="36" t="s">
        <v>1907</v>
      </c>
      <c r="H908" s="36" t="s">
        <v>1908</v>
      </c>
      <c r="I908" s="36" t="s">
        <v>50</v>
      </c>
      <c r="J908" s="43">
        <v>3.21</v>
      </c>
      <c r="K908" s="43">
        <f t="shared" si="14"/>
        <v>3.7235999999999998</v>
      </c>
    </row>
    <row r="909" spans="2:11" x14ac:dyDescent="0.25">
      <c r="B909" s="36" t="s">
        <v>44</v>
      </c>
      <c r="C909" s="36" t="s">
        <v>1804</v>
      </c>
      <c r="D909" s="36" t="s">
        <v>1805</v>
      </c>
      <c r="E909" s="36">
        <v>36</v>
      </c>
      <c r="F909" s="36" t="s">
        <v>1909</v>
      </c>
      <c r="G909" s="36" t="s">
        <v>1910</v>
      </c>
      <c r="H909" s="36" t="s">
        <v>1911</v>
      </c>
      <c r="I909" s="36" t="s">
        <v>50</v>
      </c>
      <c r="J909" s="43">
        <v>1.36</v>
      </c>
      <c r="K909" s="43">
        <f t="shared" si="14"/>
        <v>1.5776000000000001</v>
      </c>
    </row>
    <row r="910" spans="2:11" x14ac:dyDescent="0.25">
      <c r="B910" s="36" t="s">
        <v>44</v>
      </c>
      <c r="C910" s="36" t="s">
        <v>1804</v>
      </c>
      <c r="D910" s="36" t="s">
        <v>1805</v>
      </c>
      <c r="E910" s="36">
        <v>36</v>
      </c>
      <c r="F910" s="36" t="s">
        <v>1909</v>
      </c>
      <c r="G910" s="36" t="s">
        <v>1912</v>
      </c>
      <c r="H910" s="36" t="s">
        <v>1913</v>
      </c>
      <c r="I910" s="36" t="s">
        <v>50</v>
      </c>
      <c r="J910" s="43">
        <v>1.36</v>
      </c>
      <c r="K910" s="43">
        <f t="shared" si="14"/>
        <v>1.5776000000000001</v>
      </c>
    </row>
    <row r="911" spans="2:11" x14ac:dyDescent="0.25">
      <c r="B911" s="36" t="s">
        <v>44</v>
      </c>
      <c r="C911" s="36" t="s">
        <v>1804</v>
      </c>
      <c r="D911" s="36" t="s">
        <v>1805</v>
      </c>
      <c r="E911" s="36">
        <v>36</v>
      </c>
      <c r="F911" s="36" t="s">
        <v>1909</v>
      </c>
      <c r="G911" s="36" t="s">
        <v>1914</v>
      </c>
      <c r="H911" s="36" t="s">
        <v>1915</v>
      </c>
      <c r="I911" s="36" t="s">
        <v>50</v>
      </c>
      <c r="J911" s="43">
        <v>1.36</v>
      </c>
      <c r="K911" s="43">
        <f t="shared" si="14"/>
        <v>1.5776000000000001</v>
      </c>
    </row>
    <row r="912" spans="2:11" x14ac:dyDescent="0.25">
      <c r="B912" s="36" t="s">
        <v>44</v>
      </c>
      <c r="C912" s="36" t="s">
        <v>1804</v>
      </c>
      <c r="D912" s="36" t="s">
        <v>1805</v>
      </c>
      <c r="E912" s="36">
        <v>36</v>
      </c>
      <c r="F912" s="36" t="s">
        <v>1909</v>
      </c>
      <c r="G912" s="36" t="s">
        <v>1916</v>
      </c>
      <c r="H912" s="36" t="s">
        <v>1917</v>
      </c>
      <c r="I912" s="36" t="s">
        <v>50</v>
      </c>
      <c r="J912" s="43">
        <v>0.65</v>
      </c>
      <c r="K912" s="43">
        <f t="shared" si="14"/>
        <v>0.754</v>
      </c>
    </row>
    <row r="913" spans="2:11" x14ac:dyDescent="0.25">
      <c r="B913" s="36" t="s">
        <v>44</v>
      </c>
      <c r="C913" s="36" t="s">
        <v>1804</v>
      </c>
      <c r="D913" s="36" t="s">
        <v>1805</v>
      </c>
      <c r="E913" s="36">
        <v>36</v>
      </c>
      <c r="F913" s="36" t="s">
        <v>1909</v>
      </c>
      <c r="G913" s="36" t="s">
        <v>1918</v>
      </c>
      <c r="H913" s="36" t="s">
        <v>1919</v>
      </c>
      <c r="I913" s="36" t="s">
        <v>50</v>
      </c>
      <c r="J913" s="43">
        <v>1.36</v>
      </c>
      <c r="K913" s="43">
        <f t="shared" si="14"/>
        <v>1.5776000000000001</v>
      </c>
    </row>
    <row r="914" spans="2:11" x14ac:dyDescent="0.25">
      <c r="B914" s="36" t="s">
        <v>44</v>
      </c>
      <c r="C914" s="36" t="s">
        <v>1804</v>
      </c>
      <c r="D914" s="36" t="s">
        <v>1805</v>
      </c>
      <c r="E914" s="36">
        <v>36</v>
      </c>
      <c r="F914" s="36" t="s">
        <v>1909</v>
      </c>
      <c r="G914" s="36" t="s">
        <v>1920</v>
      </c>
      <c r="H914" s="36" t="s">
        <v>1921</v>
      </c>
      <c r="I914" s="36" t="s">
        <v>50</v>
      </c>
      <c r="J914" s="43">
        <v>1.36</v>
      </c>
      <c r="K914" s="43">
        <f t="shared" si="14"/>
        <v>1.5776000000000001</v>
      </c>
    </row>
    <row r="915" spans="2:11" x14ac:dyDescent="0.25">
      <c r="B915" s="36" t="s">
        <v>44</v>
      </c>
      <c r="C915" s="36" t="s">
        <v>1804</v>
      </c>
      <c r="D915" s="36" t="s">
        <v>1805</v>
      </c>
      <c r="E915" s="36">
        <v>36</v>
      </c>
      <c r="F915" s="36" t="s">
        <v>1909</v>
      </c>
      <c r="G915" s="36" t="s">
        <v>1922</v>
      </c>
      <c r="H915" s="36" t="s">
        <v>1923</v>
      </c>
      <c r="I915" s="36" t="s">
        <v>50</v>
      </c>
      <c r="J915" s="43">
        <v>1.36</v>
      </c>
      <c r="K915" s="43">
        <f t="shared" si="14"/>
        <v>1.5776000000000001</v>
      </c>
    </row>
    <row r="916" spans="2:11" x14ac:dyDescent="0.25">
      <c r="B916" s="36" t="s">
        <v>44</v>
      </c>
      <c r="C916" s="36" t="s">
        <v>1804</v>
      </c>
      <c r="D916" s="36" t="s">
        <v>1805</v>
      </c>
      <c r="E916" s="36">
        <v>36</v>
      </c>
      <c r="F916" s="36" t="s">
        <v>1909</v>
      </c>
      <c r="G916" s="36" t="s">
        <v>1924</v>
      </c>
      <c r="H916" s="36" t="s">
        <v>1925</v>
      </c>
      <c r="I916" s="36" t="s">
        <v>50</v>
      </c>
      <c r="J916" s="43">
        <v>1.36</v>
      </c>
      <c r="K916" s="43">
        <f t="shared" si="14"/>
        <v>1.5776000000000001</v>
      </c>
    </row>
    <row r="917" spans="2:11" x14ac:dyDescent="0.25">
      <c r="B917" s="36" t="s">
        <v>44</v>
      </c>
      <c r="C917" s="36" t="s">
        <v>1804</v>
      </c>
      <c r="D917" s="36" t="s">
        <v>1805</v>
      </c>
      <c r="E917" s="36">
        <v>36</v>
      </c>
      <c r="F917" s="36" t="s">
        <v>1909</v>
      </c>
      <c r="G917" s="36" t="s">
        <v>1926</v>
      </c>
      <c r="H917" s="36" t="s">
        <v>1927</v>
      </c>
      <c r="I917" s="36" t="s">
        <v>50</v>
      </c>
      <c r="J917" s="43">
        <v>1.36</v>
      </c>
      <c r="K917" s="43">
        <f t="shared" si="14"/>
        <v>1.5776000000000001</v>
      </c>
    </row>
    <row r="918" spans="2:11" x14ac:dyDescent="0.25">
      <c r="B918" s="36" t="s">
        <v>44</v>
      </c>
      <c r="C918" s="36" t="s">
        <v>1804</v>
      </c>
      <c r="D918" s="36" t="s">
        <v>1805</v>
      </c>
      <c r="E918" s="36">
        <v>36</v>
      </c>
      <c r="F918" s="36" t="s">
        <v>1909</v>
      </c>
      <c r="G918" s="36" t="s">
        <v>1928</v>
      </c>
      <c r="H918" s="36" t="s">
        <v>1929</v>
      </c>
      <c r="I918" s="36" t="s">
        <v>50</v>
      </c>
      <c r="J918" s="43">
        <v>0.51</v>
      </c>
      <c r="K918" s="43">
        <f t="shared" si="14"/>
        <v>0.59160000000000001</v>
      </c>
    </row>
    <row r="919" spans="2:11" x14ac:dyDescent="0.25">
      <c r="B919" s="36" t="s">
        <v>44</v>
      </c>
      <c r="C919" s="36" t="s">
        <v>1804</v>
      </c>
      <c r="D919" s="36" t="s">
        <v>1805</v>
      </c>
      <c r="E919" s="36">
        <v>37</v>
      </c>
      <c r="F919" s="36" t="s">
        <v>1930</v>
      </c>
      <c r="G919" s="36" t="s">
        <v>1931</v>
      </c>
      <c r="H919" s="36" t="s">
        <v>1932</v>
      </c>
      <c r="I919" s="36" t="s">
        <v>50</v>
      </c>
      <c r="J919" s="43">
        <v>2.7</v>
      </c>
      <c r="K919" s="43">
        <f t="shared" si="14"/>
        <v>3.1320000000000001</v>
      </c>
    </row>
    <row r="920" spans="2:11" x14ac:dyDescent="0.25">
      <c r="B920" s="36" t="s">
        <v>44</v>
      </c>
      <c r="C920" s="36" t="s">
        <v>1804</v>
      </c>
      <c r="D920" s="36" t="s">
        <v>1805</v>
      </c>
      <c r="E920" s="36">
        <v>37</v>
      </c>
      <c r="F920" s="36" t="s">
        <v>1930</v>
      </c>
      <c r="G920" s="36" t="s">
        <v>1933</v>
      </c>
      <c r="H920" s="36" t="s">
        <v>1934</v>
      </c>
      <c r="I920" s="36" t="s">
        <v>50</v>
      </c>
      <c r="J920" s="43">
        <v>2.7</v>
      </c>
      <c r="K920" s="43">
        <f t="shared" si="14"/>
        <v>3.1320000000000001</v>
      </c>
    </row>
    <row r="921" spans="2:11" x14ac:dyDescent="0.25">
      <c r="B921" s="36" t="s">
        <v>44</v>
      </c>
      <c r="C921" s="36" t="s">
        <v>1804</v>
      </c>
      <c r="D921" s="36" t="s">
        <v>1805</v>
      </c>
      <c r="E921" s="36">
        <v>37</v>
      </c>
      <c r="F921" s="36" t="s">
        <v>1930</v>
      </c>
      <c r="G921" s="36" t="s">
        <v>1935</v>
      </c>
      <c r="H921" s="36" t="s">
        <v>1936</v>
      </c>
      <c r="I921" s="36" t="s">
        <v>50</v>
      </c>
      <c r="J921" s="43">
        <v>1.52</v>
      </c>
      <c r="K921" s="43">
        <f t="shared" si="14"/>
        <v>1.7631999999999999</v>
      </c>
    </row>
    <row r="922" spans="2:11" x14ac:dyDescent="0.25">
      <c r="B922" s="36" t="s">
        <v>44</v>
      </c>
      <c r="C922" s="36" t="s">
        <v>1804</v>
      </c>
      <c r="D922" s="36" t="s">
        <v>1805</v>
      </c>
      <c r="E922" s="36">
        <v>37</v>
      </c>
      <c r="F922" s="36" t="s">
        <v>1930</v>
      </c>
      <c r="G922" s="36" t="s">
        <v>1937</v>
      </c>
      <c r="H922" s="36" t="s">
        <v>1938</v>
      </c>
      <c r="I922" s="36" t="s">
        <v>50</v>
      </c>
      <c r="J922" s="43">
        <v>1.81</v>
      </c>
      <c r="K922" s="43">
        <f t="shared" si="14"/>
        <v>2.0996000000000001</v>
      </c>
    </row>
    <row r="923" spans="2:11" x14ac:dyDescent="0.25">
      <c r="B923" s="36" t="s">
        <v>44</v>
      </c>
      <c r="C923" s="36" t="s">
        <v>1804</v>
      </c>
      <c r="D923" s="36" t="s">
        <v>1805</v>
      </c>
      <c r="E923" s="36">
        <v>37</v>
      </c>
      <c r="F923" s="36" t="s">
        <v>1930</v>
      </c>
      <c r="G923" s="36" t="s">
        <v>1939</v>
      </c>
      <c r="H923" s="36" t="s">
        <v>1940</v>
      </c>
      <c r="I923" s="36" t="s">
        <v>50</v>
      </c>
      <c r="J923" s="43">
        <v>1.96</v>
      </c>
      <c r="K923" s="43">
        <f t="shared" si="14"/>
        <v>2.2735999999999996</v>
      </c>
    </row>
    <row r="924" spans="2:11" x14ac:dyDescent="0.25">
      <c r="B924" s="36" t="s">
        <v>44</v>
      </c>
      <c r="C924" s="36" t="s">
        <v>1804</v>
      </c>
      <c r="D924" s="36" t="s">
        <v>1805</v>
      </c>
      <c r="E924" s="36">
        <v>37</v>
      </c>
      <c r="F924" s="36" t="s">
        <v>1930</v>
      </c>
      <c r="G924" s="36" t="s">
        <v>1941</v>
      </c>
      <c r="H924" s="36" t="s">
        <v>1942</v>
      </c>
      <c r="I924" s="36" t="s">
        <v>50</v>
      </c>
      <c r="J924" s="43">
        <v>2.27</v>
      </c>
      <c r="K924" s="43">
        <f t="shared" si="14"/>
        <v>2.6332</v>
      </c>
    </row>
    <row r="925" spans="2:11" x14ac:dyDescent="0.25">
      <c r="B925" s="36" t="s">
        <v>44</v>
      </c>
      <c r="C925" s="36" t="s">
        <v>1804</v>
      </c>
      <c r="D925" s="36" t="s">
        <v>1805</v>
      </c>
      <c r="E925" s="36">
        <v>37</v>
      </c>
      <c r="F925" s="36" t="s">
        <v>1930</v>
      </c>
      <c r="G925" s="36" t="s">
        <v>1943</v>
      </c>
      <c r="H925" s="36" t="s">
        <v>1944</v>
      </c>
      <c r="I925" s="36" t="s">
        <v>50</v>
      </c>
      <c r="J925" s="43">
        <v>3.79</v>
      </c>
      <c r="K925" s="43">
        <f t="shared" si="14"/>
        <v>4.3963999999999999</v>
      </c>
    </row>
    <row r="926" spans="2:11" x14ac:dyDescent="0.25">
      <c r="B926" s="36" t="s">
        <v>44</v>
      </c>
      <c r="C926" s="36" t="s">
        <v>1804</v>
      </c>
      <c r="D926" s="36" t="s">
        <v>1805</v>
      </c>
      <c r="E926" s="36">
        <v>37</v>
      </c>
      <c r="F926" s="36" t="s">
        <v>1930</v>
      </c>
      <c r="G926" s="36" t="s">
        <v>1945</v>
      </c>
      <c r="H926" s="36" t="s">
        <v>1946</v>
      </c>
      <c r="I926" s="36" t="s">
        <v>50</v>
      </c>
      <c r="J926" s="43">
        <v>2.4500000000000002</v>
      </c>
      <c r="K926" s="43">
        <f t="shared" si="14"/>
        <v>2.8420000000000001</v>
      </c>
    </row>
    <row r="927" spans="2:11" x14ac:dyDescent="0.25">
      <c r="B927" s="36" t="s">
        <v>44</v>
      </c>
      <c r="C927" s="36" t="s">
        <v>1804</v>
      </c>
      <c r="D927" s="36" t="s">
        <v>1805</v>
      </c>
      <c r="E927" s="36">
        <v>37</v>
      </c>
      <c r="F927" s="36" t="s">
        <v>1930</v>
      </c>
      <c r="G927" s="36" t="s">
        <v>1947</v>
      </c>
      <c r="H927" s="36" t="s">
        <v>1948</v>
      </c>
      <c r="I927" s="36" t="s">
        <v>50</v>
      </c>
      <c r="J927" s="43">
        <v>4.18</v>
      </c>
      <c r="K927" s="43">
        <f t="shared" si="14"/>
        <v>4.8487999999999998</v>
      </c>
    </row>
    <row r="928" spans="2:11" x14ac:dyDescent="0.25">
      <c r="B928" s="36" t="s">
        <v>44</v>
      </c>
      <c r="C928" s="36" t="s">
        <v>1804</v>
      </c>
      <c r="D928" s="36" t="s">
        <v>1805</v>
      </c>
      <c r="E928" s="36">
        <v>37</v>
      </c>
      <c r="F928" s="36" t="s">
        <v>1930</v>
      </c>
      <c r="G928" s="36" t="s">
        <v>1949</v>
      </c>
      <c r="H928" s="36" t="s">
        <v>1950</v>
      </c>
      <c r="I928" s="36" t="s">
        <v>50</v>
      </c>
      <c r="J928" s="43">
        <v>2.6</v>
      </c>
      <c r="K928" s="43">
        <f t="shared" si="14"/>
        <v>3.016</v>
      </c>
    </row>
    <row r="929" spans="2:11" x14ac:dyDescent="0.25">
      <c r="B929" s="36" t="s">
        <v>44</v>
      </c>
      <c r="C929" s="36" t="s">
        <v>1804</v>
      </c>
      <c r="D929" s="36" t="s">
        <v>1805</v>
      </c>
      <c r="E929" s="36">
        <v>37</v>
      </c>
      <c r="F929" s="36" t="s">
        <v>1930</v>
      </c>
      <c r="G929" s="36" t="s">
        <v>1951</v>
      </c>
      <c r="H929" s="36" t="s">
        <v>1952</v>
      </c>
      <c r="I929" s="36" t="s">
        <v>50</v>
      </c>
      <c r="J929" s="43">
        <v>4.4800000000000004</v>
      </c>
      <c r="K929" s="43">
        <f t="shared" si="14"/>
        <v>5.1968000000000005</v>
      </c>
    </row>
    <row r="930" spans="2:11" x14ac:dyDescent="0.25">
      <c r="B930" s="36" t="s">
        <v>44</v>
      </c>
      <c r="C930" s="36" t="s">
        <v>1804</v>
      </c>
      <c r="D930" s="36" t="s">
        <v>1805</v>
      </c>
      <c r="E930" s="36">
        <v>37</v>
      </c>
      <c r="F930" s="36" t="s">
        <v>1930</v>
      </c>
      <c r="G930" s="36" t="s">
        <v>1953</v>
      </c>
      <c r="H930" s="36" t="s">
        <v>1954</v>
      </c>
      <c r="I930" s="36" t="s">
        <v>50</v>
      </c>
      <c r="J930" s="43">
        <v>1.36</v>
      </c>
      <c r="K930" s="43">
        <f t="shared" si="14"/>
        <v>1.5776000000000001</v>
      </c>
    </row>
    <row r="931" spans="2:11" x14ac:dyDescent="0.25">
      <c r="B931" s="36" t="s">
        <v>44</v>
      </c>
      <c r="C931" s="36" t="s">
        <v>1804</v>
      </c>
      <c r="D931" s="36" t="s">
        <v>1805</v>
      </c>
      <c r="E931" s="36">
        <v>37</v>
      </c>
      <c r="F931" s="36" t="s">
        <v>1930</v>
      </c>
      <c r="G931" s="36" t="s">
        <v>1955</v>
      </c>
      <c r="H931" s="36" t="s">
        <v>1956</v>
      </c>
      <c r="I931" s="36" t="s">
        <v>50</v>
      </c>
      <c r="J931" s="43">
        <v>1.36</v>
      </c>
      <c r="K931" s="43">
        <f t="shared" si="14"/>
        <v>1.5776000000000001</v>
      </c>
    </row>
    <row r="932" spans="2:11" x14ac:dyDescent="0.25">
      <c r="B932" s="36" t="s">
        <v>44</v>
      </c>
      <c r="C932" s="36" t="s">
        <v>1804</v>
      </c>
      <c r="D932" s="36" t="s">
        <v>1805</v>
      </c>
      <c r="E932" s="36">
        <v>38</v>
      </c>
      <c r="F932" s="36" t="s">
        <v>1957</v>
      </c>
      <c r="G932" s="36" t="s">
        <v>1958</v>
      </c>
      <c r="H932" s="36" t="s">
        <v>1959</v>
      </c>
      <c r="I932" s="36" t="s">
        <v>50</v>
      </c>
      <c r="J932" s="43">
        <v>0.62</v>
      </c>
      <c r="K932" s="43">
        <f t="shared" si="14"/>
        <v>0.71919999999999995</v>
      </c>
    </row>
    <row r="933" spans="2:11" x14ac:dyDescent="0.25">
      <c r="B933" s="36" t="s">
        <v>44</v>
      </c>
      <c r="C933" s="36" t="s">
        <v>1804</v>
      </c>
      <c r="D933" s="36" t="s">
        <v>1805</v>
      </c>
      <c r="E933" s="36">
        <v>38</v>
      </c>
      <c r="F933" s="36" t="s">
        <v>1957</v>
      </c>
      <c r="G933" s="36" t="s">
        <v>1960</v>
      </c>
      <c r="H933" s="36" t="s">
        <v>1961</v>
      </c>
      <c r="I933" s="36" t="s">
        <v>50</v>
      </c>
      <c r="J933" s="43">
        <v>1.39</v>
      </c>
      <c r="K933" s="43">
        <f t="shared" si="14"/>
        <v>1.6123999999999998</v>
      </c>
    </row>
    <row r="934" spans="2:11" x14ac:dyDescent="0.25">
      <c r="B934" s="36" t="s">
        <v>44</v>
      </c>
      <c r="C934" s="36" t="s">
        <v>1804</v>
      </c>
      <c r="D934" s="36" t="s">
        <v>1805</v>
      </c>
      <c r="E934" s="36">
        <v>38</v>
      </c>
      <c r="F934" s="36" t="s">
        <v>1957</v>
      </c>
      <c r="G934" s="36" t="s">
        <v>1962</v>
      </c>
      <c r="H934" s="36" t="s">
        <v>1963</v>
      </c>
      <c r="I934" s="36" t="s">
        <v>50</v>
      </c>
      <c r="J934" s="43">
        <v>1.4</v>
      </c>
      <c r="K934" s="43">
        <f t="shared" si="14"/>
        <v>1.6239999999999999</v>
      </c>
    </row>
    <row r="935" spans="2:11" x14ac:dyDescent="0.25">
      <c r="B935" s="36" t="s">
        <v>44</v>
      </c>
      <c r="C935" s="36" t="s">
        <v>1804</v>
      </c>
      <c r="D935" s="36" t="s">
        <v>1805</v>
      </c>
      <c r="E935" s="36">
        <v>38</v>
      </c>
      <c r="F935" s="36" t="s">
        <v>1957</v>
      </c>
      <c r="G935" s="36" t="s">
        <v>1964</v>
      </c>
      <c r="H935" s="36" t="s">
        <v>1965</v>
      </c>
      <c r="I935" s="36" t="s">
        <v>50</v>
      </c>
      <c r="J935" s="43">
        <v>0.94</v>
      </c>
      <c r="K935" s="43">
        <f t="shared" si="14"/>
        <v>1.0903999999999998</v>
      </c>
    </row>
    <row r="936" spans="2:11" x14ac:dyDescent="0.25">
      <c r="B936" s="36" t="s">
        <v>44</v>
      </c>
      <c r="C936" s="36" t="s">
        <v>1804</v>
      </c>
      <c r="D936" s="36" t="s">
        <v>1805</v>
      </c>
      <c r="E936" s="36">
        <v>38</v>
      </c>
      <c r="F936" s="36" t="s">
        <v>1957</v>
      </c>
      <c r="G936" s="36" t="s">
        <v>1966</v>
      </c>
      <c r="H936" s="36" t="s">
        <v>1967</v>
      </c>
      <c r="I936" s="36" t="s">
        <v>50</v>
      </c>
      <c r="J936" s="43">
        <v>1.17</v>
      </c>
      <c r="K936" s="43">
        <f t="shared" si="14"/>
        <v>1.3571999999999997</v>
      </c>
    </row>
    <row r="937" spans="2:11" x14ac:dyDescent="0.25">
      <c r="B937" s="36" t="s">
        <v>44</v>
      </c>
      <c r="C937" s="36" t="s">
        <v>1804</v>
      </c>
      <c r="D937" s="36" t="s">
        <v>1805</v>
      </c>
      <c r="E937" s="36">
        <v>38</v>
      </c>
      <c r="F937" s="36" t="s">
        <v>1957</v>
      </c>
      <c r="G937" s="36" t="s">
        <v>1968</v>
      </c>
      <c r="H937" s="36" t="s">
        <v>1969</v>
      </c>
      <c r="I937" s="36" t="s">
        <v>50</v>
      </c>
      <c r="J937" s="43">
        <v>1.03</v>
      </c>
      <c r="K937" s="43">
        <f t="shared" si="14"/>
        <v>1.1947999999999999</v>
      </c>
    </row>
    <row r="938" spans="2:11" x14ac:dyDescent="0.25">
      <c r="B938" s="36" t="s">
        <v>44</v>
      </c>
      <c r="C938" s="36" t="s">
        <v>1804</v>
      </c>
      <c r="D938" s="36" t="s">
        <v>1805</v>
      </c>
      <c r="E938" s="36">
        <v>38</v>
      </c>
      <c r="F938" s="36" t="s">
        <v>1957</v>
      </c>
      <c r="G938" s="36" t="s">
        <v>1970</v>
      </c>
      <c r="H938" s="36" t="s">
        <v>1971</v>
      </c>
      <c r="I938" s="36" t="s">
        <v>50</v>
      </c>
      <c r="J938" s="43">
        <v>1.22</v>
      </c>
      <c r="K938" s="43">
        <f t="shared" si="14"/>
        <v>1.4151999999999998</v>
      </c>
    </row>
    <row r="939" spans="2:11" x14ac:dyDescent="0.25">
      <c r="B939" s="36" t="s">
        <v>44</v>
      </c>
      <c r="C939" s="36" t="s">
        <v>1804</v>
      </c>
      <c r="D939" s="36" t="s">
        <v>1805</v>
      </c>
      <c r="E939" s="36">
        <v>38</v>
      </c>
      <c r="F939" s="36" t="s">
        <v>1957</v>
      </c>
      <c r="G939" s="36" t="s">
        <v>1972</v>
      </c>
      <c r="H939" s="36" t="s">
        <v>1973</v>
      </c>
      <c r="I939" s="36" t="s">
        <v>50</v>
      </c>
      <c r="J939" s="43">
        <v>1.36</v>
      </c>
      <c r="K939" s="43">
        <f t="shared" si="14"/>
        <v>1.5776000000000001</v>
      </c>
    </row>
    <row r="940" spans="2:11" x14ac:dyDescent="0.25">
      <c r="B940" s="36" t="s">
        <v>44</v>
      </c>
      <c r="C940" s="36" t="s">
        <v>1804</v>
      </c>
      <c r="D940" s="36" t="s">
        <v>1805</v>
      </c>
      <c r="E940" s="36">
        <v>38</v>
      </c>
      <c r="F940" s="36" t="s">
        <v>1957</v>
      </c>
      <c r="G940" s="36" t="s">
        <v>1974</v>
      </c>
      <c r="H940" s="36" t="s">
        <v>1975</v>
      </c>
      <c r="I940" s="36" t="s">
        <v>50</v>
      </c>
      <c r="J940" s="43">
        <v>1.1399999999999999</v>
      </c>
      <c r="K940" s="43">
        <f t="shared" si="14"/>
        <v>1.3223999999999998</v>
      </c>
    </row>
    <row r="941" spans="2:11" x14ac:dyDescent="0.25">
      <c r="B941" s="36" t="s">
        <v>44</v>
      </c>
      <c r="C941" s="36" t="s">
        <v>1804</v>
      </c>
      <c r="D941" s="36" t="s">
        <v>1805</v>
      </c>
      <c r="E941" s="36">
        <v>38</v>
      </c>
      <c r="F941" s="36" t="s">
        <v>1957</v>
      </c>
      <c r="G941" s="36" t="s">
        <v>1976</v>
      </c>
      <c r="H941" s="36" t="s">
        <v>1977</v>
      </c>
      <c r="I941" s="36" t="s">
        <v>50</v>
      </c>
      <c r="J941" s="43">
        <v>1.36</v>
      </c>
      <c r="K941" s="43">
        <f t="shared" si="14"/>
        <v>1.5776000000000001</v>
      </c>
    </row>
    <row r="942" spans="2:11" x14ac:dyDescent="0.25">
      <c r="B942" s="36" t="s">
        <v>44</v>
      </c>
      <c r="C942" s="36" t="s">
        <v>1804</v>
      </c>
      <c r="D942" s="36" t="s">
        <v>1805</v>
      </c>
      <c r="E942" s="36">
        <v>38</v>
      </c>
      <c r="F942" s="36" t="s">
        <v>1957</v>
      </c>
      <c r="G942" s="36" t="s">
        <v>1978</v>
      </c>
      <c r="H942" s="36" t="s">
        <v>1979</v>
      </c>
      <c r="I942" s="36" t="s">
        <v>50</v>
      </c>
      <c r="J942" s="43">
        <v>1.1399999999999999</v>
      </c>
      <c r="K942" s="43">
        <f t="shared" si="14"/>
        <v>1.3223999999999998</v>
      </c>
    </row>
    <row r="943" spans="2:11" x14ac:dyDescent="0.25">
      <c r="B943" s="36" t="s">
        <v>44</v>
      </c>
      <c r="C943" s="36" t="s">
        <v>1804</v>
      </c>
      <c r="D943" s="36" t="s">
        <v>1805</v>
      </c>
      <c r="E943" s="36">
        <v>38</v>
      </c>
      <c r="F943" s="36" t="s">
        <v>1957</v>
      </c>
      <c r="G943" s="36" t="s">
        <v>1980</v>
      </c>
      <c r="H943" s="36" t="s">
        <v>1981</v>
      </c>
      <c r="I943" s="36" t="s">
        <v>50</v>
      </c>
      <c r="J943" s="43">
        <v>1.44</v>
      </c>
      <c r="K943" s="43">
        <f t="shared" si="14"/>
        <v>1.6703999999999999</v>
      </c>
    </row>
    <row r="944" spans="2:11" x14ac:dyDescent="0.25">
      <c r="B944" s="36" t="s">
        <v>44</v>
      </c>
      <c r="C944" s="36" t="s">
        <v>1804</v>
      </c>
      <c r="D944" s="36" t="s">
        <v>1805</v>
      </c>
      <c r="E944" s="36">
        <v>38</v>
      </c>
      <c r="F944" s="36" t="s">
        <v>1957</v>
      </c>
      <c r="G944" s="36" t="s">
        <v>1982</v>
      </c>
      <c r="H944" s="36" t="s">
        <v>1983</v>
      </c>
      <c r="I944" s="36" t="s">
        <v>50</v>
      </c>
      <c r="J944" s="43">
        <v>1.36</v>
      </c>
      <c r="K944" s="43">
        <f t="shared" si="14"/>
        <v>1.5776000000000001</v>
      </c>
    </row>
    <row r="945" spans="2:11" x14ac:dyDescent="0.25">
      <c r="B945" s="36" t="s">
        <v>44</v>
      </c>
      <c r="C945" s="36" t="s">
        <v>1804</v>
      </c>
      <c r="D945" s="36" t="s">
        <v>1805</v>
      </c>
      <c r="E945" s="36">
        <v>38</v>
      </c>
      <c r="F945" s="36" t="s">
        <v>1957</v>
      </c>
      <c r="G945" s="36" t="s">
        <v>1984</v>
      </c>
      <c r="H945" s="36" t="s">
        <v>1985</v>
      </c>
      <c r="I945" s="36" t="s">
        <v>50</v>
      </c>
      <c r="J945" s="43">
        <v>1.89</v>
      </c>
      <c r="K945" s="43">
        <f t="shared" si="14"/>
        <v>2.1923999999999997</v>
      </c>
    </row>
    <row r="946" spans="2:11" x14ac:dyDescent="0.25">
      <c r="B946" s="36" t="s">
        <v>44</v>
      </c>
      <c r="C946" s="36" t="s">
        <v>1804</v>
      </c>
      <c r="D946" s="36" t="s">
        <v>1805</v>
      </c>
      <c r="E946" s="36">
        <v>38</v>
      </c>
      <c r="F946" s="36" t="s">
        <v>1957</v>
      </c>
      <c r="G946" s="36" t="s">
        <v>1986</v>
      </c>
      <c r="H946" s="36" t="s">
        <v>1987</v>
      </c>
      <c r="I946" s="36" t="s">
        <v>50</v>
      </c>
      <c r="J946" s="43">
        <v>1.36</v>
      </c>
      <c r="K946" s="43">
        <f t="shared" si="14"/>
        <v>1.5776000000000001</v>
      </c>
    </row>
    <row r="947" spans="2:11" x14ac:dyDescent="0.25">
      <c r="B947" s="36" t="s">
        <v>44</v>
      </c>
      <c r="C947" s="36" t="s">
        <v>1804</v>
      </c>
      <c r="D947" s="36" t="s">
        <v>1805</v>
      </c>
      <c r="E947" s="36">
        <v>38</v>
      </c>
      <c r="F947" s="36" t="s">
        <v>1957</v>
      </c>
      <c r="G947" s="36" t="s">
        <v>1988</v>
      </c>
      <c r="H947" s="36" t="s">
        <v>1989</v>
      </c>
      <c r="I947" s="36" t="s">
        <v>50</v>
      </c>
      <c r="J947" s="43">
        <v>1.75</v>
      </c>
      <c r="K947" s="43">
        <f t="shared" si="14"/>
        <v>2.0299999999999998</v>
      </c>
    </row>
    <row r="948" spans="2:11" x14ac:dyDescent="0.25">
      <c r="B948" s="36" t="s">
        <v>44</v>
      </c>
      <c r="C948" s="36" t="s">
        <v>1804</v>
      </c>
      <c r="D948" s="36" t="s">
        <v>1805</v>
      </c>
      <c r="E948" s="36">
        <v>38</v>
      </c>
      <c r="F948" s="36" t="s">
        <v>1957</v>
      </c>
      <c r="G948" s="36" t="s">
        <v>1990</v>
      </c>
      <c r="H948" s="36" t="s">
        <v>1991</v>
      </c>
      <c r="I948" s="36" t="s">
        <v>50</v>
      </c>
      <c r="J948" s="43">
        <v>1.36</v>
      </c>
      <c r="K948" s="43">
        <f t="shared" si="14"/>
        <v>1.5776000000000001</v>
      </c>
    </row>
    <row r="949" spans="2:11" x14ac:dyDescent="0.25">
      <c r="B949" s="36" t="s">
        <v>44</v>
      </c>
      <c r="C949" s="36" t="s">
        <v>1804</v>
      </c>
      <c r="D949" s="36" t="s">
        <v>1805</v>
      </c>
      <c r="E949" s="36">
        <v>38</v>
      </c>
      <c r="F949" s="36" t="s">
        <v>1957</v>
      </c>
      <c r="G949" s="36" t="s">
        <v>1992</v>
      </c>
      <c r="H949" s="36" t="s">
        <v>1993</v>
      </c>
      <c r="I949" s="36" t="s">
        <v>50</v>
      </c>
      <c r="J949" s="43">
        <v>2.2000000000000002</v>
      </c>
      <c r="K949" s="43">
        <f t="shared" si="14"/>
        <v>2.552</v>
      </c>
    </row>
    <row r="950" spans="2:11" x14ac:dyDescent="0.25">
      <c r="B950" s="36" t="s">
        <v>44</v>
      </c>
      <c r="C950" s="36" t="s">
        <v>1804</v>
      </c>
      <c r="D950" s="36" t="s">
        <v>1805</v>
      </c>
      <c r="E950" s="36">
        <v>38</v>
      </c>
      <c r="F950" s="36" t="s">
        <v>1957</v>
      </c>
      <c r="G950" s="36" t="s">
        <v>1994</v>
      </c>
      <c r="H950" s="36" t="s">
        <v>1995</v>
      </c>
      <c r="I950" s="36" t="s">
        <v>50</v>
      </c>
      <c r="J950" s="43">
        <v>1.36</v>
      </c>
      <c r="K950" s="43">
        <f t="shared" si="14"/>
        <v>1.5776000000000001</v>
      </c>
    </row>
    <row r="951" spans="2:11" x14ac:dyDescent="0.25">
      <c r="B951" s="36" t="s">
        <v>44</v>
      </c>
      <c r="C951" s="36" t="s">
        <v>1804</v>
      </c>
      <c r="D951" s="36" t="s">
        <v>1805</v>
      </c>
      <c r="E951" s="36">
        <v>38</v>
      </c>
      <c r="F951" s="36" t="s">
        <v>1957</v>
      </c>
      <c r="G951" s="36" t="s">
        <v>1996</v>
      </c>
      <c r="H951" s="36" t="s">
        <v>1997</v>
      </c>
      <c r="I951" s="36" t="s">
        <v>50</v>
      </c>
      <c r="J951" s="43">
        <v>2.12</v>
      </c>
      <c r="K951" s="43">
        <f t="shared" si="14"/>
        <v>2.4592000000000001</v>
      </c>
    </row>
    <row r="952" spans="2:11" x14ac:dyDescent="0.25">
      <c r="B952" s="36" t="s">
        <v>44</v>
      </c>
      <c r="C952" s="36" t="s">
        <v>1804</v>
      </c>
      <c r="D952" s="36" t="s">
        <v>1805</v>
      </c>
      <c r="E952" s="36">
        <v>38</v>
      </c>
      <c r="F952" s="36" t="s">
        <v>1957</v>
      </c>
      <c r="G952" s="36" t="s">
        <v>1998</v>
      </c>
      <c r="H952" s="36" t="s">
        <v>1999</v>
      </c>
      <c r="I952" s="36" t="s">
        <v>50</v>
      </c>
      <c r="J952" s="43">
        <v>1.36</v>
      </c>
      <c r="K952" s="43">
        <f t="shared" si="14"/>
        <v>1.5776000000000001</v>
      </c>
    </row>
    <row r="953" spans="2:11" x14ac:dyDescent="0.25">
      <c r="B953" s="36" t="s">
        <v>44</v>
      </c>
      <c r="C953" s="36" t="s">
        <v>1804</v>
      </c>
      <c r="D953" s="36" t="s">
        <v>1805</v>
      </c>
      <c r="E953" s="36">
        <v>38</v>
      </c>
      <c r="F953" s="36" t="s">
        <v>1957</v>
      </c>
      <c r="G953" s="36" t="s">
        <v>2000</v>
      </c>
      <c r="H953" s="36" t="s">
        <v>2001</v>
      </c>
      <c r="I953" s="36" t="s">
        <v>50</v>
      </c>
      <c r="J953" s="43">
        <v>2.12</v>
      </c>
      <c r="K953" s="43">
        <f t="shared" si="14"/>
        <v>2.4592000000000001</v>
      </c>
    </row>
    <row r="954" spans="2:11" x14ac:dyDescent="0.25">
      <c r="B954" s="36" t="s">
        <v>44</v>
      </c>
      <c r="C954" s="36" t="s">
        <v>1804</v>
      </c>
      <c r="D954" s="36" t="s">
        <v>1805</v>
      </c>
      <c r="E954" s="36">
        <v>38</v>
      </c>
      <c r="F954" s="36" t="s">
        <v>1957</v>
      </c>
      <c r="G954" s="36" t="s">
        <v>2002</v>
      </c>
      <c r="H954" s="36" t="s">
        <v>2003</v>
      </c>
      <c r="I954" s="36" t="s">
        <v>50</v>
      </c>
      <c r="J954" s="43">
        <v>1.36</v>
      </c>
      <c r="K954" s="43">
        <f t="shared" si="14"/>
        <v>1.5776000000000001</v>
      </c>
    </row>
    <row r="955" spans="2:11" x14ac:dyDescent="0.25">
      <c r="B955" s="36" t="s">
        <v>44</v>
      </c>
      <c r="C955" s="36" t="s">
        <v>1804</v>
      </c>
      <c r="D955" s="36" t="s">
        <v>1805</v>
      </c>
      <c r="E955" s="36">
        <v>38</v>
      </c>
      <c r="F955" s="36" t="s">
        <v>1957</v>
      </c>
      <c r="G955" s="36" t="s">
        <v>2004</v>
      </c>
      <c r="H955" s="36" t="s">
        <v>2005</v>
      </c>
      <c r="I955" s="36" t="s">
        <v>50</v>
      </c>
      <c r="J955" s="43">
        <v>1.36</v>
      </c>
      <c r="K955" s="43">
        <f t="shared" si="14"/>
        <v>1.5776000000000001</v>
      </c>
    </row>
    <row r="956" spans="2:11" x14ac:dyDescent="0.25">
      <c r="B956" s="36" t="s">
        <v>44</v>
      </c>
      <c r="C956" s="36" t="s">
        <v>1804</v>
      </c>
      <c r="D956" s="36" t="s">
        <v>1805</v>
      </c>
      <c r="E956" s="36">
        <v>38</v>
      </c>
      <c r="F956" s="36" t="s">
        <v>1957</v>
      </c>
      <c r="G956" s="36" t="s">
        <v>2006</v>
      </c>
      <c r="H956" s="36" t="s">
        <v>2007</v>
      </c>
      <c r="I956" s="36" t="s">
        <v>50</v>
      </c>
      <c r="J956" s="43">
        <v>3.61</v>
      </c>
      <c r="K956" s="43">
        <f t="shared" si="14"/>
        <v>4.1875999999999998</v>
      </c>
    </row>
    <row r="957" spans="2:11" x14ac:dyDescent="0.25">
      <c r="B957" s="36" t="s">
        <v>44</v>
      </c>
      <c r="C957" s="36" t="s">
        <v>1804</v>
      </c>
      <c r="D957" s="36" t="s">
        <v>1805</v>
      </c>
      <c r="E957" s="36">
        <v>38</v>
      </c>
      <c r="F957" s="36" t="s">
        <v>1957</v>
      </c>
      <c r="G957" s="36" t="s">
        <v>2008</v>
      </c>
      <c r="H957" s="36" t="s">
        <v>2009</v>
      </c>
      <c r="I957" s="36" t="s">
        <v>50</v>
      </c>
      <c r="J957" s="43">
        <v>4.25</v>
      </c>
      <c r="K957" s="43">
        <f t="shared" si="14"/>
        <v>4.93</v>
      </c>
    </row>
    <row r="958" spans="2:11" x14ac:dyDescent="0.25">
      <c r="B958" s="36" t="s">
        <v>44</v>
      </c>
      <c r="C958" s="36" t="s">
        <v>1804</v>
      </c>
      <c r="D958" s="36" t="s">
        <v>1805</v>
      </c>
      <c r="E958" s="36">
        <v>38</v>
      </c>
      <c r="F958" s="36" t="s">
        <v>1957</v>
      </c>
      <c r="G958" s="36" t="s">
        <v>2010</v>
      </c>
      <c r="H958" s="36" t="s">
        <v>2011</v>
      </c>
      <c r="I958" s="36" t="s">
        <v>50</v>
      </c>
      <c r="J958" s="43">
        <v>1.36</v>
      </c>
      <c r="K958" s="43">
        <f t="shared" si="14"/>
        <v>1.5776000000000001</v>
      </c>
    </row>
    <row r="959" spans="2:11" x14ac:dyDescent="0.25">
      <c r="B959" s="36" t="s">
        <v>44</v>
      </c>
      <c r="C959" s="36" t="s">
        <v>1804</v>
      </c>
      <c r="D959" s="36" t="s">
        <v>1805</v>
      </c>
      <c r="E959" s="36">
        <v>38</v>
      </c>
      <c r="F959" s="36" t="s">
        <v>1957</v>
      </c>
      <c r="G959" s="36" t="s">
        <v>2012</v>
      </c>
      <c r="H959" s="36" t="s">
        <v>2013</v>
      </c>
      <c r="I959" s="36" t="s">
        <v>50</v>
      </c>
      <c r="J959" s="43">
        <v>1.36</v>
      </c>
      <c r="K959" s="43">
        <f t="shared" si="14"/>
        <v>1.5776000000000001</v>
      </c>
    </row>
    <row r="960" spans="2:11" x14ac:dyDescent="0.25">
      <c r="B960" s="36" t="s">
        <v>44</v>
      </c>
      <c r="C960" s="36" t="s">
        <v>1804</v>
      </c>
      <c r="D960" s="36" t="s">
        <v>1805</v>
      </c>
      <c r="E960" s="36">
        <v>39</v>
      </c>
      <c r="F960" s="36" t="s">
        <v>2014</v>
      </c>
      <c r="G960" s="36" t="s">
        <v>2015</v>
      </c>
      <c r="H960" s="36" t="s">
        <v>2016</v>
      </c>
      <c r="I960" s="36" t="s">
        <v>50</v>
      </c>
      <c r="J960" s="43">
        <v>2.21</v>
      </c>
      <c r="K960" s="43">
        <f t="shared" si="14"/>
        <v>2.5635999999999997</v>
      </c>
    </row>
    <row r="961" spans="2:11" x14ac:dyDescent="0.25">
      <c r="B961" s="36" t="s">
        <v>44</v>
      </c>
      <c r="C961" s="36" t="s">
        <v>1804</v>
      </c>
      <c r="D961" s="36" t="s">
        <v>1805</v>
      </c>
      <c r="E961" s="36">
        <v>39</v>
      </c>
      <c r="F961" s="36" t="s">
        <v>2014</v>
      </c>
      <c r="G961" s="36" t="s">
        <v>2017</v>
      </c>
      <c r="H961" s="36" t="s">
        <v>2018</v>
      </c>
      <c r="I961" s="36" t="s">
        <v>50</v>
      </c>
      <c r="J961" s="43">
        <v>1.84</v>
      </c>
      <c r="K961" s="43">
        <f t="shared" si="14"/>
        <v>2.1343999999999999</v>
      </c>
    </row>
    <row r="962" spans="2:11" x14ac:dyDescent="0.25">
      <c r="B962" s="36" t="s">
        <v>44</v>
      </c>
      <c r="C962" s="36" t="s">
        <v>1804</v>
      </c>
      <c r="D962" s="36" t="s">
        <v>1805</v>
      </c>
      <c r="E962" s="36">
        <v>39</v>
      </c>
      <c r="F962" s="36" t="s">
        <v>2014</v>
      </c>
      <c r="G962" s="36" t="s">
        <v>2019</v>
      </c>
      <c r="H962" s="36" t="s">
        <v>2020</v>
      </c>
      <c r="I962" s="36" t="s">
        <v>50</v>
      </c>
      <c r="J962" s="43">
        <v>1.27</v>
      </c>
      <c r="K962" s="43">
        <f t="shared" si="14"/>
        <v>1.4731999999999998</v>
      </c>
    </row>
    <row r="963" spans="2:11" x14ac:dyDescent="0.25">
      <c r="B963" s="36" t="s">
        <v>44</v>
      </c>
      <c r="C963" s="36" t="s">
        <v>1804</v>
      </c>
      <c r="D963" s="36" t="s">
        <v>1805</v>
      </c>
      <c r="E963" s="36">
        <v>39</v>
      </c>
      <c r="F963" s="36" t="s">
        <v>2014</v>
      </c>
      <c r="G963" s="36" t="s">
        <v>2021</v>
      </c>
      <c r="H963" s="36" t="s">
        <v>2022</v>
      </c>
      <c r="I963" s="36" t="s">
        <v>50</v>
      </c>
      <c r="J963" s="43">
        <v>1.36</v>
      </c>
      <c r="K963" s="43">
        <f t="shared" si="14"/>
        <v>1.5776000000000001</v>
      </c>
    </row>
    <row r="964" spans="2:11" x14ac:dyDescent="0.25">
      <c r="B964" s="36" t="s">
        <v>44</v>
      </c>
      <c r="C964" s="36" t="s">
        <v>1804</v>
      </c>
      <c r="D964" s="36" t="s">
        <v>1805</v>
      </c>
      <c r="E964" s="36">
        <v>39</v>
      </c>
      <c r="F964" s="36" t="s">
        <v>2014</v>
      </c>
      <c r="G964" s="36" t="s">
        <v>2023</v>
      </c>
      <c r="H964" s="36" t="s">
        <v>2024</v>
      </c>
      <c r="I964" s="36" t="s">
        <v>50</v>
      </c>
      <c r="J964" s="43">
        <v>2.04</v>
      </c>
      <c r="K964" s="43">
        <f t="shared" ref="K964:K1027" si="15">+IF(AND(MID(H964,1,15)="POSTE DE MADERA",J964&lt;110)=TRUE,(J964*1.13+5)*1.01*1.16,IF(AND(MID(H964,1,15)="POSTE DE MADERA",J964&gt;=110,J964&lt;320)=TRUE,(J964*1.13+12)*1.01*1.16,IF(AND(MID(H964,1,15)="POSTE DE MADERA",J964&gt;320)=TRUE,(J964*1.13+36)*1.01*1.16,IF(+AND(MID(H964,1,5)="POSTE",MID(H964,1,15)&lt;&gt;"POSTE DE MADERA")=TRUE,J964*1.01*1.16,J964*1.16))))</f>
        <v>2.3664000000000001</v>
      </c>
    </row>
    <row r="965" spans="2:11" x14ac:dyDescent="0.25">
      <c r="B965" s="36" t="s">
        <v>44</v>
      </c>
      <c r="C965" s="36" t="s">
        <v>1804</v>
      </c>
      <c r="D965" s="36" t="s">
        <v>1805</v>
      </c>
      <c r="E965" s="36">
        <v>39</v>
      </c>
      <c r="F965" s="36" t="s">
        <v>2014</v>
      </c>
      <c r="G965" s="36" t="s">
        <v>2025</v>
      </c>
      <c r="H965" s="36" t="s">
        <v>2026</v>
      </c>
      <c r="I965" s="36" t="s">
        <v>50</v>
      </c>
      <c r="J965" s="43">
        <v>1.36</v>
      </c>
      <c r="K965" s="43">
        <f t="shared" si="15"/>
        <v>1.5776000000000001</v>
      </c>
    </row>
    <row r="966" spans="2:11" x14ac:dyDescent="0.25">
      <c r="B966" s="36" t="s">
        <v>44</v>
      </c>
      <c r="C966" s="36" t="s">
        <v>1804</v>
      </c>
      <c r="D966" s="36" t="s">
        <v>1805</v>
      </c>
      <c r="E966" s="36">
        <v>39</v>
      </c>
      <c r="F966" s="36" t="s">
        <v>2014</v>
      </c>
      <c r="G966" s="36" t="s">
        <v>2027</v>
      </c>
      <c r="H966" s="36" t="s">
        <v>2028</v>
      </c>
      <c r="I966" s="36" t="s">
        <v>50</v>
      </c>
      <c r="J966" s="43">
        <v>2.1800000000000002</v>
      </c>
      <c r="K966" s="43">
        <f t="shared" si="15"/>
        <v>2.5287999999999999</v>
      </c>
    </row>
    <row r="967" spans="2:11" x14ac:dyDescent="0.25">
      <c r="B967" s="36" t="s">
        <v>44</v>
      </c>
      <c r="C967" s="36" t="s">
        <v>1804</v>
      </c>
      <c r="D967" s="36" t="s">
        <v>1805</v>
      </c>
      <c r="E967" s="36">
        <v>39</v>
      </c>
      <c r="F967" s="36" t="s">
        <v>2014</v>
      </c>
      <c r="G967" s="36" t="s">
        <v>2029</v>
      </c>
      <c r="H967" s="36" t="s">
        <v>2030</v>
      </c>
      <c r="I967" s="36" t="s">
        <v>50</v>
      </c>
      <c r="J967" s="43">
        <v>1.36</v>
      </c>
      <c r="K967" s="43">
        <f t="shared" si="15"/>
        <v>1.5776000000000001</v>
      </c>
    </row>
    <row r="968" spans="2:11" x14ac:dyDescent="0.25">
      <c r="B968" s="36" t="s">
        <v>44</v>
      </c>
      <c r="C968" s="36" t="s">
        <v>1804</v>
      </c>
      <c r="D968" s="36" t="s">
        <v>1805</v>
      </c>
      <c r="E968" s="36">
        <v>39</v>
      </c>
      <c r="F968" s="36" t="s">
        <v>2014</v>
      </c>
      <c r="G968" s="36" t="s">
        <v>2031</v>
      </c>
      <c r="H968" s="36" t="s">
        <v>2032</v>
      </c>
      <c r="I968" s="36" t="s">
        <v>50</v>
      </c>
      <c r="J968" s="43">
        <v>1.36</v>
      </c>
      <c r="K968" s="43">
        <f t="shared" si="15"/>
        <v>1.5776000000000001</v>
      </c>
    </row>
    <row r="969" spans="2:11" x14ac:dyDescent="0.25">
      <c r="B969" s="36" t="s">
        <v>44</v>
      </c>
      <c r="C969" s="36" t="s">
        <v>1804</v>
      </c>
      <c r="D969" s="36" t="s">
        <v>1805</v>
      </c>
      <c r="E969" s="36">
        <v>39</v>
      </c>
      <c r="F969" s="36" t="s">
        <v>2014</v>
      </c>
      <c r="G969" s="36" t="s">
        <v>2033</v>
      </c>
      <c r="H969" s="36" t="s">
        <v>2034</v>
      </c>
      <c r="I969" s="36" t="s">
        <v>50</v>
      </c>
      <c r="J969" s="43">
        <v>1.36</v>
      </c>
      <c r="K969" s="43">
        <f t="shared" si="15"/>
        <v>1.5776000000000001</v>
      </c>
    </row>
    <row r="970" spans="2:11" x14ac:dyDescent="0.25">
      <c r="B970" s="36" t="s">
        <v>44</v>
      </c>
      <c r="C970" s="36" t="s">
        <v>1804</v>
      </c>
      <c r="D970" s="36" t="s">
        <v>1805</v>
      </c>
      <c r="E970" s="36">
        <v>39</v>
      </c>
      <c r="F970" s="36" t="s">
        <v>2014</v>
      </c>
      <c r="G970" s="36" t="s">
        <v>2035</v>
      </c>
      <c r="H970" s="36" t="s">
        <v>2036</v>
      </c>
      <c r="I970" s="36" t="s">
        <v>50</v>
      </c>
      <c r="J970" s="43">
        <v>2.63</v>
      </c>
      <c r="K970" s="43">
        <f t="shared" si="15"/>
        <v>3.0507999999999997</v>
      </c>
    </row>
    <row r="971" spans="2:11" x14ac:dyDescent="0.25">
      <c r="B971" s="36" t="s">
        <v>44</v>
      </c>
      <c r="C971" s="36" t="s">
        <v>1804</v>
      </c>
      <c r="D971" s="36" t="s">
        <v>1805</v>
      </c>
      <c r="E971" s="36">
        <v>39</v>
      </c>
      <c r="F971" s="36" t="s">
        <v>2014</v>
      </c>
      <c r="G971" s="36" t="s">
        <v>2037</v>
      </c>
      <c r="H971" s="36" t="s">
        <v>2038</v>
      </c>
      <c r="I971" s="36" t="s">
        <v>50</v>
      </c>
      <c r="J971" s="43">
        <v>1.36</v>
      </c>
      <c r="K971" s="43">
        <f t="shared" si="15"/>
        <v>1.5776000000000001</v>
      </c>
    </row>
    <row r="972" spans="2:11" x14ac:dyDescent="0.25">
      <c r="B972" s="36" t="s">
        <v>44</v>
      </c>
      <c r="C972" s="36" t="s">
        <v>1804</v>
      </c>
      <c r="D972" s="36" t="s">
        <v>1805</v>
      </c>
      <c r="E972" s="36">
        <v>39</v>
      </c>
      <c r="F972" s="36" t="s">
        <v>2014</v>
      </c>
      <c r="G972" s="36" t="s">
        <v>2039</v>
      </c>
      <c r="H972" s="36" t="s">
        <v>2040</v>
      </c>
      <c r="I972" s="36" t="s">
        <v>50</v>
      </c>
      <c r="J972" s="43">
        <v>1.36</v>
      </c>
      <c r="K972" s="43">
        <f t="shared" si="15"/>
        <v>1.5776000000000001</v>
      </c>
    </row>
    <row r="973" spans="2:11" x14ac:dyDescent="0.25">
      <c r="B973" s="36" t="s">
        <v>44</v>
      </c>
      <c r="C973" s="36" t="s">
        <v>1804</v>
      </c>
      <c r="D973" s="36" t="s">
        <v>1805</v>
      </c>
      <c r="E973" s="36">
        <v>39</v>
      </c>
      <c r="F973" s="36" t="s">
        <v>2014</v>
      </c>
      <c r="G973" s="36" t="s">
        <v>2041</v>
      </c>
      <c r="H973" s="36" t="s">
        <v>2042</v>
      </c>
      <c r="I973" s="36" t="s">
        <v>50</v>
      </c>
      <c r="J973" s="43">
        <v>1.36</v>
      </c>
      <c r="K973" s="43">
        <f t="shared" si="15"/>
        <v>1.5776000000000001</v>
      </c>
    </row>
    <row r="974" spans="2:11" x14ac:dyDescent="0.25">
      <c r="B974" s="36" t="s">
        <v>44</v>
      </c>
      <c r="C974" s="36" t="s">
        <v>1804</v>
      </c>
      <c r="D974" s="36" t="s">
        <v>1805</v>
      </c>
      <c r="E974" s="36">
        <v>39</v>
      </c>
      <c r="F974" s="36" t="s">
        <v>2014</v>
      </c>
      <c r="G974" s="36" t="s">
        <v>2043</v>
      </c>
      <c r="H974" s="36" t="s">
        <v>2044</v>
      </c>
      <c r="I974" s="36" t="s">
        <v>50</v>
      </c>
      <c r="J974" s="43">
        <v>1.36</v>
      </c>
      <c r="K974" s="43">
        <f t="shared" si="15"/>
        <v>1.5776000000000001</v>
      </c>
    </row>
    <row r="975" spans="2:11" x14ac:dyDescent="0.25">
      <c r="B975" s="36" t="s">
        <v>44</v>
      </c>
      <c r="C975" s="36" t="s">
        <v>1804</v>
      </c>
      <c r="D975" s="36" t="s">
        <v>1805</v>
      </c>
      <c r="E975" s="36">
        <v>39</v>
      </c>
      <c r="F975" s="36" t="s">
        <v>2014</v>
      </c>
      <c r="G975" s="36" t="s">
        <v>2045</v>
      </c>
      <c r="H975" s="36" t="s">
        <v>2046</v>
      </c>
      <c r="I975" s="36" t="s">
        <v>50</v>
      </c>
      <c r="J975" s="43">
        <v>1.36</v>
      </c>
      <c r="K975" s="43">
        <f t="shared" si="15"/>
        <v>1.5776000000000001</v>
      </c>
    </row>
    <row r="976" spans="2:11" x14ac:dyDescent="0.25">
      <c r="B976" s="36" t="s">
        <v>44</v>
      </c>
      <c r="C976" s="36" t="s">
        <v>1804</v>
      </c>
      <c r="D976" s="36" t="s">
        <v>1805</v>
      </c>
      <c r="E976" s="36">
        <v>40</v>
      </c>
      <c r="F976" s="36" t="s">
        <v>2047</v>
      </c>
      <c r="G976" s="36" t="s">
        <v>2048</v>
      </c>
      <c r="H976" s="36" t="s">
        <v>2049</v>
      </c>
      <c r="I976" s="36" t="s">
        <v>50</v>
      </c>
      <c r="J976" s="43">
        <v>1.36</v>
      </c>
      <c r="K976" s="43">
        <f t="shared" si="15"/>
        <v>1.5776000000000001</v>
      </c>
    </row>
    <row r="977" spans="2:11" x14ac:dyDescent="0.25">
      <c r="B977" s="36" t="s">
        <v>44</v>
      </c>
      <c r="C977" s="36" t="s">
        <v>1804</v>
      </c>
      <c r="D977" s="36" t="s">
        <v>1805</v>
      </c>
      <c r="E977" s="36">
        <v>40</v>
      </c>
      <c r="F977" s="36" t="s">
        <v>2047</v>
      </c>
      <c r="G977" s="36" t="s">
        <v>2050</v>
      </c>
      <c r="H977" s="36" t="s">
        <v>2051</v>
      </c>
      <c r="I977" s="36" t="s">
        <v>50</v>
      </c>
      <c r="J977" s="43">
        <v>1.36</v>
      </c>
      <c r="K977" s="43">
        <f t="shared" si="15"/>
        <v>1.5776000000000001</v>
      </c>
    </row>
    <row r="978" spans="2:11" x14ac:dyDescent="0.25">
      <c r="B978" s="36" t="s">
        <v>44</v>
      </c>
      <c r="C978" s="36" t="s">
        <v>1804</v>
      </c>
      <c r="D978" s="36" t="s">
        <v>1805</v>
      </c>
      <c r="E978" s="36">
        <v>40</v>
      </c>
      <c r="F978" s="36" t="s">
        <v>2047</v>
      </c>
      <c r="G978" s="36" t="s">
        <v>2052</v>
      </c>
      <c r="H978" s="36" t="s">
        <v>2053</v>
      </c>
      <c r="I978" s="36" t="s">
        <v>50</v>
      </c>
      <c r="J978" s="43">
        <v>1.36</v>
      </c>
      <c r="K978" s="43">
        <f t="shared" si="15"/>
        <v>1.5776000000000001</v>
      </c>
    </row>
    <row r="979" spans="2:11" x14ac:dyDescent="0.25">
      <c r="B979" s="36" t="s">
        <v>44</v>
      </c>
      <c r="C979" s="36" t="s">
        <v>1804</v>
      </c>
      <c r="D979" s="36" t="s">
        <v>1805</v>
      </c>
      <c r="E979" s="36">
        <v>40</v>
      </c>
      <c r="F979" s="36" t="s">
        <v>2047</v>
      </c>
      <c r="G979" s="36" t="s">
        <v>2054</v>
      </c>
      <c r="H979" s="36" t="s">
        <v>2055</v>
      </c>
      <c r="I979" s="36" t="s">
        <v>50</v>
      </c>
      <c r="J979" s="43">
        <v>1.36</v>
      </c>
      <c r="K979" s="43">
        <f t="shared" si="15"/>
        <v>1.5776000000000001</v>
      </c>
    </row>
    <row r="980" spans="2:11" x14ac:dyDescent="0.25">
      <c r="B980" s="36" t="s">
        <v>44</v>
      </c>
      <c r="C980" s="36" t="s">
        <v>1804</v>
      </c>
      <c r="D980" s="36" t="s">
        <v>1805</v>
      </c>
      <c r="E980" s="36">
        <v>40</v>
      </c>
      <c r="F980" s="36" t="s">
        <v>2047</v>
      </c>
      <c r="G980" s="36" t="s">
        <v>2056</v>
      </c>
      <c r="H980" s="36" t="s">
        <v>2057</v>
      </c>
      <c r="I980" s="36" t="s">
        <v>50</v>
      </c>
      <c r="J980" s="43">
        <v>1.36</v>
      </c>
      <c r="K980" s="43">
        <f t="shared" si="15"/>
        <v>1.5776000000000001</v>
      </c>
    </row>
    <row r="981" spans="2:11" x14ac:dyDescent="0.25">
      <c r="B981" s="36" t="s">
        <v>44</v>
      </c>
      <c r="C981" s="36" t="s">
        <v>1804</v>
      </c>
      <c r="D981" s="36" t="s">
        <v>1805</v>
      </c>
      <c r="E981" s="36">
        <v>40</v>
      </c>
      <c r="F981" s="36" t="s">
        <v>2047</v>
      </c>
      <c r="G981" s="36" t="s">
        <v>2058</v>
      </c>
      <c r="H981" s="36" t="s">
        <v>2059</v>
      </c>
      <c r="I981" s="36" t="s">
        <v>50</v>
      </c>
      <c r="J981" s="43">
        <v>1.36</v>
      </c>
      <c r="K981" s="43">
        <f t="shared" si="15"/>
        <v>1.5776000000000001</v>
      </c>
    </row>
    <row r="982" spans="2:11" x14ac:dyDescent="0.25">
      <c r="B982" s="36" t="s">
        <v>44</v>
      </c>
      <c r="C982" s="36" t="s">
        <v>1804</v>
      </c>
      <c r="D982" s="36" t="s">
        <v>1805</v>
      </c>
      <c r="E982" s="36">
        <v>40</v>
      </c>
      <c r="F982" s="36" t="s">
        <v>2047</v>
      </c>
      <c r="G982" s="36" t="s">
        <v>2060</v>
      </c>
      <c r="H982" s="36" t="s">
        <v>2061</v>
      </c>
      <c r="I982" s="36" t="s">
        <v>50</v>
      </c>
      <c r="J982" s="43">
        <v>1.36</v>
      </c>
      <c r="K982" s="43">
        <f t="shared" si="15"/>
        <v>1.5776000000000001</v>
      </c>
    </row>
    <row r="983" spans="2:11" x14ac:dyDescent="0.25">
      <c r="B983" s="36" t="s">
        <v>44</v>
      </c>
      <c r="C983" s="36" t="s">
        <v>1804</v>
      </c>
      <c r="D983" s="36" t="s">
        <v>1805</v>
      </c>
      <c r="E983" s="36">
        <v>42</v>
      </c>
      <c r="F983" s="36" t="s">
        <v>2062</v>
      </c>
      <c r="G983" s="36" t="s">
        <v>2063</v>
      </c>
      <c r="H983" s="36" t="s">
        <v>2064</v>
      </c>
      <c r="I983" s="36" t="s">
        <v>50</v>
      </c>
      <c r="J983" s="43">
        <v>0.33</v>
      </c>
      <c r="K983" s="43">
        <f t="shared" si="15"/>
        <v>0.38279999999999997</v>
      </c>
    </row>
    <row r="984" spans="2:11" x14ac:dyDescent="0.25">
      <c r="B984" s="36" t="s">
        <v>44</v>
      </c>
      <c r="C984" s="36" t="s">
        <v>1804</v>
      </c>
      <c r="D984" s="36" t="s">
        <v>1805</v>
      </c>
      <c r="E984" s="36">
        <v>42</v>
      </c>
      <c r="F984" s="36" t="s">
        <v>2062</v>
      </c>
      <c r="G984" s="36" t="s">
        <v>2065</v>
      </c>
      <c r="H984" s="36" t="s">
        <v>2066</v>
      </c>
      <c r="I984" s="36" t="s">
        <v>50</v>
      </c>
      <c r="J984" s="43">
        <v>0.15</v>
      </c>
      <c r="K984" s="43">
        <f t="shared" si="15"/>
        <v>0.17399999999999999</v>
      </c>
    </row>
    <row r="985" spans="2:11" x14ac:dyDescent="0.25">
      <c r="B985" s="36" t="s">
        <v>44</v>
      </c>
      <c r="C985" s="36" t="s">
        <v>1804</v>
      </c>
      <c r="D985" s="36" t="s">
        <v>1805</v>
      </c>
      <c r="E985" s="36">
        <v>34</v>
      </c>
      <c r="F985" s="36" t="s">
        <v>2067</v>
      </c>
      <c r="G985" s="36" t="s">
        <v>2068</v>
      </c>
      <c r="H985" s="36" t="s">
        <v>2069</v>
      </c>
      <c r="I985" s="36" t="s">
        <v>50</v>
      </c>
      <c r="J985" s="43">
        <v>0.41</v>
      </c>
      <c r="K985" s="43">
        <f t="shared" si="15"/>
        <v>0.47559999999999991</v>
      </c>
    </row>
    <row r="986" spans="2:11" x14ac:dyDescent="0.25">
      <c r="B986" s="36" t="s">
        <v>44</v>
      </c>
      <c r="C986" s="36" t="s">
        <v>1804</v>
      </c>
      <c r="D986" s="36" t="s">
        <v>1805</v>
      </c>
      <c r="E986" s="36">
        <v>34</v>
      </c>
      <c r="F986" s="36" t="s">
        <v>2067</v>
      </c>
      <c r="G986" s="36" t="s">
        <v>2070</v>
      </c>
      <c r="H986" s="36" t="s">
        <v>2071</v>
      </c>
      <c r="I986" s="36" t="s">
        <v>50</v>
      </c>
      <c r="J986" s="43">
        <v>0.82</v>
      </c>
      <c r="K986" s="43">
        <f t="shared" si="15"/>
        <v>0.95119999999999982</v>
      </c>
    </row>
    <row r="987" spans="2:11" x14ac:dyDescent="0.25">
      <c r="B987" s="36" t="s">
        <v>44</v>
      </c>
      <c r="C987" s="36" t="s">
        <v>1804</v>
      </c>
      <c r="D987" s="36" t="s">
        <v>1805</v>
      </c>
      <c r="E987" s="36">
        <v>34</v>
      </c>
      <c r="F987" s="36" t="s">
        <v>2067</v>
      </c>
      <c r="G987" s="36" t="s">
        <v>2072</v>
      </c>
      <c r="H987" s="36" t="s">
        <v>2073</v>
      </c>
      <c r="I987" s="36" t="s">
        <v>50</v>
      </c>
      <c r="J987" s="43">
        <v>0.32</v>
      </c>
      <c r="K987" s="43">
        <f t="shared" si="15"/>
        <v>0.37119999999999997</v>
      </c>
    </row>
    <row r="988" spans="2:11" x14ac:dyDescent="0.25">
      <c r="B988" s="36" t="s">
        <v>44</v>
      </c>
      <c r="C988" s="36" t="s">
        <v>1804</v>
      </c>
      <c r="D988" s="36" t="s">
        <v>1805</v>
      </c>
      <c r="E988" s="36">
        <v>34</v>
      </c>
      <c r="F988" s="36" t="s">
        <v>2067</v>
      </c>
      <c r="G988" s="36" t="s">
        <v>2074</v>
      </c>
      <c r="H988" s="36" t="s">
        <v>2075</v>
      </c>
      <c r="I988" s="36" t="s">
        <v>50</v>
      </c>
      <c r="J988" s="43">
        <v>1.44</v>
      </c>
      <c r="K988" s="43">
        <f t="shared" si="15"/>
        <v>1.6703999999999999</v>
      </c>
    </row>
    <row r="989" spans="2:11" x14ac:dyDescent="0.25">
      <c r="B989" s="36" t="s">
        <v>44</v>
      </c>
      <c r="C989" s="36" t="s">
        <v>1804</v>
      </c>
      <c r="D989" s="36" t="s">
        <v>1805</v>
      </c>
      <c r="E989" s="36">
        <v>34</v>
      </c>
      <c r="F989" s="36" t="s">
        <v>2067</v>
      </c>
      <c r="G989" s="36" t="s">
        <v>2076</v>
      </c>
      <c r="H989" s="36" t="s">
        <v>2077</v>
      </c>
      <c r="I989" s="36" t="s">
        <v>50</v>
      </c>
      <c r="J989" s="43">
        <v>0.97</v>
      </c>
      <c r="K989" s="43">
        <f t="shared" si="15"/>
        <v>1.1252</v>
      </c>
    </row>
    <row r="990" spans="2:11" x14ac:dyDescent="0.25">
      <c r="B990" s="36" t="s">
        <v>44</v>
      </c>
      <c r="C990" s="36" t="s">
        <v>1804</v>
      </c>
      <c r="D990" s="36" t="s">
        <v>1805</v>
      </c>
      <c r="E990" s="36">
        <v>34</v>
      </c>
      <c r="F990" s="36" t="s">
        <v>2067</v>
      </c>
      <c r="G990" s="36" t="s">
        <v>2078</v>
      </c>
      <c r="H990" s="36" t="s">
        <v>2079</v>
      </c>
      <c r="I990" s="36" t="s">
        <v>50</v>
      </c>
      <c r="J990" s="43">
        <v>4.3600000000000003</v>
      </c>
      <c r="K990" s="43">
        <f t="shared" si="15"/>
        <v>5.0575999999999999</v>
      </c>
    </row>
    <row r="991" spans="2:11" x14ac:dyDescent="0.25">
      <c r="B991" s="36" t="s">
        <v>44</v>
      </c>
      <c r="C991" s="36" t="s">
        <v>1804</v>
      </c>
      <c r="D991" s="36" t="s">
        <v>1805</v>
      </c>
      <c r="E991" s="36">
        <v>42</v>
      </c>
      <c r="F991" s="36" t="s">
        <v>2062</v>
      </c>
      <c r="G991" s="36" t="s">
        <v>2080</v>
      </c>
      <c r="H991" s="36" t="s">
        <v>2081</v>
      </c>
      <c r="I991" s="36" t="s">
        <v>2082</v>
      </c>
      <c r="J991" s="43">
        <v>0.26</v>
      </c>
      <c r="K991" s="43">
        <f t="shared" si="15"/>
        <v>0.30159999999999998</v>
      </c>
    </row>
    <row r="992" spans="2:11" x14ac:dyDescent="0.25">
      <c r="B992" s="36" t="s">
        <v>44</v>
      </c>
      <c r="C992" s="36" t="s">
        <v>1804</v>
      </c>
      <c r="D992" s="36" t="s">
        <v>1805</v>
      </c>
      <c r="E992" s="36">
        <v>42</v>
      </c>
      <c r="F992" s="36" t="s">
        <v>2062</v>
      </c>
      <c r="G992" s="36" t="s">
        <v>2083</v>
      </c>
      <c r="H992" s="36" t="s">
        <v>2084</v>
      </c>
      <c r="I992" s="36" t="s">
        <v>1731</v>
      </c>
      <c r="J992" s="43">
        <v>0.75</v>
      </c>
      <c r="K992" s="43">
        <f t="shared" si="15"/>
        <v>0.86999999999999988</v>
      </c>
    </row>
    <row r="993" spans="2:11" x14ac:dyDescent="0.25">
      <c r="B993" s="36" t="s">
        <v>44</v>
      </c>
      <c r="C993" s="36" t="s">
        <v>1804</v>
      </c>
      <c r="D993" s="36" t="s">
        <v>1805</v>
      </c>
      <c r="E993" s="36">
        <v>42</v>
      </c>
      <c r="F993" s="36" t="s">
        <v>2062</v>
      </c>
      <c r="G993" s="36" t="s">
        <v>2085</v>
      </c>
      <c r="H993" s="36" t="s">
        <v>2086</v>
      </c>
      <c r="I993" s="36" t="s">
        <v>1731</v>
      </c>
      <c r="J993" s="43">
        <v>16.2</v>
      </c>
      <c r="K993" s="43">
        <f t="shared" si="15"/>
        <v>18.791999999999998</v>
      </c>
    </row>
    <row r="994" spans="2:11" x14ac:dyDescent="0.25">
      <c r="B994" s="36" t="s">
        <v>44</v>
      </c>
      <c r="C994" s="36" t="s">
        <v>1804</v>
      </c>
      <c r="D994" s="36" t="s">
        <v>1805</v>
      </c>
      <c r="E994" s="36">
        <v>42</v>
      </c>
      <c r="F994" s="36" t="s">
        <v>2062</v>
      </c>
      <c r="G994" s="36" t="s">
        <v>2087</v>
      </c>
      <c r="H994" s="36" t="s">
        <v>2088</v>
      </c>
      <c r="I994" s="36" t="s">
        <v>1731</v>
      </c>
      <c r="J994" s="43">
        <v>0.72</v>
      </c>
      <c r="K994" s="43">
        <f t="shared" si="15"/>
        <v>0.83519999999999994</v>
      </c>
    </row>
    <row r="995" spans="2:11" x14ac:dyDescent="0.25">
      <c r="B995" s="36" t="s">
        <v>44</v>
      </c>
      <c r="C995" s="36" t="s">
        <v>1804</v>
      </c>
      <c r="D995" s="36" t="s">
        <v>1805</v>
      </c>
      <c r="E995" s="36">
        <v>42</v>
      </c>
      <c r="F995" s="36" t="s">
        <v>2062</v>
      </c>
      <c r="G995" s="36" t="s">
        <v>2089</v>
      </c>
      <c r="H995" s="36" t="s">
        <v>2090</v>
      </c>
      <c r="I995" s="36" t="s">
        <v>1731</v>
      </c>
      <c r="J995" s="43">
        <v>21.98</v>
      </c>
      <c r="K995" s="43">
        <f t="shared" si="15"/>
        <v>25.4968</v>
      </c>
    </row>
    <row r="996" spans="2:11" x14ac:dyDescent="0.25">
      <c r="B996" s="36" t="s">
        <v>44</v>
      </c>
      <c r="C996" s="36" t="s">
        <v>1804</v>
      </c>
      <c r="D996" s="36" t="s">
        <v>1805</v>
      </c>
      <c r="E996" s="36">
        <v>42</v>
      </c>
      <c r="F996" s="36" t="s">
        <v>2062</v>
      </c>
      <c r="G996" s="36" t="s">
        <v>2091</v>
      </c>
      <c r="H996" s="36" t="s">
        <v>2092</v>
      </c>
      <c r="I996" s="36" t="s">
        <v>50</v>
      </c>
      <c r="J996" s="43">
        <v>0.26</v>
      </c>
      <c r="K996" s="43">
        <f t="shared" si="15"/>
        <v>0.30159999999999998</v>
      </c>
    </row>
    <row r="997" spans="2:11" x14ac:dyDescent="0.25">
      <c r="B997" s="36" t="s">
        <v>44</v>
      </c>
      <c r="C997" s="36" t="s">
        <v>1804</v>
      </c>
      <c r="D997" s="36" t="s">
        <v>1805</v>
      </c>
      <c r="E997" s="36">
        <v>42</v>
      </c>
      <c r="F997" s="36" t="s">
        <v>2062</v>
      </c>
      <c r="G997" s="36" t="s">
        <v>2093</v>
      </c>
      <c r="H997" s="36" t="s">
        <v>2094</v>
      </c>
      <c r="I997" s="36" t="s">
        <v>50</v>
      </c>
      <c r="J997" s="43">
        <v>0.25</v>
      </c>
      <c r="K997" s="43">
        <f t="shared" si="15"/>
        <v>0.28999999999999998</v>
      </c>
    </row>
    <row r="998" spans="2:11" x14ac:dyDescent="0.25">
      <c r="B998" s="36" t="s">
        <v>44</v>
      </c>
      <c r="C998" s="36" t="s">
        <v>1804</v>
      </c>
      <c r="D998" s="36" t="s">
        <v>1805</v>
      </c>
      <c r="E998" s="36">
        <v>42</v>
      </c>
      <c r="F998" s="36" t="s">
        <v>2062</v>
      </c>
      <c r="G998" s="36" t="s">
        <v>2095</v>
      </c>
      <c r="H998" s="36" t="s">
        <v>2096</v>
      </c>
      <c r="I998" s="36" t="s">
        <v>50</v>
      </c>
      <c r="J998" s="43">
        <v>1.5</v>
      </c>
      <c r="K998" s="43">
        <f t="shared" si="15"/>
        <v>1.7399999999999998</v>
      </c>
    </row>
    <row r="999" spans="2:11" x14ac:dyDescent="0.25">
      <c r="B999" s="36" t="s">
        <v>44</v>
      </c>
      <c r="C999" s="36" t="s">
        <v>1804</v>
      </c>
      <c r="D999" s="36" t="s">
        <v>1805</v>
      </c>
      <c r="E999" s="36">
        <v>42</v>
      </c>
      <c r="F999" s="36" t="s">
        <v>2062</v>
      </c>
      <c r="G999" s="36" t="s">
        <v>2097</v>
      </c>
      <c r="H999" s="36" t="s">
        <v>2098</v>
      </c>
      <c r="I999" s="36" t="s">
        <v>50</v>
      </c>
      <c r="J999" s="43">
        <v>1.82</v>
      </c>
      <c r="K999" s="43">
        <f t="shared" si="15"/>
        <v>2.1111999999999997</v>
      </c>
    </row>
    <row r="1000" spans="2:11" x14ac:dyDescent="0.25">
      <c r="B1000" s="36" t="s">
        <v>44</v>
      </c>
      <c r="C1000" s="36" t="s">
        <v>1804</v>
      </c>
      <c r="D1000" s="36" t="s">
        <v>1805</v>
      </c>
      <c r="E1000" s="36">
        <v>42</v>
      </c>
      <c r="F1000" s="36" t="s">
        <v>2062</v>
      </c>
      <c r="G1000" s="36" t="s">
        <v>2099</v>
      </c>
      <c r="H1000" s="36" t="s">
        <v>2100</v>
      </c>
      <c r="I1000" s="36" t="s">
        <v>50</v>
      </c>
      <c r="J1000" s="43">
        <v>10.55</v>
      </c>
      <c r="K1000" s="43">
        <f t="shared" si="15"/>
        <v>12.238</v>
      </c>
    </row>
    <row r="1001" spans="2:11" x14ac:dyDescent="0.25">
      <c r="B1001" s="36" t="s">
        <v>44</v>
      </c>
      <c r="C1001" s="36" t="s">
        <v>1804</v>
      </c>
      <c r="D1001" s="36" t="s">
        <v>1805</v>
      </c>
      <c r="E1001" s="36">
        <v>42</v>
      </c>
      <c r="F1001" s="36" t="s">
        <v>2062</v>
      </c>
      <c r="G1001" s="36" t="s">
        <v>2101</v>
      </c>
      <c r="H1001" s="36" t="s">
        <v>2102</v>
      </c>
      <c r="I1001" s="36" t="s">
        <v>50</v>
      </c>
      <c r="J1001" s="43">
        <v>0.42</v>
      </c>
      <c r="K1001" s="43">
        <f t="shared" si="15"/>
        <v>0.48719999999999997</v>
      </c>
    </row>
    <row r="1002" spans="2:11" x14ac:dyDescent="0.25">
      <c r="B1002" s="36" t="s">
        <v>44</v>
      </c>
      <c r="C1002" s="36" t="s">
        <v>1804</v>
      </c>
      <c r="D1002" s="36" t="s">
        <v>1805</v>
      </c>
      <c r="E1002" s="36">
        <v>42</v>
      </c>
      <c r="F1002" s="36" t="s">
        <v>2062</v>
      </c>
      <c r="G1002" s="36" t="s">
        <v>2103</v>
      </c>
      <c r="H1002" s="36" t="s">
        <v>2104</v>
      </c>
      <c r="I1002" s="36" t="s">
        <v>50</v>
      </c>
      <c r="J1002" s="43">
        <v>0.72</v>
      </c>
      <c r="K1002" s="43">
        <f t="shared" si="15"/>
        <v>0.83519999999999994</v>
      </c>
    </row>
    <row r="1003" spans="2:11" x14ac:dyDescent="0.25">
      <c r="B1003" s="36" t="s">
        <v>44</v>
      </c>
      <c r="C1003" s="36" t="s">
        <v>1804</v>
      </c>
      <c r="D1003" s="36" t="s">
        <v>1805</v>
      </c>
      <c r="E1003" s="36">
        <v>42</v>
      </c>
      <c r="F1003" s="36" t="s">
        <v>2062</v>
      </c>
      <c r="G1003" s="36" t="s">
        <v>2105</v>
      </c>
      <c r="H1003" s="36" t="s">
        <v>2106</v>
      </c>
      <c r="I1003" s="36" t="s">
        <v>50</v>
      </c>
      <c r="J1003" s="43">
        <v>0.85</v>
      </c>
      <c r="K1003" s="43">
        <f t="shared" si="15"/>
        <v>0.98599999999999988</v>
      </c>
    </row>
    <row r="1004" spans="2:11" x14ac:dyDescent="0.25">
      <c r="B1004" s="36" t="s">
        <v>44</v>
      </c>
      <c r="C1004" s="36" t="s">
        <v>1804</v>
      </c>
      <c r="D1004" s="36" t="s">
        <v>1805</v>
      </c>
      <c r="E1004" s="36">
        <v>42</v>
      </c>
      <c r="F1004" s="36" t="s">
        <v>2062</v>
      </c>
      <c r="G1004" s="36" t="s">
        <v>2107</v>
      </c>
      <c r="H1004" s="36" t="s">
        <v>2108</v>
      </c>
      <c r="I1004" s="36" t="s">
        <v>262</v>
      </c>
      <c r="J1004" s="43">
        <v>0.34</v>
      </c>
      <c r="K1004" s="43">
        <f t="shared" si="15"/>
        <v>0.39440000000000003</v>
      </c>
    </row>
    <row r="1005" spans="2:11" x14ac:dyDescent="0.25">
      <c r="B1005" s="36" t="s">
        <v>44</v>
      </c>
      <c r="C1005" s="36" t="s">
        <v>1804</v>
      </c>
      <c r="D1005" s="36" t="s">
        <v>1805</v>
      </c>
      <c r="E1005" s="36">
        <v>33</v>
      </c>
      <c r="F1005" s="36" t="s">
        <v>1806</v>
      </c>
      <c r="G1005" s="36" t="s">
        <v>2109</v>
      </c>
      <c r="H1005" s="36" t="s">
        <v>2110</v>
      </c>
      <c r="I1005" s="36" t="s">
        <v>50</v>
      </c>
      <c r="J1005" s="43">
        <v>0.03</v>
      </c>
      <c r="K1005" s="43">
        <f t="shared" si="15"/>
        <v>3.4799999999999998E-2</v>
      </c>
    </row>
    <row r="1006" spans="2:11" x14ac:dyDescent="0.25">
      <c r="B1006" s="36" t="s">
        <v>44</v>
      </c>
      <c r="C1006" s="36" t="s">
        <v>1804</v>
      </c>
      <c r="D1006" s="36" t="s">
        <v>1805</v>
      </c>
      <c r="E1006" s="36">
        <v>42</v>
      </c>
      <c r="F1006" s="36" t="s">
        <v>2062</v>
      </c>
      <c r="G1006" s="36" t="s">
        <v>2111</v>
      </c>
      <c r="H1006" s="36" t="s">
        <v>2112</v>
      </c>
      <c r="I1006" s="36" t="s">
        <v>50</v>
      </c>
      <c r="J1006" s="43">
        <v>2.39</v>
      </c>
      <c r="K1006" s="43">
        <f t="shared" si="15"/>
        <v>2.7723999999999998</v>
      </c>
    </row>
    <row r="1007" spans="2:11" x14ac:dyDescent="0.25">
      <c r="B1007" s="36" t="s">
        <v>44</v>
      </c>
      <c r="C1007" s="36" t="s">
        <v>1804</v>
      </c>
      <c r="D1007" s="36" t="s">
        <v>1805</v>
      </c>
      <c r="E1007" s="36">
        <v>42</v>
      </c>
      <c r="F1007" s="36" t="s">
        <v>2062</v>
      </c>
      <c r="G1007" s="36" t="s">
        <v>2113</v>
      </c>
      <c r="H1007" s="36" t="s">
        <v>2114</v>
      </c>
      <c r="I1007" s="36" t="s">
        <v>50</v>
      </c>
      <c r="J1007" s="43">
        <v>5</v>
      </c>
      <c r="K1007" s="43">
        <f t="shared" si="15"/>
        <v>5.8</v>
      </c>
    </row>
    <row r="1008" spans="2:11" x14ac:dyDescent="0.25">
      <c r="B1008" s="36" t="s">
        <v>44</v>
      </c>
      <c r="C1008" s="36" t="s">
        <v>1804</v>
      </c>
      <c r="D1008" s="36" t="s">
        <v>1805</v>
      </c>
      <c r="E1008" s="36">
        <v>42</v>
      </c>
      <c r="F1008" s="36" t="s">
        <v>2062</v>
      </c>
      <c r="G1008" s="36" t="s">
        <v>2115</v>
      </c>
      <c r="H1008" s="36" t="s">
        <v>2116</v>
      </c>
      <c r="I1008" s="36" t="s">
        <v>50</v>
      </c>
      <c r="J1008" s="43">
        <v>15.21</v>
      </c>
      <c r="K1008" s="43">
        <f t="shared" si="15"/>
        <v>17.643599999999999</v>
      </c>
    </row>
    <row r="1009" spans="2:11" x14ac:dyDescent="0.25">
      <c r="B1009" s="36" t="s">
        <v>44</v>
      </c>
      <c r="C1009" s="36" t="s">
        <v>1804</v>
      </c>
      <c r="D1009" s="36" t="s">
        <v>1805</v>
      </c>
      <c r="E1009" s="36">
        <v>42</v>
      </c>
      <c r="F1009" s="36" t="s">
        <v>2062</v>
      </c>
      <c r="G1009" s="36" t="s">
        <v>2117</v>
      </c>
      <c r="H1009" s="36" t="s">
        <v>2118</v>
      </c>
      <c r="I1009" s="36" t="s">
        <v>262</v>
      </c>
      <c r="J1009" s="43">
        <v>2.5</v>
      </c>
      <c r="K1009" s="43">
        <f t="shared" si="15"/>
        <v>2.9</v>
      </c>
    </row>
    <row r="1010" spans="2:11" x14ac:dyDescent="0.25">
      <c r="B1010" s="36" t="s">
        <v>44</v>
      </c>
      <c r="C1010" s="36" t="s">
        <v>2119</v>
      </c>
      <c r="D1010" s="36" t="s">
        <v>4</v>
      </c>
      <c r="E1010" s="36">
        <v>43</v>
      </c>
      <c r="F1010" s="36" t="s">
        <v>2120</v>
      </c>
      <c r="G1010" s="36" t="s">
        <v>2121</v>
      </c>
      <c r="H1010" s="36" t="s">
        <v>2122</v>
      </c>
      <c r="I1010" s="36" t="s">
        <v>262</v>
      </c>
      <c r="J1010" s="43">
        <v>1.18</v>
      </c>
      <c r="K1010" s="43">
        <f t="shared" si="15"/>
        <v>1.3687999999999998</v>
      </c>
    </row>
    <row r="1011" spans="2:11" x14ac:dyDescent="0.25">
      <c r="B1011" s="36" t="s">
        <v>44</v>
      </c>
      <c r="C1011" s="36" t="s">
        <v>2119</v>
      </c>
      <c r="D1011" s="36" t="s">
        <v>4</v>
      </c>
      <c r="E1011" s="36">
        <v>43</v>
      </c>
      <c r="F1011" s="36" t="s">
        <v>2120</v>
      </c>
      <c r="G1011" s="36" t="s">
        <v>2123</v>
      </c>
      <c r="H1011" s="36" t="s">
        <v>2124</v>
      </c>
      <c r="I1011" s="36" t="s">
        <v>262</v>
      </c>
      <c r="J1011" s="43">
        <v>1.85</v>
      </c>
      <c r="K1011" s="43">
        <f t="shared" si="15"/>
        <v>2.1459999999999999</v>
      </c>
    </row>
    <row r="1012" spans="2:11" x14ac:dyDescent="0.25">
      <c r="B1012" s="36" t="s">
        <v>44</v>
      </c>
      <c r="C1012" s="36" t="s">
        <v>2119</v>
      </c>
      <c r="D1012" s="36" t="s">
        <v>4</v>
      </c>
      <c r="E1012" s="36">
        <v>43</v>
      </c>
      <c r="F1012" s="36" t="s">
        <v>2120</v>
      </c>
      <c r="G1012" s="36" t="s">
        <v>2125</v>
      </c>
      <c r="H1012" s="36" t="s">
        <v>2126</v>
      </c>
      <c r="I1012" s="36" t="s">
        <v>262</v>
      </c>
      <c r="J1012" s="43">
        <v>4.6900000000000004</v>
      </c>
      <c r="K1012" s="43">
        <f t="shared" si="15"/>
        <v>5.4404000000000003</v>
      </c>
    </row>
    <row r="1013" spans="2:11" x14ac:dyDescent="0.25">
      <c r="B1013" s="36" t="s">
        <v>44</v>
      </c>
      <c r="C1013" s="36" t="s">
        <v>2119</v>
      </c>
      <c r="D1013" s="36" t="s">
        <v>4</v>
      </c>
      <c r="E1013" s="36">
        <v>43</v>
      </c>
      <c r="F1013" s="36" t="s">
        <v>2120</v>
      </c>
      <c r="G1013" s="36" t="s">
        <v>2127</v>
      </c>
      <c r="H1013" s="36" t="s">
        <v>2128</v>
      </c>
      <c r="I1013" s="36" t="s">
        <v>262</v>
      </c>
      <c r="J1013" s="43">
        <v>7.35</v>
      </c>
      <c r="K1013" s="43">
        <f t="shared" si="15"/>
        <v>8.5259999999999998</v>
      </c>
    </row>
    <row r="1014" spans="2:11" x14ac:dyDescent="0.25">
      <c r="B1014" s="36" t="s">
        <v>44</v>
      </c>
      <c r="C1014" s="36" t="s">
        <v>2119</v>
      </c>
      <c r="D1014" s="36" t="s">
        <v>4</v>
      </c>
      <c r="E1014" s="36">
        <v>45</v>
      </c>
      <c r="F1014" s="36" t="s">
        <v>2129</v>
      </c>
      <c r="G1014" s="36" t="s">
        <v>2130</v>
      </c>
      <c r="H1014" s="36" t="s">
        <v>2131</v>
      </c>
      <c r="I1014" s="36" t="s">
        <v>50</v>
      </c>
      <c r="J1014" s="43">
        <v>37.22</v>
      </c>
      <c r="K1014" s="43">
        <f t="shared" si="15"/>
        <v>43.175199999999997</v>
      </c>
    </row>
    <row r="1015" spans="2:11" x14ac:dyDescent="0.25">
      <c r="B1015" s="36" t="s">
        <v>44</v>
      </c>
      <c r="C1015" s="36" t="s">
        <v>2119</v>
      </c>
      <c r="D1015" s="36" t="s">
        <v>4</v>
      </c>
      <c r="E1015" s="36">
        <v>45</v>
      </c>
      <c r="F1015" s="36" t="s">
        <v>2129</v>
      </c>
      <c r="G1015" s="36" t="s">
        <v>2132</v>
      </c>
      <c r="H1015" s="36" t="s">
        <v>2133</v>
      </c>
      <c r="I1015" s="36" t="s">
        <v>50</v>
      </c>
      <c r="J1015" s="43">
        <v>7.98</v>
      </c>
      <c r="K1015" s="43">
        <f t="shared" si="15"/>
        <v>9.2568000000000001</v>
      </c>
    </row>
    <row r="1016" spans="2:11" x14ac:dyDescent="0.25">
      <c r="B1016" s="36" t="s">
        <v>44</v>
      </c>
      <c r="C1016" s="36" t="s">
        <v>2119</v>
      </c>
      <c r="D1016" s="36" t="s">
        <v>4</v>
      </c>
      <c r="E1016" s="36">
        <v>44</v>
      </c>
      <c r="F1016" s="36" t="s">
        <v>2134</v>
      </c>
      <c r="G1016" s="36" t="s">
        <v>2135</v>
      </c>
      <c r="H1016" s="36" t="s">
        <v>2136</v>
      </c>
      <c r="I1016" s="36" t="s">
        <v>50</v>
      </c>
      <c r="J1016" s="43">
        <v>1.34</v>
      </c>
      <c r="K1016" s="43">
        <f t="shared" si="15"/>
        <v>1.5544</v>
      </c>
    </row>
    <row r="1017" spans="2:11" x14ac:dyDescent="0.25">
      <c r="B1017" s="36" t="s">
        <v>44</v>
      </c>
      <c r="C1017" s="36" t="s">
        <v>2119</v>
      </c>
      <c r="D1017" s="36" t="s">
        <v>4</v>
      </c>
      <c r="E1017" s="36">
        <v>44</v>
      </c>
      <c r="F1017" s="36" t="s">
        <v>2134</v>
      </c>
      <c r="G1017" s="36" t="s">
        <v>2137</v>
      </c>
      <c r="H1017" s="36" t="s">
        <v>1898</v>
      </c>
      <c r="I1017" s="36" t="s">
        <v>50</v>
      </c>
      <c r="J1017" s="43">
        <v>1</v>
      </c>
      <c r="K1017" s="43">
        <f t="shared" si="15"/>
        <v>1.1599999999999999</v>
      </c>
    </row>
    <row r="1018" spans="2:11" x14ac:dyDescent="0.25">
      <c r="B1018" s="36" t="s">
        <v>44</v>
      </c>
      <c r="C1018" s="36" t="s">
        <v>2119</v>
      </c>
      <c r="D1018" s="36" t="s">
        <v>4</v>
      </c>
      <c r="E1018" s="36">
        <v>44</v>
      </c>
      <c r="F1018" s="36" t="s">
        <v>2134</v>
      </c>
      <c r="G1018" s="36" t="s">
        <v>2138</v>
      </c>
      <c r="H1018" s="36" t="s">
        <v>2139</v>
      </c>
      <c r="I1018" s="36" t="s">
        <v>50</v>
      </c>
      <c r="J1018" s="43">
        <v>1.42</v>
      </c>
      <c r="K1018" s="43">
        <f t="shared" si="15"/>
        <v>1.6471999999999998</v>
      </c>
    </row>
    <row r="1019" spans="2:11" x14ac:dyDescent="0.25">
      <c r="B1019" s="36" t="s">
        <v>44</v>
      </c>
      <c r="C1019" s="36" t="s">
        <v>2119</v>
      </c>
      <c r="D1019" s="36" t="s">
        <v>4</v>
      </c>
      <c r="E1019" s="36">
        <v>44</v>
      </c>
      <c r="F1019" s="36" t="s">
        <v>2134</v>
      </c>
      <c r="G1019" s="36" t="s">
        <v>2140</v>
      </c>
      <c r="H1019" s="36" t="s">
        <v>2141</v>
      </c>
      <c r="I1019" s="36" t="s">
        <v>50</v>
      </c>
      <c r="J1019" s="43">
        <v>13.87</v>
      </c>
      <c r="K1019" s="43">
        <f t="shared" si="15"/>
        <v>16.089199999999998</v>
      </c>
    </row>
    <row r="1020" spans="2:11" x14ac:dyDescent="0.25">
      <c r="B1020" s="36" t="s">
        <v>44</v>
      </c>
      <c r="C1020" s="36" t="s">
        <v>2119</v>
      </c>
      <c r="D1020" s="36" t="s">
        <v>4</v>
      </c>
      <c r="E1020" s="36">
        <v>44</v>
      </c>
      <c r="F1020" s="36" t="s">
        <v>2134</v>
      </c>
      <c r="G1020" s="36" t="s">
        <v>2142</v>
      </c>
      <c r="H1020" s="36" t="s">
        <v>2143</v>
      </c>
      <c r="I1020" s="36" t="s">
        <v>50</v>
      </c>
      <c r="J1020" s="43">
        <v>0.04</v>
      </c>
      <c r="K1020" s="43">
        <f t="shared" si="15"/>
        <v>4.6399999999999997E-2</v>
      </c>
    </row>
    <row r="1021" spans="2:11" x14ac:dyDescent="0.25">
      <c r="B1021" s="36" t="s">
        <v>44</v>
      </c>
      <c r="C1021" s="36" t="s">
        <v>2119</v>
      </c>
      <c r="D1021" s="36" t="s">
        <v>4</v>
      </c>
      <c r="E1021" s="36">
        <v>44</v>
      </c>
      <c r="F1021" s="36" t="s">
        <v>2134</v>
      </c>
      <c r="G1021" s="36" t="s">
        <v>2144</v>
      </c>
      <c r="H1021" s="36" t="s">
        <v>2145</v>
      </c>
      <c r="I1021" s="36" t="s">
        <v>50</v>
      </c>
      <c r="J1021" s="43">
        <v>8.8000000000000007</v>
      </c>
      <c r="K1021" s="43">
        <f t="shared" si="15"/>
        <v>10.208</v>
      </c>
    </row>
    <row r="1022" spans="2:11" x14ac:dyDescent="0.25">
      <c r="B1022" s="36" t="s">
        <v>44</v>
      </c>
      <c r="C1022" s="36" t="s">
        <v>2119</v>
      </c>
      <c r="D1022" s="36" t="s">
        <v>4</v>
      </c>
      <c r="E1022" s="36">
        <v>44</v>
      </c>
      <c r="F1022" s="36" t="s">
        <v>2134</v>
      </c>
      <c r="G1022" s="36" t="s">
        <v>2146</v>
      </c>
      <c r="H1022" s="36" t="s">
        <v>2147</v>
      </c>
      <c r="I1022" s="36" t="s">
        <v>50</v>
      </c>
      <c r="J1022" s="43">
        <v>3.5</v>
      </c>
      <c r="K1022" s="43">
        <f t="shared" si="15"/>
        <v>4.0599999999999996</v>
      </c>
    </row>
    <row r="1023" spans="2:11" x14ac:dyDescent="0.25">
      <c r="B1023" s="36" t="s">
        <v>44</v>
      </c>
      <c r="C1023" s="36" t="s">
        <v>2148</v>
      </c>
      <c r="D1023" s="36" t="s">
        <v>2149</v>
      </c>
      <c r="E1023" s="36">
        <v>92</v>
      </c>
      <c r="F1023" s="36" t="s">
        <v>2134</v>
      </c>
      <c r="G1023" s="36" t="s">
        <v>2150</v>
      </c>
      <c r="H1023" s="36" t="s">
        <v>2151</v>
      </c>
      <c r="I1023" s="36" t="s">
        <v>50</v>
      </c>
      <c r="J1023" s="43">
        <v>0.27</v>
      </c>
      <c r="K1023" s="43">
        <f t="shared" si="15"/>
        <v>0.31319999999999998</v>
      </c>
    </row>
    <row r="1024" spans="2:11" x14ac:dyDescent="0.25">
      <c r="B1024" s="36" t="s">
        <v>44</v>
      </c>
      <c r="C1024" s="36" t="s">
        <v>2148</v>
      </c>
      <c r="D1024" s="36" t="s">
        <v>2149</v>
      </c>
      <c r="E1024" s="36">
        <v>92</v>
      </c>
      <c r="F1024" s="36" t="s">
        <v>2134</v>
      </c>
      <c r="G1024" s="36" t="s">
        <v>2152</v>
      </c>
      <c r="H1024" s="36" t="s">
        <v>2153</v>
      </c>
      <c r="I1024" s="36" t="s">
        <v>2154</v>
      </c>
      <c r="J1024" s="43">
        <v>29.28</v>
      </c>
      <c r="K1024" s="43">
        <f t="shared" si="15"/>
        <v>33.964799999999997</v>
      </c>
    </row>
    <row r="1025" spans="2:11" x14ac:dyDescent="0.25">
      <c r="B1025" s="36" t="s">
        <v>44</v>
      </c>
      <c r="C1025" s="36" t="s">
        <v>2148</v>
      </c>
      <c r="D1025" s="36" t="s">
        <v>2149</v>
      </c>
      <c r="E1025" s="36">
        <v>92</v>
      </c>
      <c r="F1025" s="36" t="s">
        <v>2134</v>
      </c>
      <c r="G1025" s="36" t="s">
        <v>2155</v>
      </c>
      <c r="H1025" s="36" t="s">
        <v>2156</v>
      </c>
      <c r="I1025" s="36" t="s">
        <v>2154</v>
      </c>
      <c r="J1025" s="43">
        <v>16.170000000000002</v>
      </c>
      <c r="K1025" s="43">
        <f t="shared" si="15"/>
        <v>18.757200000000001</v>
      </c>
    </row>
    <row r="1026" spans="2:11" x14ac:dyDescent="0.25">
      <c r="B1026" s="36" t="s">
        <v>44</v>
      </c>
      <c r="C1026" s="36" t="s">
        <v>2148</v>
      </c>
      <c r="D1026" s="36" t="s">
        <v>2149</v>
      </c>
      <c r="E1026" s="36">
        <v>92</v>
      </c>
      <c r="F1026" s="36" t="s">
        <v>2134</v>
      </c>
      <c r="G1026" s="36" t="s">
        <v>2157</v>
      </c>
      <c r="H1026" s="36" t="s">
        <v>2158</v>
      </c>
      <c r="I1026" s="36" t="s">
        <v>2159</v>
      </c>
      <c r="J1026" s="43">
        <v>8.5299999999999994</v>
      </c>
      <c r="K1026" s="43">
        <f t="shared" si="15"/>
        <v>9.8947999999999983</v>
      </c>
    </row>
    <row r="1027" spans="2:11" x14ac:dyDescent="0.25">
      <c r="B1027" s="36" t="s">
        <v>44</v>
      </c>
      <c r="C1027" s="36" t="s">
        <v>2148</v>
      </c>
      <c r="D1027" s="36" t="s">
        <v>2149</v>
      </c>
      <c r="E1027" s="36">
        <v>92</v>
      </c>
      <c r="F1027" s="36" t="s">
        <v>2134</v>
      </c>
      <c r="G1027" s="36" t="s">
        <v>2160</v>
      </c>
      <c r="H1027" s="36" t="s">
        <v>2161</v>
      </c>
      <c r="I1027" s="36" t="s">
        <v>2162</v>
      </c>
      <c r="J1027" s="43">
        <v>62.18</v>
      </c>
      <c r="K1027" s="43">
        <f t="shared" si="15"/>
        <v>72.128799999999998</v>
      </c>
    </row>
    <row r="1028" spans="2:11" x14ac:dyDescent="0.25">
      <c r="B1028" s="36" t="s">
        <v>44</v>
      </c>
      <c r="C1028" s="36" t="s">
        <v>2148</v>
      </c>
      <c r="D1028" s="36" t="s">
        <v>2149</v>
      </c>
      <c r="E1028" s="36">
        <v>92</v>
      </c>
      <c r="F1028" s="36" t="s">
        <v>2134</v>
      </c>
      <c r="G1028" s="36" t="s">
        <v>2160</v>
      </c>
      <c r="H1028" s="36" t="s">
        <v>2161</v>
      </c>
      <c r="I1028" s="36" t="s">
        <v>2162</v>
      </c>
      <c r="J1028" s="43">
        <v>1242.51</v>
      </c>
      <c r="K1028" s="43">
        <f t="shared" ref="K1028:K1091" si="16">+IF(AND(MID(H1028,1,15)="POSTE DE MADERA",J1028&lt;110)=TRUE,(J1028*1.13+5)*1.01*1.16,IF(AND(MID(H1028,1,15)="POSTE DE MADERA",J1028&gt;=110,J1028&lt;320)=TRUE,(J1028*1.13+12)*1.01*1.16,IF(AND(MID(H1028,1,15)="POSTE DE MADERA",J1028&gt;320)=TRUE,(J1028*1.13+36)*1.01*1.16,IF(+AND(MID(H1028,1,5)="POSTE",MID(H1028,1,15)&lt;&gt;"POSTE DE MADERA")=TRUE,J1028*1.01*1.16,J1028*1.16))))</f>
        <v>1441.3116</v>
      </c>
    </row>
    <row r="1029" spans="2:11" x14ac:dyDescent="0.25">
      <c r="B1029" s="36" t="s">
        <v>44</v>
      </c>
      <c r="C1029" s="36" t="s">
        <v>2148</v>
      </c>
      <c r="D1029" s="36" t="s">
        <v>2149</v>
      </c>
      <c r="E1029" s="36">
        <v>92</v>
      </c>
      <c r="F1029" s="36" t="s">
        <v>2134</v>
      </c>
      <c r="G1029" s="36" t="s">
        <v>2163</v>
      </c>
      <c r="H1029" s="36" t="s">
        <v>2164</v>
      </c>
      <c r="I1029" s="36" t="s">
        <v>2082</v>
      </c>
      <c r="J1029" s="43">
        <v>1.19</v>
      </c>
      <c r="K1029" s="43">
        <f t="shared" si="16"/>
        <v>1.3803999999999998</v>
      </c>
    </row>
    <row r="1030" spans="2:11" x14ac:dyDescent="0.25">
      <c r="B1030" s="36" t="s">
        <v>44</v>
      </c>
      <c r="C1030" s="36" t="s">
        <v>2148</v>
      </c>
      <c r="D1030" s="36" t="s">
        <v>2149</v>
      </c>
      <c r="E1030" s="36">
        <v>92</v>
      </c>
      <c r="F1030" s="36" t="s">
        <v>2134</v>
      </c>
      <c r="G1030" s="36" t="s">
        <v>2165</v>
      </c>
      <c r="H1030" s="36" t="s">
        <v>2166</v>
      </c>
      <c r="I1030" s="36" t="s">
        <v>50</v>
      </c>
      <c r="J1030" s="43">
        <v>10.14</v>
      </c>
      <c r="K1030" s="43">
        <f t="shared" si="16"/>
        <v>11.7624</v>
      </c>
    </row>
    <row r="1031" spans="2:11" x14ac:dyDescent="0.25">
      <c r="B1031" s="36" t="s">
        <v>44</v>
      </c>
      <c r="C1031" s="36" t="s">
        <v>2148</v>
      </c>
      <c r="D1031" s="36" t="s">
        <v>2149</v>
      </c>
      <c r="E1031" s="36">
        <v>92</v>
      </c>
      <c r="F1031" s="36" t="s">
        <v>2134</v>
      </c>
      <c r="G1031" s="36" t="s">
        <v>2167</v>
      </c>
      <c r="H1031" s="36" t="s">
        <v>2168</v>
      </c>
      <c r="I1031" s="36" t="s">
        <v>2154</v>
      </c>
      <c r="J1031" s="43">
        <v>157.61000000000001</v>
      </c>
      <c r="K1031" s="43">
        <f t="shared" si="16"/>
        <v>182.82759999999999</v>
      </c>
    </row>
    <row r="1032" spans="2:11" x14ac:dyDescent="0.25">
      <c r="B1032" s="36" t="s">
        <v>44</v>
      </c>
      <c r="C1032" s="36" t="s">
        <v>2148</v>
      </c>
      <c r="D1032" s="36" t="s">
        <v>2149</v>
      </c>
      <c r="E1032" s="36">
        <v>92</v>
      </c>
      <c r="F1032" s="36" t="s">
        <v>2134</v>
      </c>
      <c r="G1032" s="36" t="s">
        <v>2169</v>
      </c>
      <c r="H1032" s="36" t="s">
        <v>2170</v>
      </c>
      <c r="I1032" s="36" t="s">
        <v>2154</v>
      </c>
      <c r="J1032" s="43">
        <v>3.82</v>
      </c>
      <c r="K1032" s="43">
        <f t="shared" si="16"/>
        <v>4.4311999999999996</v>
      </c>
    </row>
    <row r="1033" spans="2:11" x14ac:dyDescent="0.25">
      <c r="B1033" s="36" t="s">
        <v>44</v>
      </c>
      <c r="C1033" s="36" t="s">
        <v>2148</v>
      </c>
      <c r="D1033" s="36" t="s">
        <v>2149</v>
      </c>
      <c r="E1033" s="36">
        <v>92</v>
      </c>
      <c r="F1033" s="36" t="s">
        <v>2134</v>
      </c>
      <c r="G1033" s="36" t="s">
        <v>2171</v>
      </c>
      <c r="H1033" s="36" t="s">
        <v>2172</v>
      </c>
      <c r="I1033" s="36" t="s">
        <v>2154</v>
      </c>
      <c r="J1033" s="43">
        <v>8.75</v>
      </c>
      <c r="K1033" s="43">
        <f t="shared" si="16"/>
        <v>10.149999999999999</v>
      </c>
    </row>
    <row r="1034" spans="2:11" x14ac:dyDescent="0.25">
      <c r="B1034" s="36" t="s">
        <v>44</v>
      </c>
      <c r="C1034" s="36" t="s">
        <v>2148</v>
      </c>
      <c r="D1034" s="36" t="s">
        <v>2149</v>
      </c>
      <c r="E1034" s="36">
        <v>92</v>
      </c>
      <c r="F1034" s="36" t="s">
        <v>2134</v>
      </c>
      <c r="G1034" s="36" t="s">
        <v>2173</v>
      </c>
      <c r="H1034" s="36" t="s">
        <v>2174</v>
      </c>
      <c r="I1034" s="36" t="s">
        <v>2175</v>
      </c>
      <c r="J1034" s="43">
        <v>4.8899999999999997</v>
      </c>
      <c r="K1034" s="43">
        <f t="shared" si="16"/>
        <v>5.6723999999999997</v>
      </c>
    </row>
    <row r="1035" spans="2:11" x14ac:dyDescent="0.25">
      <c r="B1035" s="36" t="s">
        <v>44</v>
      </c>
      <c r="C1035" s="36" t="s">
        <v>2176</v>
      </c>
      <c r="D1035" s="36" t="s">
        <v>2177</v>
      </c>
      <c r="E1035" s="36">
        <v>46</v>
      </c>
      <c r="F1035" s="36" t="s">
        <v>2178</v>
      </c>
      <c r="G1035" s="36" t="s">
        <v>2179</v>
      </c>
      <c r="H1035" s="36" t="s">
        <v>2180</v>
      </c>
      <c r="I1035" s="36" t="s">
        <v>50</v>
      </c>
      <c r="J1035" s="43">
        <v>3.61</v>
      </c>
      <c r="K1035" s="43">
        <f t="shared" si="16"/>
        <v>4.1875999999999998</v>
      </c>
    </row>
    <row r="1036" spans="2:11" x14ac:dyDescent="0.25">
      <c r="B1036" s="36" t="s">
        <v>44</v>
      </c>
      <c r="C1036" s="36" t="s">
        <v>2176</v>
      </c>
      <c r="D1036" s="36" t="s">
        <v>2177</v>
      </c>
      <c r="E1036" s="36">
        <v>46</v>
      </c>
      <c r="F1036" s="36" t="s">
        <v>2178</v>
      </c>
      <c r="G1036" s="36" t="s">
        <v>2181</v>
      </c>
      <c r="H1036" s="36" t="s">
        <v>2182</v>
      </c>
      <c r="I1036" s="36" t="s">
        <v>50</v>
      </c>
      <c r="J1036" s="43">
        <v>19.97</v>
      </c>
      <c r="K1036" s="43">
        <f t="shared" si="16"/>
        <v>23.165199999999999</v>
      </c>
    </row>
    <row r="1037" spans="2:11" x14ac:dyDescent="0.25">
      <c r="B1037" s="36" t="s">
        <v>44</v>
      </c>
      <c r="C1037" s="36" t="s">
        <v>2176</v>
      </c>
      <c r="D1037" s="36" t="s">
        <v>2177</v>
      </c>
      <c r="E1037" s="36">
        <v>46</v>
      </c>
      <c r="F1037" s="36" t="s">
        <v>2178</v>
      </c>
      <c r="G1037" s="36" t="s">
        <v>2183</v>
      </c>
      <c r="H1037" s="36" t="s">
        <v>2184</v>
      </c>
      <c r="I1037" s="36" t="s">
        <v>50</v>
      </c>
      <c r="J1037" s="43">
        <v>9.51</v>
      </c>
      <c r="K1037" s="43">
        <f t="shared" si="16"/>
        <v>11.031599999999999</v>
      </c>
    </row>
    <row r="1038" spans="2:11" x14ac:dyDescent="0.25">
      <c r="B1038" s="36" t="s">
        <v>44</v>
      </c>
      <c r="C1038" s="36" t="s">
        <v>2176</v>
      </c>
      <c r="D1038" s="36" t="s">
        <v>2177</v>
      </c>
      <c r="E1038" s="36">
        <v>46</v>
      </c>
      <c r="F1038" s="36" t="s">
        <v>2178</v>
      </c>
      <c r="G1038" s="36" t="s">
        <v>2185</v>
      </c>
      <c r="H1038" s="36" t="s">
        <v>2186</v>
      </c>
      <c r="I1038" s="36" t="s">
        <v>50</v>
      </c>
      <c r="J1038" s="43">
        <v>7.73</v>
      </c>
      <c r="K1038" s="43">
        <f t="shared" si="16"/>
        <v>8.9667999999999992</v>
      </c>
    </row>
    <row r="1039" spans="2:11" x14ac:dyDescent="0.25">
      <c r="B1039" s="36" t="s">
        <v>44</v>
      </c>
      <c r="C1039" s="36" t="s">
        <v>2176</v>
      </c>
      <c r="D1039" s="36" t="s">
        <v>2177</v>
      </c>
      <c r="E1039" s="36">
        <v>46</v>
      </c>
      <c r="F1039" s="36" t="s">
        <v>2178</v>
      </c>
      <c r="G1039" s="36" t="s">
        <v>2187</v>
      </c>
      <c r="H1039" s="36" t="s">
        <v>2188</v>
      </c>
      <c r="I1039" s="36" t="s">
        <v>50</v>
      </c>
      <c r="J1039" s="43">
        <v>3.52</v>
      </c>
      <c r="K1039" s="43">
        <f t="shared" si="16"/>
        <v>4.0831999999999997</v>
      </c>
    </row>
    <row r="1040" spans="2:11" x14ac:dyDescent="0.25">
      <c r="B1040" s="36" t="s">
        <v>44</v>
      </c>
      <c r="C1040" s="36" t="s">
        <v>2176</v>
      </c>
      <c r="D1040" s="36" t="s">
        <v>2177</v>
      </c>
      <c r="E1040" s="36">
        <v>46</v>
      </c>
      <c r="F1040" s="36" t="s">
        <v>2178</v>
      </c>
      <c r="G1040" s="36" t="s">
        <v>2189</v>
      </c>
      <c r="H1040" s="36" t="s">
        <v>2190</v>
      </c>
      <c r="I1040" s="36" t="s">
        <v>50</v>
      </c>
      <c r="J1040" s="43">
        <v>11.45</v>
      </c>
      <c r="K1040" s="43">
        <f t="shared" si="16"/>
        <v>13.281999999999998</v>
      </c>
    </row>
    <row r="1041" spans="2:11" x14ac:dyDescent="0.25">
      <c r="B1041" s="36" t="s">
        <v>44</v>
      </c>
      <c r="C1041" s="36" t="s">
        <v>2176</v>
      </c>
      <c r="D1041" s="36" t="s">
        <v>2177</v>
      </c>
      <c r="E1041" s="36">
        <v>46</v>
      </c>
      <c r="F1041" s="36" t="s">
        <v>2178</v>
      </c>
      <c r="G1041" s="36" t="s">
        <v>2191</v>
      </c>
      <c r="H1041" s="36" t="s">
        <v>2192</v>
      </c>
      <c r="I1041" s="36" t="s">
        <v>50</v>
      </c>
      <c r="J1041" s="43">
        <v>10.23</v>
      </c>
      <c r="K1041" s="43">
        <f t="shared" si="16"/>
        <v>11.8668</v>
      </c>
    </row>
    <row r="1042" spans="2:11" x14ac:dyDescent="0.25">
      <c r="B1042" s="36" t="s">
        <v>44</v>
      </c>
      <c r="C1042" s="36" t="s">
        <v>2176</v>
      </c>
      <c r="D1042" s="36" t="s">
        <v>2177</v>
      </c>
      <c r="E1042" s="36">
        <v>46</v>
      </c>
      <c r="F1042" s="36" t="s">
        <v>2178</v>
      </c>
      <c r="G1042" s="36" t="s">
        <v>2193</v>
      </c>
      <c r="H1042" s="36" t="s">
        <v>2194</v>
      </c>
      <c r="I1042" s="36" t="s">
        <v>50</v>
      </c>
      <c r="J1042" s="43">
        <v>11.11</v>
      </c>
      <c r="K1042" s="43">
        <f t="shared" si="16"/>
        <v>12.887599999999999</v>
      </c>
    </row>
    <row r="1043" spans="2:11" x14ac:dyDescent="0.25">
      <c r="B1043" s="36" t="s">
        <v>44</v>
      </c>
      <c r="C1043" s="36" t="s">
        <v>2176</v>
      </c>
      <c r="D1043" s="36" t="s">
        <v>2177</v>
      </c>
      <c r="E1043" s="36">
        <v>46</v>
      </c>
      <c r="F1043" s="36" t="s">
        <v>2178</v>
      </c>
      <c r="G1043" s="36" t="s">
        <v>2195</v>
      </c>
      <c r="H1043" s="36" t="s">
        <v>2196</v>
      </c>
      <c r="I1043" s="36" t="s">
        <v>50</v>
      </c>
      <c r="J1043" s="43">
        <v>26.71</v>
      </c>
      <c r="K1043" s="43">
        <f t="shared" si="16"/>
        <v>30.983599999999999</v>
      </c>
    </row>
    <row r="1044" spans="2:11" x14ac:dyDescent="0.25">
      <c r="B1044" s="36" t="s">
        <v>44</v>
      </c>
      <c r="C1044" s="36" t="s">
        <v>2176</v>
      </c>
      <c r="D1044" s="36" t="s">
        <v>2177</v>
      </c>
      <c r="E1044" s="36">
        <v>46</v>
      </c>
      <c r="F1044" s="36" t="s">
        <v>2178</v>
      </c>
      <c r="G1044" s="36" t="s">
        <v>2197</v>
      </c>
      <c r="H1044" s="36" t="s">
        <v>2198</v>
      </c>
      <c r="I1044" s="36" t="s">
        <v>50</v>
      </c>
      <c r="J1044" s="43">
        <v>59.99</v>
      </c>
      <c r="K1044" s="43">
        <f t="shared" si="16"/>
        <v>69.588399999999993</v>
      </c>
    </row>
    <row r="1045" spans="2:11" x14ac:dyDescent="0.25">
      <c r="B1045" s="36" t="s">
        <v>44</v>
      </c>
      <c r="C1045" s="36" t="s">
        <v>2176</v>
      </c>
      <c r="D1045" s="36" t="s">
        <v>2177</v>
      </c>
      <c r="E1045" s="36">
        <v>46</v>
      </c>
      <c r="F1045" s="36" t="s">
        <v>2178</v>
      </c>
      <c r="G1045" s="36" t="s">
        <v>2199</v>
      </c>
      <c r="H1045" s="36" t="s">
        <v>2200</v>
      </c>
      <c r="I1045" s="36" t="s">
        <v>50</v>
      </c>
      <c r="J1045" s="43">
        <v>18.62</v>
      </c>
      <c r="K1045" s="43">
        <f t="shared" si="16"/>
        <v>21.5992</v>
      </c>
    </row>
    <row r="1046" spans="2:11" x14ac:dyDescent="0.25">
      <c r="B1046" s="36" t="s">
        <v>44</v>
      </c>
      <c r="C1046" s="36" t="s">
        <v>2176</v>
      </c>
      <c r="D1046" s="36" t="s">
        <v>2177</v>
      </c>
      <c r="E1046" s="36">
        <v>46</v>
      </c>
      <c r="F1046" s="36" t="s">
        <v>2178</v>
      </c>
      <c r="G1046" s="36" t="s">
        <v>2201</v>
      </c>
      <c r="H1046" s="36" t="s">
        <v>2202</v>
      </c>
      <c r="I1046" s="36" t="s">
        <v>50</v>
      </c>
      <c r="J1046" s="43">
        <v>51.41</v>
      </c>
      <c r="K1046" s="43">
        <f t="shared" si="16"/>
        <v>59.63559999999999</v>
      </c>
    </row>
    <row r="1047" spans="2:11" x14ac:dyDescent="0.25">
      <c r="B1047" s="36" t="s">
        <v>44</v>
      </c>
      <c r="C1047" s="36" t="s">
        <v>2176</v>
      </c>
      <c r="D1047" s="36" t="s">
        <v>2177</v>
      </c>
      <c r="E1047" s="36">
        <v>52</v>
      </c>
      <c r="F1047" s="36" t="s">
        <v>2203</v>
      </c>
      <c r="G1047" s="36" t="s">
        <v>2204</v>
      </c>
      <c r="H1047" s="36" t="s">
        <v>2205</v>
      </c>
      <c r="I1047" s="36" t="s">
        <v>50</v>
      </c>
      <c r="J1047" s="43">
        <v>98.41</v>
      </c>
      <c r="K1047" s="43">
        <f t="shared" si="16"/>
        <v>114.15559999999999</v>
      </c>
    </row>
    <row r="1048" spans="2:11" x14ac:dyDescent="0.25">
      <c r="B1048" s="36" t="s">
        <v>44</v>
      </c>
      <c r="C1048" s="36" t="s">
        <v>2176</v>
      </c>
      <c r="D1048" s="36" t="s">
        <v>2177</v>
      </c>
      <c r="E1048" s="36">
        <v>52</v>
      </c>
      <c r="F1048" s="36" t="s">
        <v>2203</v>
      </c>
      <c r="G1048" s="36" t="s">
        <v>2206</v>
      </c>
      <c r="H1048" s="36" t="s">
        <v>2207</v>
      </c>
      <c r="I1048" s="36" t="s">
        <v>50</v>
      </c>
      <c r="J1048" s="43">
        <v>68.150000000000006</v>
      </c>
      <c r="K1048" s="43">
        <f t="shared" si="16"/>
        <v>79.054000000000002</v>
      </c>
    </row>
    <row r="1049" spans="2:11" x14ac:dyDescent="0.25">
      <c r="B1049" s="36" t="s">
        <v>44</v>
      </c>
      <c r="C1049" s="36" t="s">
        <v>2176</v>
      </c>
      <c r="D1049" s="36" t="s">
        <v>2177</v>
      </c>
      <c r="E1049" s="36">
        <v>52</v>
      </c>
      <c r="F1049" s="36" t="s">
        <v>2203</v>
      </c>
      <c r="G1049" s="36" t="s">
        <v>2208</v>
      </c>
      <c r="H1049" s="36" t="s">
        <v>2209</v>
      </c>
      <c r="I1049" s="36" t="s">
        <v>50</v>
      </c>
      <c r="J1049" s="43">
        <v>78.55</v>
      </c>
      <c r="K1049" s="43">
        <f t="shared" si="16"/>
        <v>91.117999999999995</v>
      </c>
    </row>
    <row r="1050" spans="2:11" x14ac:dyDescent="0.25">
      <c r="B1050" s="36" t="s">
        <v>44</v>
      </c>
      <c r="C1050" s="36" t="s">
        <v>2176</v>
      </c>
      <c r="D1050" s="36" t="s">
        <v>2177</v>
      </c>
      <c r="E1050" s="36">
        <v>52</v>
      </c>
      <c r="F1050" s="36" t="s">
        <v>2203</v>
      </c>
      <c r="G1050" s="36" t="s">
        <v>2210</v>
      </c>
      <c r="H1050" s="36" t="s">
        <v>2211</v>
      </c>
      <c r="I1050" s="36" t="s">
        <v>50</v>
      </c>
      <c r="J1050" s="43">
        <v>110.71</v>
      </c>
      <c r="K1050" s="43">
        <f t="shared" si="16"/>
        <v>128.42359999999999</v>
      </c>
    </row>
    <row r="1051" spans="2:11" x14ac:dyDescent="0.25">
      <c r="B1051" s="36" t="s">
        <v>44</v>
      </c>
      <c r="C1051" s="36" t="s">
        <v>2176</v>
      </c>
      <c r="D1051" s="36" t="s">
        <v>2177</v>
      </c>
      <c r="E1051" s="36">
        <v>52</v>
      </c>
      <c r="F1051" s="36" t="s">
        <v>2203</v>
      </c>
      <c r="G1051" s="36" t="s">
        <v>2212</v>
      </c>
      <c r="H1051" s="36" t="s">
        <v>2213</v>
      </c>
      <c r="I1051" s="36" t="s">
        <v>50</v>
      </c>
      <c r="J1051" s="43">
        <v>173</v>
      </c>
      <c r="K1051" s="43">
        <f t="shared" si="16"/>
        <v>200.67999999999998</v>
      </c>
    </row>
    <row r="1052" spans="2:11" x14ac:dyDescent="0.25">
      <c r="B1052" s="36" t="s">
        <v>44</v>
      </c>
      <c r="C1052" s="36" t="s">
        <v>2176</v>
      </c>
      <c r="D1052" s="36" t="s">
        <v>2177</v>
      </c>
      <c r="E1052" s="36">
        <v>52</v>
      </c>
      <c r="F1052" s="36" t="s">
        <v>2203</v>
      </c>
      <c r="G1052" s="36" t="s">
        <v>2214</v>
      </c>
      <c r="H1052" s="36" t="s">
        <v>2215</v>
      </c>
      <c r="I1052" s="36" t="s">
        <v>50</v>
      </c>
      <c r="J1052" s="43">
        <v>252.64</v>
      </c>
      <c r="K1052" s="43">
        <f t="shared" si="16"/>
        <v>293.06239999999997</v>
      </c>
    </row>
    <row r="1053" spans="2:11" x14ac:dyDescent="0.25">
      <c r="B1053" s="36" t="s">
        <v>44</v>
      </c>
      <c r="C1053" s="36" t="s">
        <v>2176</v>
      </c>
      <c r="D1053" s="36" t="s">
        <v>2177</v>
      </c>
      <c r="E1053" s="36">
        <v>52</v>
      </c>
      <c r="F1053" s="36" t="s">
        <v>2203</v>
      </c>
      <c r="G1053" s="36" t="s">
        <v>2216</v>
      </c>
      <c r="H1053" s="36" t="s">
        <v>2217</v>
      </c>
      <c r="I1053" s="36" t="s">
        <v>50</v>
      </c>
      <c r="J1053" s="43">
        <v>86.57</v>
      </c>
      <c r="K1053" s="43">
        <f t="shared" si="16"/>
        <v>100.42119999999998</v>
      </c>
    </row>
    <row r="1054" spans="2:11" x14ac:dyDescent="0.25">
      <c r="B1054" s="36" t="s">
        <v>44</v>
      </c>
      <c r="C1054" s="36" t="s">
        <v>2176</v>
      </c>
      <c r="D1054" s="36" t="s">
        <v>2177</v>
      </c>
      <c r="E1054" s="36">
        <v>52</v>
      </c>
      <c r="F1054" s="36" t="s">
        <v>2203</v>
      </c>
      <c r="G1054" s="36" t="s">
        <v>2218</v>
      </c>
      <c r="H1054" s="36" t="s">
        <v>2219</v>
      </c>
      <c r="I1054" s="36" t="s">
        <v>50</v>
      </c>
      <c r="J1054" s="43">
        <v>138.02000000000001</v>
      </c>
      <c r="K1054" s="43">
        <f t="shared" si="16"/>
        <v>160.10319999999999</v>
      </c>
    </row>
    <row r="1055" spans="2:11" x14ac:dyDescent="0.25">
      <c r="B1055" s="36" t="s">
        <v>44</v>
      </c>
      <c r="C1055" s="36" t="s">
        <v>2176</v>
      </c>
      <c r="D1055" s="36" t="s">
        <v>2177</v>
      </c>
      <c r="E1055" s="36">
        <v>52</v>
      </c>
      <c r="F1055" s="36" t="s">
        <v>2203</v>
      </c>
      <c r="G1055" s="36" t="s">
        <v>2220</v>
      </c>
      <c r="H1055" s="36" t="s">
        <v>2221</v>
      </c>
      <c r="I1055" s="36" t="s">
        <v>50</v>
      </c>
      <c r="J1055" s="43">
        <v>178.8</v>
      </c>
      <c r="K1055" s="43">
        <f t="shared" si="16"/>
        <v>207.40799999999999</v>
      </c>
    </row>
    <row r="1056" spans="2:11" x14ac:dyDescent="0.25">
      <c r="B1056" s="36" t="s">
        <v>44</v>
      </c>
      <c r="C1056" s="36" t="s">
        <v>2176</v>
      </c>
      <c r="D1056" s="36" t="s">
        <v>2177</v>
      </c>
      <c r="E1056" s="36">
        <v>52</v>
      </c>
      <c r="F1056" s="36" t="s">
        <v>2203</v>
      </c>
      <c r="G1056" s="36" t="s">
        <v>2222</v>
      </c>
      <c r="H1056" s="36" t="s">
        <v>2223</v>
      </c>
      <c r="I1056" s="36" t="s">
        <v>50</v>
      </c>
      <c r="J1056" s="43">
        <v>266.85000000000002</v>
      </c>
      <c r="K1056" s="43">
        <f t="shared" si="16"/>
        <v>309.54599999999999</v>
      </c>
    </row>
    <row r="1057" spans="2:11" x14ac:dyDescent="0.25">
      <c r="B1057" s="36" t="s">
        <v>44</v>
      </c>
      <c r="C1057" s="36" t="s">
        <v>2176</v>
      </c>
      <c r="D1057" s="36" t="s">
        <v>2177</v>
      </c>
      <c r="E1057" s="36">
        <v>52</v>
      </c>
      <c r="F1057" s="36" t="s">
        <v>2203</v>
      </c>
      <c r="G1057" s="36" t="s">
        <v>2224</v>
      </c>
      <c r="H1057" s="36" t="s">
        <v>2225</v>
      </c>
      <c r="I1057" s="36" t="s">
        <v>50</v>
      </c>
      <c r="J1057" s="43">
        <v>111.57</v>
      </c>
      <c r="K1057" s="43">
        <f t="shared" si="16"/>
        <v>129.42119999999997</v>
      </c>
    </row>
    <row r="1058" spans="2:11" x14ac:dyDescent="0.25">
      <c r="B1058" s="36" t="s">
        <v>44</v>
      </c>
      <c r="C1058" s="36" t="s">
        <v>2176</v>
      </c>
      <c r="D1058" s="36" t="s">
        <v>2177</v>
      </c>
      <c r="E1058" s="36">
        <v>52</v>
      </c>
      <c r="F1058" s="36" t="s">
        <v>2203</v>
      </c>
      <c r="G1058" s="36" t="s">
        <v>2226</v>
      </c>
      <c r="H1058" s="36" t="s">
        <v>2227</v>
      </c>
      <c r="I1058" s="36" t="s">
        <v>50</v>
      </c>
      <c r="J1058" s="43">
        <v>91.09</v>
      </c>
      <c r="K1058" s="43">
        <f t="shared" si="16"/>
        <v>105.6644</v>
      </c>
    </row>
    <row r="1059" spans="2:11" x14ac:dyDescent="0.25">
      <c r="B1059" s="36" t="s">
        <v>44</v>
      </c>
      <c r="C1059" s="36" t="s">
        <v>2176</v>
      </c>
      <c r="D1059" s="36" t="s">
        <v>2177</v>
      </c>
      <c r="E1059" s="36">
        <v>52</v>
      </c>
      <c r="F1059" s="36" t="s">
        <v>2203</v>
      </c>
      <c r="G1059" s="36" t="s">
        <v>2228</v>
      </c>
      <c r="H1059" s="36" t="s">
        <v>2229</v>
      </c>
      <c r="I1059" s="36" t="s">
        <v>50</v>
      </c>
      <c r="J1059" s="43">
        <v>94.57</v>
      </c>
      <c r="K1059" s="43">
        <f t="shared" si="16"/>
        <v>109.70119999999999</v>
      </c>
    </row>
    <row r="1060" spans="2:11" x14ac:dyDescent="0.25">
      <c r="B1060" s="36" t="s">
        <v>44</v>
      </c>
      <c r="C1060" s="36" t="s">
        <v>2176</v>
      </c>
      <c r="D1060" s="36" t="s">
        <v>2177</v>
      </c>
      <c r="E1060" s="36">
        <v>52</v>
      </c>
      <c r="F1060" s="36" t="s">
        <v>2203</v>
      </c>
      <c r="G1060" s="36" t="s">
        <v>2230</v>
      </c>
      <c r="H1060" s="36" t="s">
        <v>2231</v>
      </c>
      <c r="I1060" s="36" t="s">
        <v>50</v>
      </c>
      <c r="J1060" s="43">
        <v>96.42</v>
      </c>
      <c r="K1060" s="43">
        <f t="shared" si="16"/>
        <v>111.8472</v>
      </c>
    </row>
    <row r="1061" spans="2:11" x14ac:dyDescent="0.25">
      <c r="B1061" s="36" t="s">
        <v>44</v>
      </c>
      <c r="C1061" s="36" t="s">
        <v>2176</v>
      </c>
      <c r="D1061" s="36" t="s">
        <v>2177</v>
      </c>
      <c r="E1061" s="36">
        <v>52</v>
      </c>
      <c r="F1061" s="36" t="s">
        <v>2203</v>
      </c>
      <c r="G1061" s="36" t="s">
        <v>2232</v>
      </c>
      <c r="H1061" s="36" t="s">
        <v>2233</v>
      </c>
      <c r="I1061" s="36" t="s">
        <v>50</v>
      </c>
      <c r="J1061" s="43">
        <v>146.43</v>
      </c>
      <c r="K1061" s="43">
        <f t="shared" si="16"/>
        <v>169.8588</v>
      </c>
    </row>
    <row r="1062" spans="2:11" x14ac:dyDescent="0.25">
      <c r="B1062" s="36" t="s">
        <v>44</v>
      </c>
      <c r="C1062" s="36" t="s">
        <v>2176</v>
      </c>
      <c r="D1062" s="36" t="s">
        <v>2177</v>
      </c>
      <c r="E1062" s="36">
        <v>52</v>
      </c>
      <c r="F1062" s="36" t="s">
        <v>2203</v>
      </c>
      <c r="G1062" s="36" t="s">
        <v>2234</v>
      </c>
      <c r="H1062" s="36" t="s">
        <v>2235</v>
      </c>
      <c r="I1062" s="36" t="s">
        <v>50</v>
      </c>
      <c r="J1062" s="43">
        <v>213.95</v>
      </c>
      <c r="K1062" s="43">
        <f t="shared" si="16"/>
        <v>248.18199999999996</v>
      </c>
    </row>
    <row r="1063" spans="2:11" x14ac:dyDescent="0.25">
      <c r="B1063" s="36" t="s">
        <v>44</v>
      </c>
      <c r="C1063" s="36" t="s">
        <v>2176</v>
      </c>
      <c r="D1063" s="36" t="s">
        <v>2177</v>
      </c>
      <c r="E1063" s="36">
        <v>52</v>
      </c>
      <c r="F1063" s="36" t="s">
        <v>2203</v>
      </c>
      <c r="G1063" s="36" t="s">
        <v>2236</v>
      </c>
      <c r="H1063" s="36" t="s">
        <v>2237</v>
      </c>
      <c r="I1063" s="36" t="s">
        <v>50</v>
      </c>
      <c r="J1063" s="43">
        <v>300.83</v>
      </c>
      <c r="K1063" s="43">
        <f t="shared" si="16"/>
        <v>348.96279999999996</v>
      </c>
    </row>
    <row r="1064" spans="2:11" x14ac:dyDescent="0.25">
      <c r="B1064" s="36" t="s">
        <v>44</v>
      </c>
      <c r="C1064" s="36" t="s">
        <v>2176</v>
      </c>
      <c r="D1064" s="36" t="s">
        <v>2177</v>
      </c>
      <c r="E1064" s="36">
        <v>52</v>
      </c>
      <c r="F1064" s="36" t="s">
        <v>2203</v>
      </c>
      <c r="G1064" s="36" t="s">
        <v>2238</v>
      </c>
      <c r="H1064" s="36" t="s">
        <v>2239</v>
      </c>
      <c r="I1064" s="36" t="s">
        <v>50</v>
      </c>
      <c r="J1064" s="43">
        <v>114.01</v>
      </c>
      <c r="K1064" s="43">
        <f t="shared" si="16"/>
        <v>132.2516</v>
      </c>
    </row>
    <row r="1065" spans="2:11" x14ac:dyDescent="0.25">
      <c r="B1065" s="36" t="s">
        <v>44</v>
      </c>
      <c r="C1065" s="36" t="s">
        <v>2176</v>
      </c>
      <c r="D1065" s="36" t="s">
        <v>2177</v>
      </c>
      <c r="E1065" s="36">
        <v>52</v>
      </c>
      <c r="F1065" s="36" t="s">
        <v>2203</v>
      </c>
      <c r="G1065" s="36" t="s">
        <v>2240</v>
      </c>
      <c r="H1065" s="36" t="s">
        <v>2241</v>
      </c>
      <c r="I1065" s="36" t="s">
        <v>50</v>
      </c>
      <c r="J1065" s="43">
        <v>118.52</v>
      </c>
      <c r="K1065" s="43">
        <f t="shared" si="16"/>
        <v>137.48319999999998</v>
      </c>
    </row>
    <row r="1066" spans="2:11" x14ac:dyDescent="0.25">
      <c r="B1066" s="36" t="s">
        <v>44</v>
      </c>
      <c r="C1066" s="36" t="s">
        <v>2176</v>
      </c>
      <c r="D1066" s="36" t="s">
        <v>2177</v>
      </c>
      <c r="E1066" s="36">
        <v>52</v>
      </c>
      <c r="F1066" s="36" t="s">
        <v>2203</v>
      </c>
      <c r="G1066" s="36" t="s">
        <v>2242</v>
      </c>
      <c r="H1066" s="36" t="s">
        <v>2243</v>
      </c>
      <c r="I1066" s="36" t="s">
        <v>50</v>
      </c>
      <c r="J1066" s="43">
        <v>105.6</v>
      </c>
      <c r="K1066" s="43">
        <f t="shared" si="16"/>
        <v>122.49599999999998</v>
      </c>
    </row>
    <row r="1067" spans="2:11" x14ac:dyDescent="0.25">
      <c r="B1067" s="36" t="s">
        <v>44</v>
      </c>
      <c r="C1067" s="36" t="s">
        <v>2176</v>
      </c>
      <c r="D1067" s="36" t="s">
        <v>2177</v>
      </c>
      <c r="E1067" s="36">
        <v>52</v>
      </c>
      <c r="F1067" s="36" t="s">
        <v>2203</v>
      </c>
      <c r="G1067" s="36" t="s">
        <v>2244</v>
      </c>
      <c r="H1067" s="36" t="s">
        <v>2245</v>
      </c>
      <c r="I1067" s="36" t="s">
        <v>50</v>
      </c>
      <c r="J1067" s="43">
        <v>165</v>
      </c>
      <c r="K1067" s="43">
        <f t="shared" si="16"/>
        <v>191.39999999999998</v>
      </c>
    </row>
    <row r="1068" spans="2:11" x14ac:dyDescent="0.25">
      <c r="B1068" s="36" t="s">
        <v>44</v>
      </c>
      <c r="C1068" s="36" t="s">
        <v>2176</v>
      </c>
      <c r="D1068" s="36" t="s">
        <v>2177</v>
      </c>
      <c r="E1068" s="36">
        <v>52</v>
      </c>
      <c r="F1068" s="36" t="s">
        <v>2203</v>
      </c>
      <c r="G1068" s="36" t="s">
        <v>2246</v>
      </c>
      <c r="H1068" s="36" t="s">
        <v>2247</v>
      </c>
      <c r="I1068" s="36" t="s">
        <v>50</v>
      </c>
      <c r="J1068" s="43">
        <v>128.69999999999999</v>
      </c>
      <c r="K1068" s="43">
        <f t="shared" si="16"/>
        <v>149.29199999999997</v>
      </c>
    </row>
    <row r="1069" spans="2:11" x14ac:dyDescent="0.25">
      <c r="B1069" s="36" t="s">
        <v>44</v>
      </c>
      <c r="C1069" s="36" t="s">
        <v>2176</v>
      </c>
      <c r="D1069" s="36" t="s">
        <v>2177</v>
      </c>
      <c r="E1069" s="36">
        <v>52</v>
      </c>
      <c r="F1069" s="36" t="s">
        <v>2203</v>
      </c>
      <c r="G1069" s="36" t="s">
        <v>2248</v>
      </c>
      <c r="H1069" s="36" t="s">
        <v>2249</v>
      </c>
      <c r="I1069" s="36" t="s">
        <v>50</v>
      </c>
      <c r="J1069" s="43">
        <v>145.9</v>
      </c>
      <c r="K1069" s="43">
        <f t="shared" si="16"/>
        <v>169.244</v>
      </c>
    </row>
    <row r="1070" spans="2:11" x14ac:dyDescent="0.25">
      <c r="B1070" s="36" t="s">
        <v>44</v>
      </c>
      <c r="C1070" s="36" t="s">
        <v>2176</v>
      </c>
      <c r="D1070" s="36" t="s">
        <v>2177</v>
      </c>
      <c r="E1070" s="36">
        <v>49</v>
      </c>
      <c r="F1070" s="36" t="s">
        <v>2250</v>
      </c>
      <c r="G1070" s="36" t="s">
        <v>2251</v>
      </c>
      <c r="H1070" s="36" t="s">
        <v>2252</v>
      </c>
      <c r="I1070" s="36" t="s">
        <v>50</v>
      </c>
      <c r="J1070" s="43">
        <v>59.98</v>
      </c>
      <c r="K1070" s="43">
        <f t="shared" si="16"/>
        <v>69.576799999999992</v>
      </c>
    </row>
    <row r="1071" spans="2:11" x14ac:dyDescent="0.25">
      <c r="B1071" s="36" t="s">
        <v>44</v>
      </c>
      <c r="C1071" s="36" t="s">
        <v>2176</v>
      </c>
      <c r="D1071" s="36" t="s">
        <v>2177</v>
      </c>
      <c r="E1071" s="36">
        <v>49</v>
      </c>
      <c r="F1071" s="36" t="s">
        <v>2250</v>
      </c>
      <c r="G1071" s="36" t="s">
        <v>2253</v>
      </c>
      <c r="H1071" s="36" t="s">
        <v>2254</v>
      </c>
      <c r="I1071" s="36" t="s">
        <v>50</v>
      </c>
      <c r="J1071" s="43">
        <v>65.099999999999994</v>
      </c>
      <c r="K1071" s="43">
        <f t="shared" si="16"/>
        <v>75.515999999999991</v>
      </c>
    </row>
    <row r="1072" spans="2:11" x14ac:dyDescent="0.25">
      <c r="B1072" s="36" t="s">
        <v>44</v>
      </c>
      <c r="C1072" s="36" t="s">
        <v>2176</v>
      </c>
      <c r="D1072" s="36" t="s">
        <v>2177</v>
      </c>
      <c r="E1072" s="36">
        <v>49</v>
      </c>
      <c r="F1072" s="36" t="s">
        <v>2250</v>
      </c>
      <c r="G1072" s="36" t="s">
        <v>2255</v>
      </c>
      <c r="H1072" s="36" t="s">
        <v>2256</v>
      </c>
      <c r="I1072" s="36" t="s">
        <v>50</v>
      </c>
      <c r="J1072" s="43">
        <v>95.73</v>
      </c>
      <c r="K1072" s="43">
        <f t="shared" si="16"/>
        <v>111.04679999999999</v>
      </c>
    </row>
    <row r="1073" spans="2:11" x14ac:dyDescent="0.25">
      <c r="B1073" s="36" t="s">
        <v>44</v>
      </c>
      <c r="C1073" s="36" t="s">
        <v>2176</v>
      </c>
      <c r="D1073" s="36" t="s">
        <v>2177</v>
      </c>
      <c r="E1073" s="36">
        <v>49</v>
      </c>
      <c r="F1073" s="36" t="s">
        <v>2250</v>
      </c>
      <c r="G1073" s="36" t="s">
        <v>2257</v>
      </c>
      <c r="H1073" s="36" t="s">
        <v>2258</v>
      </c>
      <c r="I1073" s="36" t="s">
        <v>50</v>
      </c>
      <c r="J1073" s="43">
        <v>126.14</v>
      </c>
      <c r="K1073" s="43">
        <f t="shared" si="16"/>
        <v>146.32239999999999</v>
      </c>
    </row>
    <row r="1074" spans="2:11" x14ac:dyDescent="0.25">
      <c r="B1074" s="36" t="s">
        <v>44</v>
      </c>
      <c r="C1074" s="36" t="s">
        <v>2176</v>
      </c>
      <c r="D1074" s="36" t="s">
        <v>2177</v>
      </c>
      <c r="E1074" s="36">
        <v>49</v>
      </c>
      <c r="F1074" s="36" t="s">
        <v>2250</v>
      </c>
      <c r="G1074" s="36" t="s">
        <v>2259</v>
      </c>
      <c r="H1074" s="36" t="s">
        <v>2260</v>
      </c>
      <c r="I1074" s="36" t="s">
        <v>50</v>
      </c>
      <c r="J1074" s="43">
        <v>177.39</v>
      </c>
      <c r="K1074" s="43">
        <f t="shared" si="16"/>
        <v>205.77239999999998</v>
      </c>
    </row>
    <row r="1075" spans="2:11" x14ac:dyDescent="0.25">
      <c r="B1075" s="36" t="s">
        <v>44</v>
      </c>
      <c r="C1075" s="36" t="s">
        <v>2176</v>
      </c>
      <c r="D1075" s="36" t="s">
        <v>2177</v>
      </c>
      <c r="E1075" s="36">
        <v>49</v>
      </c>
      <c r="F1075" s="36" t="s">
        <v>2250</v>
      </c>
      <c r="G1075" s="36" t="s">
        <v>2261</v>
      </c>
      <c r="H1075" s="36" t="s">
        <v>2262</v>
      </c>
      <c r="I1075" s="36" t="s">
        <v>50</v>
      </c>
      <c r="J1075" s="43">
        <v>56.38</v>
      </c>
      <c r="K1075" s="43">
        <f t="shared" si="16"/>
        <v>65.400800000000004</v>
      </c>
    </row>
    <row r="1076" spans="2:11" x14ac:dyDescent="0.25">
      <c r="B1076" s="36" t="s">
        <v>44</v>
      </c>
      <c r="C1076" s="36" t="s">
        <v>2176</v>
      </c>
      <c r="D1076" s="36" t="s">
        <v>2177</v>
      </c>
      <c r="E1076" s="36">
        <v>48</v>
      </c>
      <c r="F1076" s="36" t="s">
        <v>2263</v>
      </c>
      <c r="G1076" s="36" t="s">
        <v>2264</v>
      </c>
      <c r="H1076" s="36" t="s">
        <v>2265</v>
      </c>
      <c r="I1076" s="36" t="s">
        <v>50</v>
      </c>
      <c r="J1076" s="43">
        <v>49.18</v>
      </c>
      <c r="K1076" s="43">
        <f t="shared" si="16"/>
        <v>57.048799999999993</v>
      </c>
    </row>
    <row r="1077" spans="2:11" x14ac:dyDescent="0.25">
      <c r="B1077" s="36" t="s">
        <v>44</v>
      </c>
      <c r="C1077" s="36" t="s">
        <v>2176</v>
      </c>
      <c r="D1077" s="36" t="s">
        <v>2177</v>
      </c>
      <c r="E1077" s="36">
        <v>48</v>
      </c>
      <c r="F1077" s="36" t="s">
        <v>2263</v>
      </c>
      <c r="G1077" s="36" t="s">
        <v>2266</v>
      </c>
      <c r="H1077" s="36" t="s">
        <v>2267</v>
      </c>
      <c r="I1077" s="36" t="s">
        <v>50</v>
      </c>
      <c r="J1077" s="43">
        <v>51.21</v>
      </c>
      <c r="K1077" s="43">
        <f t="shared" si="16"/>
        <v>59.403599999999997</v>
      </c>
    </row>
    <row r="1078" spans="2:11" x14ac:dyDescent="0.25">
      <c r="B1078" s="36" t="s">
        <v>44</v>
      </c>
      <c r="C1078" s="36" t="s">
        <v>2176</v>
      </c>
      <c r="D1078" s="36" t="s">
        <v>2177</v>
      </c>
      <c r="E1078" s="36">
        <v>48</v>
      </c>
      <c r="F1078" s="36" t="s">
        <v>2263</v>
      </c>
      <c r="G1078" s="36" t="s">
        <v>2268</v>
      </c>
      <c r="H1078" s="36" t="s">
        <v>2269</v>
      </c>
      <c r="I1078" s="36" t="s">
        <v>50</v>
      </c>
      <c r="J1078" s="43">
        <v>94.75</v>
      </c>
      <c r="K1078" s="43">
        <f t="shared" si="16"/>
        <v>109.91</v>
      </c>
    </row>
    <row r="1079" spans="2:11" x14ac:dyDescent="0.25">
      <c r="B1079" s="36" t="s">
        <v>44</v>
      </c>
      <c r="C1079" s="36" t="s">
        <v>2176</v>
      </c>
      <c r="D1079" s="36" t="s">
        <v>2177</v>
      </c>
      <c r="E1079" s="36">
        <v>48</v>
      </c>
      <c r="F1079" s="36" t="s">
        <v>2263</v>
      </c>
      <c r="G1079" s="36" t="s">
        <v>2270</v>
      </c>
      <c r="H1079" s="36" t="s">
        <v>2271</v>
      </c>
      <c r="I1079" s="36" t="s">
        <v>50</v>
      </c>
      <c r="J1079" s="43">
        <v>132.83000000000001</v>
      </c>
      <c r="K1079" s="43">
        <f t="shared" si="16"/>
        <v>154.08279999999999</v>
      </c>
    </row>
    <row r="1080" spans="2:11" x14ac:dyDescent="0.25">
      <c r="B1080" s="36" t="s">
        <v>44</v>
      </c>
      <c r="C1080" s="36" t="s">
        <v>2176</v>
      </c>
      <c r="D1080" s="36" t="s">
        <v>2177</v>
      </c>
      <c r="E1080" s="36">
        <v>47</v>
      </c>
      <c r="F1080" s="36" t="s">
        <v>2272</v>
      </c>
      <c r="G1080" s="36" t="s">
        <v>2273</v>
      </c>
      <c r="H1080" s="36" t="s">
        <v>2274</v>
      </c>
      <c r="I1080" s="36" t="s">
        <v>50</v>
      </c>
      <c r="J1080" s="43">
        <v>55.16</v>
      </c>
      <c r="K1080" s="43">
        <f t="shared" si="16"/>
        <v>63.985599999999991</v>
      </c>
    </row>
    <row r="1081" spans="2:11" x14ac:dyDescent="0.25">
      <c r="B1081" s="36" t="s">
        <v>44</v>
      </c>
      <c r="C1081" s="36" t="s">
        <v>2176</v>
      </c>
      <c r="D1081" s="36" t="s">
        <v>2177</v>
      </c>
      <c r="E1081" s="36">
        <v>47</v>
      </c>
      <c r="F1081" s="36" t="s">
        <v>2272</v>
      </c>
      <c r="G1081" s="36" t="s">
        <v>2275</v>
      </c>
      <c r="H1081" s="36" t="s">
        <v>2276</v>
      </c>
      <c r="I1081" s="36" t="s">
        <v>50</v>
      </c>
      <c r="J1081" s="43">
        <v>64.64</v>
      </c>
      <c r="K1081" s="43">
        <f t="shared" si="16"/>
        <v>74.982399999999998</v>
      </c>
    </row>
    <row r="1082" spans="2:11" x14ac:dyDescent="0.25">
      <c r="B1082" s="36" t="s">
        <v>44</v>
      </c>
      <c r="C1082" s="36" t="s">
        <v>2176</v>
      </c>
      <c r="D1082" s="36" t="s">
        <v>2177</v>
      </c>
      <c r="E1082" s="36">
        <v>47</v>
      </c>
      <c r="F1082" s="36" t="s">
        <v>2272</v>
      </c>
      <c r="G1082" s="36" t="s">
        <v>2277</v>
      </c>
      <c r="H1082" s="36" t="s">
        <v>2278</v>
      </c>
      <c r="I1082" s="36" t="s">
        <v>50</v>
      </c>
      <c r="J1082" s="43">
        <v>84.74</v>
      </c>
      <c r="K1082" s="43">
        <f t="shared" si="16"/>
        <v>98.298399999999987</v>
      </c>
    </row>
    <row r="1083" spans="2:11" x14ac:dyDescent="0.25">
      <c r="B1083" s="36" t="s">
        <v>44</v>
      </c>
      <c r="C1083" s="36" t="s">
        <v>2176</v>
      </c>
      <c r="D1083" s="36" t="s">
        <v>2177</v>
      </c>
      <c r="E1083" s="36">
        <v>47</v>
      </c>
      <c r="F1083" s="36" t="s">
        <v>2272</v>
      </c>
      <c r="G1083" s="36" t="s">
        <v>2279</v>
      </c>
      <c r="H1083" s="36" t="s">
        <v>2280</v>
      </c>
      <c r="I1083" s="36" t="s">
        <v>50</v>
      </c>
      <c r="J1083" s="43">
        <v>110.92</v>
      </c>
      <c r="K1083" s="43">
        <f t="shared" si="16"/>
        <v>128.66719999999998</v>
      </c>
    </row>
    <row r="1084" spans="2:11" x14ac:dyDescent="0.25">
      <c r="B1084" s="36" t="s">
        <v>44</v>
      </c>
      <c r="C1084" s="36" t="s">
        <v>2176</v>
      </c>
      <c r="D1084" s="36" t="s">
        <v>2177</v>
      </c>
      <c r="E1084" s="36">
        <v>47</v>
      </c>
      <c r="F1084" s="36" t="s">
        <v>2272</v>
      </c>
      <c r="G1084" s="36" t="s">
        <v>2281</v>
      </c>
      <c r="H1084" s="36" t="s">
        <v>2282</v>
      </c>
      <c r="I1084" s="36" t="s">
        <v>50</v>
      </c>
      <c r="J1084" s="43">
        <v>121</v>
      </c>
      <c r="K1084" s="43">
        <f t="shared" si="16"/>
        <v>140.35999999999999</v>
      </c>
    </row>
    <row r="1085" spans="2:11" x14ac:dyDescent="0.25">
      <c r="B1085" s="36" t="s">
        <v>44</v>
      </c>
      <c r="C1085" s="36" t="s">
        <v>2176</v>
      </c>
      <c r="D1085" s="36" t="s">
        <v>2177</v>
      </c>
      <c r="E1085" s="36">
        <v>54</v>
      </c>
      <c r="F1085" s="36" t="s">
        <v>2283</v>
      </c>
      <c r="G1085" s="36" t="s">
        <v>2284</v>
      </c>
      <c r="H1085" s="36" t="s">
        <v>2285</v>
      </c>
      <c r="I1085" s="36" t="s">
        <v>50</v>
      </c>
      <c r="J1085" s="43">
        <v>50.43</v>
      </c>
      <c r="K1085" s="43">
        <f t="shared" si="16"/>
        <v>58.498799999999996</v>
      </c>
    </row>
    <row r="1086" spans="2:11" x14ac:dyDescent="0.25">
      <c r="B1086" s="36" t="s">
        <v>44</v>
      </c>
      <c r="C1086" s="36" t="s">
        <v>2176</v>
      </c>
      <c r="D1086" s="36" t="s">
        <v>2177</v>
      </c>
      <c r="E1086" s="36">
        <v>54</v>
      </c>
      <c r="F1086" s="36" t="s">
        <v>2283</v>
      </c>
      <c r="G1086" s="36" t="s">
        <v>2286</v>
      </c>
      <c r="H1086" s="36" t="s">
        <v>2287</v>
      </c>
      <c r="I1086" s="36" t="s">
        <v>50</v>
      </c>
      <c r="J1086" s="43">
        <v>8.36</v>
      </c>
      <c r="K1086" s="43">
        <f t="shared" si="16"/>
        <v>9.6975999999999996</v>
      </c>
    </row>
    <row r="1087" spans="2:11" x14ac:dyDescent="0.25">
      <c r="B1087" s="36" t="s">
        <v>44</v>
      </c>
      <c r="C1087" s="36" t="s">
        <v>2176</v>
      </c>
      <c r="D1087" s="36" t="s">
        <v>2177</v>
      </c>
      <c r="E1087" s="36">
        <v>54</v>
      </c>
      <c r="F1087" s="36" t="s">
        <v>2283</v>
      </c>
      <c r="G1087" s="36" t="s">
        <v>2288</v>
      </c>
      <c r="H1087" s="36" t="s">
        <v>2289</v>
      </c>
      <c r="I1087" s="36" t="s">
        <v>50</v>
      </c>
      <c r="J1087" s="43">
        <v>45</v>
      </c>
      <c r="K1087" s="43">
        <f t="shared" si="16"/>
        <v>52.199999999999996</v>
      </c>
    </row>
    <row r="1088" spans="2:11" x14ac:dyDescent="0.25">
      <c r="B1088" s="36" t="s">
        <v>44</v>
      </c>
      <c r="C1088" s="36" t="s">
        <v>2176</v>
      </c>
      <c r="D1088" s="36" t="s">
        <v>2177</v>
      </c>
      <c r="E1088" s="36">
        <v>54</v>
      </c>
      <c r="F1088" s="36" t="s">
        <v>2283</v>
      </c>
      <c r="G1088" s="36" t="s">
        <v>2290</v>
      </c>
      <c r="H1088" s="36" t="s">
        <v>2291</v>
      </c>
      <c r="I1088" s="36" t="s">
        <v>50</v>
      </c>
      <c r="J1088" s="43">
        <v>53.56</v>
      </c>
      <c r="K1088" s="43">
        <f t="shared" si="16"/>
        <v>62.129599999999996</v>
      </c>
    </row>
    <row r="1089" spans="2:11" x14ac:dyDescent="0.25">
      <c r="B1089" s="36" t="s">
        <v>44</v>
      </c>
      <c r="C1089" s="36" t="s">
        <v>2176</v>
      </c>
      <c r="D1089" s="36" t="s">
        <v>2177</v>
      </c>
      <c r="E1089" s="36">
        <v>54</v>
      </c>
      <c r="F1089" s="36" t="s">
        <v>2283</v>
      </c>
      <c r="G1089" s="36" t="s">
        <v>2292</v>
      </c>
      <c r="H1089" s="36" t="s">
        <v>2293</v>
      </c>
      <c r="I1089" s="36" t="s">
        <v>50</v>
      </c>
      <c r="J1089" s="43">
        <v>185</v>
      </c>
      <c r="K1089" s="43">
        <f t="shared" si="16"/>
        <v>214.6</v>
      </c>
    </row>
    <row r="1090" spans="2:11" x14ac:dyDescent="0.25">
      <c r="B1090" s="36" t="s">
        <v>44</v>
      </c>
      <c r="C1090" s="36" t="s">
        <v>2176</v>
      </c>
      <c r="D1090" s="36" t="s">
        <v>2177</v>
      </c>
      <c r="E1090" s="36">
        <v>54</v>
      </c>
      <c r="F1090" s="36" t="s">
        <v>2283</v>
      </c>
      <c r="G1090" s="36" t="s">
        <v>2294</v>
      </c>
      <c r="H1090" s="36" t="s">
        <v>2295</v>
      </c>
      <c r="I1090" s="36" t="s">
        <v>50</v>
      </c>
      <c r="J1090" s="43">
        <v>387.93</v>
      </c>
      <c r="K1090" s="43">
        <f t="shared" si="16"/>
        <v>449.99879999999996</v>
      </c>
    </row>
    <row r="1091" spans="2:11" x14ac:dyDescent="0.25">
      <c r="B1091" s="36" t="s">
        <v>44</v>
      </c>
      <c r="C1091" s="36" t="s">
        <v>2176</v>
      </c>
      <c r="D1091" s="36" t="s">
        <v>2177</v>
      </c>
      <c r="E1091" s="36">
        <v>51</v>
      </c>
      <c r="F1091" s="36" t="s">
        <v>2296</v>
      </c>
      <c r="G1091" s="36" t="s">
        <v>2297</v>
      </c>
      <c r="H1091" s="36" t="s">
        <v>2298</v>
      </c>
      <c r="I1091" s="36" t="s">
        <v>50</v>
      </c>
      <c r="J1091" s="43">
        <v>26.12</v>
      </c>
      <c r="K1091" s="43">
        <f t="shared" si="16"/>
        <v>30.299199999999999</v>
      </c>
    </row>
    <row r="1092" spans="2:11" x14ac:dyDescent="0.25">
      <c r="B1092" s="36" t="s">
        <v>44</v>
      </c>
      <c r="C1092" s="36" t="s">
        <v>2176</v>
      </c>
      <c r="D1092" s="36" t="s">
        <v>2177</v>
      </c>
      <c r="E1092" s="36">
        <v>51</v>
      </c>
      <c r="F1092" s="36" t="s">
        <v>2296</v>
      </c>
      <c r="G1092" s="36" t="s">
        <v>2299</v>
      </c>
      <c r="H1092" s="36" t="s">
        <v>2300</v>
      </c>
      <c r="I1092" s="36" t="s">
        <v>50</v>
      </c>
      <c r="J1092" s="43">
        <v>22.4</v>
      </c>
      <c r="K1092" s="43">
        <f t="shared" ref="K1092:K1155" si="17">+IF(AND(MID(H1092,1,15)="POSTE DE MADERA",J1092&lt;110)=TRUE,(J1092*1.13+5)*1.01*1.16,IF(AND(MID(H1092,1,15)="POSTE DE MADERA",J1092&gt;=110,J1092&lt;320)=TRUE,(J1092*1.13+12)*1.01*1.16,IF(AND(MID(H1092,1,15)="POSTE DE MADERA",J1092&gt;320)=TRUE,(J1092*1.13+36)*1.01*1.16,IF(+AND(MID(H1092,1,5)="POSTE",MID(H1092,1,15)&lt;&gt;"POSTE DE MADERA")=TRUE,J1092*1.01*1.16,J1092*1.16))))</f>
        <v>25.983999999999998</v>
      </c>
    </row>
    <row r="1093" spans="2:11" x14ac:dyDescent="0.25">
      <c r="B1093" s="36" t="s">
        <v>44</v>
      </c>
      <c r="C1093" s="36" t="s">
        <v>2176</v>
      </c>
      <c r="D1093" s="36" t="s">
        <v>2177</v>
      </c>
      <c r="E1093" s="36">
        <v>51</v>
      </c>
      <c r="F1093" s="36" t="s">
        <v>2296</v>
      </c>
      <c r="G1093" s="36" t="s">
        <v>2301</v>
      </c>
      <c r="H1093" s="36" t="s">
        <v>2302</v>
      </c>
      <c r="I1093" s="36" t="s">
        <v>50</v>
      </c>
      <c r="J1093" s="43">
        <v>17.29</v>
      </c>
      <c r="K1093" s="43">
        <f t="shared" si="17"/>
        <v>20.056399999999996</v>
      </c>
    </row>
    <row r="1094" spans="2:11" x14ac:dyDescent="0.25">
      <c r="B1094" s="36" t="s">
        <v>44</v>
      </c>
      <c r="C1094" s="36" t="s">
        <v>2176</v>
      </c>
      <c r="D1094" s="36" t="s">
        <v>2177</v>
      </c>
      <c r="E1094" s="36">
        <v>51</v>
      </c>
      <c r="F1094" s="36" t="s">
        <v>2296</v>
      </c>
      <c r="G1094" s="36" t="s">
        <v>2303</v>
      </c>
      <c r="H1094" s="36" t="s">
        <v>2304</v>
      </c>
      <c r="I1094" s="36" t="s">
        <v>50</v>
      </c>
      <c r="J1094" s="43">
        <v>22.58</v>
      </c>
      <c r="K1094" s="43">
        <f t="shared" si="17"/>
        <v>26.192799999999995</v>
      </c>
    </row>
    <row r="1095" spans="2:11" x14ac:dyDescent="0.25">
      <c r="B1095" s="36" t="s">
        <v>44</v>
      </c>
      <c r="C1095" s="36" t="s">
        <v>2176</v>
      </c>
      <c r="D1095" s="36" t="s">
        <v>2177</v>
      </c>
      <c r="E1095" s="36">
        <v>51</v>
      </c>
      <c r="F1095" s="36" t="s">
        <v>2296</v>
      </c>
      <c r="G1095" s="36" t="s">
        <v>2305</v>
      </c>
      <c r="H1095" s="36" t="s">
        <v>2306</v>
      </c>
      <c r="I1095" s="36" t="s">
        <v>50</v>
      </c>
      <c r="J1095" s="43">
        <v>22.58</v>
      </c>
      <c r="K1095" s="43">
        <f t="shared" si="17"/>
        <v>26.192799999999995</v>
      </c>
    </row>
    <row r="1096" spans="2:11" x14ac:dyDescent="0.25">
      <c r="B1096" s="36" t="s">
        <v>44</v>
      </c>
      <c r="C1096" s="36" t="s">
        <v>2176</v>
      </c>
      <c r="D1096" s="36" t="s">
        <v>2177</v>
      </c>
      <c r="E1096" s="36">
        <v>51</v>
      </c>
      <c r="F1096" s="36" t="s">
        <v>2296</v>
      </c>
      <c r="G1096" s="36" t="s">
        <v>2307</v>
      </c>
      <c r="H1096" s="36" t="s">
        <v>2308</v>
      </c>
      <c r="I1096" s="36" t="s">
        <v>50</v>
      </c>
      <c r="J1096" s="43">
        <v>26.12</v>
      </c>
      <c r="K1096" s="43">
        <f t="shared" si="17"/>
        <v>30.299199999999999</v>
      </c>
    </row>
    <row r="1097" spans="2:11" x14ac:dyDescent="0.25">
      <c r="B1097" s="36" t="s">
        <v>44</v>
      </c>
      <c r="C1097" s="36" t="s">
        <v>2176</v>
      </c>
      <c r="D1097" s="36" t="s">
        <v>2177</v>
      </c>
      <c r="E1097" s="36">
        <v>51</v>
      </c>
      <c r="F1097" s="36" t="s">
        <v>2296</v>
      </c>
      <c r="G1097" s="36" t="s">
        <v>2309</v>
      </c>
      <c r="H1097" s="36" t="s">
        <v>2310</v>
      </c>
      <c r="I1097" s="36" t="s">
        <v>50</v>
      </c>
      <c r="J1097" s="43">
        <v>17.29</v>
      </c>
      <c r="K1097" s="43">
        <f t="shared" si="17"/>
        <v>20.056399999999996</v>
      </c>
    </row>
    <row r="1098" spans="2:11" x14ac:dyDescent="0.25">
      <c r="B1098" s="36" t="s">
        <v>44</v>
      </c>
      <c r="C1098" s="36" t="s">
        <v>2176</v>
      </c>
      <c r="D1098" s="36" t="s">
        <v>2177</v>
      </c>
      <c r="E1098" s="36">
        <v>51</v>
      </c>
      <c r="F1098" s="36" t="s">
        <v>2296</v>
      </c>
      <c r="G1098" s="36" t="s">
        <v>2311</v>
      </c>
      <c r="H1098" s="36" t="s">
        <v>2312</v>
      </c>
      <c r="I1098" s="36" t="s">
        <v>50</v>
      </c>
      <c r="J1098" s="43">
        <v>9.0299999999999994</v>
      </c>
      <c r="K1098" s="43">
        <f t="shared" si="17"/>
        <v>10.474799999999998</v>
      </c>
    </row>
    <row r="1099" spans="2:11" x14ac:dyDescent="0.25">
      <c r="B1099" s="36" t="s">
        <v>44</v>
      </c>
      <c r="C1099" s="36" t="s">
        <v>2176</v>
      </c>
      <c r="D1099" s="36" t="s">
        <v>2177</v>
      </c>
      <c r="E1099" s="36">
        <v>51</v>
      </c>
      <c r="F1099" s="36" t="s">
        <v>2296</v>
      </c>
      <c r="G1099" s="36" t="s">
        <v>2313</v>
      </c>
      <c r="H1099" s="36" t="s">
        <v>2314</v>
      </c>
      <c r="I1099" s="36" t="s">
        <v>50</v>
      </c>
      <c r="J1099" s="43">
        <v>21.73</v>
      </c>
      <c r="K1099" s="43">
        <f t="shared" si="17"/>
        <v>25.206799999999998</v>
      </c>
    </row>
    <row r="1100" spans="2:11" x14ac:dyDescent="0.25">
      <c r="B1100" s="36" t="s">
        <v>44</v>
      </c>
      <c r="C1100" s="36" t="s">
        <v>2176</v>
      </c>
      <c r="D1100" s="36" t="s">
        <v>2177</v>
      </c>
      <c r="E1100" s="36">
        <v>51</v>
      </c>
      <c r="F1100" s="36" t="s">
        <v>2296</v>
      </c>
      <c r="G1100" s="36" t="s">
        <v>2315</v>
      </c>
      <c r="H1100" s="36" t="s">
        <v>2316</v>
      </c>
      <c r="I1100" s="36" t="s">
        <v>50</v>
      </c>
      <c r="J1100" s="43">
        <v>13.94</v>
      </c>
      <c r="K1100" s="43">
        <f t="shared" si="17"/>
        <v>16.170399999999997</v>
      </c>
    </row>
    <row r="1101" spans="2:11" x14ac:dyDescent="0.25">
      <c r="B1101" s="36" t="s">
        <v>44</v>
      </c>
      <c r="C1101" s="36" t="s">
        <v>2176</v>
      </c>
      <c r="D1101" s="36" t="s">
        <v>2177</v>
      </c>
      <c r="E1101" s="36">
        <v>51</v>
      </c>
      <c r="F1101" s="36" t="s">
        <v>2296</v>
      </c>
      <c r="G1101" s="36" t="s">
        <v>2317</v>
      </c>
      <c r="H1101" s="36" t="s">
        <v>2316</v>
      </c>
      <c r="I1101" s="36" t="s">
        <v>50</v>
      </c>
      <c r="J1101" s="43">
        <v>13.94</v>
      </c>
      <c r="K1101" s="43">
        <f t="shared" si="17"/>
        <v>16.170399999999997</v>
      </c>
    </row>
    <row r="1102" spans="2:11" x14ac:dyDescent="0.25">
      <c r="B1102" s="36" t="s">
        <v>44</v>
      </c>
      <c r="C1102" s="36" t="s">
        <v>2176</v>
      </c>
      <c r="D1102" s="36" t="s">
        <v>2177</v>
      </c>
      <c r="E1102" s="36">
        <v>51</v>
      </c>
      <c r="F1102" s="36" t="s">
        <v>2296</v>
      </c>
      <c r="G1102" s="36" t="s">
        <v>2318</v>
      </c>
      <c r="H1102" s="36" t="s">
        <v>2319</v>
      </c>
      <c r="I1102" s="36" t="s">
        <v>50</v>
      </c>
      <c r="J1102" s="43">
        <v>15.54</v>
      </c>
      <c r="K1102" s="43">
        <f t="shared" si="17"/>
        <v>18.026399999999999</v>
      </c>
    </row>
    <row r="1103" spans="2:11" x14ac:dyDescent="0.25">
      <c r="B1103" s="36" t="s">
        <v>44</v>
      </c>
      <c r="C1103" s="36" t="s">
        <v>2176</v>
      </c>
      <c r="D1103" s="36" t="s">
        <v>2177</v>
      </c>
      <c r="E1103" s="36">
        <v>51</v>
      </c>
      <c r="F1103" s="36" t="s">
        <v>2296</v>
      </c>
      <c r="G1103" s="36" t="s">
        <v>2320</v>
      </c>
      <c r="H1103" s="36" t="s">
        <v>2321</v>
      </c>
      <c r="I1103" s="36" t="s">
        <v>50</v>
      </c>
      <c r="J1103" s="43">
        <v>19.84</v>
      </c>
      <c r="K1103" s="43">
        <f t="shared" si="17"/>
        <v>23.014399999999998</v>
      </c>
    </row>
    <row r="1104" spans="2:11" x14ac:dyDescent="0.25">
      <c r="B1104" s="36" t="s">
        <v>44</v>
      </c>
      <c r="C1104" s="36" t="s">
        <v>2176</v>
      </c>
      <c r="D1104" s="36" t="s">
        <v>2177</v>
      </c>
      <c r="E1104" s="36">
        <v>51</v>
      </c>
      <c r="F1104" s="36" t="s">
        <v>2296</v>
      </c>
      <c r="G1104" s="36" t="s">
        <v>2322</v>
      </c>
      <c r="H1104" s="36" t="s">
        <v>2323</v>
      </c>
      <c r="I1104" s="36" t="s">
        <v>50</v>
      </c>
      <c r="J1104" s="43">
        <v>18.649999999999999</v>
      </c>
      <c r="K1104" s="43">
        <f t="shared" si="17"/>
        <v>21.633999999999997</v>
      </c>
    </row>
    <row r="1105" spans="2:11" x14ac:dyDescent="0.25">
      <c r="B1105" s="36" t="s">
        <v>44</v>
      </c>
      <c r="C1105" s="36" t="s">
        <v>2176</v>
      </c>
      <c r="D1105" s="36" t="s">
        <v>2177</v>
      </c>
      <c r="E1105" s="36">
        <v>51</v>
      </c>
      <c r="F1105" s="36" t="s">
        <v>2296</v>
      </c>
      <c r="G1105" s="36" t="s">
        <v>2324</v>
      </c>
      <c r="H1105" s="36" t="s">
        <v>2325</v>
      </c>
      <c r="I1105" s="36" t="s">
        <v>50</v>
      </c>
      <c r="J1105" s="43">
        <v>8.8000000000000007</v>
      </c>
      <c r="K1105" s="43">
        <f t="shared" si="17"/>
        <v>10.208</v>
      </c>
    </row>
    <row r="1106" spans="2:11" x14ac:dyDescent="0.25">
      <c r="B1106" s="36" t="s">
        <v>44</v>
      </c>
      <c r="C1106" s="36" t="s">
        <v>2176</v>
      </c>
      <c r="D1106" s="36" t="s">
        <v>2177</v>
      </c>
      <c r="E1106" s="36">
        <v>51</v>
      </c>
      <c r="F1106" s="36" t="s">
        <v>2296</v>
      </c>
      <c r="G1106" s="36" t="s">
        <v>2326</v>
      </c>
      <c r="H1106" s="36" t="s">
        <v>2327</v>
      </c>
      <c r="I1106" s="36" t="s">
        <v>50</v>
      </c>
      <c r="J1106" s="43">
        <v>8.8000000000000007</v>
      </c>
      <c r="K1106" s="43">
        <f t="shared" si="17"/>
        <v>10.208</v>
      </c>
    </row>
    <row r="1107" spans="2:11" x14ac:dyDescent="0.25">
      <c r="B1107" s="36" t="s">
        <v>44</v>
      </c>
      <c r="C1107" s="36" t="s">
        <v>2176</v>
      </c>
      <c r="D1107" s="36" t="s">
        <v>2177</v>
      </c>
      <c r="E1107" s="36">
        <v>51</v>
      </c>
      <c r="F1107" s="36" t="s">
        <v>2296</v>
      </c>
      <c r="G1107" s="36" t="s">
        <v>2328</v>
      </c>
      <c r="H1107" s="36" t="s">
        <v>2329</v>
      </c>
      <c r="I1107" s="36" t="s">
        <v>50</v>
      </c>
      <c r="J1107" s="43">
        <v>15.54</v>
      </c>
      <c r="K1107" s="43">
        <f t="shared" si="17"/>
        <v>18.026399999999999</v>
      </c>
    </row>
    <row r="1108" spans="2:11" x14ac:dyDescent="0.25">
      <c r="B1108" s="36" t="s">
        <v>44</v>
      </c>
      <c r="C1108" s="36" t="s">
        <v>2176</v>
      </c>
      <c r="D1108" s="36" t="s">
        <v>2177</v>
      </c>
      <c r="E1108" s="36">
        <v>51</v>
      </c>
      <c r="F1108" s="36" t="s">
        <v>2296</v>
      </c>
      <c r="G1108" s="36" t="s">
        <v>2330</v>
      </c>
      <c r="H1108" s="36" t="s">
        <v>2331</v>
      </c>
      <c r="I1108" s="36" t="s">
        <v>50</v>
      </c>
      <c r="J1108" s="43">
        <v>15.54</v>
      </c>
      <c r="K1108" s="43">
        <f t="shared" si="17"/>
        <v>18.026399999999999</v>
      </c>
    </row>
    <row r="1109" spans="2:11" x14ac:dyDescent="0.25">
      <c r="B1109" s="36" t="s">
        <v>44</v>
      </c>
      <c r="C1109" s="36" t="s">
        <v>2176</v>
      </c>
      <c r="D1109" s="36" t="s">
        <v>2177</v>
      </c>
      <c r="E1109" s="36">
        <v>51</v>
      </c>
      <c r="F1109" s="36" t="s">
        <v>2296</v>
      </c>
      <c r="G1109" s="36" t="s">
        <v>2332</v>
      </c>
      <c r="H1109" s="36" t="s">
        <v>2333</v>
      </c>
      <c r="I1109" s="36" t="s">
        <v>50</v>
      </c>
      <c r="J1109" s="43">
        <v>26.62</v>
      </c>
      <c r="K1109" s="43">
        <f t="shared" si="17"/>
        <v>30.879199999999997</v>
      </c>
    </row>
    <row r="1110" spans="2:11" x14ac:dyDescent="0.25">
      <c r="B1110" s="36" t="s">
        <v>44</v>
      </c>
      <c r="C1110" s="36" t="s">
        <v>2176</v>
      </c>
      <c r="D1110" s="36" t="s">
        <v>2177</v>
      </c>
      <c r="E1110" s="36">
        <v>51</v>
      </c>
      <c r="F1110" s="36" t="s">
        <v>2296</v>
      </c>
      <c r="G1110" s="36" t="s">
        <v>2334</v>
      </c>
      <c r="H1110" s="36" t="s">
        <v>2335</v>
      </c>
      <c r="I1110" s="36" t="s">
        <v>50</v>
      </c>
      <c r="J1110" s="43">
        <v>20.84</v>
      </c>
      <c r="K1110" s="43">
        <f t="shared" si="17"/>
        <v>24.174399999999999</v>
      </c>
    </row>
    <row r="1111" spans="2:11" x14ac:dyDescent="0.25">
      <c r="B1111" s="36" t="s">
        <v>44</v>
      </c>
      <c r="C1111" s="36" t="s">
        <v>2176</v>
      </c>
      <c r="D1111" s="36" t="s">
        <v>2177</v>
      </c>
      <c r="E1111" s="36">
        <v>51</v>
      </c>
      <c r="F1111" s="36" t="s">
        <v>2296</v>
      </c>
      <c r="G1111" s="36" t="s">
        <v>2336</v>
      </c>
      <c r="H1111" s="36" t="s">
        <v>2337</v>
      </c>
      <c r="I1111" s="36" t="s">
        <v>50</v>
      </c>
      <c r="J1111" s="43">
        <v>15.54</v>
      </c>
      <c r="K1111" s="43">
        <f t="shared" si="17"/>
        <v>18.026399999999999</v>
      </c>
    </row>
    <row r="1112" spans="2:11" x14ac:dyDescent="0.25">
      <c r="B1112" s="36" t="s">
        <v>44</v>
      </c>
      <c r="C1112" s="36" t="s">
        <v>2176</v>
      </c>
      <c r="D1112" s="36" t="s">
        <v>2177</v>
      </c>
      <c r="E1112" s="36">
        <v>50</v>
      </c>
      <c r="F1112" s="36" t="s">
        <v>2338</v>
      </c>
      <c r="G1112" s="36" t="s">
        <v>2339</v>
      </c>
      <c r="H1112" s="36" t="s">
        <v>2340</v>
      </c>
      <c r="I1112" s="36" t="s">
        <v>50</v>
      </c>
      <c r="J1112" s="43">
        <v>51.24</v>
      </c>
      <c r="K1112" s="43">
        <f t="shared" si="17"/>
        <v>59.438400000000001</v>
      </c>
    </row>
    <row r="1113" spans="2:11" x14ac:dyDescent="0.25">
      <c r="B1113" s="36" t="s">
        <v>44</v>
      </c>
      <c r="C1113" s="36" t="s">
        <v>2176</v>
      </c>
      <c r="D1113" s="36" t="s">
        <v>2177</v>
      </c>
      <c r="E1113" s="36">
        <v>50</v>
      </c>
      <c r="F1113" s="36" t="s">
        <v>2338</v>
      </c>
      <c r="G1113" s="36" t="s">
        <v>2341</v>
      </c>
      <c r="H1113" s="36" t="s">
        <v>2342</v>
      </c>
      <c r="I1113" s="36" t="s">
        <v>50</v>
      </c>
      <c r="J1113" s="43">
        <v>102.48</v>
      </c>
      <c r="K1113" s="43">
        <f t="shared" si="17"/>
        <v>118.8768</v>
      </c>
    </row>
    <row r="1114" spans="2:11" x14ac:dyDescent="0.25">
      <c r="B1114" s="36" t="s">
        <v>44</v>
      </c>
      <c r="C1114" s="36" t="s">
        <v>2176</v>
      </c>
      <c r="D1114" s="36" t="s">
        <v>2177</v>
      </c>
      <c r="E1114" s="36">
        <v>50</v>
      </c>
      <c r="F1114" s="36" t="s">
        <v>2338</v>
      </c>
      <c r="G1114" s="36" t="s">
        <v>2343</v>
      </c>
      <c r="H1114" s="36" t="s">
        <v>2344</v>
      </c>
      <c r="I1114" s="36" t="s">
        <v>50</v>
      </c>
      <c r="J1114" s="43">
        <v>113.21</v>
      </c>
      <c r="K1114" s="43">
        <f t="shared" si="17"/>
        <v>131.32359999999997</v>
      </c>
    </row>
    <row r="1115" spans="2:11" x14ac:dyDescent="0.25">
      <c r="B1115" s="36" t="s">
        <v>44</v>
      </c>
      <c r="C1115" s="36" t="s">
        <v>2176</v>
      </c>
      <c r="D1115" s="36" t="s">
        <v>2177</v>
      </c>
      <c r="E1115" s="36">
        <v>50</v>
      </c>
      <c r="F1115" s="36" t="s">
        <v>2338</v>
      </c>
      <c r="G1115" s="36" t="s">
        <v>2345</v>
      </c>
      <c r="H1115" s="36" t="s">
        <v>2346</v>
      </c>
      <c r="I1115" s="36" t="s">
        <v>50</v>
      </c>
      <c r="J1115" s="43">
        <v>37.51</v>
      </c>
      <c r="K1115" s="43">
        <f t="shared" si="17"/>
        <v>43.511599999999994</v>
      </c>
    </row>
    <row r="1116" spans="2:11" x14ac:dyDescent="0.25">
      <c r="B1116" s="36" t="s">
        <v>44</v>
      </c>
      <c r="C1116" s="36" t="s">
        <v>2176</v>
      </c>
      <c r="D1116" s="36" t="s">
        <v>2177</v>
      </c>
      <c r="E1116" s="36">
        <v>50</v>
      </c>
      <c r="F1116" s="36" t="s">
        <v>2338</v>
      </c>
      <c r="G1116" s="36" t="s">
        <v>2347</v>
      </c>
      <c r="H1116" s="36" t="s">
        <v>2348</v>
      </c>
      <c r="I1116" s="36" t="s">
        <v>50</v>
      </c>
      <c r="J1116" s="43">
        <v>70.41</v>
      </c>
      <c r="K1116" s="43">
        <f t="shared" si="17"/>
        <v>81.675599999999989</v>
      </c>
    </row>
    <row r="1117" spans="2:11" x14ac:dyDescent="0.25">
      <c r="B1117" s="36" t="s">
        <v>44</v>
      </c>
      <c r="C1117" s="36" t="s">
        <v>2176</v>
      </c>
      <c r="D1117" s="36" t="s">
        <v>2177</v>
      </c>
      <c r="E1117" s="36">
        <v>50</v>
      </c>
      <c r="F1117" s="36" t="s">
        <v>2338</v>
      </c>
      <c r="G1117" s="36" t="s">
        <v>2349</v>
      </c>
      <c r="H1117" s="36" t="s">
        <v>2350</v>
      </c>
      <c r="I1117" s="36" t="s">
        <v>50</v>
      </c>
      <c r="J1117" s="43">
        <v>59.9</v>
      </c>
      <c r="K1117" s="43">
        <f t="shared" si="17"/>
        <v>69.483999999999995</v>
      </c>
    </row>
    <row r="1118" spans="2:11" x14ac:dyDescent="0.25">
      <c r="B1118" s="36" t="s">
        <v>44</v>
      </c>
      <c r="C1118" s="36" t="s">
        <v>2176</v>
      </c>
      <c r="D1118" s="36" t="s">
        <v>2177</v>
      </c>
      <c r="E1118" s="36">
        <v>50</v>
      </c>
      <c r="F1118" s="36" t="s">
        <v>2338</v>
      </c>
      <c r="G1118" s="36" t="s">
        <v>2351</v>
      </c>
      <c r="H1118" s="36" t="s">
        <v>2352</v>
      </c>
      <c r="I1118" s="36" t="s">
        <v>50</v>
      </c>
      <c r="J1118" s="43">
        <v>8.56</v>
      </c>
      <c r="K1118" s="43">
        <f t="shared" si="17"/>
        <v>9.9296000000000006</v>
      </c>
    </row>
    <row r="1119" spans="2:11" x14ac:dyDescent="0.25">
      <c r="B1119" s="36" t="s">
        <v>44</v>
      </c>
      <c r="C1119" s="36" t="s">
        <v>2176</v>
      </c>
      <c r="D1119" s="36" t="s">
        <v>2177</v>
      </c>
      <c r="E1119" s="36">
        <v>50</v>
      </c>
      <c r="F1119" s="36" t="s">
        <v>2338</v>
      </c>
      <c r="G1119" s="36" t="s">
        <v>2353</v>
      </c>
      <c r="H1119" s="36" t="s">
        <v>2354</v>
      </c>
      <c r="I1119" s="36" t="s">
        <v>50</v>
      </c>
      <c r="J1119" s="43">
        <v>12.83</v>
      </c>
      <c r="K1119" s="43">
        <f t="shared" si="17"/>
        <v>14.8828</v>
      </c>
    </row>
    <row r="1120" spans="2:11" x14ac:dyDescent="0.25">
      <c r="B1120" s="36" t="s">
        <v>44</v>
      </c>
      <c r="C1120" s="36" t="s">
        <v>2176</v>
      </c>
      <c r="D1120" s="36" t="s">
        <v>2177</v>
      </c>
      <c r="E1120" s="36">
        <v>50</v>
      </c>
      <c r="F1120" s="36" t="s">
        <v>2338</v>
      </c>
      <c r="G1120" s="36" t="s">
        <v>2355</v>
      </c>
      <c r="H1120" s="36" t="s">
        <v>2356</v>
      </c>
      <c r="I1120" s="36" t="s">
        <v>50</v>
      </c>
      <c r="J1120" s="43">
        <v>14.34</v>
      </c>
      <c r="K1120" s="43">
        <f t="shared" si="17"/>
        <v>16.634399999999999</v>
      </c>
    </row>
    <row r="1121" spans="2:11" x14ac:dyDescent="0.25">
      <c r="B1121" s="36" t="s">
        <v>44</v>
      </c>
      <c r="C1121" s="36" t="s">
        <v>2176</v>
      </c>
      <c r="D1121" s="36" t="s">
        <v>2177</v>
      </c>
      <c r="E1121" s="36">
        <v>50</v>
      </c>
      <c r="F1121" s="36" t="s">
        <v>2338</v>
      </c>
      <c r="G1121" s="36" t="s">
        <v>2357</v>
      </c>
      <c r="H1121" s="36" t="s">
        <v>2358</v>
      </c>
      <c r="I1121" s="36" t="s">
        <v>50</v>
      </c>
      <c r="J1121" s="43">
        <v>14.34</v>
      </c>
      <c r="K1121" s="43">
        <f t="shared" si="17"/>
        <v>16.634399999999999</v>
      </c>
    </row>
    <row r="1122" spans="2:11" x14ac:dyDescent="0.25">
      <c r="B1122" s="36" t="s">
        <v>44</v>
      </c>
      <c r="C1122" s="36" t="s">
        <v>2176</v>
      </c>
      <c r="D1122" s="36" t="s">
        <v>2177</v>
      </c>
      <c r="E1122" s="36">
        <v>50</v>
      </c>
      <c r="F1122" s="36" t="s">
        <v>2338</v>
      </c>
      <c r="G1122" s="36" t="s">
        <v>2359</v>
      </c>
      <c r="H1122" s="36" t="s">
        <v>2360</v>
      </c>
      <c r="I1122" s="36" t="s">
        <v>50</v>
      </c>
      <c r="J1122" s="43">
        <v>14.34</v>
      </c>
      <c r="K1122" s="43">
        <f t="shared" si="17"/>
        <v>16.634399999999999</v>
      </c>
    </row>
    <row r="1123" spans="2:11" x14ac:dyDescent="0.25">
      <c r="B1123" s="36" t="s">
        <v>44</v>
      </c>
      <c r="C1123" s="36" t="s">
        <v>2176</v>
      </c>
      <c r="D1123" s="36" t="s">
        <v>2177</v>
      </c>
      <c r="E1123" s="36">
        <v>50</v>
      </c>
      <c r="F1123" s="36" t="s">
        <v>2338</v>
      </c>
      <c r="G1123" s="36" t="s">
        <v>2361</v>
      </c>
      <c r="H1123" s="36" t="s">
        <v>2362</v>
      </c>
      <c r="I1123" s="36" t="s">
        <v>50</v>
      </c>
      <c r="J1123" s="43">
        <v>12.29</v>
      </c>
      <c r="K1123" s="43">
        <f t="shared" si="17"/>
        <v>14.256399999999998</v>
      </c>
    </row>
    <row r="1124" spans="2:11" x14ac:dyDescent="0.25">
      <c r="B1124" s="36" t="s">
        <v>44</v>
      </c>
      <c r="C1124" s="36" t="s">
        <v>2176</v>
      </c>
      <c r="D1124" s="36" t="s">
        <v>2177</v>
      </c>
      <c r="E1124" s="36">
        <v>50</v>
      </c>
      <c r="F1124" s="36" t="s">
        <v>2338</v>
      </c>
      <c r="G1124" s="36" t="s">
        <v>2363</v>
      </c>
      <c r="H1124" s="36" t="s">
        <v>2364</v>
      </c>
      <c r="I1124" s="36" t="s">
        <v>50</v>
      </c>
      <c r="J1124" s="43">
        <v>15.47</v>
      </c>
      <c r="K1124" s="43">
        <f t="shared" si="17"/>
        <v>17.9452</v>
      </c>
    </row>
    <row r="1125" spans="2:11" x14ac:dyDescent="0.25">
      <c r="B1125" s="36" t="s">
        <v>44</v>
      </c>
      <c r="C1125" s="36" t="s">
        <v>2176</v>
      </c>
      <c r="D1125" s="36" t="s">
        <v>2177</v>
      </c>
      <c r="E1125" s="36">
        <v>50</v>
      </c>
      <c r="F1125" s="36" t="s">
        <v>2338</v>
      </c>
      <c r="G1125" s="36" t="s">
        <v>2365</v>
      </c>
      <c r="H1125" s="36" t="s">
        <v>2366</v>
      </c>
      <c r="I1125" s="36" t="s">
        <v>50</v>
      </c>
      <c r="J1125" s="43">
        <v>17.57</v>
      </c>
      <c r="K1125" s="43">
        <f t="shared" si="17"/>
        <v>20.3812</v>
      </c>
    </row>
    <row r="1126" spans="2:11" x14ac:dyDescent="0.25">
      <c r="B1126" s="36" t="s">
        <v>44</v>
      </c>
      <c r="C1126" s="36" t="s">
        <v>2176</v>
      </c>
      <c r="D1126" s="36" t="s">
        <v>2177</v>
      </c>
      <c r="E1126" s="36">
        <v>50</v>
      </c>
      <c r="F1126" s="36" t="s">
        <v>2338</v>
      </c>
      <c r="G1126" s="36" t="s">
        <v>2367</v>
      </c>
      <c r="H1126" s="36" t="s">
        <v>2368</v>
      </c>
      <c r="I1126" s="36" t="s">
        <v>50</v>
      </c>
      <c r="J1126" s="43">
        <v>9.86</v>
      </c>
      <c r="K1126" s="43">
        <f t="shared" si="17"/>
        <v>11.437599999999998</v>
      </c>
    </row>
    <row r="1127" spans="2:11" x14ac:dyDescent="0.25">
      <c r="B1127" s="36" t="s">
        <v>44</v>
      </c>
      <c r="C1127" s="36" t="s">
        <v>2176</v>
      </c>
      <c r="D1127" s="36" t="s">
        <v>2177</v>
      </c>
      <c r="E1127" s="36">
        <v>50</v>
      </c>
      <c r="F1127" s="36" t="s">
        <v>2338</v>
      </c>
      <c r="G1127" s="36" t="s">
        <v>2369</v>
      </c>
      <c r="H1127" s="36" t="s">
        <v>2370</v>
      </c>
      <c r="I1127" s="36" t="s">
        <v>50</v>
      </c>
      <c r="J1127" s="43">
        <v>94.89</v>
      </c>
      <c r="K1127" s="43">
        <f t="shared" si="17"/>
        <v>110.07239999999999</v>
      </c>
    </row>
    <row r="1128" spans="2:11" x14ac:dyDescent="0.25">
      <c r="B1128" s="36" t="s">
        <v>44</v>
      </c>
      <c r="C1128" s="36" t="s">
        <v>2176</v>
      </c>
      <c r="D1128" s="36" t="s">
        <v>2177</v>
      </c>
      <c r="E1128" s="36">
        <v>50</v>
      </c>
      <c r="F1128" s="36" t="s">
        <v>2338</v>
      </c>
      <c r="G1128" s="36" t="s">
        <v>2371</v>
      </c>
      <c r="H1128" s="36" t="s">
        <v>2372</v>
      </c>
      <c r="I1128" s="36" t="s">
        <v>50</v>
      </c>
      <c r="J1128" s="43">
        <v>30.95</v>
      </c>
      <c r="K1128" s="43">
        <f t="shared" si="17"/>
        <v>35.901999999999994</v>
      </c>
    </row>
    <row r="1129" spans="2:11" x14ac:dyDescent="0.25">
      <c r="B1129" s="36" t="s">
        <v>44</v>
      </c>
      <c r="C1129" s="36" t="s">
        <v>2176</v>
      </c>
      <c r="D1129" s="36" t="s">
        <v>2177</v>
      </c>
      <c r="E1129" s="36">
        <v>53</v>
      </c>
      <c r="F1129" s="36" t="s">
        <v>2373</v>
      </c>
      <c r="G1129" s="36" t="s">
        <v>2374</v>
      </c>
      <c r="H1129" s="36" t="s">
        <v>2375</v>
      </c>
      <c r="I1129" s="36" t="s">
        <v>50</v>
      </c>
      <c r="J1129" s="43">
        <v>174.65</v>
      </c>
      <c r="K1129" s="43">
        <f t="shared" si="17"/>
        <v>202.59399999999999</v>
      </c>
    </row>
    <row r="1130" spans="2:11" x14ac:dyDescent="0.25">
      <c r="B1130" s="36" t="s">
        <v>44</v>
      </c>
      <c r="C1130" s="36" t="s">
        <v>2176</v>
      </c>
      <c r="D1130" s="36" t="s">
        <v>2177</v>
      </c>
      <c r="E1130" s="36">
        <v>53</v>
      </c>
      <c r="F1130" s="36" t="s">
        <v>2373</v>
      </c>
      <c r="G1130" s="36" t="s">
        <v>2376</v>
      </c>
      <c r="H1130" s="36" t="s">
        <v>2377</v>
      </c>
      <c r="I1130" s="36" t="s">
        <v>50</v>
      </c>
      <c r="J1130" s="43">
        <v>193.72</v>
      </c>
      <c r="K1130" s="43">
        <f t="shared" si="17"/>
        <v>224.71519999999998</v>
      </c>
    </row>
    <row r="1131" spans="2:11" x14ac:dyDescent="0.25">
      <c r="B1131" s="36" t="s">
        <v>44</v>
      </c>
      <c r="C1131" s="36" t="s">
        <v>2176</v>
      </c>
      <c r="D1131" s="36" t="s">
        <v>2177</v>
      </c>
      <c r="E1131" s="36">
        <v>53</v>
      </c>
      <c r="F1131" s="36" t="s">
        <v>2373</v>
      </c>
      <c r="G1131" s="36" t="s">
        <v>2378</v>
      </c>
      <c r="H1131" s="36" t="s">
        <v>2379</v>
      </c>
      <c r="I1131" s="36" t="s">
        <v>50</v>
      </c>
      <c r="J1131" s="43">
        <v>216.13</v>
      </c>
      <c r="K1131" s="43">
        <f t="shared" si="17"/>
        <v>250.71079999999998</v>
      </c>
    </row>
    <row r="1132" spans="2:11" x14ac:dyDescent="0.25">
      <c r="B1132" s="36" t="s">
        <v>44</v>
      </c>
      <c r="C1132" s="36" t="s">
        <v>2176</v>
      </c>
      <c r="D1132" s="36" t="s">
        <v>2177</v>
      </c>
      <c r="E1132" s="36">
        <v>53</v>
      </c>
      <c r="F1132" s="36" t="s">
        <v>2373</v>
      </c>
      <c r="G1132" s="36" t="s">
        <v>2380</v>
      </c>
      <c r="H1132" s="36" t="s">
        <v>2381</v>
      </c>
      <c r="I1132" s="36" t="s">
        <v>50</v>
      </c>
      <c r="J1132" s="43">
        <v>227.52</v>
      </c>
      <c r="K1132" s="43">
        <f t="shared" si="17"/>
        <v>263.92320000000001</v>
      </c>
    </row>
    <row r="1133" spans="2:11" x14ac:dyDescent="0.25">
      <c r="B1133" s="36" t="s">
        <v>44</v>
      </c>
      <c r="C1133" s="36" t="s">
        <v>2176</v>
      </c>
      <c r="D1133" s="36" t="s">
        <v>2177</v>
      </c>
      <c r="E1133" s="36">
        <v>53</v>
      </c>
      <c r="F1133" s="36" t="s">
        <v>2373</v>
      </c>
      <c r="G1133" s="36" t="s">
        <v>2382</v>
      </c>
      <c r="H1133" s="36" t="s">
        <v>2383</v>
      </c>
      <c r="I1133" s="36" t="s">
        <v>50</v>
      </c>
      <c r="J1133" s="43">
        <v>422.58</v>
      </c>
      <c r="K1133" s="43">
        <f t="shared" si="17"/>
        <v>490.19279999999992</v>
      </c>
    </row>
    <row r="1134" spans="2:11" x14ac:dyDescent="0.25">
      <c r="B1134" s="36" t="s">
        <v>44</v>
      </c>
      <c r="C1134" s="36" t="s">
        <v>2176</v>
      </c>
      <c r="D1134" s="36" t="s">
        <v>2177</v>
      </c>
      <c r="E1134" s="36">
        <v>53</v>
      </c>
      <c r="F1134" s="36" t="s">
        <v>2373</v>
      </c>
      <c r="G1134" s="36" t="s">
        <v>2384</v>
      </c>
      <c r="H1134" s="36" t="s">
        <v>2385</v>
      </c>
      <c r="I1134" s="36" t="s">
        <v>50</v>
      </c>
      <c r="J1134" s="43">
        <v>174.65</v>
      </c>
      <c r="K1134" s="43">
        <f t="shared" si="17"/>
        <v>202.59399999999999</v>
      </c>
    </row>
    <row r="1135" spans="2:11" x14ac:dyDescent="0.25">
      <c r="B1135" s="36" t="s">
        <v>44</v>
      </c>
      <c r="C1135" s="36" t="s">
        <v>2176</v>
      </c>
      <c r="D1135" s="36" t="s">
        <v>2177</v>
      </c>
      <c r="E1135" s="36">
        <v>53</v>
      </c>
      <c r="F1135" s="36" t="s">
        <v>2373</v>
      </c>
      <c r="G1135" s="36" t="s">
        <v>2386</v>
      </c>
      <c r="H1135" s="36" t="s">
        <v>2387</v>
      </c>
      <c r="I1135" s="36" t="s">
        <v>50</v>
      </c>
      <c r="J1135" s="43">
        <v>133.1</v>
      </c>
      <c r="K1135" s="43">
        <f t="shared" si="17"/>
        <v>154.39599999999999</v>
      </c>
    </row>
    <row r="1136" spans="2:11" x14ac:dyDescent="0.25">
      <c r="B1136" s="36" t="s">
        <v>44</v>
      </c>
      <c r="C1136" s="36" t="s">
        <v>2176</v>
      </c>
      <c r="D1136" s="36" t="s">
        <v>2177</v>
      </c>
      <c r="E1136" s="36">
        <v>53</v>
      </c>
      <c r="F1136" s="36" t="s">
        <v>2373</v>
      </c>
      <c r="G1136" s="36" t="s">
        <v>2388</v>
      </c>
      <c r="H1136" s="36" t="s">
        <v>2389</v>
      </c>
      <c r="I1136" s="36" t="s">
        <v>50</v>
      </c>
      <c r="J1136" s="43">
        <v>401.45</v>
      </c>
      <c r="K1136" s="43">
        <f t="shared" si="17"/>
        <v>465.68199999999996</v>
      </c>
    </row>
    <row r="1137" spans="2:11" x14ac:dyDescent="0.25">
      <c r="B1137" s="36" t="s">
        <v>44</v>
      </c>
      <c r="C1137" s="36" t="s">
        <v>2176</v>
      </c>
      <c r="D1137" s="36" t="s">
        <v>2177</v>
      </c>
      <c r="E1137" s="36">
        <v>53</v>
      </c>
      <c r="F1137" s="36" t="s">
        <v>2373</v>
      </c>
      <c r="G1137" s="36" t="s">
        <v>2390</v>
      </c>
      <c r="H1137" s="36" t="s">
        <v>2391</v>
      </c>
      <c r="I1137" s="36" t="s">
        <v>50</v>
      </c>
      <c r="J1137" s="43">
        <v>258.89999999999998</v>
      </c>
      <c r="K1137" s="43">
        <f t="shared" si="17"/>
        <v>300.32399999999996</v>
      </c>
    </row>
    <row r="1138" spans="2:11" x14ac:dyDescent="0.25">
      <c r="B1138" s="36" t="s">
        <v>44</v>
      </c>
      <c r="C1138" s="36" t="s">
        <v>2176</v>
      </c>
      <c r="D1138" s="36" t="s">
        <v>2177</v>
      </c>
      <c r="E1138" s="36">
        <v>53</v>
      </c>
      <c r="F1138" s="36" t="s">
        <v>2373</v>
      </c>
      <c r="G1138" s="36" t="s">
        <v>2392</v>
      </c>
      <c r="H1138" s="36" t="s">
        <v>2393</v>
      </c>
      <c r="I1138" s="36" t="s">
        <v>50</v>
      </c>
      <c r="J1138" s="43">
        <v>288.85000000000002</v>
      </c>
      <c r="K1138" s="43">
        <f t="shared" si="17"/>
        <v>335.06600000000003</v>
      </c>
    </row>
    <row r="1139" spans="2:11" x14ac:dyDescent="0.25">
      <c r="B1139" s="36" t="s">
        <v>44</v>
      </c>
      <c r="C1139" s="36" t="s">
        <v>2176</v>
      </c>
      <c r="D1139" s="36" t="s">
        <v>2177</v>
      </c>
      <c r="E1139" s="36">
        <v>53</v>
      </c>
      <c r="F1139" s="36" t="s">
        <v>2373</v>
      </c>
      <c r="G1139" s="36" t="s">
        <v>2394</v>
      </c>
      <c r="H1139" s="36" t="s">
        <v>2395</v>
      </c>
      <c r="I1139" s="36" t="s">
        <v>50</v>
      </c>
      <c r="J1139" s="43">
        <v>538.16</v>
      </c>
      <c r="K1139" s="43">
        <f t="shared" si="17"/>
        <v>624.26559999999995</v>
      </c>
    </row>
    <row r="1140" spans="2:11" x14ac:dyDescent="0.25">
      <c r="B1140" s="36" t="s">
        <v>44</v>
      </c>
      <c r="C1140" s="36" t="s">
        <v>2176</v>
      </c>
      <c r="D1140" s="36" t="s">
        <v>2177</v>
      </c>
      <c r="E1140" s="36">
        <v>53</v>
      </c>
      <c r="F1140" s="36" t="s">
        <v>2373</v>
      </c>
      <c r="G1140" s="36" t="s">
        <v>2396</v>
      </c>
      <c r="H1140" s="36" t="s">
        <v>2397</v>
      </c>
      <c r="I1140" s="36" t="s">
        <v>50</v>
      </c>
      <c r="J1140" s="43">
        <v>617.14</v>
      </c>
      <c r="K1140" s="43">
        <f t="shared" si="17"/>
        <v>715.88239999999996</v>
      </c>
    </row>
    <row r="1141" spans="2:11" x14ac:dyDescent="0.25">
      <c r="B1141" s="36" t="s">
        <v>44</v>
      </c>
      <c r="C1141" s="36" t="s">
        <v>2176</v>
      </c>
      <c r="D1141" s="36" t="s">
        <v>2177</v>
      </c>
      <c r="E1141" s="36">
        <v>53</v>
      </c>
      <c r="F1141" s="36" t="s">
        <v>2373</v>
      </c>
      <c r="G1141" s="36" t="s">
        <v>2398</v>
      </c>
      <c r="H1141" s="36" t="s">
        <v>2399</v>
      </c>
      <c r="I1141" s="36" t="s">
        <v>50</v>
      </c>
      <c r="J1141" s="43">
        <v>777.16</v>
      </c>
      <c r="K1141" s="43">
        <f t="shared" si="17"/>
        <v>901.50559999999984</v>
      </c>
    </row>
    <row r="1142" spans="2:11" x14ac:dyDescent="0.25">
      <c r="B1142" s="36" t="s">
        <v>44</v>
      </c>
      <c r="C1142" s="36" t="s">
        <v>2400</v>
      </c>
      <c r="D1142" s="36" t="s">
        <v>2401</v>
      </c>
      <c r="E1142" s="36">
        <v>101</v>
      </c>
      <c r="F1142" s="36" t="s">
        <v>1769</v>
      </c>
      <c r="G1142" s="36" t="s">
        <v>2402</v>
      </c>
      <c r="H1142" s="36" t="s">
        <v>2403</v>
      </c>
      <c r="I1142" s="36" t="s">
        <v>50</v>
      </c>
      <c r="J1142" s="43">
        <v>5</v>
      </c>
      <c r="K1142" s="43">
        <f t="shared" si="17"/>
        <v>5.8</v>
      </c>
    </row>
    <row r="1143" spans="2:11" x14ac:dyDescent="0.25">
      <c r="B1143" s="36" t="s">
        <v>44</v>
      </c>
      <c r="C1143" s="36" t="s">
        <v>2400</v>
      </c>
      <c r="D1143" s="36" t="s">
        <v>2401</v>
      </c>
      <c r="E1143" s="36">
        <v>101</v>
      </c>
      <c r="F1143" s="36" t="s">
        <v>1769</v>
      </c>
      <c r="G1143" s="36" t="s">
        <v>2404</v>
      </c>
      <c r="H1143" s="36" t="s">
        <v>2405</v>
      </c>
      <c r="I1143" s="36" t="s">
        <v>50</v>
      </c>
      <c r="J1143" s="43">
        <v>3.05</v>
      </c>
      <c r="K1143" s="43">
        <f t="shared" si="17"/>
        <v>3.5379999999999994</v>
      </c>
    </row>
    <row r="1144" spans="2:11" x14ac:dyDescent="0.25">
      <c r="B1144" s="36" t="s">
        <v>44</v>
      </c>
      <c r="C1144" s="36" t="s">
        <v>2400</v>
      </c>
      <c r="D1144" s="36" t="s">
        <v>2401</v>
      </c>
      <c r="E1144" s="36">
        <v>101</v>
      </c>
      <c r="F1144" s="36" t="s">
        <v>1769</v>
      </c>
      <c r="G1144" s="36" t="s">
        <v>2406</v>
      </c>
      <c r="H1144" s="36" t="s">
        <v>2407</v>
      </c>
      <c r="I1144" s="36" t="s">
        <v>50</v>
      </c>
      <c r="J1144" s="43">
        <v>3.39</v>
      </c>
      <c r="K1144" s="43">
        <f t="shared" si="17"/>
        <v>3.9323999999999999</v>
      </c>
    </row>
    <row r="1145" spans="2:11" x14ac:dyDescent="0.25">
      <c r="B1145" s="36" t="s">
        <v>44</v>
      </c>
      <c r="C1145" s="36" t="s">
        <v>2400</v>
      </c>
      <c r="D1145" s="36" t="s">
        <v>2401</v>
      </c>
      <c r="E1145" s="36">
        <v>101</v>
      </c>
      <c r="F1145" s="36" t="s">
        <v>1769</v>
      </c>
      <c r="G1145" s="36" t="s">
        <v>2408</v>
      </c>
      <c r="H1145" s="36" t="s">
        <v>2409</v>
      </c>
      <c r="I1145" s="36" t="s">
        <v>50</v>
      </c>
      <c r="J1145" s="43">
        <v>8.9</v>
      </c>
      <c r="K1145" s="43">
        <f t="shared" si="17"/>
        <v>10.324</v>
      </c>
    </row>
    <row r="1146" spans="2:11" x14ac:dyDescent="0.25">
      <c r="B1146" s="36" t="s">
        <v>44</v>
      </c>
      <c r="C1146" s="36" t="s">
        <v>2400</v>
      </c>
      <c r="D1146" s="36" t="s">
        <v>2401</v>
      </c>
      <c r="E1146" s="36">
        <v>101</v>
      </c>
      <c r="F1146" s="36" t="s">
        <v>1769</v>
      </c>
      <c r="G1146" s="36" t="s">
        <v>2410</v>
      </c>
      <c r="H1146" s="36" t="s">
        <v>2411</v>
      </c>
      <c r="I1146" s="36" t="s">
        <v>50</v>
      </c>
      <c r="J1146" s="43">
        <v>5.32</v>
      </c>
      <c r="K1146" s="43">
        <f t="shared" si="17"/>
        <v>6.1711999999999998</v>
      </c>
    </row>
    <row r="1147" spans="2:11" x14ac:dyDescent="0.25">
      <c r="B1147" s="36" t="s">
        <v>44</v>
      </c>
      <c r="C1147" s="36" t="s">
        <v>2400</v>
      </c>
      <c r="D1147" s="36" t="s">
        <v>2401</v>
      </c>
      <c r="E1147" s="36">
        <v>101</v>
      </c>
      <c r="F1147" s="36" t="s">
        <v>1769</v>
      </c>
      <c r="G1147" s="36" t="s">
        <v>2412</v>
      </c>
      <c r="H1147" s="36" t="s">
        <v>2413</v>
      </c>
      <c r="I1147" s="36" t="s">
        <v>50</v>
      </c>
      <c r="J1147" s="43">
        <v>5.23</v>
      </c>
      <c r="K1147" s="43">
        <f t="shared" si="17"/>
        <v>6.0667999999999997</v>
      </c>
    </row>
    <row r="1148" spans="2:11" x14ac:dyDescent="0.25">
      <c r="B1148" s="36" t="s">
        <v>44</v>
      </c>
      <c r="C1148" s="36" t="s">
        <v>2400</v>
      </c>
      <c r="D1148" s="36" t="s">
        <v>2401</v>
      </c>
      <c r="E1148" s="36">
        <v>101</v>
      </c>
      <c r="F1148" s="36" t="s">
        <v>1769</v>
      </c>
      <c r="G1148" s="36" t="s">
        <v>2414</v>
      </c>
      <c r="H1148" s="36" t="s">
        <v>2415</v>
      </c>
      <c r="I1148" s="36" t="s">
        <v>50</v>
      </c>
      <c r="J1148" s="43">
        <v>7.02</v>
      </c>
      <c r="K1148" s="43">
        <f t="shared" si="17"/>
        <v>8.1431999999999984</v>
      </c>
    </row>
    <row r="1149" spans="2:11" x14ac:dyDescent="0.25">
      <c r="B1149" s="36" t="s">
        <v>44</v>
      </c>
      <c r="C1149" s="36" t="s">
        <v>2400</v>
      </c>
      <c r="D1149" s="36" t="s">
        <v>2401</v>
      </c>
      <c r="E1149" s="36">
        <v>101</v>
      </c>
      <c r="F1149" s="36" t="s">
        <v>1769</v>
      </c>
      <c r="G1149" s="36" t="s">
        <v>2416</v>
      </c>
      <c r="H1149" s="36" t="s">
        <v>2417</v>
      </c>
      <c r="I1149" s="36" t="s">
        <v>50</v>
      </c>
      <c r="J1149" s="43">
        <v>0.45</v>
      </c>
      <c r="K1149" s="43">
        <f t="shared" si="17"/>
        <v>0.52200000000000002</v>
      </c>
    </row>
    <row r="1150" spans="2:11" x14ac:dyDescent="0.25">
      <c r="B1150" s="36" t="s">
        <v>44</v>
      </c>
      <c r="C1150" s="36" t="s">
        <v>2400</v>
      </c>
      <c r="D1150" s="36" t="s">
        <v>2401</v>
      </c>
      <c r="E1150" s="36">
        <v>55</v>
      </c>
      <c r="F1150" s="36" t="s">
        <v>2418</v>
      </c>
      <c r="G1150" s="36" t="s">
        <v>2419</v>
      </c>
      <c r="H1150" s="36" t="s">
        <v>2420</v>
      </c>
      <c r="I1150" s="36" t="s">
        <v>50</v>
      </c>
      <c r="J1150" s="43">
        <v>12.82</v>
      </c>
      <c r="K1150" s="43">
        <f t="shared" si="17"/>
        <v>14.8712</v>
      </c>
    </row>
    <row r="1151" spans="2:11" x14ac:dyDescent="0.25">
      <c r="B1151" s="36" t="s">
        <v>44</v>
      </c>
      <c r="C1151" s="36" t="s">
        <v>2400</v>
      </c>
      <c r="D1151" s="36" t="s">
        <v>2401</v>
      </c>
      <c r="E1151" s="36">
        <v>55</v>
      </c>
      <c r="F1151" s="36" t="s">
        <v>2418</v>
      </c>
      <c r="G1151" s="36" t="s">
        <v>2421</v>
      </c>
      <c r="H1151" s="36" t="s">
        <v>2422</v>
      </c>
      <c r="I1151" s="36" t="s">
        <v>50</v>
      </c>
      <c r="J1151" s="43">
        <v>5.13</v>
      </c>
      <c r="K1151" s="43">
        <f t="shared" si="17"/>
        <v>5.9507999999999992</v>
      </c>
    </row>
    <row r="1152" spans="2:11" x14ac:dyDescent="0.25">
      <c r="B1152" s="36" t="s">
        <v>44</v>
      </c>
      <c r="C1152" s="36" t="s">
        <v>2400</v>
      </c>
      <c r="D1152" s="36" t="s">
        <v>2401</v>
      </c>
      <c r="E1152" s="36">
        <v>55</v>
      </c>
      <c r="F1152" s="36" t="s">
        <v>2418</v>
      </c>
      <c r="G1152" s="36" t="s">
        <v>2423</v>
      </c>
      <c r="H1152" s="36" t="s">
        <v>2424</v>
      </c>
      <c r="I1152" s="36" t="s">
        <v>50</v>
      </c>
      <c r="J1152" s="43">
        <v>2.36</v>
      </c>
      <c r="K1152" s="43">
        <f t="shared" si="17"/>
        <v>2.7375999999999996</v>
      </c>
    </row>
    <row r="1153" spans="2:11" x14ac:dyDescent="0.25">
      <c r="B1153" s="36" t="s">
        <v>44</v>
      </c>
      <c r="C1153" s="36" t="s">
        <v>2400</v>
      </c>
      <c r="D1153" s="36" t="s">
        <v>2401</v>
      </c>
      <c r="E1153" s="36">
        <v>55</v>
      </c>
      <c r="F1153" s="36" t="s">
        <v>2418</v>
      </c>
      <c r="G1153" s="36" t="s">
        <v>2425</v>
      </c>
      <c r="H1153" s="36" t="s">
        <v>2426</v>
      </c>
      <c r="I1153" s="36" t="s">
        <v>50</v>
      </c>
      <c r="J1153" s="43">
        <v>5.47</v>
      </c>
      <c r="K1153" s="43">
        <f t="shared" si="17"/>
        <v>6.3451999999999993</v>
      </c>
    </row>
    <row r="1154" spans="2:11" x14ac:dyDescent="0.25">
      <c r="B1154" s="36" t="s">
        <v>44</v>
      </c>
      <c r="C1154" s="36" t="s">
        <v>2400</v>
      </c>
      <c r="D1154" s="36" t="s">
        <v>2401</v>
      </c>
      <c r="E1154" s="36">
        <v>55</v>
      </c>
      <c r="F1154" s="36" t="s">
        <v>2418</v>
      </c>
      <c r="G1154" s="36" t="s">
        <v>2427</v>
      </c>
      <c r="H1154" s="36" t="s">
        <v>2428</v>
      </c>
      <c r="I1154" s="36" t="s">
        <v>50</v>
      </c>
      <c r="J1154" s="43">
        <v>7.18</v>
      </c>
      <c r="K1154" s="43">
        <f t="shared" si="17"/>
        <v>8.3287999999999993</v>
      </c>
    </row>
    <row r="1155" spans="2:11" x14ac:dyDescent="0.25">
      <c r="B1155" s="36" t="s">
        <v>44</v>
      </c>
      <c r="C1155" s="36" t="s">
        <v>2400</v>
      </c>
      <c r="D1155" s="36" t="s">
        <v>2401</v>
      </c>
      <c r="E1155" s="36">
        <v>55</v>
      </c>
      <c r="F1155" s="36" t="s">
        <v>2418</v>
      </c>
      <c r="G1155" s="36" t="s">
        <v>2429</v>
      </c>
      <c r="H1155" s="36" t="s">
        <v>2430</v>
      </c>
      <c r="I1155" s="36" t="s">
        <v>50</v>
      </c>
      <c r="J1155" s="43">
        <v>3.18</v>
      </c>
      <c r="K1155" s="43">
        <f t="shared" si="17"/>
        <v>3.6888000000000001</v>
      </c>
    </row>
    <row r="1156" spans="2:11" x14ac:dyDescent="0.25">
      <c r="B1156" s="36" t="s">
        <v>44</v>
      </c>
      <c r="C1156" s="36" t="s">
        <v>2400</v>
      </c>
      <c r="D1156" s="36" t="s">
        <v>2401</v>
      </c>
      <c r="E1156" s="36">
        <v>55</v>
      </c>
      <c r="F1156" s="36" t="s">
        <v>2418</v>
      </c>
      <c r="G1156" s="36" t="s">
        <v>2431</v>
      </c>
      <c r="H1156" s="36" t="s">
        <v>2432</v>
      </c>
      <c r="I1156" s="36" t="s">
        <v>50</v>
      </c>
      <c r="J1156" s="43">
        <v>7.18</v>
      </c>
      <c r="K1156" s="43">
        <f t="shared" ref="K1156:K1219" si="18">+IF(AND(MID(H1156,1,15)="POSTE DE MADERA",J1156&lt;110)=TRUE,(J1156*1.13+5)*1.01*1.16,IF(AND(MID(H1156,1,15)="POSTE DE MADERA",J1156&gt;=110,J1156&lt;320)=TRUE,(J1156*1.13+12)*1.01*1.16,IF(AND(MID(H1156,1,15)="POSTE DE MADERA",J1156&gt;320)=TRUE,(J1156*1.13+36)*1.01*1.16,IF(+AND(MID(H1156,1,5)="POSTE",MID(H1156,1,15)&lt;&gt;"POSTE DE MADERA")=TRUE,J1156*1.01*1.16,J1156*1.16))))</f>
        <v>8.3287999999999993</v>
      </c>
    </row>
    <row r="1157" spans="2:11" x14ac:dyDescent="0.25">
      <c r="B1157" s="36" t="s">
        <v>44</v>
      </c>
      <c r="C1157" s="36" t="s">
        <v>2400</v>
      </c>
      <c r="D1157" s="36" t="s">
        <v>2401</v>
      </c>
      <c r="E1157" s="36">
        <v>55</v>
      </c>
      <c r="F1157" s="36" t="s">
        <v>2418</v>
      </c>
      <c r="G1157" s="36" t="s">
        <v>2433</v>
      </c>
      <c r="H1157" s="36" t="s">
        <v>2434</v>
      </c>
      <c r="I1157" s="36" t="s">
        <v>50</v>
      </c>
      <c r="J1157" s="43">
        <v>11.71</v>
      </c>
      <c r="K1157" s="43">
        <f t="shared" si="18"/>
        <v>13.583600000000001</v>
      </c>
    </row>
    <row r="1158" spans="2:11" x14ac:dyDescent="0.25">
      <c r="B1158" s="36" t="s">
        <v>44</v>
      </c>
      <c r="C1158" s="36" t="s">
        <v>2400</v>
      </c>
      <c r="D1158" s="36" t="s">
        <v>2401</v>
      </c>
      <c r="E1158" s="36">
        <v>55</v>
      </c>
      <c r="F1158" s="36" t="s">
        <v>2418</v>
      </c>
      <c r="G1158" s="36" t="s">
        <v>2435</v>
      </c>
      <c r="H1158" s="36" t="s">
        <v>2436</v>
      </c>
      <c r="I1158" s="36" t="s">
        <v>50</v>
      </c>
      <c r="J1158" s="43">
        <v>4.38</v>
      </c>
      <c r="K1158" s="43">
        <f t="shared" si="18"/>
        <v>5.0807999999999991</v>
      </c>
    </row>
    <row r="1159" spans="2:11" x14ac:dyDescent="0.25">
      <c r="B1159" s="36" t="s">
        <v>44</v>
      </c>
      <c r="C1159" s="36" t="s">
        <v>2400</v>
      </c>
      <c r="D1159" s="36" t="s">
        <v>2401</v>
      </c>
      <c r="E1159" s="36">
        <v>55</v>
      </c>
      <c r="F1159" s="36" t="s">
        <v>2418</v>
      </c>
      <c r="G1159" s="36" t="s">
        <v>2437</v>
      </c>
      <c r="H1159" s="36" t="s">
        <v>2438</v>
      </c>
      <c r="I1159" s="36" t="s">
        <v>50</v>
      </c>
      <c r="J1159" s="43">
        <v>7.84</v>
      </c>
      <c r="K1159" s="43">
        <f t="shared" si="18"/>
        <v>9.0943999999999985</v>
      </c>
    </row>
    <row r="1160" spans="2:11" x14ac:dyDescent="0.25">
      <c r="B1160" s="36" t="s">
        <v>44</v>
      </c>
      <c r="C1160" s="36" t="s">
        <v>2400</v>
      </c>
      <c r="D1160" s="36" t="s">
        <v>2401</v>
      </c>
      <c r="E1160" s="36">
        <v>55</v>
      </c>
      <c r="F1160" s="36" t="s">
        <v>2418</v>
      </c>
      <c r="G1160" s="36" t="s">
        <v>2439</v>
      </c>
      <c r="H1160" s="36" t="s">
        <v>2440</v>
      </c>
      <c r="I1160" s="36" t="s">
        <v>50</v>
      </c>
      <c r="J1160" s="43">
        <v>8.58</v>
      </c>
      <c r="K1160" s="43">
        <f t="shared" si="18"/>
        <v>9.9527999999999999</v>
      </c>
    </row>
    <row r="1161" spans="2:11" x14ac:dyDescent="0.25">
      <c r="B1161" s="36" t="s">
        <v>44</v>
      </c>
      <c r="C1161" s="36" t="s">
        <v>2400</v>
      </c>
      <c r="D1161" s="36" t="s">
        <v>2401</v>
      </c>
      <c r="E1161" s="36">
        <v>55</v>
      </c>
      <c r="F1161" s="36" t="s">
        <v>2418</v>
      </c>
      <c r="G1161" s="36" t="s">
        <v>2441</v>
      </c>
      <c r="H1161" s="36" t="s">
        <v>2442</v>
      </c>
      <c r="I1161" s="36" t="s">
        <v>50</v>
      </c>
      <c r="J1161" s="43">
        <v>26.49</v>
      </c>
      <c r="K1161" s="43">
        <f t="shared" si="18"/>
        <v>30.728399999999997</v>
      </c>
    </row>
    <row r="1162" spans="2:11" x14ac:dyDescent="0.25">
      <c r="B1162" s="36" t="s">
        <v>44</v>
      </c>
      <c r="C1162" s="36" t="s">
        <v>2400</v>
      </c>
      <c r="D1162" s="36" t="s">
        <v>2401</v>
      </c>
      <c r="E1162" s="36">
        <v>55</v>
      </c>
      <c r="F1162" s="36" t="s">
        <v>2418</v>
      </c>
      <c r="G1162" s="36" t="s">
        <v>2443</v>
      </c>
      <c r="H1162" s="36" t="s">
        <v>2444</v>
      </c>
      <c r="I1162" s="36" t="s">
        <v>50</v>
      </c>
      <c r="J1162" s="43">
        <v>20.68</v>
      </c>
      <c r="K1162" s="43">
        <f t="shared" si="18"/>
        <v>23.988799999999998</v>
      </c>
    </row>
    <row r="1163" spans="2:11" x14ac:dyDescent="0.25">
      <c r="B1163" s="36" t="s">
        <v>44</v>
      </c>
      <c r="C1163" s="36" t="s">
        <v>2400</v>
      </c>
      <c r="D1163" s="36" t="s">
        <v>2401</v>
      </c>
      <c r="E1163" s="36">
        <v>55</v>
      </c>
      <c r="F1163" s="36" t="s">
        <v>2418</v>
      </c>
      <c r="G1163" s="36" t="s">
        <v>2445</v>
      </c>
      <c r="H1163" s="36" t="s">
        <v>2446</v>
      </c>
      <c r="I1163" s="36" t="s">
        <v>50</v>
      </c>
      <c r="J1163" s="43">
        <v>3.96</v>
      </c>
      <c r="K1163" s="43">
        <f t="shared" si="18"/>
        <v>4.5935999999999995</v>
      </c>
    </row>
    <row r="1164" spans="2:11" x14ac:dyDescent="0.25">
      <c r="B1164" s="36" t="s">
        <v>44</v>
      </c>
      <c r="C1164" s="36" t="s">
        <v>2400</v>
      </c>
      <c r="D1164" s="36" t="s">
        <v>2401</v>
      </c>
      <c r="E1164" s="36">
        <v>58</v>
      </c>
      <c r="F1164" s="36" t="s">
        <v>2447</v>
      </c>
      <c r="G1164" s="36" t="s">
        <v>2448</v>
      </c>
      <c r="H1164" s="36" t="s">
        <v>2449</v>
      </c>
      <c r="I1164" s="36" t="s">
        <v>50</v>
      </c>
      <c r="J1164" s="43">
        <v>36.18</v>
      </c>
      <c r="K1164" s="43">
        <f t="shared" si="18"/>
        <v>41.968799999999995</v>
      </c>
    </row>
    <row r="1165" spans="2:11" x14ac:dyDescent="0.25">
      <c r="B1165" s="36" t="s">
        <v>44</v>
      </c>
      <c r="C1165" s="36" t="s">
        <v>2400</v>
      </c>
      <c r="D1165" s="36" t="s">
        <v>2401</v>
      </c>
      <c r="E1165" s="36">
        <v>58</v>
      </c>
      <c r="F1165" s="36" t="s">
        <v>2447</v>
      </c>
      <c r="G1165" s="36" t="s">
        <v>2450</v>
      </c>
      <c r="H1165" s="36" t="s">
        <v>2451</v>
      </c>
      <c r="I1165" s="36" t="s">
        <v>50</v>
      </c>
      <c r="J1165" s="43">
        <v>41.73</v>
      </c>
      <c r="K1165" s="43">
        <f t="shared" si="18"/>
        <v>48.40679999999999</v>
      </c>
    </row>
    <row r="1166" spans="2:11" x14ac:dyDescent="0.25">
      <c r="B1166" s="36" t="s">
        <v>44</v>
      </c>
      <c r="C1166" s="36" t="s">
        <v>2400</v>
      </c>
      <c r="D1166" s="36" t="s">
        <v>2401</v>
      </c>
      <c r="E1166" s="36">
        <v>58</v>
      </c>
      <c r="F1166" s="36" t="s">
        <v>2447</v>
      </c>
      <c r="G1166" s="36" t="s">
        <v>2452</v>
      </c>
      <c r="H1166" s="36" t="s">
        <v>2453</v>
      </c>
      <c r="I1166" s="36" t="s">
        <v>50</v>
      </c>
      <c r="J1166" s="43">
        <v>20.58</v>
      </c>
      <c r="K1166" s="43">
        <f t="shared" si="18"/>
        <v>23.872799999999998</v>
      </c>
    </row>
    <row r="1167" spans="2:11" x14ac:dyDescent="0.25">
      <c r="B1167" s="36" t="s">
        <v>44</v>
      </c>
      <c r="C1167" s="36" t="s">
        <v>2400</v>
      </c>
      <c r="D1167" s="36" t="s">
        <v>2401</v>
      </c>
      <c r="E1167" s="36">
        <v>58</v>
      </c>
      <c r="F1167" s="36" t="s">
        <v>2447</v>
      </c>
      <c r="G1167" s="36" t="s">
        <v>2454</v>
      </c>
      <c r="H1167" s="36" t="s">
        <v>2455</v>
      </c>
      <c r="I1167" s="36" t="s">
        <v>50</v>
      </c>
      <c r="J1167" s="43">
        <v>18.52</v>
      </c>
      <c r="K1167" s="43">
        <f t="shared" si="18"/>
        <v>21.483199999999997</v>
      </c>
    </row>
    <row r="1168" spans="2:11" x14ac:dyDescent="0.25">
      <c r="B1168" s="36" t="s">
        <v>44</v>
      </c>
      <c r="C1168" s="36" t="s">
        <v>2400</v>
      </c>
      <c r="D1168" s="36" t="s">
        <v>2401</v>
      </c>
      <c r="E1168" s="36">
        <v>58</v>
      </c>
      <c r="F1168" s="36" t="s">
        <v>2447</v>
      </c>
      <c r="G1168" s="36" t="s">
        <v>2456</v>
      </c>
      <c r="H1168" s="36" t="s">
        <v>2457</v>
      </c>
      <c r="I1168" s="36" t="s">
        <v>50</v>
      </c>
      <c r="J1168" s="43">
        <v>18.52</v>
      </c>
      <c r="K1168" s="43">
        <f t="shared" si="18"/>
        <v>21.483199999999997</v>
      </c>
    </row>
    <row r="1169" spans="2:11" x14ac:dyDescent="0.25">
      <c r="B1169" s="36" t="s">
        <v>44</v>
      </c>
      <c r="C1169" s="36" t="s">
        <v>2400</v>
      </c>
      <c r="D1169" s="36" t="s">
        <v>2401</v>
      </c>
      <c r="E1169" s="36">
        <v>58</v>
      </c>
      <c r="F1169" s="36" t="s">
        <v>2447</v>
      </c>
      <c r="G1169" s="36" t="s">
        <v>2458</v>
      </c>
      <c r="H1169" s="36" t="s">
        <v>2459</v>
      </c>
      <c r="I1169" s="36" t="s">
        <v>50</v>
      </c>
      <c r="J1169" s="43">
        <v>18.52</v>
      </c>
      <c r="K1169" s="43">
        <f t="shared" si="18"/>
        <v>21.483199999999997</v>
      </c>
    </row>
    <row r="1170" spans="2:11" x14ac:dyDescent="0.25">
      <c r="B1170" s="36" t="s">
        <v>44</v>
      </c>
      <c r="C1170" s="36" t="s">
        <v>2400</v>
      </c>
      <c r="D1170" s="36" t="s">
        <v>2401</v>
      </c>
      <c r="E1170" s="36">
        <v>58</v>
      </c>
      <c r="F1170" s="36" t="s">
        <v>2447</v>
      </c>
      <c r="G1170" s="36" t="s">
        <v>2460</v>
      </c>
      <c r="H1170" s="36" t="s">
        <v>2461</v>
      </c>
      <c r="I1170" s="36" t="s">
        <v>50</v>
      </c>
      <c r="J1170" s="43">
        <v>20.84</v>
      </c>
      <c r="K1170" s="43">
        <f t="shared" si="18"/>
        <v>24.174399999999999</v>
      </c>
    </row>
    <row r="1171" spans="2:11" x14ac:dyDescent="0.25">
      <c r="B1171" s="36" t="s">
        <v>44</v>
      </c>
      <c r="C1171" s="36" t="s">
        <v>2400</v>
      </c>
      <c r="D1171" s="36" t="s">
        <v>2401</v>
      </c>
      <c r="E1171" s="36">
        <v>58</v>
      </c>
      <c r="F1171" s="36" t="s">
        <v>2447</v>
      </c>
      <c r="G1171" s="36" t="s">
        <v>2462</v>
      </c>
      <c r="H1171" s="36" t="s">
        <v>2463</v>
      </c>
      <c r="I1171" s="36" t="s">
        <v>50</v>
      </c>
      <c r="J1171" s="43">
        <v>25.64</v>
      </c>
      <c r="K1171" s="43">
        <f t="shared" si="18"/>
        <v>29.7424</v>
      </c>
    </row>
    <row r="1172" spans="2:11" x14ac:dyDescent="0.25">
      <c r="B1172" s="36" t="s">
        <v>44</v>
      </c>
      <c r="C1172" s="36" t="s">
        <v>2400</v>
      </c>
      <c r="D1172" s="36" t="s">
        <v>2401</v>
      </c>
      <c r="E1172" s="36">
        <v>58</v>
      </c>
      <c r="F1172" s="36" t="s">
        <v>2447</v>
      </c>
      <c r="G1172" s="36" t="s">
        <v>2464</v>
      </c>
      <c r="H1172" s="36" t="s">
        <v>2465</v>
      </c>
      <c r="I1172" s="36" t="s">
        <v>50</v>
      </c>
      <c r="J1172" s="43">
        <v>25.64</v>
      </c>
      <c r="K1172" s="43">
        <f t="shared" si="18"/>
        <v>29.7424</v>
      </c>
    </row>
    <row r="1173" spans="2:11" x14ac:dyDescent="0.25">
      <c r="B1173" s="36" t="s">
        <v>44</v>
      </c>
      <c r="C1173" s="36" t="s">
        <v>2400</v>
      </c>
      <c r="D1173" s="36" t="s">
        <v>2401</v>
      </c>
      <c r="E1173" s="36">
        <v>58</v>
      </c>
      <c r="F1173" s="36" t="s">
        <v>2447</v>
      </c>
      <c r="G1173" s="36" t="s">
        <v>2466</v>
      </c>
      <c r="H1173" s="36" t="s">
        <v>2467</v>
      </c>
      <c r="I1173" s="36" t="s">
        <v>50</v>
      </c>
      <c r="J1173" s="43">
        <v>29.33</v>
      </c>
      <c r="K1173" s="43">
        <f t="shared" si="18"/>
        <v>34.022799999999997</v>
      </c>
    </row>
    <row r="1174" spans="2:11" x14ac:dyDescent="0.25">
      <c r="B1174" s="36" t="s">
        <v>44</v>
      </c>
      <c r="C1174" s="36" t="s">
        <v>2400</v>
      </c>
      <c r="D1174" s="36" t="s">
        <v>2401</v>
      </c>
      <c r="E1174" s="36">
        <v>58</v>
      </c>
      <c r="F1174" s="36" t="s">
        <v>2447</v>
      </c>
      <c r="G1174" s="36" t="s">
        <v>2468</v>
      </c>
      <c r="H1174" s="36" t="s">
        <v>2469</v>
      </c>
      <c r="I1174" s="36" t="s">
        <v>50</v>
      </c>
      <c r="J1174" s="43">
        <v>29.33</v>
      </c>
      <c r="K1174" s="43">
        <f t="shared" si="18"/>
        <v>34.022799999999997</v>
      </c>
    </row>
    <row r="1175" spans="2:11" x14ac:dyDescent="0.25">
      <c r="B1175" s="36" t="s">
        <v>44</v>
      </c>
      <c r="C1175" s="36" t="s">
        <v>2400</v>
      </c>
      <c r="D1175" s="36" t="s">
        <v>2401</v>
      </c>
      <c r="E1175" s="36">
        <v>58</v>
      </c>
      <c r="F1175" s="36" t="s">
        <v>2447</v>
      </c>
      <c r="G1175" s="36" t="s">
        <v>2470</v>
      </c>
      <c r="H1175" s="36" t="s">
        <v>2471</v>
      </c>
      <c r="I1175" s="36" t="s">
        <v>50</v>
      </c>
      <c r="J1175" s="43">
        <v>29.33</v>
      </c>
      <c r="K1175" s="43">
        <f t="shared" si="18"/>
        <v>34.022799999999997</v>
      </c>
    </row>
    <row r="1176" spans="2:11" x14ac:dyDescent="0.25">
      <c r="B1176" s="36" t="s">
        <v>44</v>
      </c>
      <c r="C1176" s="36" t="s">
        <v>2400</v>
      </c>
      <c r="D1176" s="36" t="s">
        <v>2401</v>
      </c>
      <c r="E1176" s="36">
        <v>58</v>
      </c>
      <c r="F1176" s="36" t="s">
        <v>2447</v>
      </c>
      <c r="G1176" s="36" t="s">
        <v>2472</v>
      </c>
      <c r="H1176" s="36" t="s">
        <v>2473</v>
      </c>
      <c r="I1176" s="36" t="s">
        <v>50</v>
      </c>
      <c r="J1176" s="43">
        <v>11.88</v>
      </c>
      <c r="K1176" s="43">
        <f t="shared" si="18"/>
        <v>13.780799999999999</v>
      </c>
    </row>
    <row r="1177" spans="2:11" x14ac:dyDescent="0.25">
      <c r="B1177" s="36" t="s">
        <v>44</v>
      </c>
      <c r="C1177" s="36" t="s">
        <v>2400</v>
      </c>
      <c r="D1177" s="36" t="s">
        <v>2401</v>
      </c>
      <c r="E1177" s="36">
        <v>58</v>
      </c>
      <c r="F1177" s="36" t="s">
        <v>2447</v>
      </c>
      <c r="G1177" s="36" t="s">
        <v>2474</v>
      </c>
      <c r="H1177" s="36" t="s">
        <v>2475</v>
      </c>
      <c r="I1177" s="36" t="s">
        <v>50</v>
      </c>
      <c r="J1177" s="43">
        <v>20.57</v>
      </c>
      <c r="K1177" s="43">
        <f t="shared" si="18"/>
        <v>23.8612</v>
      </c>
    </row>
    <row r="1178" spans="2:11" x14ac:dyDescent="0.25">
      <c r="B1178" s="36" t="s">
        <v>44</v>
      </c>
      <c r="C1178" s="36" t="s">
        <v>2400</v>
      </c>
      <c r="D1178" s="36" t="s">
        <v>2401</v>
      </c>
      <c r="E1178" s="36">
        <v>58</v>
      </c>
      <c r="F1178" s="36" t="s">
        <v>2447</v>
      </c>
      <c r="G1178" s="36" t="s">
        <v>2476</v>
      </c>
      <c r="H1178" s="36" t="s">
        <v>2477</v>
      </c>
      <c r="I1178" s="36" t="s">
        <v>50</v>
      </c>
      <c r="J1178" s="43">
        <v>9.17</v>
      </c>
      <c r="K1178" s="43">
        <f t="shared" si="18"/>
        <v>10.6372</v>
      </c>
    </row>
    <row r="1179" spans="2:11" x14ac:dyDescent="0.25">
      <c r="B1179" s="36" t="s">
        <v>44</v>
      </c>
      <c r="C1179" s="36" t="s">
        <v>2400</v>
      </c>
      <c r="D1179" s="36" t="s">
        <v>2401</v>
      </c>
      <c r="E1179" s="36">
        <v>58</v>
      </c>
      <c r="F1179" s="36" t="s">
        <v>2447</v>
      </c>
      <c r="G1179" s="36" t="s">
        <v>2478</v>
      </c>
      <c r="H1179" s="36" t="s">
        <v>2479</v>
      </c>
      <c r="I1179" s="36" t="s">
        <v>50</v>
      </c>
      <c r="J1179" s="43">
        <v>22.92</v>
      </c>
      <c r="K1179" s="43">
        <f t="shared" si="18"/>
        <v>26.587199999999999</v>
      </c>
    </row>
    <row r="1180" spans="2:11" x14ac:dyDescent="0.25">
      <c r="B1180" s="36" t="s">
        <v>44</v>
      </c>
      <c r="C1180" s="36" t="s">
        <v>2400</v>
      </c>
      <c r="D1180" s="36" t="s">
        <v>2401</v>
      </c>
      <c r="E1180" s="36">
        <v>58</v>
      </c>
      <c r="F1180" s="36" t="s">
        <v>2447</v>
      </c>
      <c r="G1180" s="36" t="s">
        <v>2480</v>
      </c>
      <c r="H1180" s="36" t="s">
        <v>2481</v>
      </c>
      <c r="I1180" s="36" t="s">
        <v>50</v>
      </c>
      <c r="J1180" s="43">
        <v>16.91</v>
      </c>
      <c r="K1180" s="43">
        <f t="shared" si="18"/>
        <v>19.615599999999997</v>
      </c>
    </row>
    <row r="1181" spans="2:11" x14ac:dyDescent="0.25">
      <c r="B1181" s="36" t="s">
        <v>44</v>
      </c>
      <c r="C1181" s="36" t="s">
        <v>2400</v>
      </c>
      <c r="D1181" s="36" t="s">
        <v>2401</v>
      </c>
      <c r="E1181" s="36">
        <v>58</v>
      </c>
      <c r="F1181" s="36" t="s">
        <v>2447</v>
      </c>
      <c r="G1181" s="36" t="s">
        <v>2482</v>
      </c>
      <c r="H1181" s="36" t="s">
        <v>2483</v>
      </c>
      <c r="I1181" s="36" t="s">
        <v>50</v>
      </c>
      <c r="J1181" s="43">
        <v>12.98</v>
      </c>
      <c r="K1181" s="43">
        <f t="shared" si="18"/>
        <v>15.056799999999999</v>
      </c>
    </row>
    <row r="1182" spans="2:11" x14ac:dyDescent="0.25">
      <c r="B1182" s="36" t="s">
        <v>44</v>
      </c>
      <c r="C1182" s="36" t="s">
        <v>2400</v>
      </c>
      <c r="D1182" s="36" t="s">
        <v>2401</v>
      </c>
      <c r="E1182" s="36">
        <v>58</v>
      </c>
      <c r="F1182" s="36" t="s">
        <v>2447</v>
      </c>
      <c r="G1182" s="36" t="s">
        <v>2484</v>
      </c>
      <c r="H1182" s="36" t="s">
        <v>2485</v>
      </c>
      <c r="I1182" s="36" t="s">
        <v>50</v>
      </c>
      <c r="J1182" s="43">
        <v>21.64</v>
      </c>
      <c r="K1182" s="43">
        <f t="shared" si="18"/>
        <v>25.102399999999999</v>
      </c>
    </row>
    <row r="1183" spans="2:11" x14ac:dyDescent="0.25">
      <c r="B1183" s="36" t="s">
        <v>44</v>
      </c>
      <c r="C1183" s="36" t="s">
        <v>2400</v>
      </c>
      <c r="D1183" s="36" t="s">
        <v>2401</v>
      </c>
      <c r="E1183" s="36">
        <v>58</v>
      </c>
      <c r="F1183" s="36" t="s">
        <v>2447</v>
      </c>
      <c r="G1183" s="36" t="s">
        <v>2486</v>
      </c>
      <c r="H1183" s="36" t="s">
        <v>2487</v>
      </c>
      <c r="I1183" s="36" t="s">
        <v>50</v>
      </c>
      <c r="J1183" s="43">
        <v>23.82</v>
      </c>
      <c r="K1183" s="43">
        <f t="shared" si="18"/>
        <v>27.6312</v>
      </c>
    </row>
    <row r="1184" spans="2:11" x14ac:dyDescent="0.25">
      <c r="B1184" s="36" t="s">
        <v>44</v>
      </c>
      <c r="C1184" s="36" t="s">
        <v>2400</v>
      </c>
      <c r="D1184" s="36" t="s">
        <v>2401</v>
      </c>
      <c r="E1184" s="36">
        <v>58</v>
      </c>
      <c r="F1184" s="36" t="s">
        <v>2447</v>
      </c>
      <c r="G1184" s="36" t="s">
        <v>2488</v>
      </c>
      <c r="H1184" s="36" t="s">
        <v>2489</v>
      </c>
      <c r="I1184" s="36" t="s">
        <v>50</v>
      </c>
      <c r="J1184" s="43">
        <v>29.26</v>
      </c>
      <c r="K1184" s="43">
        <f t="shared" si="18"/>
        <v>33.941600000000001</v>
      </c>
    </row>
    <row r="1185" spans="2:11" x14ac:dyDescent="0.25">
      <c r="B1185" s="36" t="s">
        <v>44</v>
      </c>
      <c r="C1185" s="36" t="s">
        <v>2400</v>
      </c>
      <c r="D1185" s="36" t="s">
        <v>2401</v>
      </c>
      <c r="E1185" s="36">
        <v>58</v>
      </c>
      <c r="F1185" s="36" t="s">
        <v>2447</v>
      </c>
      <c r="G1185" s="36" t="s">
        <v>2490</v>
      </c>
      <c r="H1185" s="36" t="s">
        <v>2491</v>
      </c>
      <c r="I1185" s="36" t="s">
        <v>50</v>
      </c>
      <c r="J1185" s="43">
        <v>45.69</v>
      </c>
      <c r="K1185" s="43">
        <f t="shared" si="18"/>
        <v>53.000399999999992</v>
      </c>
    </row>
    <row r="1186" spans="2:11" x14ac:dyDescent="0.25">
      <c r="B1186" s="36" t="s">
        <v>44</v>
      </c>
      <c r="C1186" s="36" t="s">
        <v>2400</v>
      </c>
      <c r="D1186" s="36" t="s">
        <v>2401</v>
      </c>
      <c r="E1186" s="36">
        <v>58</v>
      </c>
      <c r="F1186" s="36" t="s">
        <v>2447</v>
      </c>
      <c r="G1186" s="36" t="s">
        <v>2492</v>
      </c>
      <c r="H1186" s="36" t="s">
        <v>2493</v>
      </c>
      <c r="I1186" s="36" t="s">
        <v>50</v>
      </c>
      <c r="J1186" s="43">
        <v>11.94</v>
      </c>
      <c r="K1186" s="43">
        <f t="shared" si="18"/>
        <v>13.850399999999999</v>
      </c>
    </row>
    <row r="1187" spans="2:11" x14ac:dyDescent="0.25">
      <c r="B1187" s="36" t="s">
        <v>44</v>
      </c>
      <c r="C1187" s="36" t="s">
        <v>2400</v>
      </c>
      <c r="D1187" s="36" t="s">
        <v>2401</v>
      </c>
      <c r="E1187" s="36">
        <v>58</v>
      </c>
      <c r="F1187" s="36" t="s">
        <v>2447</v>
      </c>
      <c r="G1187" s="36" t="s">
        <v>2494</v>
      </c>
      <c r="H1187" s="36" t="s">
        <v>2495</v>
      </c>
      <c r="I1187" s="36" t="s">
        <v>50</v>
      </c>
      <c r="J1187" s="43">
        <v>26.1</v>
      </c>
      <c r="K1187" s="43">
        <f t="shared" si="18"/>
        <v>30.276</v>
      </c>
    </row>
    <row r="1188" spans="2:11" x14ac:dyDescent="0.25">
      <c r="B1188" s="36" t="s">
        <v>44</v>
      </c>
      <c r="C1188" s="36" t="s">
        <v>2400</v>
      </c>
      <c r="D1188" s="36" t="s">
        <v>2401</v>
      </c>
      <c r="E1188" s="36">
        <v>59</v>
      </c>
      <c r="F1188" s="36" t="s">
        <v>2496</v>
      </c>
      <c r="G1188" s="36" t="s">
        <v>2497</v>
      </c>
      <c r="H1188" s="36" t="s">
        <v>2498</v>
      </c>
      <c r="I1188" s="36" t="s">
        <v>50</v>
      </c>
      <c r="J1188" s="43">
        <v>12.88</v>
      </c>
      <c r="K1188" s="43">
        <f t="shared" si="18"/>
        <v>14.940799999999999</v>
      </c>
    </row>
    <row r="1189" spans="2:11" x14ac:dyDescent="0.25">
      <c r="B1189" s="36" t="s">
        <v>44</v>
      </c>
      <c r="C1189" s="36" t="s">
        <v>2400</v>
      </c>
      <c r="D1189" s="36" t="s">
        <v>2401</v>
      </c>
      <c r="E1189" s="36">
        <v>59</v>
      </c>
      <c r="F1189" s="36" t="s">
        <v>2496</v>
      </c>
      <c r="G1189" s="36" t="s">
        <v>2499</v>
      </c>
      <c r="H1189" s="36" t="s">
        <v>2500</v>
      </c>
      <c r="I1189" s="36" t="s">
        <v>50</v>
      </c>
      <c r="J1189" s="43">
        <v>11.78</v>
      </c>
      <c r="K1189" s="43">
        <f t="shared" si="18"/>
        <v>13.664799999999998</v>
      </c>
    </row>
    <row r="1190" spans="2:11" x14ac:dyDescent="0.25">
      <c r="B1190" s="36" t="s">
        <v>44</v>
      </c>
      <c r="C1190" s="36" t="s">
        <v>2400</v>
      </c>
      <c r="D1190" s="36" t="s">
        <v>2401</v>
      </c>
      <c r="E1190" s="36">
        <v>59</v>
      </c>
      <c r="F1190" s="36" t="s">
        <v>2496</v>
      </c>
      <c r="G1190" s="36" t="s">
        <v>2501</v>
      </c>
      <c r="H1190" s="36" t="s">
        <v>2502</v>
      </c>
      <c r="I1190" s="36" t="s">
        <v>50</v>
      </c>
      <c r="J1190" s="43">
        <v>12.64</v>
      </c>
      <c r="K1190" s="43">
        <f t="shared" si="18"/>
        <v>14.6624</v>
      </c>
    </row>
    <row r="1191" spans="2:11" x14ac:dyDescent="0.25">
      <c r="B1191" s="36" t="s">
        <v>44</v>
      </c>
      <c r="C1191" s="36" t="s">
        <v>2400</v>
      </c>
      <c r="D1191" s="36" t="s">
        <v>2401</v>
      </c>
      <c r="E1191" s="36">
        <v>59</v>
      </c>
      <c r="F1191" s="36" t="s">
        <v>2496</v>
      </c>
      <c r="G1191" s="36" t="s">
        <v>2503</v>
      </c>
      <c r="H1191" s="36" t="s">
        <v>2504</v>
      </c>
      <c r="I1191" s="36" t="s">
        <v>50</v>
      </c>
      <c r="J1191" s="43">
        <v>12.88</v>
      </c>
      <c r="K1191" s="43">
        <f t="shared" si="18"/>
        <v>14.940799999999999</v>
      </c>
    </row>
    <row r="1192" spans="2:11" x14ac:dyDescent="0.25">
      <c r="B1192" s="36" t="s">
        <v>44</v>
      </c>
      <c r="C1192" s="36" t="s">
        <v>2400</v>
      </c>
      <c r="D1192" s="36" t="s">
        <v>2401</v>
      </c>
      <c r="E1192" s="36">
        <v>59</v>
      </c>
      <c r="F1192" s="36" t="s">
        <v>2496</v>
      </c>
      <c r="G1192" s="36" t="s">
        <v>2505</v>
      </c>
      <c r="H1192" s="36" t="s">
        <v>2506</v>
      </c>
      <c r="I1192" s="36" t="s">
        <v>50</v>
      </c>
      <c r="J1192" s="43">
        <v>11.19</v>
      </c>
      <c r="K1192" s="43">
        <f t="shared" si="18"/>
        <v>12.980399999999998</v>
      </c>
    </row>
    <row r="1193" spans="2:11" x14ac:dyDescent="0.25">
      <c r="B1193" s="36" t="s">
        <v>44</v>
      </c>
      <c r="C1193" s="36" t="s">
        <v>2400</v>
      </c>
      <c r="D1193" s="36" t="s">
        <v>2401</v>
      </c>
      <c r="E1193" s="36">
        <v>59</v>
      </c>
      <c r="F1193" s="36" t="s">
        <v>2496</v>
      </c>
      <c r="G1193" s="36" t="s">
        <v>2507</v>
      </c>
      <c r="H1193" s="36" t="s">
        <v>2508</v>
      </c>
      <c r="I1193" s="36" t="s">
        <v>50</v>
      </c>
      <c r="J1193" s="43">
        <v>23.53</v>
      </c>
      <c r="K1193" s="43">
        <f t="shared" si="18"/>
        <v>27.294799999999999</v>
      </c>
    </row>
    <row r="1194" spans="2:11" x14ac:dyDescent="0.25">
      <c r="B1194" s="36" t="s">
        <v>44</v>
      </c>
      <c r="C1194" s="36" t="s">
        <v>2400</v>
      </c>
      <c r="D1194" s="36" t="s">
        <v>2401</v>
      </c>
      <c r="E1194" s="36">
        <v>59</v>
      </c>
      <c r="F1194" s="36" t="s">
        <v>2496</v>
      </c>
      <c r="G1194" s="36" t="s">
        <v>2509</v>
      </c>
      <c r="H1194" s="36" t="s">
        <v>2510</v>
      </c>
      <c r="I1194" s="36" t="s">
        <v>50</v>
      </c>
      <c r="J1194" s="43">
        <v>30.68</v>
      </c>
      <c r="K1194" s="43">
        <f t="shared" si="18"/>
        <v>35.588799999999999</v>
      </c>
    </row>
    <row r="1195" spans="2:11" x14ac:dyDescent="0.25">
      <c r="B1195" s="36" t="s">
        <v>44</v>
      </c>
      <c r="C1195" s="36" t="s">
        <v>2400</v>
      </c>
      <c r="D1195" s="36" t="s">
        <v>2401</v>
      </c>
      <c r="E1195" s="36">
        <v>56</v>
      </c>
      <c r="F1195" s="36" t="s">
        <v>2511</v>
      </c>
      <c r="G1195" s="36" t="s">
        <v>2512</v>
      </c>
      <c r="H1195" s="36" t="s">
        <v>2513</v>
      </c>
      <c r="I1195" s="36" t="s">
        <v>50</v>
      </c>
      <c r="J1195" s="43">
        <v>24</v>
      </c>
      <c r="K1195" s="43">
        <f t="shared" si="18"/>
        <v>27.839999999999996</v>
      </c>
    </row>
    <row r="1196" spans="2:11" x14ac:dyDescent="0.25">
      <c r="B1196" s="36" t="s">
        <v>44</v>
      </c>
      <c r="C1196" s="36" t="s">
        <v>2400</v>
      </c>
      <c r="D1196" s="36" t="s">
        <v>2401</v>
      </c>
      <c r="E1196" s="36">
        <v>57</v>
      </c>
      <c r="F1196" s="36" t="s">
        <v>2514</v>
      </c>
      <c r="G1196" s="36" t="s">
        <v>2515</v>
      </c>
      <c r="H1196" s="36" t="s">
        <v>2516</v>
      </c>
      <c r="I1196" s="36" t="s">
        <v>50</v>
      </c>
      <c r="J1196" s="43">
        <v>11.66</v>
      </c>
      <c r="K1196" s="43">
        <f t="shared" si="18"/>
        <v>13.525599999999999</v>
      </c>
    </row>
    <row r="1197" spans="2:11" x14ac:dyDescent="0.25">
      <c r="B1197" s="36" t="s">
        <v>44</v>
      </c>
      <c r="C1197" s="36" t="s">
        <v>2400</v>
      </c>
      <c r="D1197" s="36" t="s">
        <v>2401</v>
      </c>
      <c r="E1197" s="36">
        <v>57</v>
      </c>
      <c r="F1197" s="36" t="s">
        <v>2514</v>
      </c>
      <c r="G1197" s="36" t="s">
        <v>2517</v>
      </c>
      <c r="H1197" s="36" t="s">
        <v>2518</v>
      </c>
      <c r="I1197" s="36" t="s">
        <v>50</v>
      </c>
      <c r="J1197" s="43">
        <v>12.44</v>
      </c>
      <c r="K1197" s="43">
        <f t="shared" si="18"/>
        <v>14.430399999999999</v>
      </c>
    </row>
    <row r="1198" spans="2:11" x14ac:dyDescent="0.25">
      <c r="B1198" s="36" t="s">
        <v>44</v>
      </c>
      <c r="C1198" s="36" t="s">
        <v>2400</v>
      </c>
      <c r="D1198" s="36" t="s">
        <v>2401</v>
      </c>
      <c r="E1198" s="36">
        <v>57</v>
      </c>
      <c r="F1198" s="36" t="s">
        <v>2514</v>
      </c>
      <c r="G1198" s="36" t="s">
        <v>2519</v>
      </c>
      <c r="H1198" s="36" t="s">
        <v>2520</v>
      </c>
      <c r="I1198" s="36" t="s">
        <v>50</v>
      </c>
      <c r="J1198" s="43">
        <v>20.12</v>
      </c>
      <c r="K1198" s="43">
        <f t="shared" si="18"/>
        <v>23.339199999999998</v>
      </c>
    </row>
    <row r="1199" spans="2:11" x14ac:dyDescent="0.25">
      <c r="B1199" s="36" t="s">
        <v>44</v>
      </c>
      <c r="C1199" s="36" t="s">
        <v>2400</v>
      </c>
      <c r="D1199" s="36" t="s">
        <v>2401</v>
      </c>
      <c r="E1199" s="36">
        <v>57</v>
      </c>
      <c r="F1199" s="36" t="s">
        <v>2514</v>
      </c>
      <c r="G1199" s="36" t="s">
        <v>2521</v>
      </c>
      <c r="H1199" s="36" t="s">
        <v>2522</v>
      </c>
      <c r="I1199" s="36" t="s">
        <v>50</v>
      </c>
      <c r="J1199" s="43">
        <v>13.35</v>
      </c>
      <c r="K1199" s="43">
        <f t="shared" si="18"/>
        <v>15.485999999999999</v>
      </c>
    </row>
    <row r="1200" spans="2:11" x14ac:dyDescent="0.25">
      <c r="B1200" s="36" t="s">
        <v>44</v>
      </c>
      <c r="C1200" s="36" t="s">
        <v>2400</v>
      </c>
      <c r="D1200" s="36" t="s">
        <v>2401</v>
      </c>
      <c r="E1200" s="36">
        <v>57</v>
      </c>
      <c r="F1200" s="36" t="s">
        <v>2514</v>
      </c>
      <c r="G1200" s="36" t="s">
        <v>2523</v>
      </c>
      <c r="H1200" s="36" t="s">
        <v>2524</v>
      </c>
      <c r="I1200" s="36" t="s">
        <v>50</v>
      </c>
      <c r="J1200" s="43">
        <v>28.9</v>
      </c>
      <c r="K1200" s="43">
        <f t="shared" si="18"/>
        <v>33.523999999999994</v>
      </c>
    </row>
    <row r="1201" spans="2:11" x14ac:dyDescent="0.25">
      <c r="B1201" s="36" t="s">
        <v>44</v>
      </c>
      <c r="C1201" s="36" t="s">
        <v>2400</v>
      </c>
      <c r="D1201" s="36" t="s">
        <v>2401</v>
      </c>
      <c r="E1201" s="36">
        <v>57</v>
      </c>
      <c r="F1201" s="36" t="s">
        <v>2514</v>
      </c>
      <c r="G1201" s="36" t="s">
        <v>2525</v>
      </c>
      <c r="H1201" s="36" t="s">
        <v>2526</v>
      </c>
      <c r="I1201" s="36" t="s">
        <v>50</v>
      </c>
      <c r="J1201" s="43">
        <v>36.92</v>
      </c>
      <c r="K1201" s="43">
        <f t="shared" si="18"/>
        <v>42.827199999999998</v>
      </c>
    </row>
    <row r="1202" spans="2:11" x14ac:dyDescent="0.25">
      <c r="B1202" s="36" t="s">
        <v>44</v>
      </c>
      <c r="C1202" s="36" t="s">
        <v>2400</v>
      </c>
      <c r="D1202" s="36" t="s">
        <v>2401</v>
      </c>
      <c r="E1202" s="36">
        <v>57</v>
      </c>
      <c r="F1202" s="36" t="s">
        <v>2514</v>
      </c>
      <c r="G1202" s="36" t="s">
        <v>2527</v>
      </c>
      <c r="H1202" s="36" t="s">
        <v>2528</v>
      </c>
      <c r="I1202" s="36" t="s">
        <v>50</v>
      </c>
      <c r="J1202" s="43">
        <v>50.43</v>
      </c>
      <c r="K1202" s="43">
        <f t="shared" si="18"/>
        <v>58.498799999999996</v>
      </c>
    </row>
    <row r="1203" spans="2:11" x14ac:dyDescent="0.25">
      <c r="B1203" s="36" t="s">
        <v>44</v>
      </c>
      <c r="C1203" s="36" t="s">
        <v>2400</v>
      </c>
      <c r="D1203" s="36" t="s">
        <v>2401</v>
      </c>
      <c r="E1203" s="36">
        <v>57</v>
      </c>
      <c r="F1203" s="36" t="s">
        <v>2514</v>
      </c>
      <c r="G1203" s="36" t="s">
        <v>2529</v>
      </c>
      <c r="H1203" s="36" t="s">
        <v>2530</v>
      </c>
      <c r="I1203" s="36" t="s">
        <v>50</v>
      </c>
      <c r="J1203" s="43">
        <v>21.43</v>
      </c>
      <c r="K1203" s="43">
        <f t="shared" si="18"/>
        <v>24.858799999999999</v>
      </c>
    </row>
    <row r="1204" spans="2:11" x14ac:dyDescent="0.25">
      <c r="B1204" s="36" t="s">
        <v>44</v>
      </c>
      <c r="C1204" s="36" t="s">
        <v>2400</v>
      </c>
      <c r="D1204" s="36" t="s">
        <v>2401</v>
      </c>
      <c r="E1204" s="36">
        <v>57</v>
      </c>
      <c r="F1204" s="36" t="s">
        <v>2514</v>
      </c>
      <c r="G1204" s="36" t="s">
        <v>2531</v>
      </c>
      <c r="H1204" s="36" t="s">
        <v>2532</v>
      </c>
      <c r="I1204" s="36" t="s">
        <v>50</v>
      </c>
      <c r="J1204" s="43">
        <v>20.92</v>
      </c>
      <c r="K1204" s="43">
        <f t="shared" si="18"/>
        <v>24.267199999999999</v>
      </c>
    </row>
    <row r="1205" spans="2:11" x14ac:dyDescent="0.25">
      <c r="B1205" s="36" t="s">
        <v>44</v>
      </c>
      <c r="C1205" s="36" t="s">
        <v>2400</v>
      </c>
      <c r="D1205" s="36" t="s">
        <v>2401</v>
      </c>
      <c r="E1205" s="36">
        <v>57</v>
      </c>
      <c r="F1205" s="36" t="s">
        <v>2514</v>
      </c>
      <c r="G1205" s="36" t="s">
        <v>2533</v>
      </c>
      <c r="H1205" s="36" t="s">
        <v>2534</v>
      </c>
      <c r="I1205" s="36" t="s">
        <v>50</v>
      </c>
      <c r="J1205" s="43">
        <v>4.6100000000000003</v>
      </c>
      <c r="K1205" s="43">
        <f t="shared" si="18"/>
        <v>5.3475999999999999</v>
      </c>
    </row>
    <row r="1206" spans="2:11" x14ac:dyDescent="0.25">
      <c r="B1206" s="36" t="s">
        <v>44</v>
      </c>
      <c r="C1206" s="36" t="s">
        <v>2400</v>
      </c>
      <c r="D1206" s="36" t="s">
        <v>2401</v>
      </c>
      <c r="E1206" s="36">
        <v>57</v>
      </c>
      <c r="F1206" s="36" t="s">
        <v>2514</v>
      </c>
      <c r="G1206" s="36" t="s">
        <v>2535</v>
      </c>
      <c r="H1206" s="36" t="s">
        <v>2536</v>
      </c>
      <c r="I1206" s="36" t="s">
        <v>50</v>
      </c>
      <c r="J1206" s="43">
        <v>10.08</v>
      </c>
      <c r="K1206" s="43">
        <f t="shared" si="18"/>
        <v>11.6928</v>
      </c>
    </row>
    <row r="1207" spans="2:11" x14ac:dyDescent="0.25">
      <c r="B1207" s="36" t="s">
        <v>44</v>
      </c>
      <c r="C1207" s="36" t="s">
        <v>2400</v>
      </c>
      <c r="D1207" s="36" t="s">
        <v>2401</v>
      </c>
      <c r="E1207" s="36">
        <v>61</v>
      </c>
      <c r="F1207" s="36" t="s">
        <v>2537</v>
      </c>
      <c r="G1207" s="36" t="s">
        <v>2538</v>
      </c>
      <c r="H1207" s="36" t="s">
        <v>2539</v>
      </c>
      <c r="I1207" s="36" t="s">
        <v>50</v>
      </c>
      <c r="J1207" s="43">
        <v>90.25</v>
      </c>
      <c r="K1207" s="43">
        <f t="shared" si="18"/>
        <v>105.73689999999999</v>
      </c>
    </row>
    <row r="1208" spans="2:11" x14ac:dyDescent="0.25">
      <c r="B1208" s="36" t="s">
        <v>44</v>
      </c>
      <c r="C1208" s="36" t="s">
        <v>2400</v>
      </c>
      <c r="D1208" s="36" t="s">
        <v>2401</v>
      </c>
      <c r="E1208" s="36">
        <v>61</v>
      </c>
      <c r="F1208" s="36" t="s">
        <v>2537</v>
      </c>
      <c r="G1208" s="36" t="s">
        <v>2540</v>
      </c>
      <c r="H1208" s="36" t="s">
        <v>2541</v>
      </c>
      <c r="I1208" s="36" t="s">
        <v>50</v>
      </c>
      <c r="J1208" s="43">
        <v>115.23</v>
      </c>
      <c r="K1208" s="43">
        <f t="shared" si="18"/>
        <v>135.003468</v>
      </c>
    </row>
    <row r="1209" spans="2:11" x14ac:dyDescent="0.25">
      <c r="B1209" s="36" t="s">
        <v>44</v>
      </c>
      <c r="C1209" s="36" t="s">
        <v>2400</v>
      </c>
      <c r="D1209" s="36" t="s">
        <v>2401</v>
      </c>
      <c r="E1209" s="36">
        <v>61</v>
      </c>
      <c r="F1209" s="36" t="s">
        <v>2537</v>
      </c>
      <c r="G1209" s="36" t="s">
        <v>2542</v>
      </c>
      <c r="H1209" s="36" t="s">
        <v>2543</v>
      </c>
      <c r="I1209" s="36" t="s">
        <v>50</v>
      </c>
      <c r="J1209" s="43">
        <v>135.03</v>
      </c>
      <c r="K1209" s="43">
        <f t="shared" si="18"/>
        <v>158.20114799999999</v>
      </c>
    </row>
    <row r="1210" spans="2:11" x14ac:dyDescent="0.25">
      <c r="B1210" s="36" t="s">
        <v>44</v>
      </c>
      <c r="C1210" s="36" t="s">
        <v>2400</v>
      </c>
      <c r="D1210" s="36" t="s">
        <v>2401</v>
      </c>
      <c r="E1210" s="36">
        <v>61</v>
      </c>
      <c r="F1210" s="36" t="s">
        <v>2537</v>
      </c>
      <c r="G1210" s="36" t="s">
        <v>2544</v>
      </c>
      <c r="H1210" s="36" t="s">
        <v>2545</v>
      </c>
      <c r="I1210" s="36" t="s">
        <v>50</v>
      </c>
      <c r="J1210" s="43">
        <v>89.83</v>
      </c>
      <c r="K1210" s="43">
        <f t="shared" si="18"/>
        <v>105.244828</v>
      </c>
    </row>
    <row r="1211" spans="2:11" x14ac:dyDescent="0.25">
      <c r="B1211" s="36" t="s">
        <v>44</v>
      </c>
      <c r="C1211" s="36" t="s">
        <v>2400</v>
      </c>
      <c r="D1211" s="36" t="s">
        <v>2401</v>
      </c>
      <c r="E1211" s="36">
        <v>61</v>
      </c>
      <c r="F1211" s="36" t="s">
        <v>2537</v>
      </c>
      <c r="G1211" s="36" t="s">
        <v>2546</v>
      </c>
      <c r="H1211" s="36" t="s">
        <v>2547</v>
      </c>
      <c r="I1211" s="36" t="s">
        <v>50</v>
      </c>
      <c r="J1211" s="43">
        <v>136.80000000000001</v>
      </c>
      <c r="K1211" s="43">
        <f t="shared" si="18"/>
        <v>160.27488</v>
      </c>
    </row>
    <row r="1212" spans="2:11" x14ac:dyDescent="0.25">
      <c r="B1212" s="36" t="s">
        <v>44</v>
      </c>
      <c r="C1212" s="36" t="s">
        <v>2400</v>
      </c>
      <c r="D1212" s="36" t="s">
        <v>2401</v>
      </c>
      <c r="E1212" s="36">
        <v>61</v>
      </c>
      <c r="F1212" s="36" t="s">
        <v>2537</v>
      </c>
      <c r="G1212" s="36" t="s">
        <v>2548</v>
      </c>
      <c r="H1212" s="36" t="s">
        <v>2549</v>
      </c>
      <c r="I1212" s="36" t="s">
        <v>50</v>
      </c>
      <c r="J1212" s="43">
        <v>162</v>
      </c>
      <c r="K1212" s="43">
        <f t="shared" si="18"/>
        <v>189.79919999999998</v>
      </c>
    </row>
    <row r="1213" spans="2:11" x14ac:dyDescent="0.25">
      <c r="B1213" s="36" t="s">
        <v>44</v>
      </c>
      <c r="C1213" s="36" t="s">
        <v>2400</v>
      </c>
      <c r="D1213" s="36" t="s">
        <v>2401</v>
      </c>
      <c r="E1213" s="36">
        <v>61</v>
      </c>
      <c r="F1213" s="36" t="s">
        <v>2537</v>
      </c>
      <c r="G1213" s="36" t="s">
        <v>2550</v>
      </c>
      <c r="H1213" s="36" t="s">
        <v>2551</v>
      </c>
      <c r="I1213" s="36" t="s">
        <v>50</v>
      </c>
      <c r="J1213" s="43">
        <v>98.74</v>
      </c>
      <c r="K1213" s="43">
        <f t="shared" si="18"/>
        <v>115.68378399999997</v>
      </c>
    </row>
    <row r="1214" spans="2:11" x14ac:dyDescent="0.25">
      <c r="B1214" s="36" t="s">
        <v>44</v>
      </c>
      <c r="C1214" s="36" t="s">
        <v>2400</v>
      </c>
      <c r="D1214" s="36" t="s">
        <v>2401</v>
      </c>
      <c r="E1214" s="36">
        <v>61</v>
      </c>
      <c r="F1214" s="36" t="s">
        <v>2537</v>
      </c>
      <c r="G1214" s="36" t="s">
        <v>2552</v>
      </c>
      <c r="H1214" s="36" t="s">
        <v>2553</v>
      </c>
      <c r="I1214" s="36" t="s">
        <v>50</v>
      </c>
      <c r="J1214" s="43">
        <v>159.16999999999999</v>
      </c>
      <c r="K1214" s="43">
        <f t="shared" si="18"/>
        <v>186.48357199999998</v>
      </c>
    </row>
    <row r="1215" spans="2:11" x14ac:dyDescent="0.25">
      <c r="B1215" s="36" t="s">
        <v>44</v>
      </c>
      <c r="C1215" s="36" t="s">
        <v>2400</v>
      </c>
      <c r="D1215" s="36" t="s">
        <v>2401</v>
      </c>
      <c r="E1215" s="36">
        <v>61</v>
      </c>
      <c r="F1215" s="36" t="s">
        <v>2537</v>
      </c>
      <c r="G1215" s="36" t="s">
        <v>2554</v>
      </c>
      <c r="H1215" s="36" t="s">
        <v>2555</v>
      </c>
      <c r="I1215" s="36" t="s">
        <v>50</v>
      </c>
      <c r="J1215" s="43">
        <v>190.24</v>
      </c>
      <c r="K1215" s="43">
        <f t="shared" si="18"/>
        <v>222.88518399999998</v>
      </c>
    </row>
    <row r="1216" spans="2:11" x14ac:dyDescent="0.25">
      <c r="B1216" s="36" t="s">
        <v>44</v>
      </c>
      <c r="C1216" s="36" t="s">
        <v>2400</v>
      </c>
      <c r="D1216" s="36" t="s">
        <v>2401</v>
      </c>
      <c r="E1216" s="36">
        <v>61</v>
      </c>
      <c r="F1216" s="36" t="s">
        <v>2537</v>
      </c>
      <c r="G1216" s="36" t="s">
        <v>2556</v>
      </c>
      <c r="H1216" s="36" t="s">
        <v>2557</v>
      </c>
      <c r="I1216" s="36" t="s">
        <v>50</v>
      </c>
      <c r="J1216" s="43">
        <v>192.02</v>
      </c>
      <c r="K1216" s="43">
        <f t="shared" si="18"/>
        <v>224.97063199999999</v>
      </c>
    </row>
    <row r="1217" spans="2:11" x14ac:dyDescent="0.25">
      <c r="B1217" s="36" t="s">
        <v>44</v>
      </c>
      <c r="C1217" s="36" t="s">
        <v>2400</v>
      </c>
      <c r="D1217" s="36" t="s">
        <v>2401</v>
      </c>
      <c r="E1217" s="36">
        <v>61</v>
      </c>
      <c r="F1217" s="36" t="s">
        <v>2537</v>
      </c>
      <c r="G1217" s="36" t="s">
        <v>2558</v>
      </c>
      <c r="H1217" s="36" t="s">
        <v>2559</v>
      </c>
      <c r="I1217" s="36" t="s">
        <v>50</v>
      </c>
      <c r="J1217" s="43">
        <v>206.03</v>
      </c>
      <c r="K1217" s="43">
        <f t="shared" si="18"/>
        <v>241.384748</v>
      </c>
    </row>
    <row r="1218" spans="2:11" x14ac:dyDescent="0.25">
      <c r="B1218" s="36" t="s">
        <v>44</v>
      </c>
      <c r="C1218" s="36" t="s">
        <v>2400</v>
      </c>
      <c r="D1218" s="36" t="s">
        <v>2401</v>
      </c>
      <c r="E1218" s="36">
        <v>61</v>
      </c>
      <c r="F1218" s="36" t="s">
        <v>2537</v>
      </c>
      <c r="G1218" s="36" t="s">
        <v>2560</v>
      </c>
      <c r="H1218" s="36" t="s">
        <v>2561</v>
      </c>
      <c r="I1218" s="36" t="s">
        <v>50</v>
      </c>
      <c r="J1218" s="43">
        <v>250.13</v>
      </c>
      <c r="K1218" s="43">
        <f t="shared" si="18"/>
        <v>293.05230799999998</v>
      </c>
    </row>
    <row r="1219" spans="2:11" x14ac:dyDescent="0.25">
      <c r="B1219" s="36" t="s">
        <v>44</v>
      </c>
      <c r="C1219" s="36" t="s">
        <v>2400</v>
      </c>
      <c r="D1219" s="36" t="s">
        <v>2401</v>
      </c>
      <c r="E1219" s="36">
        <v>61</v>
      </c>
      <c r="F1219" s="36" t="s">
        <v>2537</v>
      </c>
      <c r="G1219" s="36" t="s">
        <v>2562</v>
      </c>
      <c r="H1219" s="36" t="s">
        <v>2563</v>
      </c>
      <c r="I1219" s="36" t="s">
        <v>50</v>
      </c>
      <c r="J1219" s="43">
        <v>261.49</v>
      </c>
      <c r="K1219" s="43">
        <f t="shared" si="18"/>
        <v>306.36168399999997</v>
      </c>
    </row>
    <row r="1220" spans="2:11" x14ac:dyDescent="0.25">
      <c r="B1220" s="36" t="s">
        <v>44</v>
      </c>
      <c r="C1220" s="36" t="s">
        <v>2400</v>
      </c>
      <c r="D1220" s="36" t="s">
        <v>2401</v>
      </c>
      <c r="E1220" s="36">
        <v>61</v>
      </c>
      <c r="F1220" s="36" t="s">
        <v>2537</v>
      </c>
      <c r="G1220" s="36" t="s">
        <v>2564</v>
      </c>
      <c r="H1220" s="36" t="s">
        <v>2565</v>
      </c>
      <c r="I1220" s="36" t="s">
        <v>50</v>
      </c>
      <c r="J1220" s="43">
        <v>300.5</v>
      </c>
      <c r="K1220" s="43">
        <f t="shared" ref="K1220:K1283" si="19">+IF(AND(MID(H1220,1,15)="POSTE DE MADERA",J1220&lt;110)=TRUE,(J1220*1.13+5)*1.01*1.16,IF(AND(MID(H1220,1,15)="POSTE DE MADERA",J1220&gt;=110,J1220&lt;320)=TRUE,(J1220*1.13+12)*1.01*1.16,IF(AND(MID(H1220,1,15)="POSTE DE MADERA",J1220&gt;320)=TRUE,(J1220*1.13+36)*1.01*1.16,IF(+AND(MID(H1220,1,5)="POSTE",MID(H1220,1,15)&lt;&gt;"POSTE DE MADERA")=TRUE,J1220*1.01*1.16,J1220*1.16))))</f>
        <v>352.06579999999997</v>
      </c>
    </row>
    <row r="1221" spans="2:11" x14ac:dyDescent="0.25">
      <c r="B1221" s="36" t="s">
        <v>44</v>
      </c>
      <c r="C1221" s="36" t="s">
        <v>2400</v>
      </c>
      <c r="D1221" s="36" t="s">
        <v>2401</v>
      </c>
      <c r="E1221" s="36">
        <v>61</v>
      </c>
      <c r="F1221" s="36" t="s">
        <v>2537</v>
      </c>
      <c r="G1221" s="36" t="s">
        <v>2566</v>
      </c>
      <c r="H1221" s="36" t="s">
        <v>2567</v>
      </c>
      <c r="I1221" s="36" t="s">
        <v>50</v>
      </c>
      <c r="J1221" s="43">
        <v>230.4</v>
      </c>
      <c r="K1221" s="43">
        <f t="shared" si="19"/>
        <v>269.93664000000001</v>
      </c>
    </row>
    <row r="1222" spans="2:11" x14ac:dyDescent="0.25">
      <c r="B1222" s="36" t="s">
        <v>44</v>
      </c>
      <c r="C1222" s="36" t="s">
        <v>2400</v>
      </c>
      <c r="D1222" s="36" t="s">
        <v>2401</v>
      </c>
      <c r="E1222" s="36">
        <v>61</v>
      </c>
      <c r="F1222" s="36" t="s">
        <v>2537</v>
      </c>
      <c r="G1222" s="36" t="s">
        <v>2568</v>
      </c>
      <c r="H1222" s="36" t="s">
        <v>2569</v>
      </c>
      <c r="I1222" s="36" t="s">
        <v>50</v>
      </c>
      <c r="J1222" s="43">
        <v>281.68</v>
      </c>
      <c r="K1222" s="43">
        <f t="shared" si="19"/>
        <v>330.01628799999997</v>
      </c>
    </row>
    <row r="1223" spans="2:11" x14ac:dyDescent="0.25">
      <c r="B1223" s="36" t="s">
        <v>44</v>
      </c>
      <c r="C1223" s="36" t="s">
        <v>2400</v>
      </c>
      <c r="D1223" s="36" t="s">
        <v>2401</v>
      </c>
      <c r="E1223" s="36">
        <v>61</v>
      </c>
      <c r="F1223" s="36" t="s">
        <v>2537</v>
      </c>
      <c r="G1223" s="36" t="s">
        <v>2570</v>
      </c>
      <c r="H1223" s="36" t="s">
        <v>2571</v>
      </c>
      <c r="I1223" s="36" t="s">
        <v>50</v>
      </c>
      <c r="J1223" s="43">
        <v>305.79000000000002</v>
      </c>
      <c r="K1223" s="43">
        <f t="shared" si="19"/>
        <v>358.26356400000003</v>
      </c>
    </row>
    <row r="1224" spans="2:11" x14ac:dyDescent="0.25">
      <c r="B1224" s="36" t="s">
        <v>44</v>
      </c>
      <c r="C1224" s="36" t="s">
        <v>2400</v>
      </c>
      <c r="D1224" s="36" t="s">
        <v>2401</v>
      </c>
      <c r="E1224" s="36">
        <v>61</v>
      </c>
      <c r="F1224" s="36" t="s">
        <v>2537</v>
      </c>
      <c r="G1224" s="36" t="s">
        <v>2572</v>
      </c>
      <c r="H1224" s="36" t="s">
        <v>2573</v>
      </c>
      <c r="I1224" s="36" t="s">
        <v>50</v>
      </c>
      <c r="J1224" s="43">
        <v>255.39</v>
      </c>
      <c r="K1224" s="43">
        <f t="shared" si="19"/>
        <v>299.21492399999994</v>
      </c>
    </row>
    <row r="1225" spans="2:11" x14ac:dyDescent="0.25">
      <c r="B1225" s="36" t="s">
        <v>44</v>
      </c>
      <c r="C1225" s="36" t="s">
        <v>2400</v>
      </c>
      <c r="D1225" s="36" t="s">
        <v>2401</v>
      </c>
      <c r="E1225" s="36">
        <v>61</v>
      </c>
      <c r="F1225" s="36" t="s">
        <v>2537</v>
      </c>
      <c r="G1225" s="36" t="s">
        <v>2574</v>
      </c>
      <c r="H1225" s="36" t="s">
        <v>2575</v>
      </c>
      <c r="I1225" s="36" t="s">
        <v>50</v>
      </c>
      <c r="J1225" s="43">
        <v>314.14999999999998</v>
      </c>
      <c r="K1225" s="43">
        <f t="shared" si="19"/>
        <v>368.05813999999998</v>
      </c>
    </row>
    <row r="1226" spans="2:11" x14ac:dyDescent="0.25">
      <c r="B1226" s="36" t="s">
        <v>44</v>
      </c>
      <c r="C1226" s="36" t="s">
        <v>2400</v>
      </c>
      <c r="D1226" s="36" t="s">
        <v>2401</v>
      </c>
      <c r="E1226" s="36">
        <v>61</v>
      </c>
      <c r="F1226" s="36" t="s">
        <v>2537</v>
      </c>
      <c r="G1226" s="36" t="s">
        <v>2576</v>
      </c>
      <c r="H1226" s="36" t="s">
        <v>2577</v>
      </c>
      <c r="I1226" s="36" t="s">
        <v>50</v>
      </c>
      <c r="J1226" s="43">
        <v>364.69</v>
      </c>
      <c r="K1226" s="43">
        <f t="shared" si="19"/>
        <v>427.270804</v>
      </c>
    </row>
    <row r="1227" spans="2:11" x14ac:dyDescent="0.25">
      <c r="B1227" s="36" t="s">
        <v>44</v>
      </c>
      <c r="C1227" s="36" t="s">
        <v>2400</v>
      </c>
      <c r="D1227" s="36" t="s">
        <v>2401</v>
      </c>
      <c r="E1227" s="36">
        <v>61</v>
      </c>
      <c r="F1227" s="36" t="s">
        <v>2537</v>
      </c>
      <c r="G1227" s="36" t="s">
        <v>2578</v>
      </c>
      <c r="H1227" s="36" t="s">
        <v>2579</v>
      </c>
      <c r="I1227" s="36" t="s">
        <v>50</v>
      </c>
      <c r="J1227" s="43">
        <v>371.69</v>
      </c>
      <c r="K1227" s="43">
        <f t="shared" si="19"/>
        <v>435.47200399999997</v>
      </c>
    </row>
    <row r="1228" spans="2:11" x14ac:dyDescent="0.25">
      <c r="B1228" s="36" t="s">
        <v>44</v>
      </c>
      <c r="C1228" s="36" t="s">
        <v>2400</v>
      </c>
      <c r="D1228" s="36" t="s">
        <v>2401</v>
      </c>
      <c r="E1228" s="36">
        <v>61</v>
      </c>
      <c r="F1228" s="36" t="s">
        <v>2537</v>
      </c>
      <c r="G1228" s="36" t="s">
        <v>2580</v>
      </c>
      <c r="H1228" s="36" t="s">
        <v>2581</v>
      </c>
      <c r="I1228" s="36" t="s">
        <v>50</v>
      </c>
      <c r="J1228" s="43">
        <v>306.98</v>
      </c>
      <c r="K1228" s="43">
        <f t="shared" si="19"/>
        <v>359.65776799999998</v>
      </c>
    </row>
    <row r="1229" spans="2:11" x14ac:dyDescent="0.25">
      <c r="B1229" s="36" t="s">
        <v>44</v>
      </c>
      <c r="C1229" s="36" t="s">
        <v>2400</v>
      </c>
      <c r="D1229" s="36" t="s">
        <v>2401</v>
      </c>
      <c r="E1229" s="36">
        <v>61</v>
      </c>
      <c r="F1229" s="36" t="s">
        <v>2537</v>
      </c>
      <c r="G1229" s="36" t="s">
        <v>2582</v>
      </c>
      <c r="H1229" s="36" t="s">
        <v>2583</v>
      </c>
      <c r="I1229" s="36" t="s">
        <v>50</v>
      </c>
      <c r="J1229" s="43">
        <v>381.9</v>
      </c>
      <c r="K1229" s="43">
        <f t="shared" si="19"/>
        <v>447.43403999999998</v>
      </c>
    </row>
    <row r="1230" spans="2:11" x14ac:dyDescent="0.25">
      <c r="B1230" s="36" t="s">
        <v>44</v>
      </c>
      <c r="C1230" s="36" t="s">
        <v>2400</v>
      </c>
      <c r="D1230" s="36" t="s">
        <v>2401</v>
      </c>
      <c r="E1230" s="36">
        <v>61</v>
      </c>
      <c r="F1230" s="36" t="s">
        <v>2537</v>
      </c>
      <c r="G1230" s="36" t="s">
        <v>2584</v>
      </c>
      <c r="H1230" s="36" t="s">
        <v>2585</v>
      </c>
      <c r="I1230" s="36" t="s">
        <v>50</v>
      </c>
      <c r="J1230" s="43">
        <v>476.76</v>
      </c>
      <c r="K1230" s="43">
        <f t="shared" si="19"/>
        <v>558.57201599999996</v>
      </c>
    </row>
    <row r="1231" spans="2:11" x14ac:dyDescent="0.25">
      <c r="B1231" s="36" t="s">
        <v>44</v>
      </c>
      <c r="C1231" s="36" t="s">
        <v>2400</v>
      </c>
      <c r="D1231" s="36" t="s">
        <v>2401</v>
      </c>
      <c r="E1231" s="36">
        <v>61</v>
      </c>
      <c r="F1231" s="36" t="s">
        <v>2537</v>
      </c>
      <c r="G1231" s="36" t="s">
        <v>2586</v>
      </c>
      <c r="H1231" s="36" t="s">
        <v>2587</v>
      </c>
      <c r="I1231" s="36" t="s">
        <v>50</v>
      </c>
      <c r="J1231" s="43">
        <v>825.03</v>
      </c>
      <c r="K1231" s="43">
        <f t="shared" si="19"/>
        <v>966.60514799999999</v>
      </c>
    </row>
    <row r="1232" spans="2:11" x14ac:dyDescent="0.25">
      <c r="B1232" s="36" t="s">
        <v>44</v>
      </c>
      <c r="C1232" s="36" t="s">
        <v>2400</v>
      </c>
      <c r="D1232" s="36" t="s">
        <v>2401</v>
      </c>
      <c r="E1232" s="36">
        <v>61</v>
      </c>
      <c r="F1232" s="36" t="s">
        <v>2537</v>
      </c>
      <c r="G1232" s="36" t="s">
        <v>2588</v>
      </c>
      <c r="H1232" s="36" t="s">
        <v>2589</v>
      </c>
      <c r="I1232" s="36" t="s">
        <v>50</v>
      </c>
      <c r="J1232" s="43">
        <v>360.57</v>
      </c>
      <c r="K1232" s="43">
        <f t="shared" si="19"/>
        <v>422.44381199999998</v>
      </c>
    </row>
    <row r="1233" spans="2:11" x14ac:dyDescent="0.25">
      <c r="B1233" s="36" t="s">
        <v>44</v>
      </c>
      <c r="C1233" s="36" t="s">
        <v>2400</v>
      </c>
      <c r="D1233" s="36" t="s">
        <v>2401</v>
      </c>
      <c r="E1233" s="36">
        <v>61</v>
      </c>
      <c r="F1233" s="36" t="s">
        <v>2537</v>
      </c>
      <c r="G1233" s="36" t="s">
        <v>2590</v>
      </c>
      <c r="H1233" s="36" t="s">
        <v>2591</v>
      </c>
      <c r="I1233" s="36" t="s">
        <v>50</v>
      </c>
      <c r="J1233" s="43">
        <v>453.01</v>
      </c>
      <c r="K1233" s="43">
        <f t="shared" si="19"/>
        <v>530.74651599999993</v>
      </c>
    </row>
    <row r="1234" spans="2:11" x14ac:dyDescent="0.25">
      <c r="B1234" s="36" t="s">
        <v>44</v>
      </c>
      <c r="C1234" s="36" t="s">
        <v>2400</v>
      </c>
      <c r="D1234" s="36" t="s">
        <v>2401</v>
      </c>
      <c r="E1234" s="36">
        <v>61</v>
      </c>
      <c r="F1234" s="36" t="s">
        <v>2537</v>
      </c>
      <c r="G1234" s="36" t="s">
        <v>2592</v>
      </c>
      <c r="H1234" s="36" t="s">
        <v>2593</v>
      </c>
      <c r="I1234" s="36" t="s">
        <v>50</v>
      </c>
      <c r="J1234" s="43">
        <v>607.52</v>
      </c>
      <c r="K1234" s="43">
        <f t="shared" si="19"/>
        <v>711.77043199999991</v>
      </c>
    </row>
    <row r="1235" spans="2:11" x14ac:dyDescent="0.25">
      <c r="B1235" s="36" t="s">
        <v>44</v>
      </c>
      <c r="C1235" s="36" t="s">
        <v>2400</v>
      </c>
      <c r="D1235" s="36" t="s">
        <v>2401</v>
      </c>
      <c r="E1235" s="36">
        <v>62</v>
      </c>
      <c r="F1235" s="36" t="s">
        <v>2594</v>
      </c>
      <c r="G1235" s="36" t="s">
        <v>2595</v>
      </c>
      <c r="H1235" s="36" t="s">
        <v>2596</v>
      </c>
      <c r="I1235" s="36" t="s">
        <v>50</v>
      </c>
      <c r="J1235" s="43">
        <v>70.8</v>
      </c>
      <c r="K1235" s="43">
        <f t="shared" si="19"/>
        <v>82.949279999999987</v>
      </c>
    </row>
    <row r="1236" spans="2:11" x14ac:dyDescent="0.25">
      <c r="B1236" s="36" t="s">
        <v>44</v>
      </c>
      <c r="C1236" s="36" t="s">
        <v>2400</v>
      </c>
      <c r="D1236" s="36" t="s">
        <v>2401</v>
      </c>
      <c r="E1236" s="36">
        <v>62</v>
      </c>
      <c r="F1236" s="36" t="s">
        <v>2594</v>
      </c>
      <c r="G1236" s="36" t="s">
        <v>2597</v>
      </c>
      <c r="H1236" s="36" t="s">
        <v>2598</v>
      </c>
      <c r="I1236" s="36" t="s">
        <v>50</v>
      </c>
      <c r="J1236" s="43">
        <v>80.55</v>
      </c>
      <c r="K1236" s="43">
        <f t="shared" si="19"/>
        <v>94.372379999999978</v>
      </c>
    </row>
    <row r="1237" spans="2:11" x14ac:dyDescent="0.25">
      <c r="B1237" s="36" t="s">
        <v>44</v>
      </c>
      <c r="C1237" s="36" t="s">
        <v>2400</v>
      </c>
      <c r="D1237" s="36" t="s">
        <v>2401</v>
      </c>
      <c r="E1237" s="36">
        <v>62</v>
      </c>
      <c r="F1237" s="36" t="s">
        <v>2594</v>
      </c>
      <c r="G1237" s="36" t="s">
        <v>2599</v>
      </c>
      <c r="H1237" s="36" t="s">
        <v>2600</v>
      </c>
      <c r="I1237" s="36" t="s">
        <v>50</v>
      </c>
      <c r="J1237" s="43">
        <v>90.25</v>
      </c>
      <c r="K1237" s="43">
        <f t="shared" si="19"/>
        <v>105.73689999999999</v>
      </c>
    </row>
    <row r="1238" spans="2:11" x14ac:dyDescent="0.25">
      <c r="B1238" s="36" t="s">
        <v>44</v>
      </c>
      <c r="C1238" s="36" t="s">
        <v>2400</v>
      </c>
      <c r="D1238" s="36" t="s">
        <v>2401</v>
      </c>
      <c r="E1238" s="36">
        <v>62</v>
      </c>
      <c r="F1238" s="36" t="s">
        <v>2594</v>
      </c>
      <c r="G1238" s="36" t="s">
        <v>2601</v>
      </c>
      <c r="H1238" s="36" t="s">
        <v>2602</v>
      </c>
      <c r="I1238" s="36" t="s">
        <v>50</v>
      </c>
      <c r="J1238" s="43">
        <v>115.23</v>
      </c>
      <c r="K1238" s="43">
        <f t="shared" si="19"/>
        <v>135.003468</v>
      </c>
    </row>
    <row r="1239" spans="2:11" x14ac:dyDescent="0.25">
      <c r="B1239" s="36" t="s">
        <v>44</v>
      </c>
      <c r="C1239" s="36" t="s">
        <v>2400</v>
      </c>
      <c r="D1239" s="36" t="s">
        <v>2401</v>
      </c>
      <c r="E1239" s="36">
        <v>62</v>
      </c>
      <c r="F1239" s="36" t="s">
        <v>2594</v>
      </c>
      <c r="G1239" s="36" t="s">
        <v>2603</v>
      </c>
      <c r="H1239" s="36" t="s">
        <v>2604</v>
      </c>
      <c r="I1239" s="36" t="s">
        <v>50</v>
      </c>
      <c r="J1239" s="43">
        <v>135.03</v>
      </c>
      <c r="K1239" s="43">
        <f t="shared" si="19"/>
        <v>158.20114799999999</v>
      </c>
    </row>
    <row r="1240" spans="2:11" x14ac:dyDescent="0.25">
      <c r="B1240" s="36" t="s">
        <v>44</v>
      </c>
      <c r="C1240" s="36" t="s">
        <v>2400</v>
      </c>
      <c r="D1240" s="36" t="s">
        <v>2401</v>
      </c>
      <c r="E1240" s="36">
        <v>62</v>
      </c>
      <c r="F1240" s="36" t="s">
        <v>2594</v>
      </c>
      <c r="G1240" s="36" t="s">
        <v>2605</v>
      </c>
      <c r="H1240" s="36" t="s">
        <v>2606</v>
      </c>
      <c r="I1240" s="36" t="s">
        <v>50</v>
      </c>
      <c r="J1240" s="43">
        <v>115.56</v>
      </c>
      <c r="K1240" s="43">
        <f t="shared" si="19"/>
        <v>135.390096</v>
      </c>
    </row>
    <row r="1241" spans="2:11" x14ac:dyDescent="0.25">
      <c r="B1241" s="36" t="s">
        <v>44</v>
      </c>
      <c r="C1241" s="36" t="s">
        <v>2400</v>
      </c>
      <c r="D1241" s="36" t="s">
        <v>2401</v>
      </c>
      <c r="E1241" s="36">
        <v>62</v>
      </c>
      <c r="F1241" s="36" t="s">
        <v>2594</v>
      </c>
      <c r="G1241" s="36" t="s">
        <v>2607</v>
      </c>
      <c r="H1241" s="36" t="s">
        <v>2608</v>
      </c>
      <c r="I1241" s="36" t="s">
        <v>50</v>
      </c>
      <c r="J1241" s="43">
        <v>136.80000000000001</v>
      </c>
      <c r="K1241" s="43">
        <f t="shared" si="19"/>
        <v>160.27488</v>
      </c>
    </row>
    <row r="1242" spans="2:11" x14ac:dyDescent="0.25">
      <c r="B1242" s="36" t="s">
        <v>44</v>
      </c>
      <c r="C1242" s="36" t="s">
        <v>2400</v>
      </c>
      <c r="D1242" s="36" t="s">
        <v>2401</v>
      </c>
      <c r="E1242" s="36">
        <v>62</v>
      </c>
      <c r="F1242" s="36" t="s">
        <v>2594</v>
      </c>
      <c r="G1242" s="36" t="s">
        <v>2609</v>
      </c>
      <c r="H1242" s="36" t="s">
        <v>2610</v>
      </c>
      <c r="I1242" s="36" t="s">
        <v>50</v>
      </c>
      <c r="J1242" s="43">
        <v>162</v>
      </c>
      <c r="K1242" s="43">
        <f t="shared" si="19"/>
        <v>189.79919999999998</v>
      </c>
    </row>
    <row r="1243" spans="2:11" x14ac:dyDescent="0.25">
      <c r="B1243" s="36" t="s">
        <v>44</v>
      </c>
      <c r="C1243" s="36" t="s">
        <v>2400</v>
      </c>
      <c r="D1243" s="36" t="s">
        <v>2401</v>
      </c>
      <c r="E1243" s="36">
        <v>62</v>
      </c>
      <c r="F1243" s="36" t="s">
        <v>2594</v>
      </c>
      <c r="G1243" s="36" t="s">
        <v>2611</v>
      </c>
      <c r="H1243" s="36" t="s">
        <v>2612</v>
      </c>
      <c r="I1243" s="36" t="s">
        <v>50</v>
      </c>
      <c r="J1243" s="43">
        <v>143.72999999999999</v>
      </c>
      <c r="K1243" s="43">
        <f t="shared" si="19"/>
        <v>168.39406799999998</v>
      </c>
    </row>
    <row r="1244" spans="2:11" x14ac:dyDescent="0.25">
      <c r="B1244" s="36" t="s">
        <v>44</v>
      </c>
      <c r="C1244" s="36" t="s">
        <v>2400</v>
      </c>
      <c r="D1244" s="36" t="s">
        <v>2401</v>
      </c>
      <c r="E1244" s="36">
        <v>62</v>
      </c>
      <c r="F1244" s="36" t="s">
        <v>2594</v>
      </c>
      <c r="G1244" s="36" t="s">
        <v>2613</v>
      </c>
      <c r="H1244" s="36" t="s">
        <v>2614</v>
      </c>
      <c r="I1244" s="36" t="s">
        <v>50</v>
      </c>
      <c r="J1244" s="43">
        <v>159.16999999999999</v>
      </c>
      <c r="K1244" s="43">
        <f t="shared" si="19"/>
        <v>186.48357199999998</v>
      </c>
    </row>
    <row r="1245" spans="2:11" x14ac:dyDescent="0.25">
      <c r="B1245" s="36" t="s">
        <v>44</v>
      </c>
      <c r="C1245" s="36" t="s">
        <v>2400</v>
      </c>
      <c r="D1245" s="36" t="s">
        <v>2401</v>
      </c>
      <c r="E1245" s="36">
        <v>62</v>
      </c>
      <c r="F1245" s="36" t="s">
        <v>2594</v>
      </c>
      <c r="G1245" s="36" t="s">
        <v>2615</v>
      </c>
      <c r="H1245" s="36" t="s">
        <v>2616</v>
      </c>
      <c r="I1245" s="36" t="s">
        <v>50</v>
      </c>
      <c r="J1245" s="43">
        <v>190.24</v>
      </c>
      <c r="K1245" s="43">
        <f t="shared" si="19"/>
        <v>222.88518399999998</v>
      </c>
    </row>
    <row r="1246" spans="2:11" x14ac:dyDescent="0.25">
      <c r="B1246" s="36" t="s">
        <v>44</v>
      </c>
      <c r="C1246" s="36" t="s">
        <v>2400</v>
      </c>
      <c r="D1246" s="36" t="s">
        <v>2401</v>
      </c>
      <c r="E1246" s="36">
        <v>62</v>
      </c>
      <c r="F1246" s="36" t="s">
        <v>2594</v>
      </c>
      <c r="G1246" s="36" t="s">
        <v>2617</v>
      </c>
      <c r="H1246" s="36" t="s">
        <v>2618</v>
      </c>
      <c r="I1246" s="36" t="s">
        <v>50</v>
      </c>
      <c r="J1246" s="43">
        <v>206.03</v>
      </c>
      <c r="K1246" s="43">
        <f t="shared" si="19"/>
        <v>241.384748</v>
      </c>
    </row>
    <row r="1247" spans="2:11" x14ac:dyDescent="0.25">
      <c r="B1247" s="36" t="s">
        <v>44</v>
      </c>
      <c r="C1247" s="36" t="s">
        <v>2400</v>
      </c>
      <c r="D1247" s="36" t="s">
        <v>2401</v>
      </c>
      <c r="E1247" s="36">
        <v>62</v>
      </c>
      <c r="F1247" s="36" t="s">
        <v>2594</v>
      </c>
      <c r="G1247" s="36" t="s">
        <v>2619</v>
      </c>
      <c r="H1247" s="36" t="s">
        <v>2620</v>
      </c>
      <c r="I1247" s="36" t="s">
        <v>50</v>
      </c>
      <c r="J1247" s="43">
        <v>261.49</v>
      </c>
      <c r="K1247" s="43">
        <f t="shared" si="19"/>
        <v>306.36168399999997</v>
      </c>
    </row>
    <row r="1248" spans="2:11" x14ac:dyDescent="0.25">
      <c r="B1248" s="36" t="s">
        <v>44</v>
      </c>
      <c r="C1248" s="36" t="s">
        <v>2400</v>
      </c>
      <c r="D1248" s="36" t="s">
        <v>2401</v>
      </c>
      <c r="E1248" s="36">
        <v>62</v>
      </c>
      <c r="F1248" s="36" t="s">
        <v>2594</v>
      </c>
      <c r="G1248" s="36" t="s">
        <v>2621</v>
      </c>
      <c r="H1248" s="36" t="s">
        <v>2622</v>
      </c>
      <c r="I1248" s="36" t="s">
        <v>50</v>
      </c>
      <c r="J1248" s="43">
        <v>283.99</v>
      </c>
      <c r="K1248" s="43">
        <f t="shared" si="19"/>
        <v>332.72268400000002</v>
      </c>
    </row>
    <row r="1249" spans="2:11" x14ac:dyDescent="0.25">
      <c r="B1249" s="36" t="s">
        <v>44</v>
      </c>
      <c r="C1249" s="36" t="s">
        <v>2400</v>
      </c>
      <c r="D1249" s="36" t="s">
        <v>2401</v>
      </c>
      <c r="E1249" s="36">
        <v>62</v>
      </c>
      <c r="F1249" s="36" t="s">
        <v>2594</v>
      </c>
      <c r="G1249" s="36" t="s">
        <v>2623</v>
      </c>
      <c r="H1249" s="36" t="s">
        <v>2624</v>
      </c>
      <c r="I1249" s="36" t="s">
        <v>50</v>
      </c>
      <c r="J1249" s="43">
        <v>255.39</v>
      </c>
      <c r="K1249" s="43">
        <f t="shared" si="19"/>
        <v>299.21492399999994</v>
      </c>
    </row>
    <row r="1250" spans="2:11" x14ac:dyDescent="0.25">
      <c r="B1250" s="36" t="s">
        <v>44</v>
      </c>
      <c r="C1250" s="36" t="s">
        <v>2400</v>
      </c>
      <c r="D1250" s="36" t="s">
        <v>2401</v>
      </c>
      <c r="E1250" s="36">
        <v>62</v>
      </c>
      <c r="F1250" s="36" t="s">
        <v>2594</v>
      </c>
      <c r="G1250" s="36" t="s">
        <v>2625</v>
      </c>
      <c r="H1250" s="36" t="s">
        <v>2626</v>
      </c>
      <c r="I1250" s="36" t="s">
        <v>50</v>
      </c>
      <c r="J1250" s="43">
        <v>364.69</v>
      </c>
      <c r="K1250" s="43">
        <f t="shared" si="19"/>
        <v>427.270804</v>
      </c>
    </row>
    <row r="1251" spans="2:11" x14ac:dyDescent="0.25">
      <c r="B1251" s="36" t="s">
        <v>44</v>
      </c>
      <c r="C1251" s="36" t="s">
        <v>2400</v>
      </c>
      <c r="D1251" s="36" t="s">
        <v>2401</v>
      </c>
      <c r="E1251" s="36">
        <v>62</v>
      </c>
      <c r="F1251" s="36" t="s">
        <v>2594</v>
      </c>
      <c r="G1251" s="36" t="s">
        <v>2627</v>
      </c>
      <c r="H1251" s="36" t="s">
        <v>2628</v>
      </c>
      <c r="I1251" s="36" t="s">
        <v>50</v>
      </c>
      <c r="J1251" s="43">
        <v>306.98</v>
      </c>
      <c r="K1251" s="43">
        <f t="shared" si="19"/>
        <v>359.65776799999998</v>
      </c>
    </row>
    <row r="1252" spans="2:11" x14ac:dyDescent="0.25">
      <c r="B1252" s="36" t="s">
        <v>44</v>
      </c>
      <c r="C1252" s="36" t="s">
        <v>2400</v>
      </c>
      <c r="D1252" s="36" t="s">
        <v>2401</v>
      </c>
      <c r="E1252" s="36">
        <v>62</v>
      </c>
      <c r="F1252" s="36" t="s">
        <v>2594</v>
      </c>
      <c r="G1252" s="36" t="s">
        <v>2629</v>
      </c>
      <c r="H1252" s="36" t="s">
        <v>2630</v>
      </c>
      <c r="I1252" s="36" t="s">
        <v>50</v>
      </c>
      <c r="J1252" s="43">
        <v>476.76</v>
      </c>
      <c r="K1252" s="43">
        <f t="shared" si="19"/>
        <v>558.57201599999996</v>
      </c>
    </row>
    <row r="1253" spans="2:11" x14ac:dyDescent="0.25">
      <c r="B1253" s="36" t="s">
        <v>44</v>
      </c>
      <c r="C1253" s="36" t="s">
        <v>2400</v>
      </c>
      <c r="D1253" s="36" t="s">
        <v>2401</v>
      </c>
      <c r="E1253" s="36">
        <v>62</v>
      </c>
      <c r="F1253" s="36" t="s">
        <v>2594</v>
      </c>
      <c r="G1253" s="36" t="s">
        <v>2631</v>
      </c>
      <c r="H1253" s="36" t="s">
        <v>2632</v>
      </c>
      <c r="I1253" s="36" t="s">
        <v>50</v>
      </c>
      <c r="J1253" s="43">
        <v>702.85</v>
      </c>
      <c r="K1253" s="43">
        <f t="shared" si="19"/>
        <v>823.45906000000002</v>
      </c>
    </row>
    <row r="1254" spans="2:11" x14ac:dyDescent="0.25">
      <c r="B1254" s="36" t="s">
        <v>44</v>
      </c>
      <c r="C1254" s="36" t="s">
        <v>2400</v>
      </c>
      <c r="D1254" s="36" t="s">
        <v>2401</v>
      </c>
      <c r="E1254" s="36">
        <v>62</v>
      </c>
      <c r="F1254" s="36" t="s">
        <v>2594</v>
      </c>
      <c r="G1254" s="36" t="s">
        <v>2633</v>
      </c>
      <c r="H1254" s="36" t="s">
        <v>2634</v>
      </c>
      <c r="I1254" s="36" t="s">
        <v>50</v>
      </c>
      <c r="J1254" s="43">
        <v>182.27</v>
      </c>
      <c r="K1254" s="43">
        <f t="shared" si="19"/>
        <v>213.54753199999999</v>
      </c>
    </row>
    <row r="1255" spans="2:11" x14ac:dyDescent="0.25">
      <c r="B1255" s="36" t="s">
        <v>44</v>
      </c>
      <c r="C1255" s="36" t="s">
        <v>2400</v>
      </c>
      <c r="D1255" s="36" t="s">
        <v>2401</v>
      </c>
      <c r="E1255" s="36">
        <v>62</v>
      </c>
      <c r="F1255" s="36" t="s">
        <v>2594</v>
      </c>
      <c r="G1255" s="36" t="s">
        <v>2635</v>
      </c>
      <c r="H1255" s="36" t="s">
        <v>2636</v>
      </c>
      <c r="I1255" s="36" t="s">
        <v>50</v>
      </c>
      <c r="J1255" s="43">
        <v>230.4</v>
      </c>
      <c r="K1255" s="43">
        <f t="shared" si="19"/>
        <v>269.93664000000001</v>
      </c>
    </row>
    <row r="1256" spans="2:11" x14ac:dyDescent="0.25">
      <c r="B1256" s="36" t="s">
        <v>44</v>
      </c>
      <c r="C1256" s="36" t="s">
        <v>2400</v>
      </c>
      <c r="D1256" s="36" t="s">
        <v>2401</v>
      </c>
      <c r="E1256" s="36">
        <v>61</v>
      </c>
      <c r="F1256" s="36" t="s">
        <v>2537</v>
      </c>
      <c r="G1256" s="36" t="s">
        <v>2637</v>
      </c>
      <c r="H1256" s="36" t="s">
        <v>2638</v>
      </c>
      <c r="I1256" s="36" t="s">
        <v>50</v>
      </c>
      <c r="J1256" s="43">
        <v>159.16999999999999</v>
      </c>
      <c r="K1256" s="43">
        <f t="shared" si="19"/>
        <v>186.48357199999998</v>
      </c>
    </row>
    <row r="1257" spans="2:11" x14ac:dyDescent="0.25">
      <c r="B1257" s="36" t="s">
        <v>44</v>
      </c>
      <c r="C1257" s="36" t="s">
        <v>2400</v>
      </c>
      <c r="D1257" s="36" t="s">
        <v>2401</v>
      </c>
      <c r="E1257" s="36">
        <v>61</v>
      </c>
      <c r="F1257" s="36" t="s">
        <v>2537</v>
      </c>
      <c r="G1257" s="36" t="s">
        <v>2639</v>
      </c>
      <c r="H1257" s="36" t="s">
        <v>2640</v>
      </c>
      <c r="I1257" s="36" t="s">
        <v>50</v>
      </c>
      <c r="J1257" s="43">
        <v>190.24</v>
      </c>
      <c r="K1257" s="43">
        <f t="shared" si="19"/>
        <v>222.88518399999998</v>
      </c>
    </row>
    <row r="1258" spans="2:11" x14ac:dyDescent="0.25">
      <c r="B1258" s="36" t="s">
        <v>44</v>
      </c>
      <c r="C1258" s="36" t="s">
        <v>2400</v>
      </c>
      <c r="D1258" s="36" t="s">
        <v>2401</v>
      </c>
      <c r="E1258" s="36">
        <v>61</v>
      </c>
      <c r="F1258" s="36" t="s">
        <v>2537</v>
      </c>
      <c r="G1258" s="36" t="s">
        <v>2641</v>
      </c>
      <c r="H1258" s="36" t="s">
        <v>2642</v>
      </c>
      <c r="I1258" s="36" t="s">
        <v>50</v>
      </c>
      <c r="J1258" s="43">
        <v>219.65</v>
      </c>
      <c r="K1258" s="43">
        <f t="shared" si="19"/>
        <v>257.34194000000002</v>
      </c>
    </row>
    <row r="1259" spans="2:11" x14ac:dyDescent="0.25">
      <c r="B1259" s="36" t="s">
        <v>44</v>
      </c>
      <c r="C1259" s="36" t="s">
        <v>2400</v>
      </c>
      <c r="D1259" s="36" t="s">
        <v>2401</v>
      </c>
      <c r="E1259" s="36">
        <v>61</v>
      </c>
      <c r="F1259" s="36" t="s">
        <v>2537</v>
      </c>
      <c r="G1259" s="36" t="s">
        <v>2643</v>
      </c>
      <c r="H1259" s="36" t="s">
        <v>2644</v>
      </c>
      <c r="I1259" s="36" t="s">
        <v>50</v>
      </c>
      <c r="J1259" s="43">
        <v>232.91</v>
      </c>
      <c r="K1259" s="43">
        <f t="shared" si="19"/>
        <v>272.87735599999996</v>
      </c>
    </row>
    <row r="1260" spans="2:11" x14ac:dyDescent="0.25">
      <c r="B1260" s="36" t="s">
        <v>44</v>
      </c>
      <c r="C1260" s="36" t="s">
        <v>2400</v>
      </c>
      <c r="D1260" s="36" t="s">
        <v>2401</v>
      </c>
      <c r="E1260" s="36">
        <v>65</v>
      </c>
      <c r="F1260" s="36" t="s">
        <v>2645</v>
      </c>
      <c r="G1260" s="36" t="s">
        <v>2646</v>
      </c>
      <c r="H1260" s="36" t="s">
        <v>2647</v>
      </c>
      <c r="I1260" s="36" t="s">
        <v>50</v>
      </c>
      <c r="J1260" s="43">
        <v>293.91000000000003</v>
      </c>
      <c r="K1260" s="43">
        <f t="shared" si="19"/>
        <v>344.34495600000002</v>
      </c>
    </row>
    <row r="1261" spans="2:11" x14ac:dyDescent="0.25">
      <c r="B1261" s="36" t="s">
        <v>44</v>
      </c>
      <c r="C1261" s="36" t="s">
        <v>2400</v>
      </c>
      <c r="D1261" s="36" t="s">
        <v>2401</v>
      </c>
      <c r="E1261" s="36">
        <v>65</v>
      </c>
      <c r="F1261" s="36" t="s">
        <v>2645</v>
      </c>
      <c r="G1261" s="36" t="s">
        <v>2648</v>
      </c>
      <c r="H1261" s="36" t="s">
        <v>2649</v>
      </c>
      <c r="I1261" s="36" t="s">
        <v>50</v>
      </c>
      <c r="J1261" s="43">
        <v>375.88</v>
      </c>
      <c r="K1261" s="43">
        <f t="shared" si="19"/>
        <v>440.38100799999995</v>
      </c>
    </row>
    <row r="1262" spans="2:11" x14ac:dyDescent="0.25">
      <c r="B1262" s="36" t="s">
        <v>44</v>
      </c>
      <c r="C1262" s="36" t="s">
        <v>2400</v>
      </c>
      <c r="D1262" s="36" t="s">
        <v>2401</v>
      </c>
      <c r="E1262" s="36">
        <v>65</v>
      </c>
      <c r="F1262" s="36" t="s">
        <v>2645</v>
      </c>
      <c r="G1262" s="36" t="s">
        <v>2650</v>
      </c>
      <c r="H1262" s="36" t="s">
        <v>2651</v>
      </c>
      <c r="I1262" s="36" t="s">
        <v>50</v>
      </c>
      <c r="J1262" s="43">
        <v>543.64</v>
      </c>
      <c r="K1262" s="43">
        <f t="shared" si="19"/>
        <v>636.92862400000001</v>
      </c>
    </row>
    <row r="1263" spans="2:11" x14ac:dyDescent="0.25">
      <c r="B1263" s="36" t="s">
        <v>44</v>
      </c>
      <c r="C1263" s="36" t="s">
        <v>2400</v>
      </c>
      <c r="D1263" s="36" t="s">
        <v>2401</v>
      </c>
      <c r="E1263" s="36">
        <v>65</v>
      </c>
      <c r="F1263" s="36" t="s">
        <v>2645</v>
      </c>
      <c r="G1263" s="36" t="s">
        <v>2652</v>
      </c>
      <c r="H1263" s="36" t="s">
        <v>2653</v>
      </c>
      <c r="I1263" s="36" t="s">
        <v>50</v>
      </c>
      <c r="J1263" s="43">
        <v>695.25</v>
      </c>
      <c r="K1263" s="43">
        <f t="shared" si="19"/>
        <v>814.55489999999998</v>
      </c>
    </row>
    <row r="1264" spans="2:11" x14ac:dyDescent="0.25">
      <c r="B1264" s="36" t="s">
        <v>44</v>
      </c>
      <c r="C1264" s="36" t="s">
        <v>2400</v>
      </c>
      <c r="D1264" s="36" t="s">
        <v>2401</v>
      </c>
      <c r="E1264" s="36">
        <v>65</v>
      </c>
      <c r="F1264" s="36" t="s">
        <v>2645</v>
      </c>
      <c r="G1264" s="36" t="s">
        <v>2654</v>
      </c>
      <c r="H1264" s="36" t="s">
        <v>2655</v>
      </c>
      <c r="I1264" s="36" t="s">
        <v>50</v>
      </c>
      <c r="J1264" s="43">
        <v>889.16</v>
      </c>
      <c r="K1264" s="43">
        <f t="shared" si="19"/>
        <v>1041.7398559999999</v>
      </c>
    </row>
    <row r="1265" spans="2:11" x14ac:dyDescent="0.25">
      <c r="B1265" s="36" t="s">
        <v>44</v>
      </c>
      <c r="C1265" s="36" t="s">
        <v>2400</v>
      </c>
      <c r="D1265" s="36" t="s">
        <v>2401</v>
      </c>
      <c r="E1265" s="36">
        <v>65</v>
      </c>
      <c r="F1265" s="36" t="s">
        <v>2645</v>
      </c>
      <c r="G1265" s="36" t="s">
        <v>2656</v>
      </c>
      <c r="H1265" s="36" t="s">
        <v>2657</v>
      </c>
      <c r="I1265" s="36" t="s">
        <v>50</v>
      </c>
      <c r="J1265" s="43">
        <v>259.89999999999998</v>
      </c>
      <c r="K1265" s="43">
        <f t="shared" si="19"/>
        <v>304.49883999999992</v>
      </c>
    </row>
    <row r="1266" spans="2:11" x14ac:dyDescent="0.25">
      <c r="B1266" s="36" t="s">
        <v>44</v>
      </c>
      <c r="C1266" s="36" t="s">
        <v>2400</v>
      </c>
      <c r="D1266" s="36" t="s">
        <v>2401</v>
      </c>
      <c r="E1266" s="36">
        <v>65</v>
      </c>
      <c r="F1266" s="36" t="s">
        <v>2645</v>
      </c>
      <c r="G1266" s="36" t="s">
        <v>2658</v>
      </c>
      <c r="H1266" s="36" t="s">
        <v>2659</v>
      </c>
      <c r="I1266" s="36" t="s">
        <v>50</v>
      </c>
      <c r="J1266" s="43">
        <v>480.72</v>
      </c>
      <c r="K1266" s="43">
        <f t="shared" si="19"/>
        <v>563.21155199999998</v>
      </c>
    </row>
    <row r="1267" spans="2:11" x14ac:dyDescent="0.25">
      <c r="B1267" s="36" t="s">
        <v>44</v>
      </c>
      <c r="C1267" s="36" t="s">
        <v>2400</v>
      </c>
      <c r="D1267" s="36" t="s">
        <v>2401</v>
      </c>
      <c r="E1267" s="36">
        <v>65</v>
      </c>
      <c r="F1267" s="36" t="s">
        <v>2645</v>
      </c>
      <c r="G1267" s="36" t="s">
        <v>2660</v>
      </c>
      <c r="H1267" s="36" t="s">
        <v>2661</v>
      </c>
      <c r="I1267" s="36" t="s">
        <v>50</v>
      </c>
      <c r="J1267" s="43">
        <v>647.66999999999996</v>
      </c>
      <c r="K1267" s="43">
        <f t="shared" si="19"/>
        <v>758.81017199999997</v>
      </c>
    </row>
    <row r="1268" spans="2:11" x14ac:dyDescent="0.25">
      <c r="B1268" s="36" t="s">
        <v>44</v>
      </c>
      <c r="C1268" s="36" t="s">
        <v>2400</v>
      </c>
      <c r="D1268" s="36" t="s">
        <v>2401</v>
      </c>
      <c r="E1268" s="36">
        <v>65</v>
      </c>
      <c r="F1268" s="36" t="s">
        <v>2645</v>
      </c>
      <c r="G1268" s="36" t="s">
        <v>2662</v>
      </c>
      <c r="H1268" s="36" t="s">
        <v>2663</v>
      </c>
      <c r="I1268" s="36" t="s">
        <v>50</v>
      </c>
      <c r="J1268" s="43">
        <v>332.38</v>
      </c>
      <c r="K1268" s="43">
        <f t="shared" si="19"/>
        <v>389.41640799999999</v>
      </c>
    </row>
    <row r="1269" spans="2:11" x14ac:dyDescent="0.25">
      <c r="B1269" s="36" t="s">
        <v>44</v>
      </c>
      <c r="C1269" s="36" t="s">
        <v>2400</v>
      </c>
      <c r="D1269" s="36" t="s">
        <v>2401</v>
      </c>
      <c r="E1269" s="36">
        <v>65</v>
      </c>
      <c r="F1269" s="36" t="s">
        <v>2645</v>
      </c>
      <c r="G1269" s="36" t="s">
        <v>2664</v>
      </c>
      <c r="H1269" s="36" t="s">
        <v>2665</v>
      </c>
      <c r="I1269" s="36" t="s">
        <v>50</v>
      </c>
      <c r="J1269" s="43">
        <v>425.08</v>
      </c>
      <c r="K1269" s="43">
        <f t="shared" si="19"/>
        <v>498.02372800000001</v>
      </c>
    </row>
    <row r="1270" spans="2:11" x14ac:dyDescent="0.25">
      <c r="B1270" s="36" t="s">
        <v>44</v>
      </c>
      <c r="C1270" s="36" t="s">
        <v>2400</v>
      </c>
      <c r="D1270" s="36" t="s">
        <v>2401</v>
      </c>
      <c r="E1270" s="36">
        <v>65</v>
      </c>
      <c r="F1270" s="36" t="s">
        <v>2645</v>
      </c>
      <c r="G1270" s="36" t="s">
        <v>2666</v>
      </c>
      <c r="H1270" s="36" t="s">
        <v>2667</v>
      </c>
      <c r="I1270" s="36" t="s">
        <v>50</v>
      </c>
      <c r="J1270" s="43">
        <v>3042.02</v>
      </c>
      <c r="K1270" s="43">
        <f t="shared" si="19"/>
        <v>3564.030632</v>
      </c>
    </row>
    <row r="1271" spans="2:11" x14ac:dyDescent="0.25">
      <c r="B1271" s="36" t="s">
        <v>44</v>
      </c>
      <c r="C1271" s="36" t="s">
        <v>2400</v>
      </c>
      <c r="D1271" s="36" t="s">
        <v>2401</v>
      </c>
      <c r="E1271" s="36">
        <v>63</v>
      </c>
      <c r="F1271" s="36" t="s">
        <v>2668</v>
      </c>
      <c r="G1271" s="36" t="s">
        <v>2669</v>
      </c>
      <c r="H1271" s="36" t="s">
        <v>2670</v>
      </c>
      <c r="I1271" s="36" t="s">
        <v>50</v>
      </c>
      <c r="J1271" s="43">
        <v>80.41</v>
      </c>
      <c r="K1271" s="43">
        <f t="shared" si="19"/>
        <v>94.208355999999995</v>
      </c>
    </row>
    <row r="1272" spans="2:11" x14ac:dyDescent="0.25">
      <c r="B1272" s="36" t="s">
        <v>44</v>
      </c>
      <c r="C1272" s="36" t="s">
        <v>2400</v>
      </c>
      <c r="D1272" s="36" t="s">
        <v>2401</v>
      </c>
      <c r="E1272" s="36">
        <v>63</v>
      </c>
      <c r="F1272" s="36" t="s">
        <v>2668</v>
      </c>
      <c r="G1272" s="36" t="s">
        <v>2671</v>
      </c>
      <c r="H1272" s="36" t="s">
        <v>2672</v>
      </c>
      <c r="I1272" s="36" t="s">
        <v>50</v>
      </c>
      <c r="J1272" s="43">
        <v>110.53</v>
      </c>
      <c r="K1272" s="43">
        <f t="shared" si="19"/>
        <v>129.496948</v>
      </c>
    </row>
    <row r="1273" spans="2:11" x14ac:dyDescent="0.25">
      <c r="B1273" s="36" t="s">
        <v>44</v>
      </c>
      <c r="C1273" s="36" t="s">
        <v>2400</v>
      </c>
      <c r="D1273" s="36" t="s">
        <v>2401</v>
      </c>
      <c r="E1273" s="36">
        <v>63</v>
      </c>
      <c r="F1273" s="36" t="s">
        <v>2668</v>
      </c>
      <c r="G1273" s="36" t="s">
        <v>2673</v>
      </c>
      <c r="H1273" s="36" t="s">
        <v>2674</v>
      </c>
      <c r="I1273" s="36" t="s">
        <v>50</v>
      </c>
      <c r="J1273" s="43">
        <v>152.1</v>
      </c>
      <c r="K1273" s="43">
        <f t="shared" si="19"/>
        <v>178.20035999999999</v>
      </c>
    </row>
    <row r="1274" spans="2:11" x14ac:dyDescent="0.25">
      <c r="B1274" s="36" t="s">
        <v>44</v>
      </c>
      <c r="C1274" s="36" t="s">
        <v>2400</v>
      </c>
      <c r="D1274" s="36" t="s">
        <v>2401</v>
      </c>
      <c r="E1274" s="36">
        <v>63</v>
      </c>
      <c r="F1274" s="36" t="s">
        <v>2668</v>
      </c>
      <c r="G1274" s="36" t="s">
        <v>2675</v>
      </c>
      <c r="H1274" s="36" t="s">
        <v>2676</v>
      </c>
      <c r="I1274" s="36" t="s">
        <v>50</v>
      </c>
      <c r="J1274" s="43">
        <v>279.08</v>
      </c>
      <c r="K1274" s="43">
        <f t="shared" si="19"/>
        <v>326.97012799999993</v>
      </c>
    </row>
    <row r="1275" spans="2:11" x14ac:dyDescent="0.25">
      <c r="B1275" s="36" t="s">
        <v>44</v>
      </c>
      <c r="C1275" s="36" t="s">
        <v>2400</v>
      </c>
      <c r="D1275" s="36" t="s">
        <v>2401</v>
      </c>
      <c r="E1275" s="36">
        <v>64</v>
      </c>
      <c r="F1275" s="36" t="s">
        <v>2677</v>
      </c>
      <c r="G1275" s="36" t="s">
        <v>2678</v>
      </c>
      <c r="H1275" s="36" t="s">
        <v>2679</v>
      </c>
      <c r="I1275" s="36" t="s">
        <v>50</v>
      </c>
      <c r="J1275" s="43">
        <v>103.49</v>
      </c>
      <c r="K1275" s="43">
        <f t="shared" si="19"/>
        <v>142.86923891999996</v>
      </c>
    </row>
    <row r="1276" spans="2:11" x14ac:dyDescent="0.25">
      <c r="B1276" s="36" t="s">
        <v>44</v>
      </c>
      <c r="C1276" s="36" t="s">
        <v>2400</v>
      </c>
      <c r="D1276" s="36" t="s">
        <v>2401</v>
      </c>
      <c r="E1276" s="36">
        <v>64</v>
      </c>
      <c r="F1276" s="36" t="s">
        <v>2677</v>
      </c>
      <c r="G1276" s="36" t="s">
        <v>2680</v>
      </c>
      <c r="H1276" s="36" t="s">
        <v>2681</v>
      </c>
      <c r="I1276" s="36" t="s">
        <v>50</v>
      </c>
      <c r="J1276" s="43">
        <v>84.85</v>
      </c>
      <c r="K1276" s="43">
        <f t="shared" si="19"/>
        <v>118.19159379999996</v>
      </c>
    </row>
    <row r="1277" spans="2:11" x14ac:dyDescent="0.25">
      <c r="B1277" s="36" t="s">
        <v>44</v>
      </c>
      <c r="C1277" s="36" t="s">
        <v>2400</v>
      </c>
      <c r="D1277" s="36" t="s">
        <v>2401</v>
      </c>
      <c r="E1277" s="36">
        <v>64</v>
      </c>
      <c r="F1277" s="36" t="s">
        <v>2677</v>
      </c>
      <c r="G1277" s="36" t="s">
        <v>2682</v>
      </c>
      <c r="H1277" s="36" t="s">
        <v>2683</v>
      </c>
      <c r="I1277" s="36" t="s">
        <v>50</v>
      </c>
      <c r="J1277" s="43">
        <v>84.81</v>
      </c>
      <c r="K1277" s="43">
        <f t="shared" si="19"/>
        <v>118.13863747999999</v>
      </c>
    </row>
    <row r="1278" spans="2:11" x14ac:dyDescent="0.25">
      <c r="B1278" s="36" t="s">
        <v>44</v>
      </c>
      <c r="C1278" s="36" t="s">
        <v>2400</v>
      </c>
      <c r="D1278" s="36" t="s">
        <v>2401</v>
      </c>
      <c r="E1278" s="36">
        <v>64</v>
      </c>
      <c r="F1278" s="36" t="s">
        <v>2677</v>
      </c>
      <c r="G1278" s="36" t="s">
        <v>2684</v>
      </c>
      <c r="H1278" s="36" t="s">
        <v>2685</v>
      </c>
      <c r="I1278" s="36" t="s">
        <v>50</v>
      </c>
      <c r="J1278" s="43">
        <v>81.11</v>
      </c>
      <c r="K1278" s="43">
        <f t="shared" si="19"/>
        <v>113.24017787999999</v>
      </c>
    </row>
    <row r="1279" spans="2:11" x14ac:dyDescent="0.25">
      <c r="B1279" s="36" t="s">
        <v>44</v>
      </c>
      <c r="C1279" s="36" t="s">
        <v>2400</v>
      </c>
      <c r="D1279" s="36" t="s">
        <v>2401</v>
      </c>
      <c r="E1279" s="36">
        <v>64</v>
      </c>
      <c r="F1279" s="36" t="s">
        <v>2677</v>
      </c>
      <c r="G1279" s="36" t="s">
        <v>2686</v>
      </c>
      <c r="H1279" s="36" t="s">
        <v>2687</v>
      </c>
      <c r="I1279" s="36" t="s">
        <v>50</v>
      </c>
      <c r="J1279" s="43">
        <v>81.72</v>
      </c>
      <c r="K1279" s="43">
        <f t="shared" si="19"/>
        <v>114.04776176</v>
      </c>
    </row>
    <row r="1280" spans="2:11" x14ac:dyDescent="0.25">
      <c r="B1280" s="36" t="s">
        <v>44</v>
      </c>
      <c r="C1280" s="36" t="s">
        <v>2400</v>
      </c>
      <c r="D1280" s="36" t="s">
        <v>2401</v>
      </c>
      <c r="E1280" s="36">
        <v>64</v>
      </c>
      <c r="F1280" s="36" t="s">
        <v>2677</v>
      </c>
      <c r="G1280" s="36" t="s">
        <v>2688</v>
      </c>
      <c r="H1280" s="36" t="s">
        <v>2689</v>
      </c>
      <c r="I1280" s="36" t="s">
        <v>50</v>
      </c>
      <c r="J1280" s="43">
        <v>227.42</v>
      </c>
      <c r="K1280" s="43">
        <f t="shared" si="19"/>
        <v>315.14235735999989</v>
      </c>
    </row>
    <row r="1281" spans="2:11" x14ac:dyDescent="0.25">
      <c r="B1281" s="36" t="s">
        <v>44</v>
      </c>
      <c r="C1281" s="36" t="s">
        <v>2400</v>
      </c>
      <c r="D1281" s="36" t="s">
        <v>2401</v>
      </c>
      <c r="E1281" s="36">
        <v>64</v>
      </c>
      <c r="F1281" s="36" t="s">
        <v>2677</v>
      </c>
      <c r="G1281" s="36" t="s">
        <v>2690</v>
      </c>
      <c r="H1281" s="36" t="s">
        <v>2691</v>
      </c>
      <c r="I1281" s="36" t="s">
        <v>50</v>
      </c>
      <c r="J1281" s="43">
        <v>122.43</v>
      </c>
      <c r="K1281" s="43">
        <f t="shared" si="19"/>
        <v>176.14525643999997</v>
      </c>
    </row>
    <row r="1282" spans="2:11" x14ac:dyDescent="0.25">
      <c r="B1282" s="36" t="s">
        <v>44</v>
      </c>
      <c r="C1282" s="36" t="s">
        <v>2400</v>
      </c>
      <c r="D1282" s="36" t="s">
        <v>2401</v>
      </c>
      <c r="E1282" s="36">
        <v>64</v>
      </c>
      <c r="F1282" s="36" t="s">
        <v>2677</v>
      </c>
      <c r="G1282" s="36" t="s">
        <v>2692</v>
      </c>
      <c r="H1282" s="36" t="s">
        <v>2693</v>
      </c>
      <c r="I1282" s="36" t="s">
        <v>50</v>
      </c>
      <c r="J1282" s="43">
        <v>100.46</v>
      </c>
      <c r="K1282" s="43">
        <f t="shared" si="19"/>
        <v>138.85779767999995</v>
      </c>
    </row>
    <row r="1283" spans="2:11" x14ac:dyDescent="0.25">
      <c r="B1283" s="36" t="s">
        <v>44</v>
      </c>
      <c r="C1283" s="36" t="s">
        <v>2400</v>
      </c>
      <c r="D1283" s="36" t="s">
        <v>2401</v>
      </c>
      <c r="E1283" s="36">
        <v>64</v>
      </c>
      <c r="F1283" s="36" t="s">
        <v>2677</v>
      </c>
      <c r="G1283" s="36" t="s">
        <v>2694</v>
      </c>
      <c r="H1283" s="36" t="s">
        <v>2695</v>
      </c>
      <c r="I1283" s="36" t="s">
        <v>50</v>
      </c>
      <c r="J1283" s="43">
        <v>93.26</v>
      </c>
      <c r="K1283" s="43">
        <f t="shared" si="19"/>
        <v>129.32566007999998</v>
      </c>
    </row>
    <row r="1284" spans="2:11" x14ac:dyDescent="0.25">
      <c r="B1284" s="36" t="s">
        <v>44</v>
      </c>
      <c r="C1284" s="36" t="s">
        <v>2400</v>
      </c>
      <c r="D1284" s="36" t="s">
        <v>2401</v>
      </c>
      <c r="E1284" s="36">
        <v>64</v>
      </c>
      <c r="F1284" s="36" t="s">
        <v>2677</v>
      </c>
      <c r="G1284" s="36" t="s">
        <v>2696</v>
      </c>
      <c r="H1284" s="36" t="s">
        <v>2697</v>
      </c>
      <c r="I1284" s="36" t="s">
        <v>50</v>
      </c>
      <c r="J1284" s="43">
        <v>87.55</v>
      </c>
      <c r="K1284" s="43">
        <f t="shared" ref="K1284:K1347" si="20">+IF(AND(MID(H1284,1,15)="POSTE DE MADERA",J1284&lt;110)=TRUE,(J1284*1.13+5)*1.01*1.16,IF(AND(MID(H1284,1,15)="POSTE DE MADERA",J1284&gt;=110,J1284&lt;320)=TRUE,(J1284*1.13+12)*1.01*1.16,IF(AND(MID(H1284,1,15)="POSTE DE MADERA",J1284&gt;320)=TRUE,(J1284*1.13+36)*1.01*1.16,IF(+AND(MID(H1284,1,5)="POSTE",MID(H1284,1,15)&lt;&gt;"POSTE DE MADERA")=TRUE,J1284*1.01*1.16,J1284*1.16))))</f>
        <v>121.76614539999997</v>
      </c>
    </row>
    <row r="1285" spans="2:11" x14ac:dyDescent="0.25">
      <c r="B1285" s="36" t="s">
        <v>44</v>
      </c>
      <c r="C1285" s="36" t="s">
        <v>2400</v>
      </c>
      <c r="D1285" s="36" t="s">
        <v>2401</v>
      </c>
      <c r="E1285" s="36">
        <v>64</v>
      </c>
      <c r="F1285" s="36" t="s">
        <v>2677</v>
      </c>
      <c r="G1285" s="36" t="s">
        <v>2698</v>
      </c>
      <c r="H1285" s="36" t="s">
        <v>2699</v>
      </c>
      <c r="I1285" s="36" t="s">
        <v>50</v>
      </c>
      <c r="J1285" s="43">
        <v>338.28</v>
      </c>
      <c r="K1285" s="43">
        <f t="shared" si="20"/>
        <v>490.02919823999991</v>
      </c>
    </row>
    <row r="1286" spans="2:11" x14ac:dyDescent="0.25">
      <c r="B1286" s="36" t="s">
        <v>44</v>
      </c>
      <c r="C1286" s="36" t="s">
        <v>2400</v>
      </c>
      <c r="D1286" s="36" t="s">
        <v>2401</v>
      </c>
      <c r="E1286" s="36">
        <v>64</v>
      </c>
      <c r="F1286" s="36" t="s">
        <v>2677</v>
      </c>
      <c r="G1286" s="36" t="s">
        <v>2700</v>
      </c>
      <c r="H1286" s="36" t="s">
        <v>2701</v>
      </c>
      <c r="I1286" s="36" t="s">
        <v>50</v>
      </c>
      <c r="J1286" s="43">
        <v>156.04</v>
      </c>
      <c r="K1286" s="43">
        <f t="shared" si="20"/>
        <v>220.64180431999995</v>
      </c>
    </row>
    <row r="1287" spans="2:11" x14ac:dyDescent="0.25">
      <c r="B1287" s="36" t="s">
        <v>44</v>
      </c>
      <c r="C1287" s="36" t="s">
        <v>2400</v>
      </c>
      <c r="D1287" s="36" t="s">
        <v>2401</v>
      </c>
      <c r="E1287" s="36">
        <v>64</v>
      </c>
      <c r="F1287" s="36" t="s">
        <v>2677</v>
      </c>
      <c r="G1287" s="36" t="s">
        <v>2702</v>
      </c>
      <c r="H1287" s="36" t="s">
        <v>2703</v>
      </c>
      <c r="I1287" s="36" t="s">
        <v>50</v>
      </c>
      <c r="J1287" s="43">
        <v>116.91</v>
      </c>
      <c r="K1287" s="43">
        <f t="shared" si="20"/>
        <v>168.83728427999995</v>
      </c>
    </row>
    <row r="1288" spans="2:11" x14ac:dyDescent="0.25">
      <c r="B1288" s="36" t="s">
        <v>44</v>
      </c>
      <c r="C1288" s="36" t="s">
        <v>2400</v>
      </c>
      <c r="D1288" s="36" t="s">
        <v>2401</v>
      </c>
      <c r="E1288" s="36">
        <v>64</v>
      </c>
      <c r="F1288" s="36" t="s">
        <v>2677</v>
      </c>
      <c r="G1288" s="36" t="s">
        <v>2704</v>
      </c>
      <c r="H1288" s="36" t="s">
        <v>2705</v>
      </c>
      <c r="I1288" s="36" t="s">
        <v>50</v>
      </c>
      <c r="J1288" s="43">
        <v>107.22</v>
      </c>
      <c r="K1288" s="43">
        <f t="shared" si="20"/>
        <v>147.80741575999997</v>
      </c>
    </row>
    <row r="1289" spans="2:11" x14ac:dyDescent="0.25">
      <c r="B1289" s="36" t="s">
        <v>44</v>
      </c>
      <c r="C1289" s="36" t="s">
        <v>2400</v>
      </c>
      <c r="D1289" s="36" t="s">
        <v>2401</v>
      </c>
      <c r="E1289" s="36">
        <v>64</v>
      </c>
      <c r="F1289" s="36" t="s">
        <v>2677</v>
      </c>
      <c r="G1289" s="36" t="s">
        <v>2706</v>
      </c>
      <c r="H1289" s="36" t="s">
        <v>2707</v>
      </c>
      <c r="I1289" s="36" t="s">
        <v>50</v>
      </c>
      <c r="J1289" s="43">
        <v>438.57</v>
      </c>
      <c r="K1289" s="43">
        <f t="shared" si="20"/>
        <v>622.8039315599998</v>
      </c>
    </row>
    <row r="1290" spans="2:11" x14ac:dyDescent="0.25">
      <c r="B1290" s="36" t="s">
        <v>44</v>
      </c>
      <c r="C1290" s="36" t="s">
        <v>2400</v>
      </c>
      <c r="D1290" s="36" t="s">
        <v>2401</v>
      </c>
      <c r="E1290" s="36">
        <v>64</v>
      </c>
      <c r="F1290" s="36" t="s">
        <v>2677</v>
      </c>
      <c r="G1290" s="36" t="s">
        <v>2708</v>
      </c>
      <c r="H1290" s="36" t="s">
        <v>2709</v>
      </c>
      <c r="I1290" s="36" t="s">
        <v>50</v>
      </c>
      <c r="J1290" s="43">
        <v>186.45</v>
      </c>
      <c r="K1290" s="43">
        <f t="shared" si="20"/>
        <v>260.90184659999994</v>
      </c>
    </row>
    <row r="1291" spans="2:11" x14ac:dyDescent="0.25">
      <c r="B1291" s="36" t="s">
        <v>44</v>
      </c>
      <c r="C1291" s="36" t="s">
        <v>2400</v>
      </c>
      <c r="D1291" s="36" t="s">
        <v>2401</v>
      </c>
      <c r="E1291" s="36">
        <v>64</v>
      </c>
      <c r="F1291" s="36" t="s">
        <v>2677</v>
      </c>
      <c r="G1291" s="36" t="s">
        <v>2710</v>
      </c>
      <c r="H1291" s="36" t="s">
        <v>2711</v>
      </c>
      <c r="I1291" s="36" t="s">
        <v>50</v>
      </c>
      <c r="J1291" s="43">
        <v>134.09</v>
      </c>
      <c r="K1291" s="43">
        <f t="shared" si="20"/>
        <v>191.58202371999997</v>
      </c>
    </row>
    <row r="1292" spans="2:11" x14ac:dyDescent="0.25">
      <c r="B1292" s="36" t="s">
        <v>44</v>
      </c>
      <c r="C1292" s="36" t="s">
        <v>2400</v>
      </c>
      <c r="D1292" s="36" t="s">
        <v>2401</v>
      </c>
      <c r="E1292" s="36">
        <v>64</v>
      </c>
      <c r="F1292" s="36" t="s">
        <v>2677</v>
      </c>
      <c r="G1292" s="36" t="s">
        <v>2712</v>
      </c>
      <c r="H1292" s="36" t="s">
        <v>2713</v>
      </c>
      <c r="I1292" s="36" t="s">
        <v>50</v>
      </c>
      <c r="J1292" s="43">
        <v>123.27</v>
      </c>
      <c r="K1292" s="43">
        <f t="shared" si="20"/>
        <v>177.25733915999999</v>
      </c>
    </row>
    <row r="1293" spans="2:11" x14ac:dyDescent="0.25">
      <c r="B1293" s="36" t="s">
        <v>44</v>
      </c>
      <c r="C1293" s="36" t="s">
        <v>2400</v>
      </c>
      <c r="D1293" s="36" t="s">
        <v>2401</v>
      </c>
      <c r="E1293" s="36">
        <v>64</v>
      </c>
      <c r="F1293" s="36" t="s">
        <v>2677</v>
      </c>
      <c r="G1293" s="36" t="s">
        <v>2714</v>
      </c>
      <c r="H1293" s="36" t="s">
        <v>2715</v>
      </c>
      <c r="I1293" s="36" t="s">
        <v>50</v>
      </c>
      <c r="J1293" s="43">
        <v>580.45000000000005</v>
      </c>
      <c r="K1293" s="43">
        <f t="shared" si="20"/>
        <v>810.6399985999999</v>
      </c>
    </row>
    <row r="1294" spans="2:11" x14ac:dyDescent="0.25">
      <c r="B1294" s="36" t="s">
        <v>44</v>
      </c>
      <c r="C1294" s="36" t="s">
        <v>2400</v>
      </c>
      <c r="D1294" s="36" t="s">
        <v>2401</v>
      </c>
      <c r="E1294" s="36">
        <v>64</v>
      </c>
      <c r="F1294" s="36" t="s">
        <v>2677</v>
      </c>
      <c r="G1294" s="36" t="s">
        <v>2716</v>
      </c>
      <c r="H1294" s="36" t="s">
        <v>2717</v>
      </c>
      <c r="I1294" s="36" t="s">
        <v>50</v>
      </c>
      <c r="J1294" s="43">
        <v>235</v>
      </c>
      <c r="K1294" s="43">
        <f t="shared" si="20"/>
        <v>325.17757999999998</v>
      </c>
    </row>
    <row r="1295" spans="2:11" x14ac:dyDescent="0.25">
      <c r="B1295" s="36" t="s">
        <v>44</v>
      </c>
      <c r="C1295" s="36" t="s">
        <v>2400</v>
      </c>
      <c r="D1295" s="36" t="s">
        <v>2401</v>
      </c>
      <c r="E1295" s="36">
        <v>64</v>
      </c>
      <c r="F1295" s="36" t="s">
        <v>2677</v>
      </c>
      <c r="G1295" s="36" t="s">
        <v>2718</v>
      </c>
      <c r="H1295" s="36" t="s">
        <v>2719</v>
      </c>
      <c r="I1295" s="36" t="s">
        <v>50</v>
      </c>
      <c r="J1295" s="43">
        <v>178</v>
      </c>
      <c r="K1295" s="43">
        <f t="shared" si="20"/>
        <v>249.71482399999999</v>
      </c>
    </row>
    <row r="1296" spans="2:11" x14ac:dyDescent="0.25">
      <c r="B1296" s="36" t="s">
        <v>44</v>
      </c>
      <c r="C1296" s="36" t="s">
        <v>2400</v>
      </c>
      <c r="D1296" s="36" t="s">
        <v>2401</v>
      </c>
      <c r="E1296" s="36">
        <v>64</v>
      </c>
      <c r="F1296" s="36" t="s">
        <v>2677</v>
      </c>
      <c r="G1296" s="36" t="s">
        <v>2720</v>
      </c>
      <c r="H1296" s="36" t="s">
        <v>2721</v>
      </c>
      <c r="I1296" s="36" t="s">
        <v>50</v>
      </c>
      <c r="J1296" s="43">
        <v>141.72</v>
      </c>
      <c r="K1296" s="43">
        <f t="shared" si="20"/>
        <v>201.68344175999999</v>
      </c>
    </row>
    <row r="1297" spans="2:11" x14ac:dyDescent="0.25">
      <c r="B1297" s="36" t="s">
        <v>44</v>
      </c>
      <c r="C1297" s="36" t="s">
        <v>2400</v>
      </c>
      <c r="D1297" s="36" t="s">
        <v>2401</v>
      </c>
      <c r="E1297" s="36">
        <v>64</v>
      </c>
      <c r="F1297" s="36" t="s">
        <v>2677</v>
      </c>
      <c r="G1297" s="36" t="s">
        <v>2722</v>
      </c>
      <c r="H1297" s="36" t="s">
        <v>2723</v>
      </c>
      <c r="I1297" s="36" t="s">
        <v>50</v>
      </c>
      <c r="J1297" s="43">
        <v>813.09</v>
      </c>
      <c r="K1297" s="43">
        <f t="shared" si="20"/>
        <v>1118.6339557199999</v>
      </c>
    </row>
    <row r="1298" spans="2:11" x14ac:dyDescent="0.25">
      <c r="B1298" s="36" t="s">
        <v>44</v>
      </c>
      <c r="C1298" s="36" t="s">
        <v>2400</v>
      </c>
      <c r="D1298" s="36" t="s">
        <v>2401</v>
      </c>
      <c r="E1298" s="36">
        <v>64</v>
      </c>
      <c r="F1298" s="36" t="s">
        <v>2677</v>
      </c>
      <c r="G1298" s="36" t="s">
        <v>2724</v>
      </c>
      <c r="H1298" s="36" t="s">
        <v>2725</v>
      </c>
      <c r="I1298" s="36" t="s">
        <v>50</v>
      </c>
      <c r="J1298" s="43">
        <v>290</v>
      </c>
      <c r="K1298" s="43">
        <f t="shared" si="20"/>
        <v>397.99251999999996</v>
      </c>
    </row>
    <row r="1299" spans="2:11" x14ac:dyDescent="0.25">
      <c r="B1299" s="36" t="s">
        <v>44</v>
      </c>
      <c r="C1299" s="36" t="s">
        <v>2400</v>
      </c>
      <c r="D1299" s="36" t="s">
        <v>2401</v>
      </c>
      <c r="E1299" s="36">
        <v>64</v>
      </c>
      <c r="F1299" s="36" t="s">
        <v>2677</v>
      </c>
      <c r="G1299" s="36" t="s">
        <v>2726</v>
      </c>
      <c r="H1299" s="36" t="s">
        <v>2727</v>
      </c>
      <c r="I1299" s="36" t="s">
        <v>50</v>
      </c>
      <c r="J1299" s="43">
        <v>187.56</v>
      </c>
      <c r="K1299" s="43">
        <f t="shared" si="20"/>
        <v>262.37138447999996</v>
      </c>
    </row>
    <row r="1300" spans="2:11" x14ac:dyDescent="0.25">
      <c r="B1300" s="36" t="s">
        <v>44</v>
      </c>
      <c r="C1300" s="36" t="s">
        <v>2400</v>
      </c>
      <c r="D1300" s="36" t="s">
        <v>2401</v>
      </c>
      <c r="E1300" s="36">
        <v>64</v>
      </c>
      <c r="F1300" s="36" t="s">
        <v>2677</v>
      </c>
      <c r="G1300" s="36" t="s">
        <v>2728</v>
      </c>
      <c r="H1300" s="36" t="s">
        <v>2729</v>
      </c>
      <c r="I1300" s="36" t="s">
        <v>50</v>
      </c>
      <c r="J1300" s="43">
        <v>162.94</v>
      </c>
      <c r="K1300" s="43">
        <f t="shared" si="20"/>
        <v>229.77676951999996</v>
      </c>
    </row>
    <row r="1301" spans="2:11" x14ac:dyDescent="0.25">
      <c r="B1301" s="36" t="s">
        <v>44</v>
      </c>
      <c r="C1301" s="36" t="s">
        <v>2400</v>
      </c>
      <c r="D1301" s="36" t="s">
        <v>2401</v>
      </c>
      <c r="E1301" s="36">
        <v>64</v>
      </c>
      <c r="F1301" s="36" t="s">
        <v>2677</v>
      </c>
      <c r="G1301" s="36" t="s">
        <v>2730</v>
      </c>
      <c r="H1301" s="36" t="s">
        <v>2731</v>
      </c>
      <c r="I1301" s="36" t="s">
        <v>50</v>
      </c>
      <c r="J1301" s="43">
        <v>53.38</v>
      </c>
      <c r="K1301" s="43">
        <f t="shared" si="20"/>
        <v>76.528209039999993</v>
      </c>
    </row>
    <row r="1302" spans="2:11" x14ac:dyDescent="0.25">
      <c r="B1302" s="36" t="s">
        <v>44</v>
      </c>
      <c r="C1302" s="36" t="s">
        <v>2400</v>
      </c>
      <c r="D1302" s="36" t="s">
        <v>2401</v>
      </c>
      <c r="E1302" s="36">
        <v>64</v>
      </c>
      <c r="F1302" s="36" t="s">
        <v>2677</v>
      </c>
      <c r="G1302" s="36" t="s">
        <v>2732</v>
      </c>
      <c r="H1302" s="36" t="s">
        <v>2733</v>
      </c>
      <c r="I1302" s="36" t="s">
        <v>50</v>
      </c>
      <c r="J1302" s="43">
        <v>70.55</v>
      </c>
      <c r="K1302" s="43">
        <f t="shared" si="20"/>
        <v>99.259709399999991</v>
      </c>
    </row>
    <row r="1303" spans="2:11" x14ac:dyDescent="0.25">
      <c r="B1303" s="36" t="s">
        <v>44</v>
      </c>
      <c r="C1303" s="36" t="s">
        <v>2400</v>
      </c>
      <c r="D1303" s="36" t="s">
        <v>2401</v>
      </c>
      <c r="E1303" s="36">
        <v>64</v>
      </c>
      <c r="F1303" s="36" t="s">
        <v>2677</v>
      </c>
      <c r="G1303" s="36" t="s">
        <v>2734</v>
      </c>
      <c r="H1303" s="36" t="s">
        <v>2735</v>
      </c>
      <c r="I1303" s="36" t="s">
        <v>50</v>
      </c>
      <c r="J1303" s="43">
        <v>215.37</v>
      </c>
      <c r="K1303" s="43">
        <f t="shared" si="20"/>
        <v>299.18926595999994</v>
      </c>
    </row>
    <row r="1304" spans="2:11" x14ac:dyDescent="0.25">
      <c r="B1304" s="36" t="s">
        <v>44</v>
      </c>
      <c r="C1304" s="36" t="s">
        <v>2400</v>
      </c>
      <c r="D1304" s="36" t="s">
        <v>2401</v>
      </c>
      <c r="E1304" s="36">
        <v>60</v>
      </c>
      <c r="F1304" s="36" t="s">
        <v>2736</v>
      </c>
      <c r="G1304" s="36" t="s">
        <v>2737</v>
      </c>
      <c r="H1304" s="36" t="s">
        <v>2738</v>
      </c>
      <c r="I1304" s="36" t="s">
        <v>50</v>
      </c>
      <c r="J1304" s="43">
        <v>32.340000000000003</v>
      </c>
      <c r="K1304" s="43">
        <f t="shared" si="20"/>
        <v>37.514400000000002</v>
      </c>
    </row>
    <row r="1305" spans="2:11" x14ac:dyDescent="0.25">
      <c r="B1305" s="36" t="s">
        <v>44</v>
      </c>
      <c r="C1305" s="36" t="s">
        <v>2400</v>
      </c>
      <c r="D1305" s="36" t="s">
        <v>2401</v>
      </c>
      <c r="E1305" s="36">
        <v>60</v>
      </c>
      <c r="F1305" s="36" t="s">
        <v>2736</v>
      </c>
      <c r="G1305" s="36" t="s">
        <v>2739</v>
      </c>
      <c r="H1305" s="36" t="s">
        <v>2740</v>
      </c>
      <c r="I1305" s="36" t="s">
        <v>50</v>
      </c>
      <c r="J1305" s="43">
        <v>103.13</v>
      </c>
      <c r="K1305" s="43">
        <f t="shared" si="20"/>
        <v>119.63079999999999</v>
      </c>
    </row>
    <row r="1306" spans="2:11" x14ac:dyDescent="0.25">
      <c r="B1306" s="36" t="s">
        <v>44</v>
      </c>
      <c r="C1306" s="36" t="s">
        <v>2400</v>
      </c>
      <c r="D1306" s="36" t="s">
        <v>2401</v>
      </c>
      <c r="E1306" s="36">
        <v>60</v>
      </c>
      <c r="F1306" s="36" t="s">
        <v>2736</v>
      </c>
      <c r="G1306" s="36" t="s">
        <v>2741</v>
      </c>
      <c r="H1306" s="36" t="s">
        <v>2742</v>
      </c>
      <c r="I1306" s="36" t="s">
        <v>50</v>
      </c>
      <c r="J1306" s="43">
        <v>103.23</v>
      </c>
      <c r="K1306" s="43">
        <f t="shared" si="20"/>
        <v>119.74679999999999</v>
      </c>
    </row>
    <row r="1307" spans="2:11" x14ac:dyDescent="0.25">
      <c r="B1307" s="36" t="s">
        <v>44</v>
      </c>
      <c r="C1307" s="36" t="s">
        <v>2400</v>
      </c>
      <c r="D1307" s="36" t="s">
        <v>2401</v>
      </c>
      <c r="E1307" s="36">
        <v>60</v>
      </c>
      <c r="F1307" s="36" t="s">
        <v>2736</v>
      </c>
      <c r="G1307" s="36" t="s">
        <v>2743</v>
      </c>
      <c r="H1307" s="36" t="s">
        <v>2744</v>
      </c>
      <c r="I1307" s="36" t="s">
        <v>50</v>
      </c>
      <c r="J1307" s="43">
        <v>71.209999999999994</v>
      </c>
      <c r="K1307" s="43">
        <f t="shared" si="20"/>
        <v>82.603599999999986</v>
      </c>
    </row>
    <row r="1308" spans="2:11" x14ac:dyDescent="0.25">
      <c r="B1308" s="36" t="s">
        <v>44</v>
      </c>
      <c r="C1308" s="36" t="s">
        <v>2400</v>
      </c>
      <c r="D1308" s="36" t="s">
        <v>2401</v>
      </c>
      <c r="E1308" s="36">
        <v>60</v>
      </c>
      <c r="F1308" s="36" t="s">
        <v>2736</v>
      </c>
      <c r="G1308" s="36" t="s">
        <v>2745</v>
      </c>
      <c r="H1308" s="36" t="s">
        <v>2746</v>
      </c>
      <c r="I1308" s="36" t="s">
        <v>50</v>
      </c>
      <c r="J1308" s="43">
        <v>15.01</v>
      </c>
      <c r="K1308" s="43">
        <f t="shared" si="20"/>
        <v>17.4116</v>
      </c>
    </row>
    <row r="1309" spans="2:11" x14ac:dyDescent="0.25">
      <c r="B1309" s="36" t="s">
        <v>44</v>
      </c>
      <c r="C1309" s="36" t="s">
        <v>2400</v>
      </c>
      <c r="D1309" s="36" t="s">
        <v>2401</v>
      </c>
      <c r="E1309" s="36">
        <v>60</v>
      </c>
      <c r="F1309" s="36" t="s">
        <v>2736</v>
      </c>
      <c r="G1309" s="36" t="s">
        <v>2747</v>
      </c>
      <c r="H1309" s="36" t="s">
        <v>2748</v>
      </c>
      <c r="I1309" s="36" t="s">
        <v>50</v>
      </c>
      <c r="J1309" s="43">
        <v>34.28</v>
      </c>
      <c r="K1309" s="43">
        <f t="shared" si="20"/>
        <v>39.764800000000001</v>
      </c>
    </row>
    <row r="1310" spans="2:11" x14ac:dyDescent="0.25">
      <c r="B1310" s="36" t="s">
        <v>44</v>
      </c>
      <c r="C1310" s="36" t="s">
        <v>2400</v>
      </c>
      <c r="D1310" s="36" t="s">
        <v>2401</v>
      </c>
      <c r="E1310" s="36">
        <v>60</v>
      </c>
      <c r="F1310" s="36" t="s">
        <v>2736</v>
      </c>
      <c r="G1310" s="36" t="s">
        <v>2749</v>
      </c>
      <c r="H1310" s="36" t="s">
        <v>2750</v>
      </c>
      <c r="I1310" s="36" t="s">
        <v>50</v>
      </c>
      <c r="J1310" s="43">
        <v>10.9</v>
      </c>
      <c r="K1310" s="43">
        <f t="shared" si="20"/>
        <v>12.644</v>
      </c>
    </row>
    <row r="1311" spans="2:11" x14ac:dyDescent="0.25">
      <c r="B1311" s="36" t="s">
        <v>44</v>
      </c>
      <c r="C1311" s="36" t="s">
        <v>2751</v>
      </c>
      <c r="D1311" s="36" t="s">
        <v>5</v>
      </c>
      <c r="E1311" s="36">
        <v>67</v>
      </c>
      <c r="F1311" s="36" t="s">
        <v>2752</v>
      </c>
      <c r="G1311" s="36" t="s">
        <v>2753</v>
      </c>
      <c r="H1311" s="36" t="s">
        <v>2754</v>
      </c>
      <c r="I1311" s="36" t="s">
        <v>262</v>
      </c>
      <c r="J1311" s="43">
        <v>0.87</v>
      </c>
      <c r="K1311" s="43">
        <f t="shared" si="20"/>
        <v>1.0091999999999999</v>
      </c>
    </row>
    <row r="1312" spans="2:11" x14ac:dyDescent="0.25">
      <c r="B1312" s="36" t="s">
        <v>44</v>
      </c>
      <c r="C1312" s="36" t="s">
        <v>2751</v>
      </c>
      <c r="D1312" s="36" t="s">
        <v>5</v>
      </c>
      <c r="E1312" s="36">
        <v>67</v>
      </c>
      <c r="F1312" s="36" t="s">
        <v>2752</v>
      </c>
      <c r="G1312" s="36" t="s">
        <v>2755</v>
      </c>
      <c r="H1312" s="36" t="s">
        <v>2756</v>
      </c>
      <c r="I1312" s="36" t="s">
        <v>262</v>
      </c>
      <c r="J1312" s="43">
        <v>1.96</v>
      </c>
      <c r="K1312" s="43">
        <f t="shared" si="20"/>
        <v>2.2735999999999996</v>
      </c>
    </row>
    <row r="1313" spans="2:11" x14ac:dyDescent="0.25">
      <c r="B1313" s="36" t="s">
        <v>44</v>
      </c>
      <c r="C1313" s="36" t="s">
        <v>2751</v>
      </c>
      <c r="D1313" s="36" t="s">
        <v>5</v>
      </c>
      <c r="E1313" s="36">
        <v>67</v>
      </c>
      <c r="F1313" s="36" t="s">
        <v>2752</v>
      </c>
      <c r="G1313" s="36" t="s">
        <v>2757</v>
      </c>
      <c r="H1313" s="36" t="s">
        <v>2758</v>
      </c>
      <c r="I1313" s="36" t="s">
        <v>262</v>
      </c>
      <c r="J1313" s="43">
        <v>2.1</v>
      </c>
      <c r="K1313" s="43">
        <f t="shared" si="20"/>
        <v>2.4359999999999999</v>
      </c>
    </row>
    <row r="1314" spans="2:11" x14ac:dyDescent="0.25">
      <c r="B1314" s="36" t="s">
        <v>44</v>
      </c>
      <c r="C1314" s="36" t="s">
        <v>2751</v>
      </c>
      <c r="D1314" s="36" t="s">
        <v>5</v>
      </c>
      <c r="E1314" s="36">
        <v>67</v>
      </c>
      <c r="F1314" s="36" t="s">
        <v>2752</v>
      </c>
      <c r="G1314" s="36" t="s">
        <v>2759</v>
      </c>
      <c r="H1314" s="36" t="s">
        <v>2760</v>
      </c>
      <c r="I1314" s="36" t="s">
        <v>262</v>
      </c>
      <c r="J1314" s="43">
        <v>2.67</v>
      </c>
      <c r="K1314" s="43">
        <f t="shared" si="20"/>
        <v>3.0971999999999995</v>
      </c>
    </row>
    <row r="1315" spans="2:11" x14ac:dyDescent="0.25">
      <c r="B1315" s="36" t="s">
        <v>44</v>
      </c>
      <c r="C1315" s="36" t="s">
        <v>2751</v>
      </c>
      <c r="D1315" s="36" t="s">
        <v>5</v>
      </c>
      <c r="E1315" s="36">
        <v>66</v>
      </c>
      <c r="F1315" s="36" t="s">
        <v>2761</v>
      </c>
      <c r="G1315" s="36" t="s">
        <v>2762</v>
      </c>
      <c r="H1315" s="36" t="s">
        <v>2763</v>
      </c>
      <c r="I1315" s="36" t="s">
        <v>50</v>
      </c>
      <c r="J1315" s="43">
        <v>5.37</v>
      </c>
      <c r="K1315" s="43">
        <f t="shared" si="20"/>
        <v>6.2291999999999996</v>
      </c>
    </row>
    <row r="1316" spans="2:11" x14ac:dyDescent="0.25">
      <c r="B1316" s="36" t="s">
        <v>44</v>
      </c>
      <c r="C1316" s="36" t="s">
        <v>2751</v>
      </c>
      <c r="D1316" s="36" t="s">
        <v>5</v>
      </c>
      <c r="E1316" s="36">
        <v>66</v>
      </c>
      <c r="F1316" s="36" t="s">
        <v>2761</v>
      </c>
      <c r="G1316" s="36" t="s">
        <v>2764</v>
      </c>
      <c r="H1316" s="36" t="s">
        <v>2765</v>
      </c>
      <c r="I1316" s="36" t="s">
        <v>50</v>
      </c>
      <c r="J1316" s="43">
        <v>5.37</v>
      </c>
      <c r="K1316" s="43">
        <f t="shared" si="20"/>
        <v>6.2291999999999996</v>
      </c>
    </row>
    <row r="1317" spans="2:11" x14ac:dyDescent="0.25">
      <c r="B1317" s="36" t="s">
        <v>44</v>
      </c>
      <c r="C1317" s="36" t="s">
        <v>2751</v>
      </c>
      <c r="D1317" s="36" t="s">
        <v>5</v>
      </c>
      <c r="E1317" s="36">
        <v>66</v>
      </c>
      <c r="F1317" s="36" t="s">
        <v>2761</v>
      </c>
      <c r="G1317" s="36" t="s">
        <v>2766</v>
      </c>
      <c r="H1317" s="36" t="s">
        <v>2767</v>
      </c>
      <c r="I1317" s="36" t="s">
        <v>50</v>
      </c>
      <c r="J1317" s="43">
        <v>5.37</v>
      </c>
      <c r="K1317" s="43">
        <f t="shared" si="20"/>
        <v>6.2291999999999996</v>
      </c>
    </row>
    <row r="1318" spans="2:11" x14ac:dyDescent="0.25">
      <c r="B1318" s="36" t="s">
        <v>44</v>
      </c>
      <c r="C1318" s="36" t="s">
        <v>2751</v>
      </c>
      <c r="D1318" s="36" t="s">
        <v>5</v>
      </c>
      <c r="E1318" s="36">
        <v>66</v>
      </c>
      <c r="F1318" s="36" t="s">
        <v>2761</v>
      </c>
      <c r="G1318" s="36" t="s">
        <v>2768</v>
      </c>
      <c r="H1318" s="36" t="s">
        <v>2769</v>
      </c>
      <c r="I1318" s="36" t="s">
        <v>50</v>
      </c>
      <c r="J1318" s="43">
        <v>5.37</v>
      </c>
      <c r="K1318" s="43">
        <f t="shared" si="20"/>
        <v>6.2291999999999996</v>
      </c>
    </row>
    <row r="1319" spans="2:11" x14ac:dyDescent="0.25">
      <c r="B1319" s="36" t="s">
        <v>44</v>
      </c>
      <c r="C1319" s="36" t="s">
        <v>2751</v>
      </c>
      <c r="D1319" s="36" t="s">
        <v>5</v>
      </c>
      <c r="E1319" s="36">
        <v>66</v>
      </c>
      <c r="F1319" s="36" t="s">
        <v>2761</v>
      </c>
      <c r="G1319" s="36" t="s">
        <v>2770</v>
      </c>
      <c r="H1319" s="36" t="s">
        <v>2771</v>
      </c>
      <c r="I1319" s="36" t="s">
        <v>50</v>
      </c>
      <c r="J1319" s="43">
        <v>8.26</v>
      </c>
      <c r="K1319" s="43">
        <f t="shared" si="20"/>
        <v>9.5815999999999999</v>
      </c>
    </row>
    <row r="1320" spans="2:11" x14ac:dyDescent="0.25">
      <c r="B1320" s="36" t="s">
        <v>44</v>
      </c>
      <c r="C1320" s="36" t="s">
        <v>2751</v>
      </c>
      <c r="D1320" s="36" t="s">
        <v>5</v>
      </c>
      <c r="E1320" s="36">
        <v>66</v>
      </c>
      <c r="F1320" s="36" t="s">
        <v>2761</v>
      </c>
      <c r="G1320" s="36" t="s">
        <v>2772</v>
      </c>
      <c r="H1320" s="36" t="s">
        <v>2773</v>
      </c>
      <c r="I1320" s="36" t="s">
        <v>50</v>
      </c>
      <c r="J1320" s="43">
        <v>14.29</v>
      </c>
      <c r="K1320" s="43">
        <f t="shared" si="20"/>
        <v>16.5764</v>
      </c>
    </row>
    <row r="1321" spans="2:11" x14ac:dyDescent="0.25">
      <c r="B1321" s="36" t="s">
        <v>44</v>
      </c>
      <c r="C1321" s="36" t="s">
        <v>2751</v>
      </c>
      <c r="D1321" s="36" t="s">
        <v>5</v>
      </c>
      <c r="E1321" s="36">
        <v>68</v>
      </c>
      <c r="F1321" s="36" t="s">
        <v>2774</v>
      </c>
      <c r="G1321" s="36" t="s">
        <v>2775</v>
      </c>
      <c r="H1321" s="36" t="s">
        <v>2776</v>
      </c>
      <c r="I1321" s="36" t="s">
        <v>50</v>
      </c>
      <c r="J1321" s="43">
        <v>12.78</v>
      </c>
      <c r="K1321" s="43">
        <f t="shared" si="20"/>
        <v>14.824799999999998</v>
      </c>
    </row>
    <row r="1322" spans="2:11" x14ac:dyDescent="0.25">
      <c r="B1322" s="36" t="s">
        <v>44</v>
      </c>
      <c r="C1322" s="36" t="s">
        <v>2751</v>
      </c>
      <c r="D1322" s="36" t="s">
        <v>5</v>
      </c>
      <c r="E1322" s="36">
        <v>68</v>
      </c>
      <c r="F1322" s="36" t="s">
        <v>2774</v>
      </c>
      <c r="G1322" s="36" t="s">
        <v>2777</v>
      </c>
      <c r="H1322" s="36" t="s">
        <v>2778</v>
      </c>
      <c r="I1322" s="36" t="s">
        <v>50</v>
      </c>
      <c r="J1322" s="43">
        <v>6.87</v>
      </c>
      <c r="K1322" s="43">
        <f t="shared" si="20"/>
        <v>7.9691999999999998</v>
      </c>
    </row>
    <row r="1323" spans="2:11" x14ac:dyDescent="0.25">
      <c r="B1323" s="36" t="s">
        <v>44</v>
      </c>
      <c r="C1323" s="36" t="s">
        <v>2751</v>
      </c>
      <c r="D1323" s="36" t="s">
        <v>5</v>
      </c>
      <c r="E1323" s="36">
        <v>68</v>
      </c>
      <c r="F1323" s="36" t="s">
        <v>2774</v>
      </c>
      <c r="G1323" s="36" t="s">
        <v>2779</v>
      </c>
      <c r="H1323" s="36" t="s">
        <v>2780</v>
      </c>
      <c r="I1323" s="36" t="s">
        <v>50</v>
      </c>
      <c r="J1323" s="43">
        <v>6.09</v>
      </c>
      <c r="K1323" s="43">
        <f t="shared" si="20"/>
        <v>7.0643999999999991</v>
      </c>
    </row>
    <row r="1324" spans="2:11" x14ac:dyDescent="0.25">
      <c r="B1324" s="36" t="s">
        <v>44</v>
      </c>
      <c r="C1324" s="36" t="s">
        <v>2751</v>
      </c>
      <c r="D1324" s="36" t="s">
        <v>5</v>
      </c>
      <c r="E1324" s="36">
        <v>68</v>
      </c>
      <c r="F1324" s="36" t="s">
        <v>2774</v>
      </c>
      <c r="G1324" s="36" t="s">
        <v>2781</v>
      </c>
      <c r="H1324" s="36" t="s">
        <v>2782</v>
      </c>
      <c r="I1324" s="36" t="s">
        <v>50</v>
      </c>
      <c r="J1324" s="43">
        <v>8.09</v>
      </c>
      <c r="K1324" s="43">
        <f t="shared" si="20"/>
        <v>9.3843999999999994</v>
      </c>
    </row>
    <row r="1325" spans="2:11" x14ac:dyDescent="0.25">
      <c r="B1325" s="36" t="s">
        <v>44</v>
      </c>
      <c r="C1325" s="36" t="s">
        <v>2751</v>
      </c>
      <c r="D1325" s="36" t="s">
        <v>5</v>
      </c>
      <c r="E1325" s="36">
        <v>68</v>
      </c>
      <c r="F1325" s="36" t="s">
        <v>2774</v>
      </c>
      <c r="G1325" s="36" t="s">
        <v>2783</v>
      </c>
      <c r="H1325" s="36" t="s">
        <v>2784</v>
      </c>
      <c r="I1325" s="36" t="s">
        <v>50</v>
      </c>
      <c r="J1325" s="43">
        <v>10.54</v>
      </c>
      <c r="K1325" s="43">
        <f t="shared" si="20"/>
        <v>12.226399999999998</v>
      </c>
    </row>
    <row r="1326" spans="2:11" x14ac:dyDescent="0.25">
      <c r="B1326" s="36" t="s">
        <v>44</v>
      </c>
      <c r="C1326" s="36" t="s">
        <v>2751</v>
      </c>
      <c r="D1326" s="36" t="s">
        <v>5</v>
      </c>
      <c r="E1326" s="36">
        <v>97</v>
      </c>
      <c r="F1326" s="36" t="s">
        <v>2134</v>
      </c>
      <c r="G1326" s="36" t="s">
        <v>2785</v>
      </c>
      <c r="H1326" s="36" t="s">
        <v>2786</v>
      </c>
      <c r="I1326" s="36" t="s">
        <v>50</v>
      </c>
      <c r="J1326" s="43">
        <v>6.47</v>
      </c>
      <c r="K1326" s="43">
        <f t="shared" si="20"/>
        <v>7.5051999999999994</v>
      </c>
    </row>
    <row r="1327" spans="2:11" x14ac:dyDescent="0.25">
      <c r="B1327" s="36" t="s">
        <v>44</v>
      </c>
      <c r="C1327" s="36" t="s">
        <v>2751</v>
      </c>
      <c r="D1327" s="36" t="s">
        <v>5</v>
      </c>
      <c r="E1327" s="36">
        <v>97</v>
      </c>
      <c r="F1327" s="36" t="s">
        <v>2134</v>
      </c>
      <c r="G1327" s="36" t="s">
        <v>2787</v>
      </c>
      <c r="H1327" s="36" t="s">
        <v>2788</v>
      </c>
      <c r="I1327" s="36" t="s">
        <v>50</v>
      </c>
      <c r="J1327" s="43">
        <v>2.9</v>
      </c>
      <c r="K1327" s="43">
        <f t="shared" si="20"/>
        <v>3.3639999999999999</v>
      </c>
    </row>
    <row r="1328" spans="2:11" x14ac:dyDescent="0.25">
      <c r="B1328" s="36" t="s">
        <v>44</v>
      </c>
      <c r="C1328" s="36" t="s">
        <v>2751</v>
      </c>
      <c r="D1328" s="36" t="s">
        <v>5</v>
      </c>
      <c r="E1328" s="36">
        <v>97</v>
      </c>
      <c r="F1328" s="36" t="s">
        <v>2134</v>
      </c>
      <c r="G1328" s="36" t="s">
        <v>2789</v>
      </c>
      <c r="H1328" s="36" t="s">
        <v>2790</v>
      </c>
      <c r="I1328" s="36" t="s">
        <v>50</v>
      </c>
      <c r="J1328" s="43">
        <v>0.26</v>
      </c>
      <c r="K1328" s="43">
        <f t="shared" si="20"/>
        <v>0.30159999999999998</v>
      </c>
    </row>
    <row r="1329" spans="2:11" x14ac:dyDescent="0.25">
      <c r="B1329" s="36" t="s">
        <v>44</v>
      </c>
      <c r="C1329" s="36" t="s">
        <v>2751</v>
      </c>
      <c r="D1329" s="36" t="s">
        <v>5</v>
      </c>
      <c r="E1329" s="36">
        <v>97</v>
      </c>
      <c r="F1329" s="36" t="s">
        <v>2134</v>
      </c>
      <c r="G1329" s="36" t="s">
        <v>2791</v>
      </c>
      <c r="H1329" s="36" t="s">
        <v>2792</v>
      </c>
      <c r="I1329" s="36" t="s">
        <v>50</v>
      </c>
      <c r="J1329" s="43">
        <v>2.2000000000000002</v>
      </c>
      <c r="K1329" s="43">
        <f t="shared" si="20"/>
        <v>2.552</v>
      </c>
    </row>
    <row r="1330" spans="2:11" x14ac:dyDescent="0.25">
      <c r="B1330" s="36" t="s">
        <v>44</v>
      </c>
      <c r="C1330" s="36" t="s">
        <v>2751</v>
      </c>
      <c r="D1330" s="36" t="s">
        <v>5</v>
      </c>
      <c r="E1330" s="36">
        <v>97</v>
      </c>
      <c r="F1330" s="36" t="s">
        <v>2134</v>
      </c>
      <c r="G1330" s="36" t="s">
        <v>2793</v>
      </c>
      <c r="H1330" s="36" t="s">
        <v>2794</v>
      </c>
      <c r="I1330" s="36" t="s">
        <v>50</v>
      </c>
      <c r="J1330" s="43">
        <v>9.69</v>
      </c>
      <c r="K1330" s="43">
        <f t="shared" si="20"/>
        <v>11.240399999999999</v>
      </c>
    </row>
    <row r="1331" spans="2:11" x14ac:dyDescent="0.25">
      <c r="B1331" s="36" t="s">
        <v>44</v>
      </c>
      <c r="C1331" s="36" t="s">
        <v>2751</v>
      </c>
      <c r="D1331" s="36" t="s">
        <v>5</v>
      </c>
      <c r="E1331" s="36">
        <v>97</v>
      </c>
      <c r="F1331" s="36" t="s">
        <v>2134</v>
      </c>
      <c r="G1331" s="36" t="s">
        <v>2795</v>
      </c>
      <c r="H1331" s="36" t="s">
        <v>2796</v>
      </c>
      <c r="I1331" s="36" t="s">
        <v>50</v>
      </c>
      <c r="J1331" s="43">
        <v>1.6</v>
      </c>
      <c r="K1331" s="43">
        <f t="shared" si="20"/>
        <v>1.8559999999999999</v>
      </c>
    </row>
    <row r="1332" spans="2:11" x14ac:dyDescent="0.25">
      <c r="B1332" s="36" t="s">
        <v>44</v>
      </c>
      <c r="C1332" s="36" t="s">
        <v>2751</v>
      </c>
      <c r="D1332" s="36" t="s">
        <v>5</v>
      </c>
      <c r="E1332" s="36">
        <v>97</v>
      </c>
      <c r="F1332" s="36" t="s">
        <v>2134</v>
      </c>
      <c r="G1332" s="36" t="s">
        <v>2797</v>
      </c>
      <c r="H1332" s="36" t="s">
        <v>2798</v>
      </c>
      <c r="I1332" s="36" t="s">
        <v>50</v>
      </c>
      <c r="J1332" s="43">
        <v>2.54</v>
      </c>
      <c r="K1332" s="43">
        <f t="shared" si="20"/>
        <v>2.9463999999999997</v>
      </c>
    </row>
    <row r="1333" spans="2:11" x14ac:dyDescent="0.25">
      <c r="B1333" s="36" t="s">
        <v>44</v>
      </c>
      <c r="C1333" s="36" t="s">
        <v>2751</v>
      </c>
      <c r="D1333" s="36" t="s">
        <v>5</v>
      </c>
      <c r="E1333" s="36">
        <v>97</v>
      </c>
      <c r="F1333" s="36" t="s">
        <v>2134</v>
      </c>
      <c r="G1333" s="36" t="s">
        <v>2799</v>
      </c>
      <c r="H1333" s="36" t="s">
        <v>2800</v>
      </c>
      <c r="I1333" s="36" t="s">
        <v>50</v>
      </c>
      <c r="J1333" s="43">
        <v>6.38</v>
      </c>
      <c r="K1333" s="43">
        <f t="shared" si="20"/>
        <v>7.4007999999999994</v>
      </c>
    </row>
    <row r="1334" spans="2:11" x14ac:dyDescent="0.25">
      <c r="B1334" s="36" t="s">
        <v>44</v>
      </c>
      <c r="C1334" s="36" t="s">
        <v>2751</v>
      </c>
      <c r="D1334" s="36" t="s">
        <v>5</v>
      </c>
      <c r="E1334" s="36">
        <v>97</v>
      </c>
      <c r="F1334" s="36" t="s">
        <v>2134</v>
      </c>
      <c r="G1334" s="36" t="s">
        <v>2801</v>
      </c>
      <c r="H1334" s="36" t="s">
        <v>2802</v>
      </c>
      <c r="I1334" s="36" t="s">
        <v>50</v>
      </c>
      <c r="J1334" s="43">
        <v>36.01</v>
      </c>
      <c r="K1334" s="43">
        <f t="shared" si="20"/>
        <v>41.771599999999992</v>
      </c>
    </row>
    <row r="1335" spans="2:11" x14ac:dyDescent="0.25">
      <c r="B1335" s="36" t="s">
        <v>44</v>
      </c>
      <c r="C1335" s="36" t="s">
        <v>2751</v>
      </c>
      <c r="D1335" s="36" t="s">
        <v>5</v>
      </c>
      <c r="E1335" s="36">
        <v>97</v>
      </c>
      <c r="F1335" s="36" t="s">
        <v>2134</v>
      </c>
      <c r="G1335" s="36" t="s">
        <v>2803</v>
      </c>
      <c r="H1335" s="36" t="s">
        <v>2804</v>
      </c>
      <c r="I1335" s="36" t="s">
        <v>50</v>
      </c>
      <c r="J1335" s="43">
        <v>6.07</v>
      </c>
      <c r="K1335" s="43">
        <f t="shared" si="20"/>
        <v>7.0411999999999999</v>
      </c>
    </row>
    <row r="1336" spans="2:11" x14ac:dyDescent="0.25">
      <c r="B1336" s="36" t="s">
        <v>44</v>
      </c>
      <c r="C1336" s="36" t="s">
        <v>2751</v>
      </c>
      <c r="D1336" s="36" t="s">
        <v>5</v>
      </c>
      <c r="E1336" s="36">
        <v>97</v>
      </c>
      <c r="F1336" s="36" t="s">
        <v>2134</v>
      </c>
      <c r="G1336" s="36" t="s">
        <v>2805</v>
      </c>
      <c r="H1336" s="36" t="s">
        <v>2806</v>
      </c>
      <c r="I1336" s="36" t="s">
        <v>50</v>
      </c>
      <c r="J1336" s="43">
        <v>0.61</v>
      </c>
      <c r="K1336" s="43">
        <f t="shared" si="20"/>
        <v>0.7075999999999999</v>
      </c>
    </row>
    <row r="1337" spans="2:11" x14ac:dyDescent="0.25">
      <c r="B1337" s="36" t="s">
        <v>44</v>
      </c>
      <c r="C1337" s="36" t="s">
        <v>2751</v>
      </c>
      <c r="D1337" s="36" t="s">
        <v>5</v>
      </c>
      <c r="E1337" s="36">
        <v>97</v>
      </c>
      <c r="F1337" s="36" t="s">
        <v>2134</v>
      </c>
      <c r="G1337" s="36" t="s">
        <v>2807</v>
      </c>
      <c r="H1337" s="36" t="s">
        <v>2808</v>
      </c>
      <c r="I1337" s="36" t="s">
        <v>50</v>
      </c>
      <c r="J1337" s="43">
        <v>1.05</v>
      </c>
      <c r="K1337" s="43">
        <f t="shared" si="20"/>
        <v>1.218</v>
      </c>
    </row>
    <row r="1338" spans="2:11" x14ac:dyDescent="0.25">
      <c r="B1338" s="36" t="s">
        <v>44</v>
      </c>
      <c r="C1338" s="36" t="s">
        <v>2809</v>
      </c>
      <c r="D1338" s="36" t="s">
        <v>2810</v>
      </c>
      <c r="E1338" s="36">
        <v>85</v>
      </c>
      <c r="F1338" s="36" t="s">
        <v>2134</v>
      </c>
      <c r="G1338" s="36" t="s">
        <v>2811</v>
      </c>
      <c r="H1338" s="36" t="s">
        <v>2812</v>
      </c>
      <c r="I1338" s="36" t="s">
        <v>50</v>
      </c>
      <c r="J1338" s="43">
        <v>988.68</v>
      </c>
      <c r="K1338" s="43">
        <f t="shared" si="20"/>
        <v>1146.8688</v>
      </c>
    </row>
    <row r="1339" spans="2:11" x14ac:dyDescent="0.25">
      <c r="B1339" s="36" t="s">
        <v>44</v>
      </c>
      <c r="C1339" s="36" t="s">
        <v>2809</v>
      </c>
      <c r="D1339" s="36" t="s">
        <v>2810</v>
      </c>
      <c r="E1339" s="36">
        <v>85</v>
      </c>
      <c r="F1339" s="36" t="s">
        <v>2134</v>
      </c>
      <c r="G1339" s="36" t="s">
        <v>2813</v>
      </c>
      <c r="H1339" s="36" t="s">
        <v>2814</v>
      </c>
      <c r="I1339" s="36" t="s">
        <v>50</v>
      </c>
      <c r="J1339" s="43">
        <v>3635.79</v>
      </c>
      <c r="K1339" s="43">
        <f t="shared" si="20"/>
        <v>4217.5163999999995</v>
      </c>
    </row>
    <row r="1340" spans="2:11" x14ac:dyDescent="0.25">
      <c r="B1340" s="36" t="s">
        <v>44</v>
      </c>
      <c r="C1340" s="36" t="s">
        <v>2809</v>
      </c>
      <c r="D1340" s="36" t="s">
        <v>2810</v>
      </c>
      <c r="E1340" s="36">
        <v>85</v>
      </c>
      <c r="F1340" s="36" t="s">
        <v>2134</v>
      </c>
      <c r="G1340" s="36" t="s">
        <v>2815</v>
      </c>
      <c r="H1340" s="36" t="s">
        <v>2816</v>
      </c>
      <c r="I1340" s="36" t="s">
        <v>50</v>
      </c>
      <c r="J1340" s="43">
        <v>889.96</v>
      </c>
      <c r="K1340" s="43">
        <f t="shared" si="20"/>
        <v>1032.3535999999999</v>
      </c>
    </row>
    <row r="1341" spans="2:11" x14ac:dyDescent="0.25">
      <c r="B1341" s="36" t="s">
        <v>44</v>
      </c>
      <c r="C1341" s="36" t="s">
        <v>2809</v>
      </c>
      <c r="D1341" s="36" t="s">
        <v>2810</v>
      </c>
      <c r="E1341" s="36">
        <v>85</v>
      </c>
      <c r="F1341" s="36" t="s">
        <v>2134</v>
      </c>
      <c r="G1341" s="36" t="s">
        <v>2817</v>
      </c>
      <c r="H1341" s="36" t="s">
        <v>2818</v>
      </c>
      <c r="I1341" s="36" t="s">
        <v>50</v>
      </c>
      <c r="J1341" s="43">
        <v>793.67</v>
      </c>
      <c r="K1341" s="43">
        <f t="shared" si="20"/>
        <v>920.65719999999988</v>
      </c>
    </row>
    <row r="1342" spans="2:11" x14ac:dyDescent="0.25">
      <c r="B1342" s="36" t="s">
        <v>44</v>
      </c>
      <c r="C1342" s="36" t="s">
        <v>2809</v>
      </c>
      <c r="D1342" s="36" t="s">
        <v>2810</v>
      </c>
      <c r="E1342" s="36">
        <v>85</v>
      </c>
      <c r="F1342" s="36" t="s">
        <v>2134</v>
      </c>
      <c r="G1342" s="36" t="s">
        <v>2819</v>
      </c>
      <c r="H1342" s="36" t="s">
        <v>2820</v>
      </c>
      <c r="I1342" s="36" t="s">
        <v>50</v>
      </c>
      <c r="J1342" s="43">
        <v>727.17</v>
      </c>
      <c r="K1342" s="43">
        <f t="shared" si="20"/>
        <v>843.51719999999989</v>
      </c>
    </row>
    <row r="1343" spans="2:11" x14ac:dyDescent="0.25">
      <c r="B1343" s="36" t="s">
        <v>44</v>
      </c>
      <c r="C1343" s="36" t="s">
        <v>2809</v>
      </c>
      <c r="D1343" s="36" t="s">
        <v>2810</v>
      </c>
      <c r="E1343" s="36">
        <v>85</v>
      </c>
      <c r="F1343" s="36" t="s">
        <v>2134</v>
      </c>
      <c r="G1343" s="36" t="s">
        <v>2821</v>
      </c>
      <c r="H1343" s="36" t="s">
        <v>2822</v>
      </c>
      <c r="I1343" s="36" t="s">
        <v>50</v>
      </c>
      <c r="J1343" s="43">
        <v>568.17999999999995</v>
      </c>
      <c r="K1343" s="43">
        <f t="shared" si="20"/>
        <v>659.08879999999988</v>
      </c>
    </row>
    <row r="1344" spans="2:11" x14ac:dyDescent="0.25">
      <c r="B1344" s="36" t="s">
        <v>44</v>
      </c>
      <c r="C1344" s="36" t="s">
        <v>2809</v>
      </c>
      <c r="D1344" s="36" t="s">
        <v>2810</v>
      </c>
      <c r="E1344" s="36">
        <v>85</v>
      </c>
      <c r="F1344" s="36" t="s">
        <v>2134</v>
      </c>
      <c r="G1344" s="36" t="s">
        <v>2823</v>
      </c>
      <c r="H1344" s="36" t="s">
        <v>2824</v>
      </c>
      <c r="I1344" s="36" t="s">
        <v>50</v>
      </c>
      <c r="J1344" s="43">
        <v>1009.54</v>
      </c>
      <c r="K1344" s="43">
        <f t="shared" si="20"/>
        <v>1171.0663999999999</v>
      </c>
    </row>
    <row r="1345" spans="2:11" x14ac:dyDescent="0.25">
      <c r="B1345" s="36" t="s">
        <v>44</v>
      </c>
      <c r="C1345" s="36" t="s">
        <v>2809</v>
      </c>
      <c r="D1345" s="36" t="s">
        <v>2810</v>
      </c>
      <c r="E1345" s="36">
        <v>85</v>
      </c>
      <c r="F1345" s="36" t="s">
        <v>2134</v>
      </c>
      <c r="G1345" s="36" t="s">
        <v>2825</v>
      </c>
      <c r="H1345" s="36" t="s">
        <v>2826</v>
      </c>
      <c r="I1345" s="36" t="s">
        <v>50</v>
      </c>
      <c r="J1345" s="43">
        <v>2000</v>
      </c>
      <c r="K1345" s="43">
        <f t="shared" si="20"/>
        <v>2320</v>
      </c>
    </row>
    <row r="1346" spans="2:11" x14ac:dyDescent="0.25">
      <c r="B1346" s="36" t="s">
        <v>44</v>
      </c>
      <c r="C1346" s="36" t="s">
        <v>2809</v>
      </c>
      <c r="D1346" s="36" t="s">
        <v>2810</v>
      </c>
      <c r="E1346" s="36">
        <v>85</v>
      </c>
      <c r="F1346" s="36" t="s">
        <v>2134</v>
      </c>
      <c r="G1346" s="36" t="s">
        <v>2827</v>
      </c>
      <c r="H1346" s="36" t="s">
        <v>2828</v>
      </c>
      <c r="I1346" s="36" t="s">
        <v>50</v>
      </c>
      <c r="J1346" s="43">
        <v>602.51</v>
      </c>
      <c r="K1346" s="43">
        <f t="shared" si="20"/>
        <v>698.91159999999991</v>
      </c>
    </row>
    <row r="1347" spans="2:11" x14ac:dyDescent="0.25">
      <c r="B1347" s="36" t="s">
        <v>44</v>
      </c>
      <c r="C1347" s="36" t="s">
        <v>2809</v>
      </c>
      <c r="D1347" s="36" t="s">
        <v>2810</v>
      </c>
      <c r="E1347" s="36">
        <v>85</v>
      </c>
      <c r="F1347" s="36" t="s">
        <v>2134</v>
      </c>
      <c r="G1347" s="36" t="s">
        <v>2829</v>
      </c>
      <c r="H1347" s="36" t="s">
        <v>2830</v>
      </c>
      <c r="I1347" s="36" t="s">
        <v>50</v>
      </c>
      <c r="J1347" s="43">
        <v>12071.14</v>
      </c>
      <c r="K1347" s="43">
        <f t="shared" si="20"/>
        <v>14002.522399999998</v>
      </c>
    </row>
    <row r="1348" spans="2:11" x14ac:dyDescent="0.25">
      <c r="B1348" s="36" t="s">
        <v>44</v>
      </c>
      <c r="C1348" s="36" t="s">
        <v>2809</v>
      </c>
      <c r="D1348" s="36" t="s">
        <v>2810</v>
      </c>
      <c r="E1348" s="36">
        <v>85</v>
      </c>
      <c r="F1348" s="36" t="s">
        <v>2134</v>
      </c>
      <c r="G1348" s="36" t="s">
        <v>2831</v>
      </c>
      <c r="H1348" s="36" t="s">
        <v>2832</v>
      </c>
      <c r="I1348" s="36" t="s">
        <v>50</v>
      </c>
      <c r="J1348" s="43">
        <v>710.44</v>
      </c>
      <c r="K1348" s="43">
        <f t="shared" ref="K1348:K1411" si="21">+IF(AND(MID(H1348,1,15)="POSTE DE MADERA",J1348&lt;110)=TRUE,(J1348*1.13+5)*1.01*1.16,IF(AND(MID(H1348,1,15)="POSTE DE MADERA",J1348&gt;=110,J1348&lt;320)=TRUE,(J1348*1.13+12)*1.01*1.16,IF(AND(MID(H1348,1,15)="POSTE DE MADERA",J1348&gt;320)=TRUE,(J1348*1.13+36)*1.01*1.16,IF(+AND(MID(H1348,1,5)="POSTE",MID(H1348,1,15)&lt;&gt;"POSTE DE MADERA")=TRUE,J1348*1.01*1.16,J1348*1.16))))</f>
        <v>824.11040000000003</v>
      </c>
    </row>
    <row r="1349" spans="2:11" x14ac:dyDescent="0.25">
      <c r="B1349" s="36" t="s">
        <v>44</v>
      </c>
      <c r="C1349" s="36" t="s">
        <v>2809</v>
      </c>
      <c r="D1349" s="36" t="s">
        <v>2810</v>
      </c>
      <c r="E1349" s="36">
        <v>85</v>
      </c>
      <c r="F1349" s="36" t="s">
        <v>2134</v>
      </c>
      <c r="G1349" s="36" t="s">
        <v>2833</v>
      </c>
      <c r="H1349" s="36" t="s">
        <v>2834</v>
      </c>
      <c r="I1349" s="36" t="s">
        <v>50</v>
      </c>
      <c r="J1349" s="43">
        <v>880.88</v>
      </c>
      <c r="K1349" s="43">
        <f t="shared" si="21"/>
        <v>1021.8208</v>
      </c>
    </row>
    <row r="1350" spans="2:11" x14ac:dyDescent="0.25">
      <c r="B1350" s="36" t="s">
        <v>44</v>
      </c>
      <c r="C1350" s="36" t="s">
        <v>2809</v>
      </c>
      <c r="D1350" s="36" t="s">
        <v>2810</v>
      </c>
      <c r="E1350" s="36">
        <v>85</v>
      </c>
      <c r="F1350" s="36" t="s">
        <v>2134</v>
      </c>
      <c r="G1350" s="36" t="s">
        <v>2835</v>
      </c>
      <c r="H1350" s="36" t="s">
        <v>2836</v>
      </c>
      <c r="I1350" s="36" t="s">
        <v>50</v>
      </c>
      <c r="J1350" s="43">
        <v>1048.98</v>
      </c>
      <c r="K1350" s="43">
        <f t="shared" si="21"/>
        <v>1216.8167999999998</v>
      </c>
    </row>
    <row r="1351" spans="2:11" x14ac:dyDescent="0.25">
      <c r="B1351" s="36" t="s">
        <v>44</v>
      </c>
      <c r="C1351" s="36" t="s">
        <v>2809</v>
      </c>
      <c r="D1351" s="36" t="s">
        <v>2810</v>
      </c>
      <c r="E1351" s="36">
        <v>85</v>
      </c>
      <c r="F1351" s="36" t="s">
        <v>2134</v>
      </c>
      <c r="G1351" s="36" t="s">
        <v>2837</v>
      </c>
      <c r="H1351" s="36" t="s">
        <v>2838</v>
      </c>
      <c r="I1351" s="36" t="s">
        <v>50</v>
      </c>
      <c r="J1351" s="43">
        <v>29.24</v>
      </c>
      <c r="K1351" s="43">
        <f t="shared" si="21"/>
        <v>33.918399999999998</v>
      </c>
    </row>
    <row r="1352" spans="2:11" x14ac:dyDescent="0.25">
      <c r="B1352" s="36" t="s">
        <v>44</v>
      </c>
      <c r="C1352" s="36" t="s">
        <v>2809</v>
      </c>
      <c r="D1352" s="36" t="s">
        <v>2810</v>
      </c>
      <c r="E1352" s="36">
        <v>85</v>
      </c>
      <c r="F1352" s="36" t="s">
        <v>2134</v>
      </c>
      <c r="G1352" s="36" t="s">
        <v>2839</v>
      </c>
      <c r="H1352" s="36" t="s">
        <v>2840</v>
      </c>
      <c r="I1352" s="36" t="s">
        <v>50</v>
      </c>
      <c r="J1352" s="43">
        <v>69.92</v>
      </c>
      <c r="K1352" s="43">
        <f t="shared" si="21"/>
        <v>81.107199999999992</v>
      </c>
    </row>
    <row r="1353" spans="2:11" x14ac:dyDescent="0.25">
      <c r="B1353" s="36" t="s">
        <v>44</v>
      </c>
      <c r="C1353" s="36" t="s">
        <v>2809</v>
      </c>
      <c r="D1353" s="36" t="s">
        <v>2810</v>
      </c>
      <c r="E1353" s="36">
        <v>85</v>
      </c>
      <c r="F1353" s="36" t="s">
        <v>2134</v>
      </c>
      <c r="G1353" s="36" t="s">
        <v>2841</v>
      </c>
      <c r="H1353" s="36" t="s">
        <v>2842</v>
      </c>
      <c r="I1353" s="36" t="s">
        <v>50</v>
      </c>
      <c r="J1353" s="43">
        <v>993.55</v>
      </c>
      <c r="K1353" s="43">
        <f t="shared" si="21"/>
        <v>1152.5179999999998</v>
      </c>
    </row>
    <row r="1354" spans="2:11" x14ac:dyDescent="0.25">
      <c r="B1354" s="36" t="s">
        <v>44</v>
      </c>
      <c r="C1354" s="36" t="s">
        <v>2809</v>
      </c>
      <c r="D1354" s="36" t="s">
        <v>2810</v>
      </c>
      <c r="E1354" s="36">
        <v>85</v>
      </c>
      <c r="F1354" s="36" t="s">
        <v>2134</v>
      </c>
      <c r="G1354" s="36" t="s">
        <v>2843</v>
      </c>
      <c r="H1354" s="36" t="s">
        <v>2844</v>
      </c>
      <c r="I1354" s="36" t="s">
        <v>50</v>
      </c>
      <c r="J1354" s="43">
        <v>41.11</v>
      </c>
      <c r="K1354" s="43">
        <f t="shared" si="21"/>
        <v>47.687599999999996</v>
      </c>
    </row>
    <row r="1355" spans="2:11" x14ac:dyDescent="0.25">
      <c r="B1355" s="36" t="s">
        <v>44</v>
      </c>
      <c r="C1355" s="36" t="s">
        <v>2809</v>
      </c>
      <c r="D1355" s="36" t="s">
        <v>2810</v>
      </c>
      <c r="E1355" s="36">
        <v>85</v>
      </c>
      <c r="F1355" s="36" t="s">
        <v>2134</v>
      </c>
      <c r="G1355" s="36" t="s">
        <v>2845</v>
      </c>
      <c r="H1355" s="36" t="s">
        <v>2846</v>
      </c>
      <c r="I1355" s="36" t="s">
        <v>50</v>
      </c>
      <c r="J1355" s="43">
        <v>56.36</v>
      </c>
      <c r="K1355" s="43">
        <f t="shared" si="21"/>
        <v>65.377600000000001</v>
      </c>
    </row>
    <row r="1356" spans="2:11" x14ac:dyDescent="0.25">
      <c r="B1356" s="36" t="s">
        <v>44</v>
      </c>
      <c r="C1356" s="36" t="s">
        <v>2809</v>
      </c>
      <c r="D1356" s="36" t="s">
        <v>2810</v>
      </c>
      <c r="E1356" s="36">
        <v>85</v>
      </c>
      <c r="F1356" s="36" t="s">
        <v>2134</v>
      </c>
      <c r="G1356" s="36" t="s">
        <v>2847</v>
      </c>
      <c r="H1356" s="36" t="s">
        <v>2848</v>
      </c>
      <c r="I1356" s="36" t="s">
        <v>50</v>
      </c>
      <c r="J1356" s="43">
        <v>78.959999999999994</v>
      </c>
      <c r="K1356" s="43">
        <f t="shared" si="21"/>
        <v>91.593599999999981</v>
      </c>
    </row>
    <row r="1357" spans="2:11" x14ac:dyDescent="0.25">
      <c r="B1357" s="36" t="s">
        <v>44</v>
      </c>
      <c r="C1357" s="36" t="s">
        <v>2809</v>
      </c>
      <c r="D1357" s="36" t="s">
        <v>2810</v>
      </c>
      <c r="E1357" s="36">
        <v>85</v>
      </c>
      <c r="F1357" s="36" t="s">
        <v>2134</v>
      </c>
      <c r="G1357" s="36" t="s">
        <v>2849</v>
      </c>
      <c r="H1357" s="36" t="s">
        <v>2850</v>
      </c>
      <c r="I1357" s="36" t="s">
        <v>50</v>
      </c>
      <c r="J1357" s="43">
        <v>94.86</v>
      </c>
      <c r="K1357" s="43">
        <f t="shared" si="21"/>
        <v>110.0376</v>
      </c>
    </row>
    <row r="1358" spans="2:11" x14ac:dyDescent="0.25">
      <c r="B1358" s="36" t="s">
        <v>44</v>
      </c>
      <c r="C1358" s="36" t="s">
        <v>2809</v>
      </c>
      <c r="D1358" s="36" t="s">
        <v>2810</v>
      </c>
      <c r="E1358" s="36">
        <v>85</v>
      </c>
      <c r="F1358" s="36" t="s">
        <v>2134</v>
      </c>
      <c r="G1358" s="36" t="s">
        <v>2851</v>
      </c>
      <c r="H1358" s="36" t="s">
        <v>2852</v>
      </c>
      <c r="I1358" s="36" t="s">
        <v>50</v>
      </c>
      <c r="J1358" s="43">
        <v>137.72</v>
      </c>
      <c r="K1358" s="43">
        <f t="shared" si="21"/>
        <v>159.75519999999997</v>
      </c>
    </row>
    <row r="1359" spans="2:11" x14ac:dyDescent="0.25">
      <c r="B1359" s="36" t="s">
        <v>44</v>
      </c>
      <c r="C1359" s="36" t="s">
        <v>2809</v>
      </c>
      <c r="D1359" s="36" t="s">
        <v>2810</v>
      </c>
      <c r="E1359" s="36">
        <v>85</v>
      </c>
      <c r="F1359" s="36" t="s">
        <v>2134</v>
      </c>
      <c r="G1359" s="36" t="s">
        <v>2853</v>
      </c>
      <c r="H1359" s="36" t="s">
        <v>2854</v>
      </c>
      <c r="I1359" s="36" t="s">
        <v>50</v>
      </c>
      <c r="J1359" s="43">
        <v>182.92</v>
      </c>
      <c r="K1359" s="43">
        <f t="shared" si="21"/>
        <v>212.18719999999996</v>
      </c>
    </row>
    <row r="1360" spans="2:11" x14ac:dyDescent="0.25">
      <c r="B1360" s="36" t="s">
        <v>44</v>
      </c>
      <c r="C1360" s="36" t="s">
        <v>2809</v>
      </c>
      <c r="D1360" s="36" t="s">
        <v>2810</v>
      </c>
      <c r="E1360" s="36">
        <v>85</v>
      </c>
      <c r="F1360" s="36" t="s">
        <v>2134</v>
      </c>
      <c r="G1360" s="36" t="s">
        <v>2855</v>
      </c>
      <c r="H1360" s="36" t="s">
        <v>2856</v>
      </c>
      <c r="I1360" s="36" t="s">
        <v>50</v>
      </c>
      <c r="J1360" s="43">
        <v>431.45</v>
      </c>
      <c r="K1360" s="43">
        <f t="shared" si="21"/>
        <v>500.48199999999997</v>
      </c>
    </row>
    <row r="1361" spans="2:11" x14ac:dyDescent="0.25">
      <c r="B1361" s="36" t="s">
        <v>44</v>
      </c>
      <c r="C1361" s="36" t="s">
        <v>2809</v>
      </c>
      <c r="D1361" s="36" t="s">
        <v>2810</v>
      </c>
      <c r="E1361" s="36">
        <v>85</v>
      </c>
      <c r="F1361" s="36" t="s">
        <v>2134</v>
      </c>
      <c r="G1361" s="36" t="s">
        <v>2857</v>
      </c>
      <c r="H1361" s="36" t="s">
        <v>2858</v>
      </c>
      <c r="I1361" s="36" t="s">
        <v>50</v>
      </c>
      <c r="J1361" s="43">
        <v>560.63</v>
      </c>
      <c r="K1361" s="43">
        <f t="shared" si="21"/>
        <v>650.33079999999995</v>
      </c>
    </row>
    <row r="1362" spans="2:11" x14ac:dyDescent="0.25">
      <c r="B1362" s="36" t="s">
        <v>44</v>
      </c>
      <c r="C1362" s="36" t="s">
        <v>2809</v>
      </c>
      <c r="D1362" s="36" t="s">
        <v>2810</v>
      </c>
      <c r="E1362" s="36">
        <v>85</v>
      </c>
      <c r="F1362" s="36" t="s">
        <v>2134</v>
      </c>
      <c r="G1362" s="36" t="s">
        <v>2859</v>
      </c>
      <c r="H1362" s="36" t="s">
        <v>2860</v>
      </c>
      <c r="I1362" s="36" t="s">
        <v>50</v>
      </c>
      <c r="J1362" s="43">
        <v>24.09</v>
      </c>
      <c r="K1362" s="43">
        <f t="shared" si="21"/>
        <v>27.944399999999998</v>
      </c>
    </row>
    <row r="1363" spans="2:11" x14ac:dyDescent="0.25">
      <c r="B1363" s="36" t="s">
        <v>44</v>
      </c>
      <c r="C1363" s="36" t="s">
        <v>2809</v>
      </c>
      <c r="D1363" s="36" t="s">
        <v>2810</v>
      </c>
      <c r="E1363" s="36">
        <v>85</v>
      </c>
      <c r="F1363" s="36" t="s">
        <v>2134</v>
      </c>
      <c r="G1363" s="36" t="s">
        <v>2861</v>
      </c>
      <c r="H1363" s="36" t="s">
        <v>2862</v>
      </c>
      <c r="I1363" s="36" t="s">
        <v>50</v>
      </c>
      <c r="J1363" s="43">
        <v>38.28</v>
      </c>
      <c r="K1363" s="43">
        <f t="shared" si="21"/>
        <v>44.404800000000002</v>
      </c>
    </row>
    <row r="1364" spans="2:11" x14ac:dyDescent="0.25">
      <c r="B1364" s="36" t="s">
        <v>44</v>
      </c>
      <c r="C1364" s="36" t="s">
        <v>2809</v>
      </c>
      <c r="D1364" s="36" t="s">
        <v>2810</v>
      </c>
      <c r="E1364" s="36">
        <v>85</v>
      </c>
      <c r="F1364" s="36" t="s">
        <v>2134</v>
      </c>
      <c r="G1364" s="36" t="s">
        <v>2863</v>
      </c>
      <c r="H1364" s="36" t="s">
        <v>2864</v>
      </c>
      <c r="I1364" s="36" t="s">
        <v>50</v>
      </c>
      <c r="J1364" s="43">
        <v>14328.81</v>
      </c>
      <c r="K1364" s="43">
        <f t="shared" si="21"/>
        <v>16621.419599999997</v>
      </c>
    </row>
    <row r="1365" spans="2:11" x14ac:dyDescent="0.25">
      <c r="B1365" s="36" t="s">
        <v>44</v>
      </c>
      <c r="C1365" s="36" t="s">
        <v>2809</v>
      </c>
      <c r="D1365" s="36" t="s">
        <v>2810</v>
      </c>
      <c r="E1365" s="36">
        <v>84</v>
      </c>
      <c r="F1365" s="36" t="s">
        <v>2865</v>
      </c>
      <c r="G1365" s="36" t="s">
        <v>2866</v>
      </c>
      <c r="H1365" s="36" t="s">
        <v>2867</v>
      </c>
      <c r="I1365" s="36" t="s">
        <v>50</v>
      </c>
      <c r="J1365" s="43">
        <v>60.08</v>
      </c>
      <c r="K1365" s="43">
        <f t="shared" si="21"/>
        <v>69.692799999999991</v>
      </c>
    </row>
    <row r="1366" spans="2:11" x14ac:dyDescent="0.25">
      <c r="B1366" s="36" t="s">
        <v>44</v>
      </c>
      <c r="C1366" s="36" t="s">
        <v>2809</v>
      </c>
      <c r="D1366" s="36" t="s">
        <v>2810</v>
      </c>
      <c r="E1366" s="36">
        <v>84</v>
      </c>
      <c r="F1366" s="36" t="s">
        <v>2865</v>
      </c>
      <c r="G1366" s="36" t="s">
        <v>2868</v>
      </c>
      <c r="H1366" s="36" t="s">
        <v>2869</v>
      </c>
      <c r="I1366" s="36" t="s">
        <v>50</v>
      </c>
      <c r="J1366" s="43">
        <v>103.12</v>
      </c>
      <c r="K1366" s="43">
        <f t="shared" si="21"/>
        <v>119.61919999999999</v>
      </c>
    </row>
    <row r="1367" spans="2:11" x14ac:dyDescent="0.25">
      <c r="B1367" s="36" t="s">
        <v>44</v>
      </c>
      <c r="C1367" s="36" t="s">
        <v>2809</v>
      </c>
      <c r="D1367" s="36" t="s">
        <v>2810</v>
      </c>
      <c r="E1367" s="36">
        <v>84</v>
      </c>
      <c r="F1367" s="36" t="s">
        <v>2865</v>
      </c>
      <c r="G1367" s="36" t="s">
        <v>2870</v>
      </c>
      <c r="H1367" s="36" t="s">
        <v>2871</v>
      </c>
      <c r="I1367" s="36" t="s">
        <v>50</v>
      </c>
      <c r="J1367" s="43">
        <v>85.49</v>
      </c>
      <c r="K1367" s="43">
        <f t="shared" si="21"/>
        <v>99.168399999999991</v>
      </c>
    </row>
    <row r="1368" spans="2:11" x14ac:dyDescent="0.25">
      <c r="B1368" s="36" t="s">
        <v>44</v>
      </c>
      <c r="C1368" s="36" t="s">
        <v>2809</v>
      </c>
      <c r="D1368" s="36" t="s">
        <v>2810</v>
      </c>
      <c r="E1368" s="36">
        <v>83</v>
      </c>
      <c r="F1368" s="36" t="s">
        <v>2872</v>
      </c>
      <c r="G1368" s="36" t="s">
        <v>2873</v>
      </c>
      <c r="H1368" s="36" t="s">
        <v>2874</v>
      </c>
      <c r="I1368" s="36" t="s">
        <v>2875</v>
      </c>
      <c r="J1368" s="43">
        <v>7.52</v>
      </c>
      <c r="K1368" s="43">
        <f t="shared" si="21"/>
        <v>8.7231999999999985</v>
      </c>
    </row>
    <row r="1369" spans="2:11" x14ac:dyDescent="0.25">
      <c r="B1369" s="36" t="s">
        <v>44</v>
      </c>
      <c r="C1369" s="36" t="s">
        <v>2809</v>
      </c>
      <c r="D1369" s="36" t="s">
        <v>2810</v>
      </c>
      <c r="E1369" s="36">
        <v>83</v>
      </c>
      <c r="F1369" s="36" t="s">
        <v>2872</v>
      </c>
      <c r="G1369" s="36" t="s">
        <v>2876</v>
      </c>
      <c r="H1369" s="36" t="s">
        <v>2877</v>
      </c>
      <c r="I1369" s="36" t="s">
        <v>2875</v>
      </c>
      <c r="J1369" s="43">
        <v>2.76</v>
      </c>
      <c r="K1369" s="43">
        <f t="shared" si="21"/>
        <v>3.2015999999999996</v>
      </c>
    </row>
    <row r="1370" spans="2:11" x14ac:dyDescent="0.25">
      <c r="B1370" s="36" t="s">
        <v>44</v>
      </c>
      <c r="C1370" s="36" t="s">
        <v>2809</v>
      </c>
      <c r="D1370" s="36" t="s">
        <v>2810</v>
      </c>
      <c r="E1370" s="36">
        <v>83</v>
      </c>
      <c r="F1370" s="36" t="s">
        <v>2872</v>
      </c>
      <c r="G1370" s="36" t="s">
        <v>2878</v>
      </c>
      <c r="H1370" s="36" t="s">
        <v>2879</v>
      </c>
      <c r="I1370" s="36" t="s">
        <v>2875</v>
      </c>
      <c r="J1370" s="43">
        <v>3.4</v>
      </c>
      <c r="K1370" s="43">
        <f t="shared" si="21"/>
        <v>3.9439999999999995</v>
      </c>
    </row>
    <row r="1371" spans="2:11" x14ac:dyDescent="0.25">
      <c r="B1371" s="36" t="s">
        <v>44</v>
      </c>
      <c r="C1371" s="36" t="s">
        <v>2809</v>
      </c>
      <c r="D1371" s="36" t="s">
        <v>2810</v>
      </c>
      <c r="E1371" s="36">
        <v>83</v>
      </c>
      <c r="F1371" s="36" t="s">
        <v>2872</v>
      </c>
      <c r="G1371" s="36" t="s">
        <v>2880</v>
      </c>
      <c r="H1371" s="36" t="s">
        <v>2881</v>
      </c>
      <c r="I1371" s="36" t="s">
        <v>50</v>
      </c>
      <c r="J1371" s="43">
        <v>3.59</v>
      </c>
      <c r="K1371" s="43">
        <f t="shared" si="21"/>
        <v>4.1643999999999997</v>
      </c>
    </row>
    <row r="1372" spans="2:11" x14ac:dyDescent="0.25">
      <c r="B1372" s="36" t="s">
        <v>44</v>
      </c>
      <c r="C1372" s="36" t="s">
        <v>2809</v>
      </c>
      <c r="D1372" s="36" t="s">
        <v>2810</v>
      </c>
      <c r="E1372" s="36">
        <v>83</v>
      </c>
      <c r="F1372" s="36" t="s">
        <v>2872</v>
      </c>
      <c r="G1372" s="36" t="s">
        <v>2882</v>
      </c>
      <c r="H1372" s="36" t="s">
        <v>2883</v>
      </c>
      <c r="I1372" s="36" t="s">
        <v>50</v>
      </c>
      <c r="J1372" s="43">
        <v>24.54</v>
      </c>
      <c r="K1372" s="43">
        <f t="shared" si="21"/>
        <v>28.466399999999997</v>
      </c>
    </row>
    <row r="1373" spans="2:11" x14ac:dyDescent="0.25">
      <c r="B1373" s="36" t="s">
        <v>44</v>
      </c>
      <c r="C1373" s="36" t="s">
        <v>2809</v>
      </c>
      <c r="D1373" s="36" t="s">
        <v>2810</v>
      </c>
      <c r="E1373" s="36">
        <v>83</v>
      </c>
      <c r="F1373" s="36" t="s">
        <v>2872</v>
      </c>
      <c r="G1373" s="36" t="s">
        <v>2884</v>
      </c>
      <c r="H1373" s="36" t="s">
        <v>2885</v>
      </c>
      <c r="I1373" s="36" t="s">
        <v>50</v>
      </c>
      <c r="J1373" s="43">
        <v>11.25</v>
      </c>
      <c r="K1373" s="43">
        <f t="shared" si="21"/>
        <v>13.049999999999999</v>
      </c>
    </row>
    <row r="1374" spans="2:11" x14ac:dyDescent="0.25">
      <c r="B1374" s="36" t="s">
        <v>44</v>
      </c>
      <c r="C1374" s="36" t="s">
        <v>2809</v>
      </c>
      <c r="D1374" s="36" t="s">
        <v>2810</v>
      </c>
      <c r="E1374" s="36">
        <v>83</v>
      </c>
      <c r="F1374" s="36" t="s">
        <v>2872</v>
      </c>
      <c r="G1374" s="36" t="s">
        <v>2886</v>
      </c>
      <c r="H1374" s="36" t="s">
        <v>2887</v>
      </c>
      <c r="I1374" s="36" t="s">
        <v>50</v>
      </c>
      <c r="J1374" s="43">
        <v>8.0299999999999994</v>
      </c>
      <c r="K1374" s="43">
        <f t="shared" si="21"/>
        <v>9.3147999999999982</v>
      </c>
    </row>
    <row r="1375" spans="2:11" x14ac:dyDescent="0.25">
      <c r="B1375" s="36" t="s">
        <v>44</v>
      </c>
      <c r="C1375" s="36" t="s">
        <v>2809</v>
      </c>
      <c r="D1375" s="36" t="s">
        <v>2810</v>
      </c>
      <c r="E1375" s="36">
        <v>83</v>
      </c>
      <c r="F1375" s="36" t="s">
        <v>2872</v>
      </c>
      <c r="G1375" s="36" t="s">
        <v>2888</v>
      </c>
      <c r="H1375" s="36" t="s">
        <v>2889</v>
      </c>
      <c r="I1375" s="36" t="s">
        <v>50</v>
      </c>
      <c r="J1375" s="43">
        <v>11.01</v>
      </c>
      <c r="K1375" s="43">
        <f t="shared" si="21"/>
        <v>12.771599999999999</v>
      </c>
    </row>
    <row r="1376" spans="2:11" x14ac:dyDescent="0.25">
      <c r="B1376" s="36" t="s">
        <v>44</v>
      </c>
      <c r="C1376" s="36" t="s">
        <v>2809</v>
      </c>
      <c r="D1376" s="36" t="s">
        <v>2810</v>
      </c>
      <c r="E1376" s="36">
        <v>83</v>
      </c>
      <c r="F1376" s="36" t="s">
        <v>2872</v>
      </c>
      <c r="G1376" s="36" t="s">
        <v>2890</v>
      </c>
      <c r="H1376" s="36" t="s">
        <v>2891</v>
      </c>
      <c r="I1376" s="36" t="s">
        <v>50</v>
      </c>
      <c r="J1376" s="43">
        <v>2.7</v>
      </c>
      <c r="K1376" s="43">
        <f t="shared" si="21"/>
        <v>3.1320000000000001</v>
      </c>
    </row>
    <row r="1377" spans="2:11" x14ac:dyDescent="0.25">
      <c r="B1377" s="36" t="s">
        <v>44</v>
      </c>
      <c r="C1377" s="36" t="s">
        <v>2809</v>
      </c>
      <c r="D1377" s="36" t="s">
        <v>2810</v>
      </c>
      <c r="E1377" s="36">
        <v>83</v>
      </c>
      <c r="F1377" s="36" t="s">
        <v>2872</v>
      </c>
      <c r="G1377" s="36" t="s">
        <v>2892</v>
      </c>
      <c r="H1377" s="36" t="s">
        <v>2893</v>
      </c>
      <c r="I1377" s="36" t="s">
        <v>50</v>
      </c>
      <c r="J1377" s="43">
        <v>7.15</v>
      </c>
      <c r="K1377" s="43">
        <f t="shared" si="21"/>
        <v>8.2940000000000005</v>
      </c>
    </row>
    <row r="1378" spans="2:11" x14ac:dyDescent="0.25">
      <c r="B1378" s="36" t="s">
        <v>44</v>
      </c>
      <c r="C1378" s="36" t="s">
        <v>2809</v>
      </c>
      <c r="D1378" s="36" t="s">
        <v>2810</v>
      </c>
      <c r="E1378" s="36">
        <v>83</v>
      </c>
      <c r="F1378" s="36" t="s">
        <v>2872</v>
      </c>
      <c r="G1378" s="36" t="s">
        <v>2894</v>
      </c>
      <c r="H1378" s="36" t="s">
        <v>2895</v>
      </c>
      <c r="I1378" s="36" t="s">
        <v>50</v>
      </c>
      <c r="J1378" s="43">
        <v>14.05</v>
      </c>
      <c r="K1378" s="43">
        <f t="shared" si="21"/>
        <v>16.297999999999998</v>
      </c>
    </row>
    <row r="1379" spans="2:11" x14ac:dyDescent="0.25">
      <c r="B1379" s="36" t="s">
        <v>44</v>
      </c>
      <c r="C1379" s="36" t="s">
        <v>2809</v>
      </c>
      <c r="D1379" s="36" t="s">
        <v>2810</v>
      </c>
      <c r="E1379" s="36">
        <v>83</v>
      </c>
      <c r="F1379" s="36" t="s">
        <v>2872</v>
      </c>
      <c r="G1379" s="36" t="s">
        <v>2896</v>
      </c>
      <c r="H1379" s="36" t="s">
        <v>2897</v>
      </c>
      <c r="I1379" s="36" t="s">
        <v>50</v>
      </c>
      <c r="J1379" s="43">
        <v>5.44</v>
      </c>
      <c r="K1379" s="43">
        <f t="shared" si="21"/>
        <v>6.3104000000000005</v>
      </c>
    </row>
    <row r="1380" spans="2:11" x14ac:dyDescent="0.25">
      <c r="B1380" s="36" t="s">
        <v>44</v>
      </c>
      <c r="C1380" s="36" t="s">
        <v>2809</v>
      </c>
      <c r="D1380" s="36" t="s">
        <v>2810</v>
      </c>
      <c r="E1380" s="36">
        <v>83</v>
      </c>
      <c r="F1380" s="36" t="s">
        <v>2872</v>
      </c>
      <c r="G1380" s="36" t="s">
        <v>2898</v>
      </c>
      <c r="H1380" s="36" t="s">
        <v>2899</v>
      </c>
      <c r="I1380" s="36" t="s">
        <v>50</v>
      </c>
      <c r="J1380" s="43">
        <v>6.85</v>
      </c>
      <c r="K1380" s="43">
        <f t="shared" si="21"/>
        <v>7.9459999999999988</v>
      </c>
    </row>
    <row r="1381" spans="2:11" x14ac:dyDescent="0.25">
      <c r="B1381" s="36" t="s">
        <v>44</v>
      </c>
      <c r="C1381" s="36" t="s">
        <v>2809</v>
      </c>
      <c r="D1381" s="36" t="s">
        <v>2810</v>
      </c>
      <c r="E1381" s="36">
        <v>83</v>
      </c>
      <c r="F1381" s="36" t="s">
        <v>2872</v>
      </c>
      <c r="G1381" s="36" t="s">
        <v>2900</v>
      </c>
      <c r="H1381" s="36" t="s">
        <v>2901</v>
      </c>
      <c r="I1381" s="36" t="s">
        <v>50</v>
      </c>
      <c r="J1381" s="43">
        <v>11.17</v>
      </c>
      <c r="K1381" s="43">
        <f t="shared" si="21"/>
        <v>12.957199999999998</v>
      </c>
    </row>
    <row r="1382" spans="2:11" x14ac:dyDescent="0.25">
      <c r="B1382" s="36" t="s">
        <v>44</v>
      </c>
      <c r="C1382" s="36" t="s">
        <v>2809</v>
      </c>
      <c r="D1382" s="36" t="s">
        <v>2810</v>
      </c>
      <c r="E1382" s="36">
        <v>83</v>
      </c>
      <c r="F1382" s="36" t="s">
        <v>2872</v>
      </c>
      <c r="G1382" s="36" t="s">
        <v>2902</v>
      </c>
      <c r="H1382" s="36" t="s">
        <v>2903</v>
      </c>
      <c r="I1382" s="36" t="s">
        <v>50</v>
      </c>
      <c r="J1382" s="43">
        <v>4.38</v>
      </c>
      <c r="K1382" s="43">
        <f t="shared" si="21"/>
        <v>5.0807999999999991</v>
      </c>
    </row>
    <row r="1383" spans="2:11" x14ac:dyDescent="0.25">
      <c r="B1383" s="36" t="s">
        <v>44</v>
      </c>
      <c r="C1383" s="36" t="s">
        <v>2809</v>
      </c>
      <c r="D1383" s="36" t="s">
        <v>2810</v>
      </c>
      <c r="E1383" s="36">
        <v>83</v>
      </c>
      <c r="F1383" s="36" t="s">
        <v>2872</v>
      </c>
      <c r="G1383" s="36" t="s">
        <v>2904</v>
      </c>
      <c r="H1383" s="36" t="s">
        <v>2905</v>
      </c>
      <c r="I1383" s="36" t="s">
        <v>50</v>
      </c>
      <c r="J1383" s="43">
        <v>41.81</v>
      </c>
      <c r="K1383" s="43">
        <f t="shared" si="21"/>
        <v>48.499600000000001</v>
      </c>
    </row>
    <row r="1384" spans="2:11" x14ac:dyDescent="0.25">
      <c r="B1384" s="36" t="s">
        <v>44</v>
      </c>
      <c r="C1384" s="36" t="s">
        <v>2809</v>
      </c>
      <c r="D1384" s="36" t="s">
        <v>2810</v>
      </c>
      <c r="E1384" s="36">
        <v>83</v>
      </c>
      <c r="F1384" s="36" t="s">
        <v>2872</v>
      </c>
      <c r="G1384" s="36" t="s">
        <v>2906</v>
      </c>
      <c r="H1384" s="36" t="s">
        <v>2907</v>
      </c>
      <c r="I1384" s="36" t="s">
        <v>50</v>
      </c>
      <c r="J1384" s="43">
        <v>45.39</v>
      </c>
      <c r="K1384" s="43">
        <f t="shared" si="21"/>
        <v>52.6524</v>
      </c>
    </row>
    <row r="1385" spans="2:11" x14ac:dyDescent="0.25">
      <c r="B1385" s="36" t="s">
        <v>44</v>
      </c>
      <c r="C1385" s="36" t="s">
        <v>2809</v>
      </c>
      <c r="D1385" s="36" t="s">
        <v>2810</v>
      </c>
      <c r="E1385" s="36">
        <v>83</v>
      </c>
      <c r="F1385" s="36" t="s">
        <v>2872</v>
      </c>
      <c r="G1385" s="36" t="s">
        <v>2908</v>
      </c>
      <c r="H1385" s="36" t="s">
        <v>2909</v>
      </c>
      <c r="I1385" s="36" t="s">
        <v>50</v>
      </c>
      <c r="J1385" s="43">
        <v>50.34</v>
      </c>
      <c r="K1385" s="43">
        <f t="shared" si="21"/>
        <v>58.394399999999997</v>
      </c>
    </row>
    <row r="1386" spans="2:11" x14ac:dyDescent="0.25">
      <c r="B1386" s="36" t="s">
        <v>44</v>
      </c>
      <c r="C1386" s="36" t="s">
        <v>2809</v>
      </c>
      <c r="D1386" s="36" t="s">
        <v>2810</v>
      </c>
      <c r="E1386" s="36">
        <v>83</v>
      </c>
      <c r="F1386" s="36" t="s">
        <v>2872</v>
      </c>
      <c r="G1386" s="36" t="s">
        <v>2910</v>
      </c>
      <c r="H1386" s="36" t="s">
        <v>2911</v>
      </c>
      <c r="I1386" s="36" t="s">
        <v>50</v>
      </c>
      <c r="J1386" s="43">
        <v>52.76</v>
      </c>
      <c r="K1386" s="43">
        <f t="shared" si="21"/>
        <v>61.201599999999992</v>
      </c>
    </row>
    <row r="1387" spans="2:11" x14ac:dyDescent="0.25">
      <c r="B1387" s="36" t="s">
        <v>44</v>
      </c>
      <c r="C1387" s="36" t="s">
        <v>2809</v>
      </c>
      <c r="D1387" s="36" t="s">
        <v>2810</v>
      </c>
      <c r="E1387" s="36">
        <v>83</v>
      </c>
      <c r="F1387" s="36" t="s">
        <v>2872</v>
      </c>
      <c r="G1387" s="36" t="s">
        <v>2912</v>
      </c>
      <c r="H1387" s="36" t="s">
        <v>2913</v>
      </c>
      <c r="I1387" s="36" t="s">
        <v>50</v>
      </c>
      <c r="J1387" s="43">
        <v>57.93</v>
      </c>
      <c r="K1387" s="43">
        <f t="shared" si="21"/>
        <v>67.198799999999991</v>
      </c>
    </row>
    <row r="1388" spans="2:11" x14ac:dyDescent="0.25">
      <c r="B1388" s="36" t="s">
        <v>44</v>
      </c>
      <c r="C1388" s="36" t="s">
        <v>2809</v>
      </c>
      <c r="D1388" s="36" t="s">
        <v>2810</v>
      </c>
      <c r="E1388" s="36">
        <v>83</v>
      </c>
      <c r="F1388" s="36" t="s">
        <v>2872</v>
      </c>
      <c r="G1388" s="36" t="s">
        <v>2914</v>
      </c>
      <c r="H1388" s="36" t="s">
        <v>2915</v>
      </c>
      <c r="I1388" s="36" t="s">
        <v>50</v>
      </c>
      <c r="J1388" s="43">
        <v>60.61</v>
      </c>
      <c r="K1388" s="43">
        <f t="shared" si="21"/>
        <v>70.307599999999994</v>
      </c>
    </row>
    <row r="1389" spans="2:11" x14ac:dyDescent="0.25">
      <c r="B1389" s="36" t="s">
        <v>44</v>
      </c>
      <c r="C1389" s="36" t="s">
        <v>2809</v>
      </c>
      <c r="D1389" s="36" t="s">
        <v>2810</v>
      </c>
      <c r="E1389" s="36">
        <v>83</v>
      </c>
      <c r="F1389" s="36" t="s">
        <v>2872</v>
      </c>
      <c r="G1389" s="36" t="s">
        <v>2916</v>
      </c>
      <c r="H1389" s="36" t="s">
        <v>2917</v>
      </c>
      <c r="I1389" s="36" t="s">
        <v>50</v>
      </c>
      <c r="J1389" s="43">
        <v>73.489999999999995</v>
      </c>
      <c r="K1389" s="43">
        <f t="shared" si="21"/>
        <v>85.24839999999999</v>
      </c>
    </row>
    <row r="1390" spans="2:11" x14ac:dyDescent="0.25">
      <c r="B1390" s="36" t="s">
        <v>44</v>
      </c>
      <c r="C1390" s="36" t="s">
        <v>2809</v>
      </c>
      <c r="D1390" s="36" t="s">
        <v>2810</v>
      </c>
      <c r="E1390" s="36">
        <v>83</v>
      </c>
      <c r="F1390" s="36" t="s">
        <v>2872</v>
      </c>
      <c r="G1390" s="36" t="s">
        <v>2918</v>
      </c>
      <c r="H1390" s="36" t="s">
        <v>2919</v>
      </c>
      <c r="I1390" s="36" t="s">
        <v>50</v>
      </c>
      <c r="J1390" s="43">
        <v>73.489999999999995</v>
      </c>
      <c r="K1390" s="43">
        <f t="shared" si="21"/>
        <v>85.24839999999999</v>
      </c>
    </row>
    <row r="1391" spans="2:11" x14ac:dyDescent="0.25">
      <c r="B1391" s="36" t="s">
        <v>44</v>
      </c>
      <c r="C1391" s="36" t="s">
        <v>2809</v>
      </c>
      <c r="D1391" s="36" t="s">
        <v>2810</v>
      </c>
      <c r="E1391" s="36">
        <v>83</v>
      </c>
      <c r="F1391" s="36" t="s">
        <v>2872</v>
      </c>
      <c r="G1391" s="36" t="s">
        <v>2920</v>
      </c>
      <c r="H1391" s="36" t="s">
        <v>2921</v>
      </c>
      <c r="I1391" s="36" t="s">
        <v>50</v>
      </c>
      <c r="J1391" s="43">
        <v>82.72</v>
      </c>
      <c r="K1391" s="43">
        <f t="shared" si="21"/>
        <v>95.955199999999991</v>
      </c>
    </row>
    <row r="1392" spans="2:11" x14ac:dyDescent="0.25">
      <c r="B1392" s="36" t="s">
        <v>44</v>
      </c>
      <c r="C1392" s="36" t="s">
        <v>2809</v>
      </c>
      <c r="D1392" s="36" t="s">
        <v>2810</v>
      </c>
      <c r="E1392" s="36">
        <v>83</v>
      </c>
      <c r="F1392" s="36" t="s">
        <v>2872</v>
      </c>
      <c r="G1392" s="36" t="s">
        <v>2922</v>
      </c>
      <c r="H1392" s="36" t="s">
        <v>2923</v>
      </c>
      <c r="I1392" s="36" t="s">
        <v>50</v>
      </c>
      <c r="J1392" s="43">
        <v>98.58</v>
      </c>
      <c r="K1392" s="43">
        <f t="shared" si="21"/>
        <v>114.35279999999999</v>
      </c>
    </row>
    <row r="1393" spans="2:11" x14ac:dyDescent="0.25">
      <c r="B1393" s="36" t="s">
        <v>44</v>
      </c>
      <c r="C1393" s="36" t="s">
        <v>2809</v>
      </c>
      <c r="D1393" s="36" t="s">
        <v>2810</v>
      </c>
      <c r="E1393" s="36">
        <v>83</v>
      </c>
      <c r="F1393" s="36" t="s">
        <v>2872</v>
      </c>
      <c r="G1393" s="36" t="s">
        <v>2924</v>
      </c>
      <c r="H1393" s="36" t="s">
        <v>2925</v>
      </c>
      <c r="I1393" s="36" t="s">
        <v>50</v>
      </c>
      <c r="J1393" s="43">
        <v>82.85</v>
      </c>
      <c r="K1393" s="43">
        <f t="shared" si="21"/>
        <v>96.10599999999998</v>
      </c>
    </row>
    <row r="1394" spans="2:11" x14ac:dyDescent="0.25">
      <c r="B1394" s="36" t="s">
        <v>44</v>
      </c>
      <c r="C1394" s="36" t="s">
        <v>2809</v>
      </c>
      <c r="D1394" s="36" t="s">
        <v>2810</v>
      </c>
      <c r="E1394" s="36">
        <v>83</v>
      </c>
      <c r="F1394" s="36" t="s">
        <v>2872</v>
      </c>
      <c r="G1394" s="36" t="s">
        <v>2926</v>
      </c>
      <c r="H1394" s="36" t="s">
        <v>2927</v>
      </c>
      <c r="I1394" s="36" t="s">
        <v>50</v>
      </c>
      <c r="J1394" s="43">
        <v>55.38</v>
      </c>
      <c r="K1394" s="43">
        <f t="shared" si="21"/>
        <v>64.240799999999993</v>
      </c>
    </row>
    <row r="1395" spans="2:11" x14ac:dyDescent="0.25">
      <c r="B1395" s="36" t="s">
        <v>44</v>
      </c>
      <c r="C1395" s="36" t="s">
        <v>2809</v>
      </c>
      <c r="D1395" s="36" t="s">
        <v>2810</v>
      </c>
      <c r="E1395" s="36">
        <v>83</v>
      </c>
      <c r="F1395" s="36" t="s">
        <v>2872</v>
      </c>
      <c r="G1395" s="36" t="s">
        <v>2928</v>
      </c>
      <c r="H1395" s="36" t="s">
        <v>2929</v>
      </c>
      <c r="I1395" s="36" t="s">
        <v>50</v>
      </c>
      <c r="J1395" s="43">
        <v>34.72</v>
      </c>
      <c r="K1395" s="43">
        <f t="shared" si="21"/>
        <v>40.275199999999998</v>
      </c>
    </row>
    <row r="1396" spans="2:11" x14ac:dyDescent="0.25">
      <c r="B1396" s="36" t="s">
        <v>44</v>
      </c>
      <c r="C1396" s="36" t="s">
        <v>2809</v>
      </c>
      <c r="D1396" s="36" t="s">
        <v>2810</v>
      </c>
      <c r="E1396" s="36">
        <v>83</v>
      </c>
      <c r="F1396" s="36" t="s">
        <v>2872</v>
      </c>
      <c r="G1396" s="36" t="s">
        <v>2930</v>
      </c>
      <c r="H1396" s="36" t="s">
        <v>2931</v>
      </c>
      <c r="I1396" s="36" t="s">
        <v>50</v>
      </c>
      <c r="J1396" s="43">
        <v>37.700000000000003</v>
      </c>
      <c r="K1396" s="43">
        <f t="shared" si="21"/>
        <v>43.731999999999999</v>
      </c>
    </row>
    <row r="1397" spans="2:11" x14ac:dyDescent="0.25">
      <c r="B1397" s="36" t="s">
        <v>44</v>
      </c>
      <c r="C1397" s="36" t="s">
        <v>2809</v>
      </c>
      <c r="D1397" s="36" t="s">
        <v>2810</v>
      </c>
      <c r="E1397" s="36">
        <v>83</v>
      </c>
      <c r="F1397" s="36" t="s">
        <v>2872</v>
      </c>
      <c r="G1397" s="36" t="s">
        <v>2932</v>
      </c>
      <c r="H1397" s="36" t="s">
        <v>2933</v>
      </c>
      <c r="I1397" s="36" t="s">
        <v>50</v>
      </c>
      <c r="J1397" s="43">
        <v>48.12</v>
      </c>
      <c r="K1397" s="43">
        <f t="shared" si="21"/>
        <v>55.819199999999995</v>
      </c>
    </row>
    <row r="1398" spans="2:11" x14ac:dyDescent="0.25">
      <c r="B1398" s="36" t="s">
        <v>44</v>
      </c>
      <c r="C1398" s="36" t="s">
        <v>2809</v>
      </c>
      <c r="D1398" s="36" t="s">
        <v>2810</v>
      </c>
      <c r="E1398" s="36">
        <v>83</v>
      </c>
      <c r="F1398" s="36" t="s">
        <v>2872</v>
      </c>
      <c r="G1398" s="36" t="s">
        <v>2934</v>
      </c>
      <c r="H1398" s="36" t="s">
        <v>2935</v>
      </c>
      <c r="I1398" s="36" t="s">
        <v>50</v>
      </c>
      <c r="J1398" s="43">
        <v>1.93</v>
      </c>
      <c r="K1398" s="43">
        <f t="shared" si="21"/>
        <v>2.2387999999999999</v>
      </c>
    </row>
    <row r="1399" spans="2:11" x14ac:dyDescent="0.25">
      <c r="B1399" s="36" t="s">
        <v>44</v>
      </c>
      <c r="C1399" s="36" t="s">
        <v>2809</v>
      </c>
      <c r="D1399" s="36" t="s">
        <v>2810</v>
      </c>
      <c r="E1399" s="36">
        <v>83</v>
      </c>
      <c r="F1399" s="36" t="s">
        <v>2872</v>
      </c>
      <c r="G1399" s="36" t="s">
        <v>2936</v>
      </c>
      <c r="H1399" s="36" t="s">
        <v>2937</v>
      </c>
      <c r="I1399" s="36" t="s">
        <v>50</v>
      </c>
      <c r="J1399" s="43">
        <v>0.57999999999999996</v>
      </c>
      <c r="K1399" s="43">
        <f t="shared" si="21"/>
        <v>0.67279999999999995</v>
      </c>
    </row>
    <row r="1400" spans="2:11" x14ac:dyDescent="0.25">
      <c r="B1400" s="36" t="s">
        <v>44</v>
      </c>
      <c r="C1400" s="36" t="s">
        <v>2809</v>
      </c>
      <c r="D1400" s="36" t="s">
        <v>2810</v>
      </c>
      <c r="E1400" s="36">
        <v>83</v>
      </c>
      <c r="F1400" s="36" t="s">
        <v>2872</v>
      </c>
      <c r="G1400" s="36" t="s">
        <v>2938</v>
      </c>
      <c r="H1400" s="36" t="s">
        <v>2939</v>
      </c>
      <c r="I1400" s="36" t="s">
        <v>50</v>
      </c>
      <c r="J1400" s="43">
        <v>0.57999999999999996</v>
      </c>
      <c r="K1400" s="43">
        <f t="shared" si="21"/>
        <v>0.67279999999999995</v>
      </c>
    </row>
    <row r="1401" spans="2:11" x14ac:dyDescent="0.25">
      <c r="B1401" s="36" t="s">
        <v>44</v>
      </c>
      <c r="C1401" s="36" t="s">
        <v>2809</v>
      </c>
      <c r="D1401" s="36" t="s">
        <v>2810</v>
      </c>
      <c r="E1401" s="36">
        <v>83</v>
      </c>
      <c r="F1401" s="36" t="s">
        <v>2872</v>
      </c>
      <c r="G1401" s="36" t="s">
        <v>2940</v>
      </c>
      <c r="H1401" s="36" t="s">
        <v>2941</v>
      </c>
      <c r="I1401" s="36" t="s">
        <v>50</v>
      </c>
      <c r="J1401" s="43">
        <v>0.73</v>
      </c>
      <c r="K1401" s="43">
        <f t="shared" si="21"/>
        <v>0.84679999999999989</v>
      </c>
    </row>
    <row r="1402" spans="2:11" x14ac:dyDescent="0.25">
      <c r="B1402" s="36" t="s">
        <v>44</v>
      </c>
      <c r="C1402" s="36" t="s">
        <v>2809</v>
      </c>
      <c r="D1402" s="36" t="s">
        <v>2810</v>
      </c>
      <c r="E1402" s="36">
        <v>83</v>
      </c>
      <c r="F1402" s="36" t="s">
        <v>2872</v>
      </c>
      <c r="G1402" s="36" t="s">
        <v>2942</v>
      </c>
      <c r="H1402" s="36" t="s">
        <v>2943</v>
      </c>
      <c r="I1402" s="36" t="s">
        <v>50</v>
      </c>
      <c r="J1402" s="43">
        <v>0.73</v>
      </c>
      <c r="K1402" s="43">
        <f t="shared" si="21"/>
        <v>0.84679999999999989</v>
      </c>
    </row>
    <row r="1403" spans="2:11" x14ac:dyDescent="0.25">
      <c r="B1403" s="36" t="s">
        <v>44</v>
      </c>
      <c r="C1403" s="36" t="s">
        <v>2809</v>
      </c>
      <c r="D1403" s="36" t="s">
        <v>2810</v>
      </c>
      <c r="E1403" s="36">
        <v>83</v>
      </c>
      <c r="F1403" s="36" t="s">
        <v>2872</v>
      </c>
      <c r="G1403" s="36" t="s">
        <v>2944</v>
      </c>
      <c r="H1403" s="36" t="s">
        <v>2945</v>
      </c>
      <c r="I1403" s="36" t="s">
        <v>50</v>
      </c>
      <c r="J1403" s="43">
        <v>0.73</v>
      </c>
      <c r="K1403" s="43">
        <f t="shared" si="21"/>
        <v>0.84679999999999989</v>
      </c>
    </row>
    <row r="1404" spans="2:11" x14ac:dyDescent="0.25">
      <c r="B1404" s="36" t="s">
        <v>44</v>
      </c>
      <c r="C1404" s="36" t="s">
        <v>2809</v>
      </c>
      <c r="D1404" s="36" t="s">
        <v>2810</v>
      </c>
      <c r="E1404" s="36">
        <v>83</v>
      </c>
      <c r="F1404" s="36" t="s">
        <v>2872</v>
      </c>
      <c r="G1404" s="36" t="s">
        <v>2946</v>
      </c>
      <c r="H1404" s="36" t="s">
        <v>2947</v>
      </c>
      <c r="I1404" s="36" t="s">
        <v>50</v>
      </c>
      <c r="J1404" s="43">
        <v>0.73</v>
      </c>
      <c r="K1404" s="43">
        <f t="shared" si="21"/>
        <v>0.84679999999999989</v>
      </c>
    </row>
    <row r="1405" spans="2:11" x14ac:dyDescent="0.25">
      <c r="B1405" s="36" t="s">
        <v>44</v>
      </c>
      <c r="C1405" s="36" t="s">
        <v>2809</v>
      </c>
      <c r="D1405" s="36" t="s">
        <v>2810</v>
      </c>
      <c r="E1405" s="36">
        <v>83</v>
      </c>
      <c r="F1405" s="36" t="s">
        <v>2872</v>
      </c>
      <c r="G1405" s="36" t="s">
        <v>2948</v>
      </c>
      <c r="H1405" s="36" t="s">
        <v>2949</v>
      </c>
      <c r="I1405" s="36" t="s">
        <v>50</v>
      </c>
      <c r="J1405" s="43">
        <v>0.73</v>
      </c>
      <c r="K1405" s="43">
        <f t="shared" si="21"/>
        <v>0.84679999999999989</v>
      </c>
    </row>
    <row r="1406" spans="2:11" x14ac:dyDescent="0.25">
      <c r="B1406" s="36" t="s">
        <v>44</v>
      </c>
      <c r="C1406" s="36" t="s">
        <v>2809</v>
      </c>
      <c r="D1406" s="36" t="s">
        <v>2810</v>
      </c>
      <c r="E1406" s="36">
        <v>83</v>
      </c>
      <c r="F1406" s="36" t="s">
        <v>2872</v>
      </c>
      <c r="G1406" s="36" t="s">
        <v>2950</v>
      </c>
      <c r="H1406" s="36" t="s">
        <v>2951</v>
      </c>
      <c r="I1406" s="36" t="s">
        <v>50</v>
      </c>
      <c r="J1406" s="43">
        <v>1.1000000000000001</v>
      </c>
      <c r="K1406" s="43">
        <f t="shared" si="21"/>
        <v>1.276</v>
      </c>
    </row>
    <row r="1407" spans="2:11" x14ac:dyDescent="0.25">
      <c r="B1407" s="36" t="s">
        <v>44</v>
      </c>
      <c r="C1407" s="36" t="s">
        <v>2809</v>
      </c>
      <c r="D1407" s="36" t="s">
        <v>2810</v>
      </c>
      <c r="E1407" s="36">
        <v>83</v>
      </c>
      <c r="F1407" s="36" t="s">
        <v>2872</v>
      </c>
      <c r="G1407" s="36" t="s">
        <v>2952</v>
      </c>
      <c r="H1407" s="36" t="s">
        <v>2953</v>
      </c>
      <c r="I1407" s="36" t="s">
        <v>50</v>
      </c>
      <c r="J1407" s="43">
        <v>1.27</v>
      </c>
      <c r="K1407" s="43">
        <f t="shared" si="21"/>
        <v>1.4731999999999998</v>
      </c>
    </row>
    <row r="1408" spans="2:11" x14ac:dyDescent="0.25">
      <c r="B1408" s="36" t="s">
        <v>44</v>
      </c>
      <c r="C1408" s="36" t="s">
        <v>2809</v>
      </c>
      <c r="D1408" s="36" t="s">
        <v>2810</v>
      </c>
      <c r="E1408" s="36">
        <v>83</v>
      </c>
      <c r="F1408" s="36" t="s">
        <v>2872</v>
      </c>
      <c r="G1408" s="36" t="s">
        <v>2954</v>
      </c>
      <c r="H1408" s="36" t="s">
        <v>2955</v>
      </c>
      <c r="I1408" s="36" t="s">
        <v>50</v>
      </c>
      <c r="J1408" s="43">
        <v>1.27</v>
      </c>
      <c r="K1408" s="43">
        <f t="shared" si="21"/>
        <v>1.4731999999999998</v>
      </c>
    </row>
    <row r="1409" spans="2:11" x14ac:dyDescent="0.25">
      <c r="B1409" s="36" t="s">
        <v>44</v>
      </c>
      <c r="C1409" s="36" t="s">
        <v>2809</v>
      </c>
      <c r="D1409" s="36" t="s">
        <v>2810</v>
      </c>
      <c r="E1409" s="36">
        <v>83</v>
      </c>
      <c r="F1409" s="36" t="s">
        <v>2872</v>
      </c>
      <c r="G1409" s="36" t="s">
        <v>2956</v>
      </c>
      <c r="H1409" s="36" t="s">
        <v>2957</v>
      </c>
      <c r="I1409" s="36" t="s">
        <v>50</v>
      </c>
      <c r="J1409" s="43">
        <v>1.2</v>
      </c>
      <c r="K1409" s="43">
        <f t="shared" si="21"/>
        <v>1.3919999999999999</v>
      </c>
    </row>
    <row r="1410" spans="2:11" x14ac:dyDescent="0.25">
      <c r="B1410" s="36" t="s">
        <v>44</v>
      </c>
      <c r="C1410" s="36" t="s">
        <v>2809</v>
      </c>
      <c r="D1410" s="36" t="s">
        <v>2810</v>
      </c>
      <c r="E1410" s="36">
        <v>83</v>
      </c>
      <c r="F1410" s="36" t="s">
        <v>2872</v>
      </c>
      <c r="G1410" s="36" t="s">
        <v>2958</v>
      </c>
      <c r="H1410" s="36" t="s">
        <v>2959</v>
      </c>
      <c r="I1410" s="36" t="s">
        <v>50</v>
      </c>
      <c r="J1410" s="43">
        <v>1.6</v>
      </c>
      <c r="K1410" s="43">
        <f t="shared" si="21"/>
        <v>1.8559999999999999</v>
      </c>
    </row>
    <row r="1411" spans="2:11" x14ac:dyDescent="0.25">
      <c r="B1411" s="36" t="s">
        <v>44</v>
      </c>
      <c r="C1411" s="36" t="s">
        <v>2809</v>
      </c>
      <c r="D1411" s="36" t="s">
        <v>2810</v>
      </c>
      <c r="E1411" s="36">
        <v>83</v>
      </c>
      <c r="F1411" s="36" t="s">
        <v>2872</v>
      </c>
      <c r="G1411" s="36" t="s">
        <v>2960</v>
      </c>
      <c r="H1411" s="36" t="s">
        <v>2961</v>
      </c>
      <c r="I1411" s="36" t="s">
        <v>50</v>
      </c>
      <c r="J1411" s="43">
        <v>5.58</v>
      </c>
      <c r="K1411" s="43">
        <f t="shared" si="21"/>
        <v>6.4727999999999994</v>
      </c>
    </row>
    <row r="1412" spans="2:11" x14ac:dyDescent="0.25">
      <c r="B1412" s="36" t="s">
        <v>44</v>
      </c>
      <c r="C1412" s="36" t="s">
        <v>2809</v>
      </c>
      <c r="D1412" s="36" t="s">
        <v>2810</v>
      </c>
      <c r="E1412" s="36">
        <v>83</v>
      </c>
      <c r="F1412" s="36" t="s">
        <v>2872</v>
      </c>
      <c r="G1412" s="36" t="s">
        <v>2962</v>
      </c>
      <c r="H1412" s="36" t="s">
        <v>2963</v>
      </c>
      <c r="I1412" s="36" t="s">
        <v>50</v>
      </c>
      <c r="J1412" s="43">
        <v>6.1</v>
      </c>
      <c r="K1412" s="43">
        <f t="shared" ref="K1412:K1475" si="22">+IF(AND(MID(H1412,1,15)="POSTE DE MADERA",J1412&lt;110)=TRUE,(J1412*1.13+5)*1.01*1.16,IF(AND(MID(H1412,1,15)="POSTE DE MADERA",J1412&gt;=110,J1412&lt;320)=TRUE,(J1412*1.13+12)*1.01*1.16,IF(AND(MID(H1412,1,15)="POSTE DE MADERA",J1412&gt;320)=TRUE,(J1412*1.13+36)*1.01*1.16,IF(+AND(MID(H1412,1,5)="POSTE",MID(H1412,1,15)&lt;&gt;"POSTE DE MADERA")=TRUE,J1412*1.01*1.16,J1412*1.16))))</f>
        <v>7.0759999999999987</v>
      </c>
    </row>
    <row r="1413" spans="2:11" x14ac:dyDescent="0.25">
      <c r="B1413" s="36" t="s">
        <v>44</v>
      </c>
      <c r="C1413" s="36" t="s">
        <v>2809</v>
      </c>
      <c r="D1413" s="36" t="s">
        <v>2810</v>
      </c>
      <c r="E1413" s="36">
        <v>83</v>
      </c>
      <c r="F1413" s="36" t="s">
        <v>2872</v>
      </c>
      <c r="G1413" s="36" t="s">
        <v>2964</v>
      </c>
      <c r="H1413" s="36" t="s">
        <v>2965</v>
      </c>
      <c r="I1413" s="36" t="s">
        <v>50</v>
      </c>
      <c r="J1413" s="43">
        <v>5.17</v>
      </c>
      <c r="K1413" s="43">
        <f t="shared" si="22"/>
        <v>5.9971999999999994</v>
      </c>
    </row>
    <row r="1414" spans="2:11" x14ac:dyDescent="0.25">
      <c r="B1414" s="36" t="s">
        <v>44</v>
      </c>
      <c r="C1414" s="36" t="s">
        <v>2809</v>
      </c>
      <c r="D1414" s="36" t="s">
        <v>2810</v>
      </c>
      <c r="E1414" s="36">
        <v>83</v>
      </c>
      <c r="F1414" s="36" t="s">
        <v>2872</v>
      </c>
      <c r="G1414" s="36" t="s">
        <v>2966</v>
      </c>
      <c r="H1414" s="36" t="s">
        <v>2967</v>
      </c>
      <c r="I1414" s="36" t="s">
        <v>50</v>
      </c>
      <c r="J1414" s="43">
        <v>6.6</v>
      </c>
      <c r="K1414" s="43">
        <f t="shared" si="22"/>
        <v>7.6559999999999988</v>
      </c>
    </row>
    <row r="1415" spans="2:11" x14ac:dyDescent="0.25">
      <c r="B1415" s="36" t="s">
        <v>44</v>
      </c>
      <c r="C1415" s="36" t="s">
        <v>2809</v>
      </c>
      <c r="D1415" s="36" t="s">
        <v>2810</v>
      </c>
      <c r="E1415" s="36">
        <v>83</v>
      </c>
      <c r="F1415" s="36" t="s">
        <v>2872</v>
      </c>
      <c r="G1415" s="36" t="s">
        <v>2968</v>
      </c>
      <c r="H1415" s="36" t="s">
        <v>2969</v>
      </c>
      <c r="I1415" s="36" t="s">
        <v>50</v>
      </c>
      <c r="J1415" s="43">
        <v>5.41</v>
      </c>
      <c r="K1415" s="43">
        <f t="shared" si="22"/>
        <v>6.2755999999999998</v>
      </c>
    </row>
    <row r="1416" spans="2:11" x14ac:dyDescent="0.25">
      <c r="B1416" s="36" t="s">
        <v>44</v>
      </c>
      <c r="C1416" s="36" t="s">
        <v>2809</v>
      </c>
      <c r="D1416" s="36" t="s">
        <v>2810</v>
      </c>
      <c r="E1416" s="36">
        <v>73</v>
      </c>
      <c r="F1416" s="36" t="s">
        <v>2970</v>
      </c>
      <c r="G1416" s="36" t="s">
        <v>2971</v>
      </c>
      <c r="H1416" s="36" t="s">
        <v>2972</v>
      </c>
      <c r="I1416" s="36" t="s">
        <v>50</v>
      </c>
      <c r="J1416" s="43">
        <v>44.73</v>
      </c>
      <c r="K1416" s="43">
        <f t="shared" si="22"/>
        <v>51.886799999999994</v>
      </c>
    </row>
    <row r="1417" spans="2:11" x14ac:dyDescent="0.25">
      <c r="B1417" s="36" t="s">
        <v>44</v>
      </c>
      <c r="C1417" s="36" t="s">
        <v>2809</v>
      </c>
      <c r="D1417" s="36" t="s">
        <v>2810</v>
      </c>
      <c r="E1417" s="36">
        <v>73</v>
      </c>
      <c r="F1417" s="36" t="s">
        <v>2970</v>
      </c>
      <c r="G1417" s="36" t="s">
        <v>2973</v>
      </c>
      <c r="H1417" s="36" t="s">
        <v>2974</v>
      </c>
      <c r="I1417" s="36" t="s">
        <v>50</v>
      </c>
      <c r="J1417" s="43">
        <v>46.53</v>
      </c>
      <c r="K1417" s="43">
        <f t="shared" si="22"/>
        <v>53.974799999999995</v>
      </c>
    </row>
    <row r="1418" spans="2:11" x14ac:dyDescent="0.25">
      <c r="B1418" s="36" t="s">
        <v>44</v>
      </c>
      <c r="C1418" s="36" t="s">
        <v>2809</v>
      </c>
      <c r="D1418" s="36" t="s">
        <v>2810</v>
      </c>
      <c r="E1418" s="36">
        <v>73</v>
      </c>
      <c r="F1418" s="36" t="s">
        <v>2970</v>
      </c>
      <c r="G1418" s="36" t="s">
        <v>2975</v>
      </c>
      <c r="H1418" s="36" t="s">
        <v>2976</v>
      </c>
      <c r="I1418" s="36" t="s">
        <v>50</v>
      </c>
      <c r="J1418" s="43">
        <v>537.58000000000004</v>
      </c>
      <c r="K1418" s="43">
        <f t="shared" si="22"/>
        <v>623.59280000000001</v>
      </c>
    </row>
    <row r="1419" spans="2:11" x14ac:dyDescent="0.25">
      <c r="B1419" s="36" t="s">
        <v>44</v>
      </c>
      <c r="C1419" s="36" t="s">
        <v>2809</v>
      </c>
      <c r="D1419" s="36" t="s">
        <v>2810</v>
      </c>
      <c r="E1419" s="36">
        <v>73</v>
      </c>
      <c r="F1419" s="36" t="s">
        <v>2970</v>
      </c>
      <c r="G1419" s="36" t="s">
        <v>2977</v>
      </c>
      <c r="H1419" s="36" t="s">
        <v>2978</v>
      </c>
      <c r="I1419" s="36" t="s">
        <v>50</v>
      </c>
      <c r="J1419" s="43">
        <v>963.63</v>
      </c>
      <c r="K1419" s="43">
        <f t="shared" si="22"/>
        <v>1117.8108</v>
      </c>
    </row>
    <row r="1420" spans="2:11" x14ac:dyDescent="0.25">
      <c r="B1420" s="36" t="s">
        <v>44</v>
      </c>
      <c r="C1420" s="36" t="s">
        <v>2809</v>
      </c>
      <c r="D1420" s="36" t="s">
        <v>2810</v>
      </c>
      <c r="E1420" s="36">
        <v>73</v>
      </c>
      <c r="F1420" s="36" t="s">
        <v>2970</v>
      </c>
      <c r="G1420" s="36" t="s">
        <v>2979</v>
      </c>
      <c r="H1420" s="36" t="s">
        <v>2980</v>
      </c>
      <c r="I1420" s="36" t="s">
        <v>50</v>
      </c>
      <c r="J1420" s="43">
        <v>1601.85</v>
      </c>
      <c r="K1420" s="43">
        <f t="shared" si="22"/>
        <v>1858.1459999999997</v>
      </c>
    </row>
    <row r="1421" spans="2:11" x14ac:dyDescent="0.25">
      <c r="B1421" s="36" t="s">
        <v>44</v>
      </c>
      <c r="C1421" s="36" t="s">
        <v>2809</v>
      </c>
      <c r="D1421" s="36" t="s">
        <v>2810</v>
      </c>
      <c r="E1421" s="36">
        <v>73</v>
      </c>
      <c r="F1421" s="36" t="s">
        <v>2970</v>
      </c>
      <c r="G1421" s="36" t="s">
        <v>2981</v>
      </c>
      <c r="H1421" s="36" t="s">
        <v>2982</v>
      </c>
      <c r="I1421" s="36" t="s">
        <v>50</v>
      </c>
      <c r="J1421" s="43">
        <v>2545</v>
      </c>
      <c r="K1421" s="43">
        <f t="shared" si="22"/>
        <v>2952.2</v>
      </c>
    </row>
    <row r="1422" spans="2:11" x14ac:dyDescent="0.25">
      <c r="B1422" s="36" t="s">
        <v>44</v>
      </c>
      <c r="C1422" s="36" t="s">
        <v>2809</v>
      </c>
      <c r="D1422" s="36" t="s">
        <v>2810</v>
      </c>
      <c r="E1422" s="36">
        <v>73</v>
      </c>
      <c r="F1422" s="36" t="s">
        <v>2970</v>
      </c>
      <c r="G1422" s="36" t="s">
        <v>2983</v>
      </c>
      <c r="H1422" s="36" t="s">
        <v>2984</v>
      </c>
      <c r="I1422" s="36" t="s">
        <v>50</v>
      </c>
      <c r="J1422" s="43">
        <v>4154.7299999999996</v>
      </c>
      <c r="K1422" s="43">
        <f t="shared" si="22"/>
        <v>4819.4867999999988</v>
      </c>
    </row>
    <row r="1423" spans="2:11" x14ac:dyDescent="0.25">
      <c r="B1423" s="36" t="s">
        <v>44</v>
      </c>
      <c r="C1423" s="36" t="s">
        <v>2809</v>
      </c>
      <c r="D1423" s="36" t="s">
        <v>2810</v>
      </c>
      <c r="E1423" s="36">
        <v>73</v>
      </c>
      <c r="F1423" s="36" t="s">
        <v>2970</v>
      </c>
      <c r="G1423" s="36" t="s">
        <v>2985</v>
      </c>
      <c r="H1423" s="36" t="s">
        <v>2986</v>
      </c>
      <c r="I1423" s="36" t="s">
        <v>50</v>
      </c>
      <c r="J1423" s="43">
        <v>3.86</v>
      </c>
      <c r="K1423" s="43">
        <f t="shared" si="22"/>
        <v>4.4775999999999998</v>
      </c>
    </row>
    <row r="1424" spans="2:11" x14ac:dyDescent="0.25">
      <c r="B1424" s="36" t="s">
        <v>44</v>
      </c>
      <c r="C1424" s="36" t="s">
        <v>2809</v>
      </c>
      <c r="D1424" s="36" t="s">
        <v>2810</v>
      </c>
      <c r="E1424" s="36">
        <v>73</v>
      </c>
      <c r="F1424" s="36" t="s">
        <v>2970</v>
      </c>
      <c r="G1424" s="36" t="s">
        <v>2987</v>
      </c>
      <c r="H1424" s="36" t="s">
        <v>2988</v>
      </c>
      <c r="I1424" s="36" t="s">
        <v>50</v>
      </c>
      <c r="J1424" s="43">
        <v>16.89</v>
      </c>
      <c r="K1424" s="43">
        <f t="shared" si="22"/>
        <v>19.592399999999998</v>
      </c>
    </row>
    <row r="1425" spans="2:11" x14ac:dyDescent="0.25">
      <c r="B1425" s="36" t="s">
        <v>44</v>
      </c>
      <c r="C1425" s="36" t="s">
        <v>2809</v>
      </c>
      <c r="D1425" s="36" t="s">
        <v>2810</v>
      </c>
      <c r="E1425" s="36">
        <v>74</v>
      </c>
      <c r="F1425" s="36" t="s">
        <v>2989</v>
      </c>
      <c r="G1425" s="36" t="s">
        <v>2990</v>
      </c>
      <c r="H1425" s="36" t="s">
        <v>2991</v>
      </c>
      <c r="I1425" s="36" t="s">
        <v>50</v>
      </c>
      <c r="J1425" s="43">
        <v>3240.52</v>
      </c>
      <c r="K1425" s="43">
        <f t="shared" si="22"/>
        <v>3759.0031999999997</v>
      </c>
    </row>
    <row r="1426" spans="2:11" x14ac:dyDescent="0.25">
      <c r="B1426" s="36" t="s">
        <v>44</v>
      </c>
      <c r="C1426" s="36" t="s">
        <v>2809</v>
      </c>
      <c r="D1426" s="36" t="s">
        <v>2810</v>
      </c>
      <c r="E1426" s="36">
        <v>74</v>
      </c>
      <c r="F1426" s="36" t="s">
        <v>2989</v>
      </c>
      <c r="G1426" s="36" t="s">
        <v>2992</v>
      </c>
      <c r="H1426" s="36" t="s">
        <v>2993</v>
      </c>
      <c r="I1426" s="36" t="s">
        <v>50</v>
      </c>
      <c r="J1426" s="43">
        <v>3369</v>
      </c>
      <c r="K1426" s="43">
        <f t="shared" si="22"/>
        <v>3908.0399999999995</v>
      </c>
    </row>
    <row r="1427" spans="2:11" x14ac:dyDescent="0.25">
      <c r="B1427" s="36" t="s">
        <v>44</v>
      </c>
      <c r="C1427" s="36" t="s">
        <v>2809</v>
      </c>
      <c r="D1427" s="36" t="s">
        <v>2810</v>
      </c>
      <c r="E1427" s="36">
        <v>74</v>
      </c>
      <c r="F1427" s="36" t="s">
        <v>2989</v>
      </c>
      <c r="G1427" s="36" t="s">
        <v>2994</v>
      </c>
      <c r="H1427" s="36" t="s">
        <v>2995</v>
      </c>
      <c r="I1427" s="36" t="s">
        <v>50</v>
      </c>
      <c r="J1427" s="43">
        <v>2033.37</v>
      </c>
      <c r="K1427" s="43">
        <f t="shared" si="22"/>
        <v>2358.7091999999998</v>
      </c>
    </row>
    <row r="1428" spans="2:11" x14ac:dyDescent="0.25">
      <c r="B1428" s="36" t="s">
        <v>44</v>
      </c>
      <c r="C1428" s="36" t="s">
        <v>2809</v>
      </c>
      <c r="D1428" s="36" t="s">
        <v>2810</v>
      </c>
      <c r="E1428" s="36">
        <v>74</v>
      </c>
      <c r="F1428" s="36" t="s">
        <v>2989</v>
      </c>
      <c r="G1428" s="36" t="s">
        <v>2996</v>
      </c>
      <c r="H1428" s="36" t="s">
        <v>2997</v>
      </c>
      <c r="I1428" s="36" t="s">
        <v>50</v>
      </c>
      <c r="J1428" s="43">
        <v>3705.91</v>
      </c>
      <c r="K1428" s="43">
        <f t="shared" si="22"/>
        <v>4298.8555999999999</v>
      </c>
    </row>
    <row r="1429" spans="2:11" x14ac:dyDescent="0.25">
      <c r="B1429" s="36" t="s">
        <v>44</v>
      </c>
      <c r="C1429" s="36" t="s">
        <v>2809</v>
      </c>
      <c r="D1429" s="36" t="s">
        <v>2810</v>
      </c>
      <c r="E1429" s="36">
        <v>74</v>
      </c>
      <c r="F1429" s="36" t="s">
        <v>2989</v>
      </c>
      <c r="G1429" s="36" t="s">
        <v>2998</v>
      </c>
      <c r="H1429" s="36" t="s">
        <v>2999</v>
      </c>
      <c r="I1429" s="36" t="s">
        <v>50</v>
      </c>
      <c r="J1429" s="43">
        <v>3814.85</v>
      </c>
      <c r="K1429" s="43">
        <f t="shared" si="22"/>
        <v>4425.2259999999997</v>
      </c>
    </row>
    <row r="1430" spans="2:11" x14ac:dyDescent="0.25">
      <c r="B1430" s="36" t="s">
        <v>44</v>
      </c>
      <c r="C1430" s="36" t="s">
        <v>2809</v>
      </c>
      <c r="D1430" s="36" t="s">
        <v>2810</v>
      </c>
      <c r="E1430" s="36">
        <v>74</v>
      </c>
      <c r="F1430" s="36" t="s">
        <v>2989</v>
      </c>
      <c r="G1430" s="36" t="s">
        <v>3000</v>
      </c>
      <c r="H1430" s="36" t="s">
        <v>3001</v>
      </c>
      <c r="I1430" s="36" t="s">
        <v>50</v>
      </c>
      <c r="J1430" s="43">
        <v>4700.45</v>
      </c>
      <c r="K1430" s="43">
        <f t="shared" si="22"/>
        <v>5452.521999999999</v>
      </c>
    </row>
    <row r="1431" spans="2:11" x14ac:dyDescent="0.25">
      <c r="B1431" s="36" t="s">
        <v>44</v>
      </c>
      <c r="C1431" s="36" t="s">
        <v>2809</v>
      </c>
      <c r="D1431" s="36" t="s">
        <v>2810</v>
      </c>
      <c r="E1431" s="36">
        <v>74</v>
      </c>
      <c r="F1431" s="36" t="s">
        <v>2989</v>
      </c>
      <c r="G1431" s="36" t="s">
        <v>3002</v>
      </c>
      <c r="H1431" s="36" t="s">
        <v>3003</v>
      </c>
      <c r="I1431" s="36" t="s">
        <v>50</v>
      </c>
      <c r="J1431" s="43">
        <v>5648.73</v>
      </c>
      <c r="K1431" s="43">
        <f t="shared" si="22"/>
        <v>6552.5267999999987</v>
      </c>
    </row>
    <row r="1432" spans="2:11" x14ac:dyDescent="0.25">
      <c r="B1432" s="36" t="s">
        <v>44</v>
      </c>
      <c r="C1432" s="36" t="s">
        <v>2809</v>
      </c>
      <c r="D1432" s="36" t="s">
        <v>2810</v>
      </c>
      <c r="E1432" s="36">
        <v>74</v>
      </c>
      <c r="F1432" s="36" t="s">
        <v>2989</v>
      </c>
      <c r="G1432" s="36" t="s">
        <v>3004</v>
      </c>
      <c r="H1432" s="36" t="s">
        <v>3005</v>
      </c>
      <c r="I1432" s="36" t="s">
        <v>50</v>
      </c>
      <c r="J1432" s="43">
        <v>7754.5</v>
      </c>
      <c r="K1432" s="43">
        <f t="shared" si="22"/>
        <v>8995.2199999999993</v>
      </c>
    </row>
    <row r="1433" spans="2:11" x14ac:dyDescent="0.25">
      <c r="B1433" s="36" t="s">
        <v>44</v>
      </c>
      <c r="C1433" s="36" t="s">
        <v>2809</v>
      </c>
      <c r="D1433" s="36" t="s">
        <v>2810</v>
      </c>
      <c r="E1433" s="36">
        <v>74</v>
      </c>
      <c r="F1433" s="36" t="s">
        <v>2989</v>
      </c>
      <c r="G1433" s="36" t="s">
        <v>3006</v>
      </c>
      <c r="H1433" s="36" t="s">
        <v>3007</v>
      </c>
      <c r="I1433" s="36" t="s">
        <v>50</v>
      </c>
      <c r="J1433" s="43">
        <v>9323.59</v>
      </c>
      <c r="K1433" s="43">
        <f t="shared" si="22"/>
        <v>10815.364399999999</v>
      </c>
    </row>
    <row r="1434" spans="2:11" x14ac:dyDescent="0.25">
      <c r="B1434" s="36" t="s">
        <v>44</v>
      </c>
      <c r="C1434" s="36" t="s">
        <v>2809</v>
      </c>
      <c r="D1434" s="36" t="s">
        <v>2810</v>
      </c>
      <c r="E1434" s="36">
        <v>71</v>
      </c>
      <c r="F1434" s="36" t="s">
        <v>3008</v>
      </c>
      <c r="G1434" s="36" t="s">
        <v>3009</v>
      </c>
      <c r="H1434" s="36" t="s">
        <v>3010</v>
      </c>
      <c r="I1434" s="36" t="s">
        <v>50</v>
      </c>
      <c r="J1434" s="43">
        <v>9197.7199999999993</v>
      </c>
      <c r="K1434" s="43">
        <f t="shared" si="22"/>
        <v>10669.355199999998</v>
      </c>
    </row>
    <row r="1435" spans="2:11" x14ac:dyDescent="0.25">
      <c r="B1435" s="36" t="s">
        <v>44</v>
      </c>
      <c r="C1435" s="36" t="s">
        <v>2809</v>
      </c>
      <c r="D1435" s="36" t="s">
        <v>2810</v>
      </c>
      <c r="E1435" s="36">
        <v>72</v>
      </c>
      <c r="F1435" s="36" t="s">
        <v>3011</v>
      </c>
      <c r="G1435" s="36" t="s">
        <v>3012</v>
      </c>
      <c r="H1435" s="36" t="s">
        <v>3013</v>
      </c>
      <c r="I1435" s="36" t="s">
        <v>50</v>
      </c>
      <c r="J1435" s="43">
        <v>4402.38</v>
      </c>
      <c r="K1435" s="43">
        <f t="shared" si="22"/>
        <v>5106.7608</v>
      </c>
    </row>
    <row r="1436" spans="2:11" x14ac:dyDescent="0.25">
      <c r="B1436" s="36" t="s">
        <v>44</v>
      </c>
      <c r="C1436" s="36" t="s">
        <v>2809</v>
      </c>
      <c r="D1436" s="36" t="s">
        <v>2810</v>
      </c>
      <c r="E1436" s="36">
        <v>72</v>
      </c>
      <c r="F1436" s="36" t="s">
        <v>3011</v>
      </c>
      <c r="G1436" s="36" t="s">
        <v>3014</v>
      </c>
      <c r="H1436" s="36" t="s">
        <v>3015</v>
      </c>
      <c r="I1436" s="36" t="s">
        <v>50</v>
      </c>
      <c r="J1436" s="43">
        <v>6211.34</v>
      </c>
      <c r="K1436" s="43">
        <f t="shared" si="22"/>
        <v>7205.1543999999994</v>
      </c>
    </row>
    <row r="1437" spans="2:11" x14ac:dyDescent="0.25">
      <c r="B1437" s="36" t="s">
        <v>44</v>
      </c>
      <c r="C1437" s="36" t="s">
        <v>2809</v>
      </c>
      <c r="D1437" s="36" t="s">
        <v>2810</v>
      </c>
      <c r="E1437" s="36">
        <v>72</v>
      </c>
      <c r="F1437" s="36" t="s">
        <v>3011</v>
      </c>
      <c r="G1437" s="36" t="s">
        <v>3016</v>
      </c>
      <c r="H1437" s="36" t="s">
        <v>3017</v>
      </c>
      <c r="I1437" s="36" t="s">
        <v>50</v>
      </c>
      <c r="J1437" s="43">
        <v>4027.42</v>
      </c>
      <c r="K1437" s="43">
        <f t="shared" si="22"/>
        <v>4671.8072000000002</v>
      </c>
    </row>
    <row r="1438" spans="2:11" x14ac:dyDescent="0.25">
      <c r="B1438" s="36" t="s">
        <v>44</v>
      </c>
      <c r="C1438" s="36" t="s">
        <v>2809</v>
      </c>
      <c r="D1438" s="36" t="s">
        <v>2810</v>
      </c>
      <c r="E1438" s="36">
        <v>72</v>
      </c>
      <c r="F1438" s="36" t="s">
        <v>3011</v>
      </c>
      <c r="G1438" s="36" t="s">
        <v>3018</v>
      </c>
      <c r="H1438" s="36" t="s">
        <v>3019</v>
      </c>
      <c r="I1438" s="36" t="s">
        <v>50</v>
      </c>
      <c r="J1438" s="43">
        <v>6612</v>
      </c>
      <c r="K1438" s="43">
        <f t="shared" si="22"/>
        <v>7669.9199999999992</v>
      </c>
    </row>
    <row r="1439" spans="2:11" x14ac:dyDescent="0.25">
      <c r="B1439" s="36" t="s">
        <v>44</v>
      </c>
      <c r="C1439" s="36" t="s">
        <v>2809</v>
      </c>
      <c r="D1439" s="36" t="s">
        <v>2810</v>
      </c>
      <c r="E1439" s="36">
        <v>72</v>
      </c>
      <c r="F1439" s="36" t="s">
        <v>3011</v>
      </c>
      <c r="G1439" s="36" t="s">
        <v>3020</v>
      </c>
      <c r="H1439" s="36" t="s">
        <v>3021</v>
      </c>
      <c r="I1439" s="36" t="s">
        <v>50</v>
      </c>
      <c r="J1439" s="43">
        <v>9581.36</v>
      </c>
      <c r="K1439" s="43">
        <f t="shared" si="22"/>
        <v>11114.3776</v>
      </c>
    </row>
    <row r="1440" spans="2:11" x14ac:dyDescent="0.25">
      <c r="B1440" s="36" t="s">
        <v>44</v>
      </c>
      <c r="C1440" s="36" t="s">
        <v>2809</v>
      </c>
      <c r="D1440" s="36" t="s">
        <v>2810</v>
      </c>
      <c r="E1440" s="36">
        <v>74</v>
      </c>
      <c r="F1440" s="36" t="s">
        <v>2989</v>
      </c>
      <c r="G1440" s="36" t="s">
        <v>3022</v>
      </c>
      <c r="H1440" s="36" t="s">
        <v>3023</v>
      </c>
      <c r="I1440" s="36" t="s">
        <v>50</v>
      </c>
      <c r="J1440" s="43">
        <v>4229.7299999999996</v>
      </c>
      <c r="K1440" s="43">
        <f t="shared" si="22"/>
        <v>4906.4867999999988</v>
      </c>
    </row>
    <row r="1441" spans="2:11" x14ac:dyDescent="0.25">
      <c r="B1441" s="36" t="s">
        <v>44</v>
      </c>
      <c r="C1441" s="36" t="s">
        <v>2809</v>
      </c>
      <c r="D1441" s="36" t="s">
        <v>2810</v>
      </c>
      <c r="E1441" s="36">
        <v>72</v>
      </c>
      <c r="F1441" s="36" t="s">
        <v>3011</v>
      </c>
      <c r="G1441" s="36" t="s">
        <v>3024</v>
      </c>
      <c r="H1441" s="36" t="s">
        <v>3025</v>
      </c>
      <c r="I1441" s="36" t="s">
        <v>50</v>
      </c>
      <c r="J1441" s="43">
        <v>5056.2299999999996</v>
      </c>
      <c r="K1441" s="43">
        <f t="shared" si="22"/>
        <v>5865.2267999999995</v>
      </c>
    </row>
    <row r="1442" spans="2:11" x14ac:dyDescent="0.25">
      <c r="B1442" s="36" t="s">
        <v>44</v>
      </c>
      <c r="C1442" s="36" t="s">
        <v>2809</v>
      </c>
      <c r="D1442" s="36" t="s">
        <v>2810</v>
      </c>
      <c r="E1442" s="36">
        <v>72</v>
      </c>
      <c r="F1442" s="36" t="s">
        <v>3011</v>
      </c>
      <c r="G1442" s="36" t="s">
        <v>3026</v>
      </c>
      <c r="H1442" s="36" t="s">
        <v>3027</v>
      </c>
      <c r="I1442" s="36" t="s">
        <v>50</v>
      </c>
      <c r="J1442" s="43">
        <v>4073.08</v>
      </c>
      <c r="K1442" s="43">
        <f t="shared" si="22"/>
        <v>4724.7727999999997</v>
      </c>
    </row>
    <row r="1443" spans="2:11" x14ac:dyDescent="0.25">
      <c r="B1443" s="36" t="s">
        <v>44</v>
      </c>
      <c r="C1443" s="36" t="s">
        <v>2809</v>
      </c>
      <c r="D1443" s="36" t="s">
        <v>2810</v>
      </c>
      <c r="E1443" s="36">
        <v>69</v>
      </c>
      <c r="F1443" s="36" t="s">
        <v>3028</v>
      </c>
      <c r="G1443" s="36" t="s">
        <v>3029</v>
      </c>
      <c r="H1443" s="36" t="s">
        <v>3030</v>
      </c>
      <c r="I1443" s="36" t="s">
        <v>50</v>
      </c>
      <c r="J1443" s="43">
        <v>3448.19</v>
      </c>
      <c r="K1443" s="43">
        <f t="shared" si="22"/>
        <v>3999.9004</v>
      </c>
    </row>
    <row r="1444" spans="2:11" x14ac:dyDescent="0.25">
      <c r="B1444" s="36" t="s">
        <v>44</v>
      </c>
      <c r="C1444" s="36" t="s">
        <v>2809</v>
      </c>
      <c r="D1444" s="36" t="s">
        <v>2810</v>
      </c>
      <c r="E1444" s="36">
        <v>69</v>
      </c>
      <c r="F1444" s="36" t="s">
        <v>3028</v>
      </c>
      <c r="G1444" s="36" t="s">
        <v>3031</v>
      </c>
      <c r="H1444" s="36" t="s">
        <v>3032</v>
      </c>
      <c r="I1444" s="36" t="s">
        <v>50</v>
      </c>
      <c r="J1444" s="43">
        <v>4175.1499999999996</v>
      </c>
      <c r="K1444" s="43">
        <f t="shared" si="22"/>
        <v>4843.1739999999991</v>
      </c>
    </row>
    <row r="1445" spans="2:11" x14ac:dyDescent="0.25">
      <c r="B1445" s="36" t="s">
        <v>44</v>
      </c>
      <c r="C1445" s="36" t="s">
        <v>2809</v>
      </c>
      <c r="D1445" s="36" t="s">
        <v>2810</v>
      </c>
      <c r="E1445" s="36">
        <v>69</v>
      </c>
      <c r="F1445" s="36" t="s">
        <v>3028</v>
      </c>
      <c r="G1445" s="36" t="s">
        <v>3033</v>
      </c>
      <c r="H1445" s="36" t="s">
        <v>3034</v>
      </c>
      <c r="I1445" s="36" t="s">
        <v>50</v>
      </c>
      <c r="J1445" s="43">
        <v>5059.3100000000004</v>
      </c>
      <c r="K1445" s="43">
        <f t="shared" si="22"/>
        <v>5868.7996000000003</v>
      </c>
    </row>
    <row r="1446" spans="2:11" x14ac:dyDescent="0.25">
      <c r="B1446" s="36" t="s">
        <v>44</v>
      </c>
      <c r="C1446" s="36" t="s">
        <v>2809</v>
      </c>
      <c r="D1446" s="36" t="s">
        <v>2810</v>
      </c>
      <c r="E1446" s="36">
        <v>69</v>
      </c>
      <c r="F1446" s="36" t="s">
        <v>3028</v>
      </c>
      <c r="G1446" s="36" t="s">
        <v>3035</v>
      </c>
      <c r="H1446" s="36" t="s">
        <v>3036</v>
      </c>
      <c r="I1446" s="36" t="s">
        <v>50</v>
      </c>
      <c r="J1446" s="43">
        <v>7367.93</v>
      </c>
      <c r="K1446" s="43">
        <f t="shared" si="22"/>
        <v>8546.7988000000005</v>
      </c>
    </row>
    <row r="1447" spans="2:11" x14ac:dyDescent="0.25">
      <c r="B1447" s="36" t="s">
        <v>44</v>
      </c>
      <c r="C1447" s="36" t="s">
        <v>2809</v>
      </c>
      <c r="D1447" s="36" t="s">
        <v>2810</v>
      </c>
      <c r="E1447" s="36">
        <v>69</v>
      </c>
      <c r="F1447" s="36" t="s">
        <v>3028</v>
      </c>
      <c r="G1447" s="36" t="s">
        <v>3037</v>
      </c>
      <c r="H1447" s="36" t="s">
        <v>3038</v>
      </c>
      <c r="I1447" s="36" t="s">
        <v>50</v>
      </c>
      <c r="J1447" s="43">
        <v>10310.23</v>
      </c>
      <c r="K1447" s="43">
        <f t="shared" si="22"/>
        <v>11959.866799999998</v>
      </c>
    </row>
    <row r="1448" spans="2:11" x14ac:dyDescent="0.25">
      <c r="B1448" s="36" t="s">
        <v>44</v>
      </c>
      <c r="C1448" s="36" t="s">
        <v>2809</v>
      </c>
      <c r="D1448" s="36" t="s">
        <v>2810</v>
      </c>
      <c r="E1448" s="36">
        <v>69</v>
      </c>
      <c r="F1448" s="36" t="s">
        <v>3028</v>
      </c>
      <c r="G1448" s="36" t="s">
        <v>3039</v>
      </c>
      <c r="H1448" s="36" t="s">
        <v>3040</v>
      </c>
      <c r="I1448" s="36" t="s">
        <v>50</v>
      </c>
      <c r="J1448" s="43">
        <v>10310.23</v>
      </c>
      <c r="K1448" s="43">
        <f t="shared" si="22"/>
        <v>11959.866799999998</v>
      </c>
    </row>
    <row r="1449" spans="2:11" x14ac:dyDescent="0.25">
      <c r="B1449" s="36" t="s">
        <v>44</v>
      </c>
      <c r="C1449" s="36" t="s">
        <v>2809</v>
      </c>
      <c r="D1449" s="36" t="s">
        <v>2810</v>
      </c>
      <c r="E1449" s="36">
        <v>69</v>
      </c>
      <c r="F1449" s="36" t="s">
        <v>3028</v>
      </c>
      <c r="G1449" s="36" t="s">
        <v>3041</v>
      </c>
      <c r="H1449" s="36" t="s">
        <v>3042</v>
      </c>
      <c r="I1449" s="36" t="s">
        <v>50</v>
      </c>
      <c r="J1449" s="43">
        <v>11874.61</v>
      </c>
      <c r="K1449" s="43">
        <f t="shared" si="22"/>
        <v>13774.5476</v>
      </c>
    </row>
    <row r="1450" spans="2:11" x14ac:dyDescent="0.25">
      <c r="B1450" s="36" t="s">
        <v>44</v>
      </c>
      <c r="C1450" s="36" t="s">
        <v>2809</v>
      </c>
      <c r="D1450" s="36" t="s">
        <v>2810</v>
      </c>
      <c r="E1450" s="36">
        <v>69</v>
      </c>
      <c r="F1450" s="36" t="s">
        <v>3028</v>
      </c>
      <c r="G1450" s="36" t="s">
        <v>3043</v>
      </c>
      <c r="H1450" s="36" t="s">
        <v>3044</v>
      </c>
      <c r="I1450" s="36" t="s">
        <v>50</v>
      </c>
      <c r="J1450" s="43">
        <v>11334.86</v>
      </c>
      <c r="K1450" s="43">
        <f t="shared" si="22"/>
        <v>13148.437599999999</v>
      </c>
    </row>
    <row r="1451" spans="2:11" x14ac:dyDescent="0.25">
      <c r="B1451" s="36" t="s">
        <v>44</v>
      </c>
      <c r="C1451" s="36" t="s">
        <v>2809</v>
      </c>
      <c r="D1451" s="36" t="s">
        <v>2810</v>
      </c>
      <c r="E1451" s="36">
        <v>69</v>
      </c>
      <c r="F1451" s="36" t="s">
        <v>3028</v>
      </c>
      <c r="G1451" s="36" t="s">
        <v>3045</v>
      </c>
      <c r="H1451" s="36" t="s">
        <v>3046</v>
      </c>
      <c r="I1451" s="36" t="s">
        <v>50</v>
      </c>
      <c r="J1451" s="43">
        <v>11334.86</v>
      </c>
      <c r="K1451" s="43">
        <f t="shared" si="22"/>
        <v>13148.437599999999</v>
      </c>
    </row>
    <row r="1452" spans="2:11" x14ac:dyDescent="0.25">
      <c r="B1452" s="36" t="s">
        <v>44</v>
      </c>
      <c r="C1452" s="36" t="s">
        <v>2809</v>
      </c>
      <c r="D1452" s="36" t="s">
        <v>2810</v>
      </c>
      <c r="E1452" s="36">
        <v>69</v>
      </c>
      <c r="F1452" s="36" t="s">
        <v>3028</v>
      </c>
      <c r="G1452" s="36" t="s">
        <v>3047</v>
      </c>
      <c r="H1452" s="36" t="s">
        <v>3048</v>
      </c>
      <c r="I1452" s="36" t="s">
        <v>50</v>
      </c>
      <c r="J1452" s="43">
        <v>9921.17</v>
      </c>
      <c r="K1452" s="43">
        <f t="shared" si="22"/>
        <v>11508.557199999999</v>
      </c>
    </row>
    <row r="1453" spans="2:11" x14ac:dyDescent="0.25">
      <c r="B1453" s="36" t="s">
        <v>44</v>
      </c>
      <c r="C1453" s="36" t="s">
        <v>2809</v>
      </c>
      <c r="D1453" s="36" t="s">
        <v>2810</v>
      </c>
      <c r="E1453" s="36">
        <v>69</v>
      </c>
      <c r="F1453" s="36" t="s">
        <v>3028</v>
      </c>
      <c r="G1453" s="36" t="s">
        <v>3049</v>
      </c>
      <c r="H1453" s="36" t="s">
        <v>3050</v>
      </c>
      <c r="I1453" s="36" t="s">
        <v>50</v>
      </c>
      <c r="J1453" s="43">
        <v>10513.66</v>
      </c>
      <c r="K1453" s="43">
        <f t="shared" si="22"/>
        <v>12195.845599999999</v>
      </c>
    </row>
    <row r="1454" spans="2:11" x14ac:dyDescent="0.25">
      <c r="B1454" s="36" t="s">
        <v>44</v>
      </c>
      <c r="C1454" s="36" t="s">
        <v>2809</v>
      </c>
      <c r="D1454" s="36" t="s">
        <v>2810</v>
      </c>
      <c r="E1454" s="36">
        <v>69</v>
      </c>
      <c r="F1454" s="36" t="s">
        <v>3028</v>
      </c>
      <c r="G1454" s="36" t="s">
        <v>3051</v>
      </c>
      <c r="H1454" s="36" t="s">
        <v>3052</v>
      </c>
      <c r="I1454" s="36" t="s">
        <v>50</v>
      </c>
      <c r="J1454" s="43">
        <v>9753.1299999999992</v>
      </c>
      <c r="K1454" s="43">
        <f t="shared" si="22"/>
        <v>11313.630799999999</v>
      </c>
    </row>
    <row r="1455" spans="2:11" x14ac:dyDescent="0.25">
      <c r="B1455" s="36" t="s">
        <v>44</v>
      </c>
      <c r="C1455" s="36" t="s">
        <v>2809</v>
      </c>
      <c r="D1455" s="36" t="s">
        <v>2810</v>
      </c>
      <c r="E1455" s="36">
        <v>70</v>
      </c>
      <c r="F1455" s="36" t="s">
        <v>3053</v>
      </c>
      <c r="G1455" s="36" t="s">
        <v>3054</v>
      </c>
      <c r="H1455" s="36" t="s">
        <v>3055</v>
      </c>
      <c r="I1455" s="36" t="s">
        <v>50</v>
      </c>
      <c r="J1455" s="43">
        <v>2652.46</v>
      </c>
      <c r="K1455" s="43">
        <f t="shared" si="22"/>
        <v>3076.8535999999999</v>
      </c>
    </row>
    <row r="1456" spans="2:11" x14ac:dyDescent="0.25">
      <c r="B1456" s="36" t="s">
        <v>44</v>
      </c>
      <c r="C1456" s="36" t="s">
        <v>2809</v>
      </c>
      <c r="D1456" s="36" t="s">
        <v>2810</v>
      </c>
      <c r="E1456" s="36">
        <v>70</v>
      </c>
      <c r="F1456" s="36" t="s">
        <v>3053</v>
      </c>
      <c r="G1456" s="36" t="s">
        <v>3056</v>
      </c>
      <c r="H1456" s="36" t="s">
        <v>3057</v>
      </c>
      <c r="I1456" s="36" t="s">
        <v>50</v>
      </c>
      <c r="J1456" s="43">
        <v>3752.73</v>
      </c>
      <c r="K1456" s="43">
        <f t="shared" si="22"/>
        <v>4353.1668</v>
      </c>
    </row>
    <row r="1457" spans="2:11" x14ac:dyDescent="0.25">
      <c r="B1457" s="36" t="s">
        <v>44</v>
      </c>
      <c r="C1457" s="36" t="s">
        <v>2809</v>
      </c>
      <c r="D1457" s="36" t="s">
        <v>2810</v>
      </c>
      <c r="E1457" s="36">
        <v>70</v>
      </c>
      <c r="F1457" s="36" t="s">
        <v>3053</v>
      </c>
      <c r="G1457" s="36" t="s">
        <v>3058</v>
      </c>
      <c r="H1457" s="36" t="s">
        <v>3059</v>
      </c>
      <c r="I1457" s="36" t="s">
        <v>50</v>
      </c>
      <c r="J1457" s="43">
        <v>3752.73</v>
      </c>
      <c r="K1457" s="43">
        <f t="shared" si="22"/>
        <v>4353.1668</v>
      </c>
    </row>
    <row r="1458" spans="2:11" x14ac:dyDescent="0.25">
      <c r="B1458" s="36" t="s">
        <v>44</v>
      </c>
      <c r="C1458" s="36" t="s">
        <v>2809</v>
      </c>
      <c r="D1458" s="36" t="s">
        <v>2810</v>
      </c>
      <c r="E1458" s="36">
        <v>70</v>
      </c>
      <c r="F1458" s="36" t="s">
        <v>3053</v>
      </c>
      <c r="G1458" s="36" t="s">
        <v>3060</v>
      </c>
      <c r="H1458" s="36" t="s">
        <v>3061</v>
      </c>
      <c r="I1458" s="36" t="s">
        <v>50</v>
      </c>
      <c r="J1458" s="43">
        <v>5141.8999999999996</v>
      </c>
      <c r="K1458" s="43">
        <f t="shared" si="22"/>
        <v>5964.6039999999994</v>
      </c>
    </row>
    <row r="1459" spans="2:11" x14ac:dyDescent="0.25">
      <c r="B1459" s="36" t="s">
        <v>44</v>
      </c>
      <c r="C1459" s="36" t="s">
        <v>2809</v>
      </c>
      <c r="D1459" s="36" t="s">
        <v>2810</v>
      </c>
      <c r="E1459" s="36">
        <v>70</v>
      </c>
      <c r="F1459" s="36" t="s">
        <v>3053</v>
      </c>
      <c r="G1459" s="36" t="s">
        <v>3062</v>
      </c>
      <c r="H1459" s="36" t="s">
        <v>3063</v>
      </c>
      <c r="I1459" s="36" t="s">
        <v>50</v>
      </c>
      <c r="J1459" s="43">
        <v>4126.03</v>
      </c>
      <c r="K1459" s="43">
        <f t="shared" si="22"/>
        <v>4786.1947999999993</v>
      </c>
    </row>
    <row r="1460" spans="2:11" x14ac:dyDescent="0.25">
      <c r="B1460" s="36" t="s">
        <v>44</v>
      </c>
      <c r="C1460" s="36" t="s">
        <v>2809</v>
      </c>
      <c r="D1460" s="36" t="s">
        <v>2810</v>
      </c>
      <c r="E1460" s="36">
        <v>70</v>
      </c>
      <c r="F1460" s="36" t="s">
        <v>3053</v>
      </c>
      <c r="G1460" s="36" t="s">
        <v>3064</v>
      </c>
      <c r="H1460" s="36" t="s">
        <v>3065</v>
      </c>
      <c r="I1460" s="36" t="s">
        <v>50</v>
      </c>
      <c r="J1460" s="43">
        <v>4943.08</v>
      </c>
      <c r="K1460" s="43">
        <f t="shared" si="22"/>
        <v>5733.9727999999996</v>
      </c>
    </row>
    <row r="1461" spans="2:11" x14ac:dyDescent="0.25">
      <c r="B1461" s="36" t="s">
        <v>44</v>
      </c>
      <c r="C1461" s="36" t="s">
        <v>2809</v>
      </c>
      <c r="D1461" s="36" t="s">
        <v>2810</v>
      </c>
      <c r="E1461" s="36">
        <v>69</v>
      </c>
      <c r="F1461" s="36" t="s">
        <v>3028</v>
      </c>
      <c r="G1461" s="36" t="s">
        <v>3066</v>
      </c>
      <c r="H1461" s="36" t="s">
        <v>3067</v>
      </c>
      <c r="I1461" s="36" t="s">
        <v>50</v>
      </c>
      <c r="J1461" s="43">
        <v>10100</v>
      </c>
      <c r="K1461" s="43">
        <f t="shared" si="22"/>
        <v>11716</v>
      </c>
    </row>
    <row r="1462" spans="2:11" x14ac:dyDescent="0.25">
      <c r="B1462" s="36" t="s">
        <v>44</v>
      </c>
      <c r="C1462" s="36" t="s">
        <v>2809</v>
      </c>
      <c r="D1462" s="36" t="s">
        <v>2810</v>
      </c>
      <c r="E1462" s="36">
        <v>69</v>
      </c>
      <c r="F1462" s="36" t="s">
        <v>3028</v>
      </c>
      <c r="G1462" s="36" t="s">
        <v>3068</v>
      </c>
      <c r="H1462" s="36" t="s">
        <v>3069</v>
      </c>
      <c r="I1462" s="36" t="s">
        <v>50</v>
      </c>
      <c r="J1462" s="43">
        <v>21103.73</v>
      </c>
      <c r="K1462" s="43">
        <f t="shared" si="22"/>
        <v>24480.326799999999</v>
      </c>
    </row>
    <row r="1463" spans="2:11" x14ac:dyDescent="0.25">
      <c r="B1463" s="36" t="s">
        <v>44</v>
      </c>
      <c r="C1463" s="36" t="s">
        <v>2809</v>
      </c>
      <c r="D1463" s="36" t="s">
        <v>2810</v>
      </c>
      <c r="E1463" s="36">
        <v>69</v>
      </c>
      <c r="F1463" s="36" t="s">
        <v>3028</v>
      </c>
      <c r="G1463" s="36" t="s">
        <v>3070</v>
      </c>
      <c r="H1463" s="36" t="s">
        <v>3071</v>
      </c>
      <c r="I1463" s="36" t="s">
        <v>50</v>
      </c>
      <c r="J1463" s="43">
        <v>18993.36</v>
      </c>
      <c r="K1463" s="43">
        <f t="shared" si="22"/>
        <v>22032.297599999998</v>
      </c>
    </row>
    <row r="1464" spans="2:11" x14ac:dyDescent="0.25">
      <c r="B1464" s="36" t="s">
        <v>44</v>
      </c>
      <c r="C1464" s="36" t="s">
        <v>2809</v>
      </c>
      <c r="D1464" s="36" t="s">
        <v>2810</v>
      </c>
      <c r="E1464" s="36">
        <v>76</v>
      </c>
      <c r="F1464" s="36" t="s">
        <v>3072</v>
      </c>
      <c r="G1464" s="36" t="s">
        <v>3073</v>
      </c>
      <c r="H1464" s="36" t="s">
        <v>3074</v>
      </c>
      <c r="I1464" s="36" t="s">
        <v>50</v>
      </c>
      <c r="J1464" s="43">
        <v>48.28</v>
      </c>
      <c r="K1464" s="43">
        <f t="shared" si="22"/>
        <v>56.004799999999996</v>
      </c>
    </row>
    <row r="1465" spans="2:11" x14ac:dyDescent="0.25">
      <c r="B1465" s="36" t="s">
        <v>44</v>
      </c>
      <c r="C1465" s="36" t="s">
        <v>2809</v>
      </c>
      <c r="D1465" s="36" t="s">
        <v>2810</v>
      </c>
      <c r="E1465" s="36">
        <v>76</v>
      </c>
      <c r="F1465" s="36" t="s">
        <v>3072</v>
      </c>
      <c r="G1465" s="36" t="s">
        <v>3075</v>
      </c>
      <c r="H1465" s="36" t="s">
        <v>3076</v>
      </c>
      <c r="I1465" s="36" t="s">
        <v>50</v>
      </c>
      <c r="J1465" s="43">
        <v>74.16</v>
      </c>
      <c r="K1465" s="43">
        <f t="shared" si="22"/>
        <v>86.025599999999997</v>
      </c>
    </row>
    <row r="1466" spans="2:11" x14ac:dyDescent="0.25">
      <c r="B1466" s="36" t="s">
        <v>44</v>
      </c>
      <c r="C1466" s="36" t="s">
        <v>2809</v>
      </c>
      <c r="D1466" s="36" t="s">
        <v>2810</v>
      </c>
      <c r="E1466" s="36">
        <v>76</v>
      </c>
      <c r="F1466" s="36" t="s">
        <v>3072</v>
      </c>
      <c r="G1466" s="36" t="s">
        <v>3077</v>
      </c>
      <c r="H1466" s="36" t="s">
        <v>3078</v>
      </c>
      <c r="I1466" s="36" t="s">
        <v>50</v>
      </c>
      <c r="J1466" s="43">
        <v>75.150000000000006</v>
      </c>
      <c r="K1466" s="43">
        <f t="shared" si="22"/>
        <v>87.174000000000007</v>
      </c>
    </row>
    <row r="1467" spans="2:11" x14ac:dyDescent="0.25">
      <c r="B1467" s="36" t="s">
        <v>44</v>
      </c>
      <c r="C1467" s="36" t="s">
        <v>2809</v>
      </c>
      <c r="D1467" s="36" t="s">
        <v>2810</v>
      </c>
      <c r="E1467" s="36">
        <v>76</v>
      </c>
      <c r="F1467" s="36" t="s">
        <v>3072</v>
      </c>
      <c r="G1467" s="36" t="s">
        <v>3079</v>
      </c>
      <c r="H1467" s="36" t="s">
        <v>3080</v>
      </c>
      <c r="I1467" s="36" t="s">
        <v>50</v>
      </c>
      <c r="J1467" s="43">
        <v>80.31</v>
      </c>
      <c r="K1467" s="43">
        <f t="shared" si="22"/>
        <v>93.159599999999998</v>
      </c>
    </row>
    <row r="1468" spans="2:11" x14ac:dyDescent="0.25">
      <c r="B1468" s="36" t="s">
        <v>44</v>
      </c>
      <c r="C1468" s="36" t="s">
        <v>2809</v>
      </c>
      <c r="D1468" s="36" t="s">
        <v>2810</v>
      </c>
      <c r="E1468" s="36">
        <v>76</v>
      </c>
      <c r="F1468" s="36" t="s">
        <v>3072</v>
      </c>
      <c r="G1468" s="36" t="s">
        <v>3081</v>
      </c>
      <c r="H1468" s="36" t="s">
        <v>3082</v>
      </c>
      <c r="I1468" s="36" t="s">
        <v>50</v>
      </c>
      <c r="J1468" s="43">
        <v>46.78</v>
      </c>
      <c r="K1468" s="43">
        <f t="shared" si="22"/>
        <v>54.264800000000001</v>
      </c>
    </row>
    <row r="1469" spans="2:11" x14ac:dyDescent="0.25">
      <c r="B1469" s="36" t="s">
        <v>44</v>
      </c>
      <c r="C1469" s="36" t="s">
        <v>2809</v>
      </c>
      <c r="D1469" s="36" t="s">
        <v>2810</v>
      </c>
      <c r="E1469" s="36">
        <v>76</v>
      </c>
      <c r="F1469" s="36" t="s">
        <v>3072</v>
      </c>
      <c r="G1469" s="36" t="s">
        <v>3083</v>
      </c>
      <c r="H1469" s="36" t="s">
        <v>3084</v>
      </c>
      <c r="I1469" s="36" t="s">
        <v>50</v>
      </c>
      <c r="J1469" s="43">
        <v>42.1</v>
      </c>
      <c r="K1469" s="43">
        <f t="shared" si="22"/>
        <v>48.835999999999999</v>
      </c>
    </row>
    <row r="1470" spans="2:11" x14ac:dyDescent="0.25">
      <c r="B1470" s="36" t="s">
        <v>44</v>
      </c>
      <c r="C1470" s="36" t="s">
        <v>2809</v>
      </c>
      <c r="D1470" s="36" t="s">
        <v>2810</v>
      </c>
      <c r="E1470" s="36">
        <v>76</v>
      </c>
      <c r="F1470" s="36" t="s">
        <v>3072</v>
      </c>
      <c r="G1470" s="36" t="s">
        <v>3085</v>
      </c>
      <c r="H1470" s="36" t="s">
        <v>3086</v>
      </c>
      <c r="I1470" s="36" t="s">
        <v>50</v>
      </c>
      <c r="J1470" s="43">
        <v>51.86</v>
      </c>
      <c r="K1470" s="43">
        <f t="shared" si="22"/>
        <v>60.157599999999995</v>
      </c>
    </row>
    <row r="1471" spans="2:11" x14ac:dyDescent="0.25">
      <c r="B1471" s="36" t="s">
        <v>44</v>
      </c>
      <c r="C1471" s="36" t="s">
        <v>2809</v>
      </c>
      <c r="D1471" s="36" t="s">
        <v>2810</v>
      </c>
      <c r="E1471" s="36">
        <v>76</v>
      </c>
      <c r="F1471" s="36" t="s">
        <v>3072</v>
      </c>
      <c r="G1471" s="36" t="s">
        <v>3087</v>
      </c>
      <c r="H1471" s="36" t="s">
        <v>3088</v>
      </c>
      <c r="I1471" s="36" t="s">
        <v>50</v>
      </c>
      <c r="J1471" s="43">
        <v>41.5</v>
      </c>
      <c r="K1471" s="43">
        <f t="shared" si="22"/>
        <v>48.139999999999993</v>
      </c>
    </row>
    <row r="1472" spans="2:11" x14ac:dyDescent="0.25">
      <c r="B1472" s="36" t="s">
        <v>44</v>
      </c>
      <c r="C1472" s="36" t="s">
        <v>2809</v>
      </c>
      <c r="D1472" s="36" t="s">
        <v>2810</v>
      </c>
      <c r="E1472" s="36">
        <v>76</v>
      </c>
      <c r="F1472" s="36" t="s">
        <v>3072</v>
      </c>
      <c r="G1472" s="36" t="s">
        <v>3089</v>
      </c>
      <c r="H1472" s="36" t="s">
        <v>3090</v>
      </c>
      <c r="I1472" s="36" t="s">
        <v>50</v>
      </c>
      <c r="J1472" s="43">
        <v>51.86</v>
      </c>
      <c r="K1472" s="43">
        <f t="shared" si="22"/>
        <v>60.157599999999995</v>
      </c>
    </row>
    <row r="1473" spans="2:11" x14ac:dyDescent="0.25">
      <c r="B1473" s="36" t="s">
        <v>44</v>
      </c>
      <c r="C1473" s="36" t="s">
        <v>2809</v>
      </c>
      <c r="D1473" s="36" t="s">
        <v>2810</v>
      </c>
      <c r="E1473" s="36">
        <v>76</v>
      </c>
      <c r="F1473" s="36" t="s">
        <v>3072</v>
      </c>
      <c r="G1473" s="36" t="s">
        <v>3091</v>
      </c>
      <c r="H1473" s="36" t="s">
        <v>3092</v>
      </c>
      <c r="I1473" s="36" t="s">
        <v>50</v>
      </c>
      <c r="J1473" s="43">
        <v>33.46</v>
      </c>
      <c r="K1473" s="43">
        <f t="shared" si="22"/>
        <v>38.813600000000001</v>
      </c>
    </row>
    <row r="1474" spans="2:11" x14ac:dyDescent="0.25">
      <c r="B1474" s="36" t="s">
        <v>44</v>
      </c>
      <c r="C1474" s="36" t="s">
        <v>2809</v>
      </c>
      <c r="D1474" s="36" t="s">
        <v>2810</v>
      </c>
      <c r="E1474" s="36">
        <v>76</v>
      </c>
      <c r="F1474" s="36" t="s">
        <v>3072</v>
      </c>
      <c r="G1474" s="36" t="s">
        <v>3093</v>
      </c>
      <c r="H1474" s="36" t="s">
        <v>3094</v>
      </c>
      <c r="I1474" s="36" t="s">
        <v>50</v>
      </c>
      <c r="J1474" s="43">
        <v>42.1</v>
      </c>
      <c r="K1474" s="43">
        <f t="shared" si="22"/>
        <v>48.835999999999999</v>
      </c>
    </row>
    <row r="1475" spans="2:11" x14ac:dyDescent="0.25">
      <c r="B1475" s="36" t="s">
        <v>44</v>
      </c>
      <c r="C1475" s="36" t="s">
        <v>2809</v>
      </c>
      <c r="D1475" s="36" t="s">
        <v>2810</v>
      </c>
      <c r="E1475" s="36">
        <v>76</v>
      </c>
      <c r="F1475" s="36" t="s">
        <v>3072</v>
      </c>
      <c r="G1475" s="36" t="s">
        <v>3095</v>
      </c>
      <c r="H1475" s="36" t="s">
        <v>3096</v>
      </c>
      <c r="I1475" s="36" t="s">
        <v>50</v>
      </c>
      <c r="J1475" s="43">
        <v>62</v>
      </c>
      <c r="K1475" s="43">
        <f t="shared" si="22"/>
        <v>71.92</v>
      </c>
    </row>
    <row r="1476" spans="2:11" x14ac:dyDescent="0.25">
      <c r="B1476" s="36" t="s">
        <v>44</v>
      </c>
      <c r="C1476" s="36" t="s">
        <v>2809</v>
      </c>
      <c r="D1476" s="36" t="s">
        <v>2810</v>
      </c>
      <c r="E1476" s="36">
        <v>76</v>
      </c>
      <c r="F1476" s="36" t="s">
        <v>3072</v>
      </c>
      <c r="G1476" s="36" t="s">
        <v>3097</v>
      </c>
      <c r="H1476" s="36" t="s">
        <v>3098</v>
      </c>
      <c r="I1476" s="36" t="s">
        <v>50</v>
      </c>
      <c r="J1476" s="43">
        <v>68.900000000000006</v>
      </c>
      <c r="K1476" s="43">
        <f t="shared" ref="K1476:K1539" si="23">+IF(AND(MID(H1476,1,15)="POSTE DE MADERA",J1476&lt;110)=TRUE,(J1476*1.13+5)*1.01*1.16,IF(AND(MID(H1476,1,15)="POSTE DE MADERA",J1476&gt;=110,J1476&lt;320)=TRUE,(J1476*1.13+12)*1.01*1.16,IF(AND(MID(H1476,1,15)="POSTE DE MADERA",J1476&gt;320)=TRUE,(J1476*1.13+36)*1.01*1.16,IF(+AND(MID(H1476,1,5)="POSTE",MID(H1476,1,15)&lt;&gt;"POSTE DE MADERA")=TRUE,J1476*1.01*1.16,J1476*1.16))))</f>
        <v>79.924000000000007</v>
      </c>
    </row>
    <row r="1477" spans="2:11" x14ac:dyDescent="0.25">
      <c r="B1477" s="36" t="s">
        <v>44</v>
      </c>
      <c r="C1477" s="36" t="s">
        <v>2809</v>
      </c>
      <c r="D1477" s="36" t="s">
        <v>2810</v>
      </c>
      <c r="E1477" s="36">
        <v>85</v>
      </c>
      <c r="F1477" s="36" t="s">
        <v>2134</v>
      </c>
      <c r="G1477" s="36" t="s">
        <v>3099</v>
      </c>
      <c r="H1477" s="36" t="s">
        <v>3100</v>
      </c>
      <c r="I1477" s="36" t="s">
        <v>50</v>
      </c>
      <c r="J1477" s="43">
        <v>8622.24</v>
      </c>
      <c r="K1477" s="43">
        <f t="shared" si="23"/>
        <v>10001.7984</v>
      </c>
    </row>
    <row r="1478" spans="2:11" x14ac:dyDescent="0.25">
      <c r="B1478" s="36" t="s">
        <v>44</v>
      </c>
      <c r="C1478" s="36" t="s">
        <v>2809</v>
      </c>
      <c r="D1478" s="36" t="s">
        <v>2810</v>
      </c>
      <c r="E1478" s="36">
        <v>85</v>
      </c>
      <c r="F1478" s="36" t="s">
        <v>2134</v>
      </c>
      <c r="G1478" s="36" t="s">
        <v>3101</v>
      </c>
      <c r="H1478" s="36" t="s">
        <v>3102</v>
      </c>
      <c r="I1478" s="36" t="s">
        <v>50</v>
      </c>
      <c r="J1478" s="43">
        <v>7242.68</v>
      </c>
      <c r="K1478" s="43">
        <f t="shared" si="23"/>
        <v>8401.5087999999996</v>
      </c>
    </row>
    <row r="1479" spans="2:11" x14ac:dyDescent="0.25">
      <c r="B1479" s="36" t="s">
        <v>44</v>
      </c>
      <c r="C1479" s="36" t="s">
        <v>2809</v>
      </c>
      <c r="D1479" s="36" t="s">
        <v>2810</v>
      </c>
      <c r="E1479" s="36">
        <v>85</v>
      </c>
      <c r="F1479" s="36" t="s">
        <v>2134</v>
      </c>
      <c r="G1479" s="36" t="s">
        <v>3103</v>
      </c>
      <c r="H1479" s="36" t="s">
        <v>3104</v>
      </c>
      <c r="I1479" s="36" t="s">
        <v>50</v>
      </c>
      <c r="J1479" s="43">
        <v>371.01</v>
      </c>
      <c r="K1479" s="43">
        <f t="shared" si="23"/>
        <v>430.37159999999994</v>
      </c>
    </row>
    <row r="1480" spans="2:11" x14ac:dyDescent="0.25">
      <c r="B1480" s="36" t="s">
        <v>44</v>
      </c>
      <c r="C1480" s="36" t="s">
        <v>2809</v>
      </c>
      <c r="D1480" s="36" t="s">
        <v>2810</v>
      </c>
      <c r="E1480" s="36">
        <v>85</v>
      </c>
      <c r="F1480" s="36" t="s">
        <v>2134</v>
      </c>
      <c r="G1480" s="36" t="s">
        <v>3105</v>
      </c>
      <c r="H1480" s="36" t="s">
        <v>3106</v>
      </c>
      <c r="I1480" s="36" t="s">
        <v>50</v>
      </c>
      <c r="J1480" s="43">
        <v>337.48</v>
      </c>
      <c r="K1480" s="43">
        <f t="shared" si="23"/>
        <v>391.47679999999997</v>
      </c>
    </row>
    <row r="1481" spans="2:11" x14ac:dyDescent="0.25">
      <c r="B1481" s="36" t="s">
        <v>44</v>
      </c>
      <c r="C1481" s="36" t="s">
        <v>2809</v>
      </c>
      <c r="D1481" s="36" t="s">
        <v>2810</v>
      </c>
      <c r="E1481" s="36">
        <v>85</v>
      </c>
      <c r="F1481" s="36" t="s">
        <v>2134</v>
      </c>
      <c r="G1481" s="36" t="s">
        <v>3107</v>
      </c>
      <c r="H1481" s="36" t="s">
        <v>3108</v>
      </c>
      <c r="I1481" s="36" t="s">
        <v>50</v>
      </c>
      <c r="J1481" s="43">
        <v>3702.21</v>
      </c>
      <c r="K1481" s="43">
        <f t="shared" si="23"/>
        <v>4294.5635999999995</v>
      </c>
    </row>
    <row r="1482" spans="2:11" x14ac:dyDescent="0.25">
      <c r="B1482" s="36" t="s">
        <v>44</v>
      </c>
      <c r="C1482" s="36" t="s">
        <v>2809</v>
      </c>
      <c r="D1482" s="36" t="s">
        <v>2810</v>
      </c>
      <c r="E1482" s="36">
        <v>85</v>
      </c>
      <c r="F1482" s="36" t="s">
        <v>2134</v>
      </c>
      <c r="G1482" s="36" t="s">
        <v>3109</v>
      </c>
      <c r="H1482" s="36" t="s">
        <v>3110</v>
      </c>
      <c r="I1482" s="36" t="s">
        <v>50</v>
      </c>
      <c r="J1482" s="43">
        <v>199.48</v>
      </c>
      <c r="K1482" s="43">
        <f t="shared" si="23"/>
        <v>231.39679999999998</v>
      </c>
    </row>
    <row r="1483" spans="2:11" x14ac:dyDescent="0.25">
      <c r="B1483" s="36" t="s">
        <v>44</v>
      </c>
      <c r="C1483" s="36" t="s">
        <v>2809</v>
      </c>
      <c r="D1483" s="36" t="s">
        <v>2810</v>
      </c>
      <c r="E1483" s="36">
        <v>85</v>
      </c>
      <c r="F1483" s="36" t="s">
        <v>2134</v>
      </c>
      <c r="G1483" s="36" t="s">
        <v>3111</v>
      </c>
      <c r="H1483" s="36" t="s">
        <v>3112</v>
      </c>
      <c r="I1483" s="36" t="s">
        <v>50</v>
      </c>
      <c r="J1483" s="43">
        <v>928</v>
      </c>
      <c r="K1483" s="43">
        <f t="shared" si="23"/>
        <v>1076.48</v>
      </c>
    </row>
    <row r="1484" spans="2:11" x14ac:dyDescent="0.25">
      <c r="B1484" s="36" t="s">
        <v>44</v>
      </c>
      <c r="C1484" s="36" t="s">
        <v>2809</v>
      </c>
      <c r="D1484" s="36" t="s">
        <v>2810</v>
      </c>
      <c r="E1484" s="36">
        <v>85</v>
      </c>
      <c r="F1484" s="36" t="s">
        <v>2134</v>
      </c>
      <c r="G1484" s="36" t="s">
        <v>3113</v>
      </c>
      <c r="H1484" s="36" t="s">
        <v>3114</v>
      </c>
      <c r="I1484" s="36" t="s">
        <v>50</v>
      </c>
      <c r="J1484" s="43">
        <v>1130.05</v>
      </c>
      <c r="K1484" s="43">
        <f t="shared" si="23"/>
        <v>1310.8579999999999</v>
      </c>
    </row>
    <row r="1485" spans="2:11" x14ac:dyDescent="0.25">
      <c r="B1485" s="36" t="s">
        <v>44</v>
      </c>
      <c r="C1485" s="36" t="s">
        <v>2809</v>
      </c>
      <c r="D1485" s="36" t="s">
        <v>2810</v>
      </c>
      <c r="E1485" s="36">
        <v>85</v>
      </c>
      <c r="F1485" s="36" t="s">
        <v>2134</v>
      </c>
      <c r="G1485" s="36" t="s">
        <v>3115</v>
      </c>
      <c r="H1485" s="36" t="s">
        <v>3116</v>
      </c>
      <c r="I1485" s="36" t="s">
        <v>50</v>
      </c>
      <c r="J1485" s="43">
        <v>5100</v>
      </c>
      <c r="K1485" s="43">
        <f t="shared" si="23"/>
        <v>5916</v>
      </c>
    </row>
    <row r="1486" spans="2:11" x14ac:dyDescent="0.25">
      <c r="B1486" s="36" t="s">
        <v>44</v>
      </c>
      <c r="C1486" s="36" t="s">
        <v>2809</v>
      </c>
      <c r="D1486" s="36" t="s">
        <v>2810</v>
      </c>
      <c r="E1486" s="36">
        <v>85</v>
      </c>
      <c r="F1486" s="36" t="s">
        <v>2134</v>
      </c>
      <c r="G1486" s="36" t="s">
        <v>3117</v>
      </c>
      <c r="H1486" s="36" t="s">
        <v>3118</v>
      </c>
      <c r="I1486" s="36" t="s">
        <v>50</v>
      </c>
      <c r="J1486" s="43">
        <v>3379.54</v>
      </c>
      <c r="K1486" s="43">
        <f t="shared" si="23"/>
        <v>3920.2663999999995</v>
      </c>
    </row>
    <row r="1487" spans="2:11" x14ac:dyDescent="0.25">
      <c r="B1487" s="36" t="s">
        <v>44</v>
      </c>
      <c r="C1487" s="36" t="s">
        <v>2809</v>
      </c>
      <c r="D1487" s="36" t="s">
        <v>2810</v>
      </c>
      <c r="E1487" s="36">
        <v>85</v>
      </c>
      <c r="F1487" s="36" t="s">
        <v>2134</v>
      </c>
      <c r="G1487" s="36" t="s">
        <v>3119</v>
      </c>
      <c r="H1487" s="36" t="s">
        <v>3120</v>
      </c>
      <c r="I1487" s="36" t="s">
        <v>50</v>
      </c>
      <c r="J1487" s="43">
        <v>3379.54</v>
      </c>
      <c r="K1487" s="43">
        <f t="shared" si="23"/>
        <v>3920.2663999999995</v>
      </c>
    </row>
    <row r="1488" spans="2:11" x14ac:dyDescent="0.25">
      <c r="B1488" s="36" t="s">
        <v>44</v>
      </c>
      <c r="C1488" s="36" t="s">
        <v>2809</v>
      </c>
      <c r="D1488" s="36" t="s">
        <v>2810</v>
      </c>
      <c r="E1488" s="36">
        <v>77</v>
      </c>
      <c r="F1488" s="36" t="s">
        <v>3121</v>
      </c>
      <c r="G1488" s="36" t="s">
        <v>3122</v>
      </c>
      <c r="H1488" s="36" t="s">
        <v>3123</v>
      </c>
      <c r="I1488" s="36" t="s">
        <v>50</v>
      </c>
      <c r="J1488" s="43">
        <v>2293.0500000000002</v>
      </c>
      <c r="K1488" s="43">
        <f t="shared" si="23"/>
        <v>2659.9380000000001</v>
      </c>
    </row>
    <row r="1489" spans="2:11" x14ac:dyDescent="0.25">
      <c r="B1489" s="36" t="s">
        <v>44</v>
      </c>
      <c r="C1489" s="36" t="s">
        <v>2809</v>
      </c>
      <c r="D1489" s="36" t="s">
        <v>2810</v>
      </c>
      <c r="E1489" s="36">
        <v>77</v>
      </c>
      <c r="F1489" s="36" t="s">
        <v>3121</v>
      </c>
      <c r="G1489" s="36" t="s">
        <v>3124</v>
      </c>
      <c r="H1489" s="36" t="s">
        <v>3125</v>
      </c>
      <c r="I1489" s="36" t="s">
        <v>50</v>
      </c>
      <c r="J1489" s="43">
        <v>2305.98</v>
      </c>
      <c r="K1489" s="43">
        <f t="shared" si="23"/>
        <v>2674.9367999999999</v>
      </c>
    </row>
    <row r="1490" spans="2:11" x14ac:dyDescent="0.25">
      <c r="B1490" s="36" t="s">
        <v>44</v>
      </c>
      <c r="C1490" s="36" t="s">
        <v>2809</v>
      </c>
      <c r="D1490" s="36" t="s">
        <v>2810</v>
      </c>
      <c r="E1490" s="36">
        <v>78</v>
      </c>
      <c r="F1490" s="36" t="s">
        <v>3126</v>
      </c>
      <c r="G1490" s="36" t="s">
        <v>3127</v>
      </c>
      <c r="H1490" s="36" t="s">
        <v>3128</v>
      </c>
      <c r="I1490" s="36" t="s">
        <v>50</v>
      </c>
      <c r="J1490" s="43">
        <v>41.97</v>
      </c>
      <c r="K1490" s="43">
        <f t="shared" si="23"/>
        <v>48.685199999999995</v>
      </c>
    </row>
    <row r="1491" spans="2:11" x14ac:dyDescent="0.25">
      <c r="B1491" s="36" t="s">
        <v>44</v>
      </c>
      <c r="C1491" s="36" t="s">
        <v>2809</v>
      </c>
      <c r="D1491" s="36" t="s">
        <v>2810</v>
      </c>
      <c r="E1491" s="36">
        <v>78</v>
      </c>
      <c r="F1491" s="36" t="s">
        <v>3126</v>
      </c>
      <c r="G1491" s="36" t="s">
        <v>3129</v>
      </c>
      <c r="H1491" s="36" t="s">
        <v>3130</v>
      </c>
      <c r="I1491" s="36" t="s">
        <v>50</v>
      </c>
      <c r="J1491" s="43">
        <v>65.88</v>
      </c>
      <c r="K1491" s="43">
        <f t="shared" si="23"/>
        <v>76.420799999999986</v>
      </c>
    </row>
    <row r="1492" spans="2:11" x14ac:dyDescent="0.25">
      <c r="B1492" s="36" t="s">
        <v>44</v>
      </c>
      <c r="C1492" s="36" t="s">
        <v>2809</v>
      </c>
      <c r="D1492" s="36" t="s">
        <v>2810</v>
      </c>
      <c r="E1492" s="36">
        <v>78</v>
      </c>
      <c r="F1492" s="36" t="s">
        <v>3126</v>
      </c>
      <c r="G1492" s="36" t="s">
        <v>3131</v>
      </c>
      <c r="H1492" s="36" t="s">
        <v>3132</v>
      </c>
      <c r="I1492" s="36" t="s">
        <v>50</v>
      </c>
      <c r="J1492" s="43">
        <v>115.15</v>
      </c>
      <c r="K1492" s="43">
        <f t="shared" si="23"/>
        <v>133.57399999999998</v>
      </c>
    </row>
    <row r="1493" spans="2:11" x14ac:dyDescent="0.25">
      <c r="B1493" s="36" t="s">
        <v>44</v>
      </c>
      <c r="C1493" s="36" t="s">
        <v>2809</v>
      </c>
      <c r="D1493" s="36" t="s">
        <v>2810</v>
      </c>
      <c r="E1493" s="36">
        <v>78</v>
      </c>
      <c r="F1493" s="36" t="s">
        <v>3126</v>
      </c>
      <c r="G1493" s="36" t="s">
        <v>3133</v>
      </c>
      <c r="H1493" s="36" t="s">
        <v>3134</v>
      </c>
      <c r="I1493" s="36" t="s">
        <v>50</v>
      </c>
      <c r="J1493" s="43">
        <v>145.74</v>
      </c>
      <c r="K1493" s="43">
        <f t="shared" si="23"/>
        <v>169.05840000000001</v>
      </c>
    </row>
    <row r="1494" spans="2:11" x14ac:dyDescent="0.25">
      <c r="B1494" s="36" t="s">
        <v>44</v>
      </c>
      <c r="C1494" s="36" t="s">
        <v>2809</v>
      </c>
      <c r="D1494" s="36" t="s">
        <v>2810</v>
      </c>
      <c r="E1494" s="36">
        <v>78</v>
      </c>
      <c r="F1494" s="36" t="s">
        <v>3126</v>
      </c>
      <c r="G1494" s="36" t="s">
        <v>3135</v>
      </c>
      <c r="H1494" s="36" t="s">
        <v>3136</v>
      </c>
      <c r="I1494" s="36" t="s">
        <v>50</v>
      </c>
      <c r="J1494" s="43">
        <v>65.88</v>
      </c>
      <c r="K1494" s="43">
        <f t="shared" si="23"/>
        <v>76.420799999999986</v>
      </c>
    </row>
    <row r="1495" spans="2:11" x14ac:dyDescent="0.25">
      <c r="B1495" s="36" t="s">
        <v>44</v>
      </c>
      <c r="C1495" s="36" t="s">
        <v>2809</v>
      </c>
      <c r="D1495" s="36" t="s">
        <v>2810</v>
      </c>
      <c r="E1495" s="36">
        <v>78</v>
      </c>
      <c r="F1495" s="36" t="s">
        <v>3126</v>
      </c>
      <c r="G1495" s="36" t="s">
        <v>3137</v>
      </c>
      <c r="H1495" s="36" t="s">
        <v>3138</v>
      </c>
      <c r="I1495" s="36" t="s">
        <v>50</v>
      </c>
      <c r="J1495" s="43">
        <v>119.48</v>
      </c>
      <c r="K1495" s="43">
        <f t="shared" si="23"/>
        <v>138.5968</v>
      </c>
    </row>
    <row r="1496" spans="2:11" x14ac:dyDescent="0.25">
      <c r="B1496" s="36" t="s">
        <v>44</v>
      </c>
      <c r="C1496" s="36" t="s">
        <v>2809</v>
      </c>
      <c r="D1496" s="36" t="s">
        <v>2810</v>
      </c>
      <c r="E1496" s="36">
        <v>78</v>
      </c>
      <c r="F1496" s="36" t="s">
        <v>3126</v>
      </c>
      <c r="G1496" s="36" t="s">
        <v>3139</v>
      </c>
      <c r="H1496" s="36" t="s">
        <v>3140</v>
      </c>
      <c r="I1496" s="36" t="s">
        <v>50</v>
      </c>
      <c r="J1496" s="43">
        <v>72.47</v>
      </c>
      <c r="K1496" s="43">
        <f t="shared" si="23"/>
        <v>84.06519999999999</v>
      </c>
    </row>
    <row r="1497" spans="2:11" x14ac:dyDescent="0.25">
      <c r="B1497" s="36" t="s">
        <v>44</v>
      </c>
      <c r="C1497" s="36" t="s">
        <v>2809</v>
      </c>
      <c r="D1497" s="36" t="s">
        <v>2810</v>
      </c>
      <c r="E1497" s="36">
        <v>78</v>
      </c>
      <c r="F1497" s="36" t="s">
        <v>3126</v>
      </c>
      <c r="G1497" s="36" t="s">
        <v>3141</v>
      </c>
      <c r="H1497" s="36" t="s">
        <v>3142</v>
      </c>
      <c r="I1497" s="36" t="s">
        <v>50</v>
      </c>
      <c r="J1497" s="43">
        <v>175.92</v>
      </c>
      <c r="K1497" s="43">
        <f t="shared" si="23"/>
        <v>204.06719999999999</v>
      </c>
    </row>
    <row r="1498" spans="2:11" x14ac:dyDescent="0.25">
      <c r="B1498" s="36" t="s">
        <v>44</v>
      </c>
      <c r="C1498" s="36" t="s">
        <v>2809</v>
      </c>
      <c r="D1498" s="36" t="s">
        <v>2810</v>
      </c>
      <c r="E1498" s="36">
        <v>78</v>
      </c>
      <c r="F1498" s="36" t="s">
        <v>3126</v>
      </c>
      <c r="G1498" s="36" t="s">
        <v>3143</v>
      </c>
      <c r="H1498" s="36" t="s">
        <v>3144</v>
      </c>
      <c r="I1498" s="36" t="s">
        <v>50</v>
      </c>
      <c r="J1498" s="43">
        <v>41.97</v>
      </c>
      <c r="K1498" s="43">
        <f t="shared" si="23"/>
        <v>48.685199999999995</v>
      </c>
    </row>
    <row r="1499" spans="2:11" x14ac:dyDescent="0.25">
      <c r="B1499" s="36" t="s">
        <v>44</v>
      </c>
      <c r="C1499" s="36" t="s">
        <v>2809</v>
      </c>
      <c r="D1499" s="36" t="s">
        <v>2810</v>
      </c>
      <c r="E1499" s="36">
        <v>78</v>
      </c>
      <c r="F1499" s="36" t="s">
        <v>3126</v>
      </c>
      <c r="G1499" s="36" t="s">
        <v>3145</v>
      </c>
      <c r="H1499" s="36" t="s">
        <v>3146</v>
      </c>
      <c r="I1499" s="36" t="s">
        <v>50</v>
      </c>
      <c r="J1499" s="43">
        <v>53.07</v>
      </c>
      <c r="K1499" s="43">
        <f t="shared" si="23"/>
        <v>61.561199999999999</v>
      </c>
    </row>
    <row r="1500" spans="2:11" x14ac:dyDescent="0.25">
      <c r="B1500" s="36" t="s">
        <v>44</v>
      </c>
      <c r="C1500" s="36" t="s">
        <v>2809</v>
      </c>
      <c r="D1500" s="36" t="s">
        <v>2810</v>
      </c>
      <c r="E1500" s="36">
        <v>78</v>
      </c>
      <c r="F1500" s="36" t="s">
        <v>3126</v>
      </c>
      <c r="G1500" s="36" t="s">
        <v>3147</v>
      </c>
      <c r="H1500" s="36" t="s">
        <v>3148</v>
      </c>
      <c r="I1500" s="36" t="s">
        <v>50</v>
      </c>
      <c r="J1500" s="43">
        <v>63.68</v>
      </c>
      <c r="K1500" s="43">
        <f t="shared" si="23"/>
        <v>73.868799999999993</v>
      </c>
    </row>
    <row r="1501" spans="2:11" x14ac:dyDescent="0.25">
      <c r="B1501" s="36" t="s">
        <v>44</v>
      </c>
      <c r="C1501" s="36" t="s">
        <v>2809</v>
      </c>
      <c r="D1501" s="36" t="s">
        <v>2810</v>
      </c>
      <c r="E1501" s="36">
        <v>78</v>
      </c>
      <c r="F1501" s="36" t="s">
        <v>3126</v>
      </c>
      <c r="G1501" s="36" t="s">
        <v>3149</v>
      </c>
      <c r="H1501" s="36" t="s">
        <v>3150</v>
      </c>
      <c r="I1501" s="36" t="s">
        <v>50</v>
      </c>
      <c r="J1501" s="43">
        <v>50.7</v>
      </c>
      <c r="K1501" s="43">
        <f t="shared" si="23"/>
        <v>58.811999999999998</v>
      </c>
    </row>
    <row r="1502" spans="2:11" x14ac:dyDescent="0.25">
      <c r="B1502" s="36" t="s">
        <v>44</v>
      </c>
      <c r="C1502" s="36" t="s">
        <v>2809</v>
      </c>
      <c r="D1502" s="36" t="s">
        <v>2810</v>
      </c>
      <c r="E1502" s="36">
        <v>78</v>
      </c>
      <c r="F1502" s="36" t="s">
        <v>3126</v>
      </c>
      <c r="G1502" s="36" t="s">
        <v>3151</v>
      </c>
      <c r="H1502" s="36" t="s">
        <v>3152</v>
      </c>
      <c r="I1502" s="36" t="s">
        <v>50</v>
      </c>
      <c r="J1502" s="43">
        <v>72.47</v>
      </c>
      <c r="K1502" s="43">
        <f t="shared" si="23"/>
        <v>84.06519999999999</v>
      </c>
    </row>
    <row r="1503" spans="2:11" x14ac:dyDescent="0.25">
      <c r="B1503" s="36" t="s">
        <v>44</v>
      </c>
      <c r="C1503" s="36" t="s">
        <v>2809</v>
      </c>
      <c r="D1503" s="36" t="s">
        <v>2810</v>
      </c>
      <c r="E1503" s="36">
        <v>79</v>
      </c>
      <c r="F1503" s="36" t="s">
        <v>3153</v>
      </c>
      <c r="G1503" s="36" t="s">
        <v>3154</v>
      </c>
      <c r="H1503" s="36" t="s">
        <v>3155</v>
      </c>
      <c r="I1503" s="36" t="s">
        <v>50</v>
      </c>
      <c r="J1503" s="43">
        <v>38.619999999999997</v>
      </c>
      <c r="K1503" s="43">
        <f t="shared" si="23"/>
        <v>44.799199999999992</v>
      </c>
    </row>
    <row r="1504" spans="2:11" x14ac:dyDescent="0.25">
      <c r="B1504" s="36" t="s">
        <v>44</v>
      </c>
      <c r="C1504" s="36" t="s">
        <v>2809</v>
      </c>
      <c r="D1504" s="36" t="s">
        <v>2810</v>
      </c>
      <c r="E1504" s="36">
        <v>79</v>
      </c>
      <c r="F1504" s="36" t="s">
        <v>3153</v>
      </c>
      <c r="G1504" s="36" t="s">
        <v>3156</v>
      </c>
      <c r="H1504" s="36" t="s">
        <v>3157</v>
      </c>
      <c r="I1504" s="36" t="s">
        <v>50</v>
      </c>
      <c r="J1504" s="43">
        <v>36.369999999999997</v>
      </c>
      <c r="K1504" s="43">
        <f t="shared" si="23"/>
        <v>42.189199999999992</v>
      </c>
    </row>
    <row r="1505" spans="2:11" x14ac:dyDescent="0.25">
      <c r="B1505" s="36" t="s">
        <v>44</v>
      </c>
      <c r="C1505" s="36" t="s">
        <v>2809</v>
      </c>
      <c r="D1505" s="36" t="s">
        <v>2810</v>
      </c>
      <c r="E1505" s="36">
        <v>75</v>
      </c>
      <c r="F1505" s="36" t="s">
        <v>3158</v>
      </c>
      <c r="G1505" s="36" t="s">
        <v>3159</v>
      </c>
      <c r="H1505" s="36" t="s">
        <v>3160</v>
      </c>
      <c r="I1505" s="36" t="s">
        <v>50</v>
      </c>
      <c r="J1505" s="43">
        <v>216.9</v>
      </c>
      <c r="K1505" s="43">
        <f t="shared" si="23"/>
        <v>251.60399999999998</v>
      </c>
    </row>
    <row r="1506" spans="2:11" x14ac:dyDescent="0.25">
      <c r="B1506" s="36" t="s">
        <v>44</v>
      </c>
      <c r="C1506" s="36" t="s">
        <v>2809</v>
      </c>
      <c r="D1506" s="36" t="s">
        <v>2810</v>
      </c>
      <c r="E1506" s="36">
        <v>75</v>
      </c>
      <c r="F1506" s="36" t="s">
        <v>3158</v>
      </c>
      <c r="G1506" s="36" t="s">
        <v>3161</v>
      </c>
      <c r="H1506" s="36" t="s">
        <v>3162</v>
      </c>
      <c r="I1506" s="36" t="s">
        <v>50</v>
      </c>
      <c r="J1506" s="43">
        <v>216.9</v>
      </c>
      <c r="K1506" s="43">
        <f t="shared" si="23"/>
        <v>251.60399999999998</v>
      </c>
    </row>
    <row r="1507" spans="2:11" x14ac:dyDescent="0.25">
      <c r="B1507" s="36" t="s">
        <v>44</v>
      </c>
      <c r="C1507" s="36" t="s">
        <v>2809</v>
      </c>
      <c r="D1507" s="36" t="s">
        <v>2810</v>
      </c>
      <c r="E1507" s="36">
        <v>75</v>
      </c>
      <c r="F1507" s="36" t="s">
        <v>3158</v>
      </c>
      <c r="G1507" s="36" t="s">
        <v>3163</v>
      </c>
      <c r="H1507" s="36" t="s">
        <v>3164</v>
      </c>
      <c r="I1507" s="36" t="s">
        <v>50</v>
      </c>
      <c r="J1507" s="43">
        <v>11507.38</v>
      </c>
      <c r="K1507" s="43">
        <f t="shared" si="23"/>
        <v>13348.560799999997</v>
      </c>
    </row>
    <row r="1508" spans="2:11" x14ac:dyDescent="0.25">
      <c r="B1508" s="36" t="s">
        <v>44</v>
      </c>
      <c r="C1508" s="36" t="s">
        <v>2809</v>
      </c>
      <c r="D1508" s="36" t="s">
        <v>2810</v>
      </c>
      <c r="E1508" s="36">
        <v>75</v>
      </c>
      <c r="F1508" s="36" t="s">
        <v>3158</v>
      </c>
      <c r="G1508" s="36" t="s">
        <v>3165</v>
      </c>
      <c r="H1508" s="36" t="s">
        <v>3166</v>
      </c>
      <c r="I1508" s="36" t="s">
        <v>50</v>
      </c>
      <c r="J1508" s="43">
        <v>3356.2</v>
      </c>
      <c r="K1508" s="43">
        <f t="shared" si="23"/>
        <v>3893.1919999999996</v>
      </c>
    </row>
    <row r="1509" spans="2:11" x14ac:dyDescent="0.25">
      <c r="B1509" s="36" t="s">
        <v>44</v>
      </c>
      <c r="C1509" s="36" t="s">
        <v>2809</v>
      </c>
      <c r="D1509" s="36" t="s">
        <v>2810</v>
      </c>
      <c r="E1509" s="36">
        <v>78</v>
      </c>
      <c r="F1509" s="36" t="s">
        <v>3126</v>
      </c>
      <c r="G1509" s="36" t="s">
        <v>3167</v>
      </c>
      <c r="H1509" s="36" t="s">
        <v>3168</v>
      </c>
      <c r="I1509" s="36" t="s">
        <v>50</v>
      </c>
      <c r="J1509" s="43">
        <v>188.67</v>
      </c>
      <c r="K1509" s="43">
        <f t="shared" si="23"/>
        <v>218.85719999999998</v>
      </c>
    </row>
    <row r="1510" spans="2:11" x14ac:dyDescent="0.25">
      <c r="B1510" s="36" t="s">
        <v>44</v>
      </c>
      <c r="C1510" s="36" t="s">
        <v>2809</v>
      </c>
      <c r="D1510" s="36" t="s">
        <v>2810</v>
      </c>
      <c r="E1510" s="36">
        <v>78</v>
      </c>
      <c r="F1510" s="36" t="s">
        <v>3126</v>
      </c>
      <c r="G1510" s="36" t="s">
        <v>3169</v>
      </c>
      <c r="H1510" s="36" t="s">
        <v>3170</v>
      </c>
      <c r="I1510" s="36" t="s">
        <v>50</v>
      </c>
      <c r="J1510" s="43">
        <v>222.31</v>
      </c>
      <c r="K1510" s="43">
        <f t="shared" si="23"/>
        <v>257.87959999999998</v>
      </c>
    </row>
    <row r="1511" spans="2:11" x14ac:dyDescent="0.25">
      <c r="B1511" s="36" t="s">
        <v>44</v>
      </c>
      <c r="C1511" s="36" t="s">
        <v>2809</v>
      </c>
      <c r="D1511" s="36" t="s">
        <v>2810</v>
      </c>
      <c r="E1511" s="36">
        <v>78</v>
      </c>
      <c r="F1511" s="36" t="s">
        <v>3126</v>
      </c>
      <c r="G1511" s="36" t="s">
        <v>3171</v>
      </c>
      <c r="H1511" s="36" t="s">
        <v>3172</v>
      </c>
      <c r="I1511" s="36" t="s">
        <v>50</v>
      </c>
      <c r="J1511" s="43">
        <v>217.17</v>
      </c>
      <c r="K1511" s="43">
        <f t="shared" si="23"/>
        <v>251.91719999999998</v>
      </c>
    </row>
    <row r="1512" spans="2:11" x14ac:dyDescent="0.25">
      <c r="B1512" s="36" t="s">
        <v>44</v>
      </c>
      <c r="C1512" s="36" t="s">
        <v>2809</v>
      </c>
      <c r="D1512" s="36" t="s">
        <v>2810</v>
      </c>
      <c r="E1512" s="36">
        <v>75</v>
      </c>
      <c r="F1512" s="36" t="s">
        <v>3158</v>
      </c>
      <c r="G1512" s="36" t="s">
        <v>3173</v>
      </c>
      <c r="H1512" s="36" t="s">
        <v>3174</v>
      </c>
      <c r="I1512" s="36" t="s">
        <v>50</v>
      </c>
      <c r="J1512" s="43">
        <v>434.5</v>
      </c>
      <c r="K1512" s="43">
        <f t="shared" si="23"/>
        <v>504.02</v>
      </c>
    </row>
    <row r="1513" spans="2:11" x14ac:dyDescent="0.25">
      <c r="B1513" s="36" t="s">
        <v>44</v>
      </c>
      <c r="C1513" s="36" t="s">
        <v>2809</v>
      </c>
      <c r="D1513" s="36" t="s">
        <v>2810</v>
      </c>
      <c r="E1513" s="36">
        <v>77</v>
      </c>
      <c r="F1513" s="36" t="s">
        <v>3121</v>
      </c>
      <c r="G1513" s="36" t="s">
        <v>3175</v>
      </c>
      <c r="H1513" s="36" t="s">
        <v>3176</v>
      </c>
      <c r="I1513" s="36" t="s">
        <v>50</v>
      </c>
      <c r="J1513" s="43">
        <v>4696.24</v>
      </c>
      <c r="K1513" s="43">
        <f t="shared" si="23"/>
        <v>5447.6383999999998</v>
      </c>
    </row>
    <row r="1514" spans="2:11" x14ac:dyDescent="0.25">
      <c r="B1514" s="36" t="s">
        <v>44</v>
      </c>
      <c r="C1514" s="36" t="s">
        <v>2809</v>
      </c>
      <c r="D1514" s="36" t="s">
        <v>2810</v>
      </c>
      <c r="E1514" s="36">
        <v>78</v>
      </c>
      <c r="F1514" s="36" t="s">
        <v>3126</v>
      </c>
      <c r="G1514" s="36" t="s">
        <v>3177</v>
      </c>
      <c r="H1514" s="36" t="s">
        <v>3178</v>
      </c>
      <c r="I1514" s="36" t="s">
        <v>50</v>
      </c>
      <c r="J1514" s="43">
        <v>210</v>
      </c>
      <c r="K1514" s="43">
        <f t="shared" si="23"/>
        <v>243.6</v>
      </c>
    </row>
    <row r="1515" spans="2:11" x14ac:dyDescent="0.25">
      <c r="B1515" s="36" t="s">
        <v>44</v>
      </c>
      <c r="C1515" s="36" t="s">
        <v>2809</v>
      </c>
      <c r="D1515" s="36" t="s">
        <v>2810</v>
      </c>
      <c r="E1515" s="36">
        <v>78</v>
      </c>
      <c r="F1515" s="36" t="s">
        <v>3126</v>
      </c>
      <c r="G1515" s="36" t="s">
        <v>3179</v>
      </c>
      <c r="H1515" s="36" t="s">
        <v>3180</v>
      </c>
      <c r="I1515" s="36" t="s">
        <v>50</v>
      </c>
      <c r="J1515" s="43">
        <v>240</v>
      </c>
      <c r="K1515" s="43">
        <f t="shared" si="23"/>
        <v>278.39999999999998</v>
      </c>
    </row>
    <row r="1516" spans="2:11" x14ac:dyDescent="0.25">
      <c r="B1516" s="36" t="s">
        <v>44</v>
      </c>
      <c r="C1516" s="36" t="s">
        <v>2809</v>
      </c>
      <c r="D1516" s="36" t="s">
        <v>2810</v>
      </c>
      <c r="E1516" s="36">
        <v>81</v>
      </c>
      <c r="F1516" s="36" t="s">
        <v>3181</v>
      </c>
      <c r="G1516" s="36" t="s">
        <v>3182</v>
      </c>
      <c r="H1516" s="36" t="s">
        <v>3183</v>
      </c>
      <c r="I1516" s="36" t="s">
        <v>50</v>
      </c>
      <c r="J1516" s="43">
        <v>8542.66</v>
      </c>
      <c r="K1516" s="43">
        <f t="shared" si="23"/>
        <v>9909.4856</v>
      </c>
    </row>
    <row r="1517" spans="2:11" x14ac:dyDescent="0.25">
      <c r="B1517" s="36" t="s">
        <v>44</v>
      </c>
      <c r="C1517" s="36" t="s">
        <v>2809</v>
      </c>
      <c r="D1517" s="36" t="s">
        <v>2810</v>
      </c>
      <c r="E1517" s="36">
        <v>81</v>
      </c>
      <c r="F1517" s="36" t="s">
        <v>3181</v>
      </c>
      <c r="G1517" s="36" t="s">
        <v>3184</v>
      </c>
      <c r="H1517" s="36" t="s">
        <v>3185</v>
      </c>
      <c r="I1517" s="36" t="s">
        <v>50</v>
      </c>
      <c r="J1517" s="43">
        <v>4918.3900000000003</v>
      </c>
      <c r="K1517" s="43">
        <f t="shared" si="23"/>
        <v>5705.3324000000002</v>
      </c>
    </row>
    <row r="1518" spans="2:11" x14ac:dyDescent="0.25">
      <c r="B1518" s="36" t="s">
        <v>44</v>
      </c>
      <c r="C1518" s="36" t="s">
        <v>2809</v>
      </c>
      <c r="D1518" s="36" t="s">
        <v>2810</v>
      </c>
      <c r="E1518" s="36">
        <v>81</v>
      </c>
      <c r="F1518" s="36" t="s">
        <v>3181</v>
      </c>
      <c r="G1518" s="36" t="s">
        <v>3186</v>
      </c>
      <c r="H1518" s="36" t="s">
        <v>3187</v>
      </c>
      <c r="I1518" s="36" t="s">
        <v>50</v>
      </c>
      <c r="J1518" s="43">
        <v>4501.24</v>
      </c>
      <c r="K1518" s="43">
        <f t="shared" si="23"/>
        <v>5221.4383999999991</v>
      </c>
    </row>
    <row r="1519" spans="2:11" x14ac:dyDescent="0.25">
      <c r="B1519" s="36" t="s">
        <v>44</v>
      </c>
      <c r="C1519" s="36" t="s">
        <v>2809</v>
      </c>
      <c r="D1519" s="36" t="s">
        <v>2810</v>
      </c>
      <c r="E1519" s="36">
        <v>81</v>
      </c>
      <c r="F1519" s="36" t="s">
        <v>3181</v>
      </c>
      <c r="G1519" s="36" t="s">
        <v>3188</v>
      </c>
      <c r="H1519" s="36" t="s">
        <v>3189</v>
      </c>
      <c r="I1519" s="36" t="s">
        <v>50</v>
      </c>
      <c r="J1519" s="43">
        <v>1610</v>
      </c>
      <c r="K1519" s="43">
        <f t="shared" si="23"/>
        <v>1867.6</v>
      </c>
    </row>
    <row r="1520" spans="2:11" x14ac:dyDescent="0.25">
      <c r="B1520" s="36" t="s">
        <v>44</v>
      </c>
      <c r="C1520" s="36" t="s">
        <v>2809</v>
      </c>
      <c r="D1520" s="36" t="s">
        <v>2810</v>
      </c>
      <c r="E1520" s="36">
        <v>80</v>
      </c>
      <c r="F1520" s="36" t="s">
        <v>3190</v>
      </c>
      <c r="G1520" s="36" t="s">
        <v>3191</v>
      </c>
      <c r="H1520" s="36" t="s">
        <v>3192</v>
      </c>
      <c r="I1520" s="36" t="s">
        <v>50</v>
      </c>
      <c r="J1520" s="43">
        <v>129.16</v>
      </c>
      <c r="K1520" s="43">
        <f t="shared" si="23"/>
        <v>149.82559999999998</v>
      </c>
    </row>
    <row r="1521" spans="2:11" x14ac:dyDescent="0.25">
      <c r="B1521" s="36" t="s">
        <v>44</v>
      </c>
      <c r="C1521" s="36" t="s">
        <v>2809</v>
      </c>
      <c r="D1521" s="36" t="s">
        <v>2810</v>
      </c>
      <c r="E1521" s="36">
        <v>80</v>
      </c>
      <c r="F1521" s="36" t="s">
        <v>3190</v>
      </c>
      <c r="G1521" s="36" t="s">
        <v>3193</v>
      </c>
      <c r="H1521" s="36" t="s">
        <v>3194</v>
      </c>
      <c r="I1521" s="36" t="s">
        <v>50</v>
      </c>
      <c r="J1521" s="43">
        <v>247.21</v>
      </c>
      <c r="K1521" s="43">
        <f t="shared" si="23"/>
        <v>286.7636</v>
      </c>
    </row>
    <row r="1522" spans="2:11" x14ac:dyDescent="0.25">
      <c r="B1522" s="36" t="s">
        <v>44</v>
      </c>
      <c r="C1522" s="36" t="s">
        <v>2809</v>
      </c>
      <c r="D1522" s="36" t="s">
        <v>2810</v>
      </c>
      <c r="E1522" s="36">
        <v>82</v>
      </c>
      <c r="F1522" s="36" t="s">
        <v>3195</v>
      </c>
      <c r="G1522" s="36" t="s">
        <v>3196</v>
      </c>
      <c r="H1522" s="36" t="s">
        <v>3197</v>
      </c>
      <c r="I1522" s="36" t="s">
        <v>50</v>
      </c>
      <c r="J1522" s="43">
        <v>645.80999999999995</v>
      </c>
      <c r="K1522" s="43">
        <f t="shared" si="23"/>
        <v>749.13959999999986</v>
      </c>
    </row>
    <row r="1523" spans="2:11" x14ac:dyDescent="0.25">
      <c r="B1523" s="36" t="s">
        <v>44</v>
      </c>
      <c r="C1523" s="36" t="s">
        <v>2809</v>
      </c>
      <c r="D1523" s="36" t="s">
        <v>2810</v>
      </c>
      <c r="E1523" s="36">
        <v>82</v>
      </c>
      <c r="F1523" s="36" t="s">
        <v>3195</v>
      </c>
      <c r="G1523" s="36" t="s">
        <v>3198</v>
      </c>
      <c r="H1523" s="36" t="s">
        <v>3199</v>
      </c>
      <c r="I1523" s="36" t="s">
        <v>50</v>
      </c>
      <c r="J1523" s="43">
        <v>124.47</v>
      </c>
      <c r="K1523" s="43">
        <f t="shared" si="23"/>
        <v>144.3852</v>
      </c>
    </row>
    <row r="1524" spans="2:11" x14ac:dyDescent="0.25">
      <c r="B1524" s="36" t="s">
        <v>44</v>
      </c>
      <c r="C1524" s="36" t="s">
        <v>2809</v>
      </c>
      <c r="D1524" s="36" t="s">
        <v>2810</v>
      </c>
      <c r="E1524" s="36">
        <v>82</v>
      </c>
      <c r="F1524" s="36" t="s">
        <v>3195</v>
      </c>
      <c r="G1524" s="36" t="s">
        <v>3200</v>
      </c>
      <c r="H1524" s="36" t="s">
        <v>3201</v>
      </c>
      <c r="I1524" s="36" t="s">
        <v>50</v>
      </c>
      <c r="J1524" s="43">
        <v>76.12</v>
      </c>
      <c r="K1524" s="43">
        <f t="shared" si="23"/>
        <v>88.299199999999999</v>
      </c>
    </row>
    <row r="1525" spans="2:11" x14ac:dyDescent="0.25">
      <c r="B1525" s="36" t="s">
        <v>44</v>
      </c>
      <c r="C1525" s="36" t="s">
        <v>2809</v>
      </c>
      <c r="D1525" s="36" t="s">
        <v>2810</v>
      </c>
      <c r="E1525" s="36">
        <v>82</v>
      </c>
      <c r="F1525" s="36" t="s">
        <v>3195</v>
      </c>
      <c r="G1525" s="36" t="s">
        <v>3202</v>
      </c>
      <c r="H1525" s="36" t="s">
        <v>3203</v>
      </c>
      <c r="I1525" s="36" t="s">
        <v>50</v>
      </c>
      <c r="J1525" s="43">
        <v>76.12</v>
      </c>
      <c r="K1525" s="43">
        <f t="shared" si="23"/>
        <v>88.299199999999999</v>
      </c>
    </row>
    <row r="1526" spans="2:11" x14ac:dyDescent="0.25">
      <c r="B1526" s="36" t="s">
        <v>44</v>
      </c>
      <c r="C1526" s="36" t="s">
        <v>2809</v>
      </c>
      <c r="D1526" s="36" t="s">
        <v>2810</v>
      </c>
      <c r="E1526" s="36">
        <v>82</v>
      </c>
      <c r="F1526" s="36" t="s">
        <v>3195</v>
      </c>
      <c r="G1526" s="36" t="s">
        <v>3204</v>
      </c>
      <c r="H1526" s="36" t="s">
        <v>3205</v>
      </c>
      <c r="I1526" s="36" t="s">
        <v>50</v>
      </c>
      <c r="J1526" s="43">
        <v>51.6</v>
      </c>
      <c r="K1526" s="43">
        <f t="shared" si="23"/>
        <v>59.855999999999995</v>
      </c>
    </row>
    <row r="1527" spans="2:11" x14ac:dyDescent="0.25">
      <c r="B1527" s="36" t="s">
        <v>44</v>
      </c>
      <c r="C1527" s="36" t="s">
        <v>2809</v>
      </c>
      <c r="D1527" s="36" t="s">
        <v>2810</v>
      </c>
      <c r="E1527" s="36">
        <v>81</v>
      </c>
      <c r="F1527" s="36" t="s">
        <v>3181</v>
      </c>
      <c r="G1527" s="36" t="s">
        <v>3206</v>
      </c>
      <c r="H1527" s="36" t="s">
        <v>3207</v>
      </c>
      <c r="I1527" s="36" t="s">
        <v>50</v>
      </c>
      <c r="J1527" s="43">
        <v>7771.99</v>
      </c>
      <c r="K1527" s="43">
        <f t="shared" si="23"/>
        <v>9015.5083999999988</v>
      </c>
    </row>
    <row r="1528" spans="2:11" x14ac:dyDescent="0.25">
      <c r="B1528" s="36" t="s">
        <v>44</v>
      </c>
      <c r="C1528" s="36" t="s">
        <v>2809</v>
      </c>
      <c r="D1528" s="36" t="s">
        <v>2810</v>
      </c>
      <c r="E1528" s="36">
        <v>80</v>
      </c>
      <c r="F1528" s="36" t="s">
        <v>3190</v>
      </c>
      <c r="G1528" s="36" t="s">
        <v>3208</v>
      </c>
      <c r="H1528" s="36" t="s">
        <v>3209</v>
      </c>
      <c r="I1528" s="36" t="s">
        <v>50</v>
      </c>
      <c r="J1528" s="43">
        <v>19.12</v>
      </c>
      <c r="K1528" s="43">
        <f t="shared" si="23"/>
        <v>22.179199999999998</v>
      </c>
    </row>
    <row r="1529" spans="2:11" x14ac:dyDescent="0.25">
      <c r="B1529" s="36" t="s">
        <v>44</v>
      </c>
      <c r="C1529" s="36" t="s">
        <v>2809</v>
      </c>
      <c r="D1529" s="36" t="s">
        <v>2810</v>
      </c>
      <c r="E1529" s="36">
        <v>80</v>
      </c>
      <c r="F1529" s="36" t="s">
        <v>3190</v>
      </c>
      <c r="G1529" s="36" t="s">
        <v>3210</v>
      </c>
      <c r="H1529" s="36" t="s">
        <v>3211</v>
      </c>
      <c r="I1529" s="36" t="s">
        <v>50</v>
      </c>
      <c r="J1529" s="43">
        <v>50.75</v>
      </c>
      <c r="K1529" s="43">
        <f t="shared" si="23"/>
        <v>58.87</v>
      </c>
    </row>
    <row r="1530" spans="2:11" x14ac:dyDescent="0.25">
      <c r="B1530" s="36" t="s">
        <v>44</v>
      </c>
      <c r="C1530" s="36" t="s">
        <v>2809</v>
      </c>
      <c r="D1530" s="36" t="s">
        <v>2810</v>
      </c>
      <c r="E1530" s="36">
        <v>80</v>
      </c>
      <c r="F1530" s="36" t="s">
        <v>3190</v>
      </c>
      <c r="G1530" s="36" t="s">
        <v>3212</v>
      </c>
      <c r="H1530" s="36" t="s">
        <v>3213</v>
      </c>
      <c r="I1530" s="36" t="s">
        <v>50</v>
      </c>
      <c r="J1530" s="43">
        <v>68.94</v>
      </c>
      <c r="K1530" s="43">
        <f t="shared" si="23"/>
        <v>79.970399999999998</v>
      </c>
    </row>
    <row r="1531" spans="2:11" x14ac:dyDescent="0.25">
      <c r="B1531" s="36" t="s">
        <v>44</v>
      </c>
      <c r="C1531" s="36" t="s">
        <v>2809</v>
      </c>
      <c r="D1531" s="36" t="s">
        <v>2810</v>
      </c>
      <c r="E1531" s="36">
        <v>80</v>
      </c>
      <c r="F1531" s="36" t="s">
        <v>3190</v>
      </c>
      <c r="G1531" s="36" t="s">
        <v>3214</v>
      </c>
      <c r="H1531" s="36" t="s">
        <v>3215</v>
      </c>
      <c r="I1531" s="36" t="s">
        <v>50</v>
      </c>
      <c r="J1531" s="43">
        <v>87.81</v>
      </c>
      <c r="K1531" s="43">
        <f t="shared" si="23"/>
        <v>101.8596</v>
      </c>
    </row>
    <row r="1532" spans="2:11" x14ac:dyDescent="0.25">
      <c r="B1532" s="36" t="s">
        <v>44</v>
      </c>
      <c r="C1532" s="36" t="s">
        <v>2809</v>
      </c>
      <c r="D1532" s="36" t="s">
        <v>2810</v>
      </c>
      <c r="E1532" s="36">
        <v>82</v>
      </c>
      <c r="F1532" s="36" t="s">
        <v>3195</v>
      </c>
      <c r="G1532" s="36" t="s">
        <v>3216</v>
      </c>
      <c r="H1532" s="36" t="s">
        <v>3217</v>
      </c>
      <c r="I1532" s="36" t="s">
        <v>50</v>
      </c>
      <c r="J1532" s="43">
        <v>6885.74</v>
      </c>
      <c r="K1532" s="43">
        <f t="shared" si="23"/>
        <v>7987.4583999999995</v>
      </c>
    </row>
    <row r="1533" spans="2:11" x14ac:dyDescent="0.25">
      <c r="B1533" s="36" t="s">
        <v>44</v>
      </c>
      <c r="C1533" s="36" t="s">
        <v>2809</v>
      </c>
      <c r="D1533" s="36" t="s">
        <v>2810</v>
      </c>
      <c r="E1533" s="36">
        <v>75</v>
      </c>
      <c r="F1533" s="36" t="s">
        <v>3158</v>
      </c>
      <c r="G1533" s="36" t="s">
        <v>3218</v>
      </c>
      <c r="H1533" s="36" t="s">
        <v>3219</v>
      </c>
      <c r="I1533" s="36" t="s">
        <v>50</v>
      </c>
      <c r="J1533" s="43">
        <v>13233.48</v>
      </c>
      <c r="K1533" s="43">
        <f t="shared" si="23"/>
        <v>15350.836799999999</v>
      </c>
    </row>
    <row r="1534" spans="2:11" x14ac:dyDescent="0.25">
      <c r="B1534" s="36" t="s">
        <v>44</v>
      </c>
      <c r="C1534" s="36" t="s">
        <v>3220</v>
      </c>
      <c r="D1534" s="36" t="s">
        <v>3221</v>
      </c>
      <c r="E1534" s="36">
        <v>88</v>
      </c>
      <c r="F1534" s="36" t="s">
        <v>3222</v>
      </c>
      <c r="G1534" s="36" t="s">
        <v>3223</v>
      </c>
      <c r="H1534" s="36" t="s">
        <v>3224</v>
      </c>
      <c r="I1534" s="36" t="s">
        <v>50</v>
      </c>
      <c r="J1534" s="43">
        <v>995.5</v>
      </c>
      <c r="K1534" s="43">
        <f t="shared" si="23"/>
        <v>1154.78</v>
      </c>
    </row>
    <row r="1535" spans="2:11" x14ac:dyDescent="0.25">
      <c r="B1535" s="36" t="s">
        <v>44</v>
      </c>
      <c r="C1535" s="36" t="s">
        <v>3220</v>
      </c>
      <c r="D1535" s="36" t="s">
        <v>3221</v>
      </c>
      <c r="E1535" s="36">
        <v>86</v>
      </c>
      <c r="F1535" s="36" t="s">
        <v>3225</v>
      </c>
      <c r="G1535" s="36" t="s">
        <v>3226</v>
      </c>
      <c r="H1535" s="36" t="s">
        <v>3227</v>
      </c>
      <c r="I1535" s="36" t="s">
        <v>50</v>
      </c>
      <c r="J1535" s="43">
        <v>2368.48</v>
      </c>
      <c r="K1535" s="43">
        <f t="shared" si="23"/>
        <v>2747.4367999999999</v>
      </c>
    </row>
    <row r="1536" spans="2:11" x14ac:dyDescent="0.25">
      <c r="B1536" s="36" t="s">
        <v>44</v>
      </c>
      <c r="C1536" s="36" t="s">
        <v>3220</v>
      </c>
      <c r="D1536" s="36" t="s">
        <v>3221</v>
      </c>
      <c r="E1536" s="36">
        <v>89</v>
      </c>
      <c r="F1536" s="36" t="s">
        <v>3228</v>
      </c>
      <c r="G1536" s="36" t="s">
        <v>3229</v>
      </c>
      <c r="H1536" s="36" t="s">
        <v>3230</v>
      </c>
      <c r="I1536" s="36" t="s">
        <v>50</v>
      </c>
      <c r="J1536" s="43">
        <v>537.88</v>
      </c>
      <c r="K1536" s="43">
        <f t="shared" si="23"/>
        <v>623.94079999999997</v>
      </c>
    </row>
    <row r="1537" spans="2:11" x14ac:dyDescent="0.25">
      <c r="B1537" s="36" t="s">
        <v>44</v>
      </c>
      <c r="C1537" s="36" t="s">
        <v>3220</v>
      </c>
      <c r="D1537" s="36" t="s">
        <v>3221</v>
      </c>
      <c r="E1537" s="36">
        <v>89</v>
      </c>
      <c r="F1537" s="36" t="s">
        <v>3228</v>
      </c>
      <c r="G1537" s="36" t="s">
        <v>3231</v>
      </c>
      <c r="H1537" s="36" t="s">
        <v>3232</v>
      </c>
      <c r="I1537" s="36" t="s">
        <v>50</v>
      </c>
      <c r="J1537" s="43">
        <v>534.41</v>
      </c>
      <c r="K1537" s="43">
        <f t="shared" si="23"/>
        <v>619.91559999999993</v>
      </c>
    </row>
    <row r="1538" spans="2:11" x14ac:dyDescent="0.25">
      <c r="B1538" s="36" t="s">
        <v>44</v>
      </c>
      <c r="C1538" s="36" t="s">
        <v>3220</v>
      </c>
      <c r="D1538" s="36" t="s">
        <v>3221</v>
      </c>
      <c r="E1538" s="36">
        <v>89</v>
      </c>
      <c r="F1538" s="36" t="s">
        <v>3228</v>
      </c>
      <c r="G1538" s="36" t="s">
        <v>3233</v>
      </c>
      <c r="H1538" s="36" t="s">
        <v>3234</v>
      </c>
      <c r="I1538" s="36" t="s">
        <v>50</v>
      </c>
      <c r="J1538" s="43">
        <v>650</v>
      </c>
      <c r="K1538" s="43">
        <f t="shared" si="23"/>
        <v>754</v>
      </c>
    </row>
    <row r="1539" spans="2:11" x14ac:dyDescent="0.25">
      <c r="B1539" s="36" t="s">
        <v>44</v>
      </c>
      <c r="C1539" s="36" t="s">
        <v>3220</v>
      </c>
      <c r="D1539" s="36" t="s">
        <v>3221</v>
      </c>
      <c r="E1539" s="36">
        <v>89</v>
      </c>
      <c r="F1539" s="36" t="s">
        <v>3228</v>
      </c>
      <c r="G1539" s="36" t="s">
        <v>3235</v>
      </c>
      <c r="H1539" s="36" t="s">
        <v>3236</v>
      </c>
      <c r="I1539" s="36" t="s">
        <v>50</v>
      </c>
      <c r="J1539" s="43">
        <v>650</v>
      </c>
      <c r="K1539" s="43">
        <f t="shared" si="23"/>
        <v>754</v>
      </c>
    </row>
    <row r="1540" spans="2:11" x14ac:dyDescent="0.25">
      <c r="B1540" s="36" t="s">
        <v>44</v>
      </c>
      <c r="C1540" s="36" t="s">
        <v>3220</v>
      </c>
      <c r="D1540" s="36" t="s">
        <v>3221</v>
      </c>
      <c r="E1540" s="36">
        <v>89</v>
      </c>
      <c r="F1540" s="36" t="s">
        <v>3228</v>
      </c>
      <c r="G1540" s="36" t="s">
        <v>3237</v>
      </c>
      <c r="H1540" s="36" t="s">
        <v>3238</v>
      </c>
      <c r="I1540" s="36" t="s">
        <v>50</v>
      </c>
      <c r="J1540" s="43">
        <v>1113.92</v>
      </c>
      <c r="K1540" s="43">
        <f t="shared" ref="K1540:K1603" si="24">+IF(AND(MID(H1540,1,15)="POSTE DE MADERA",J1540&lt;110)=TRUE,(J1540*1.13+5)*1.01*1.16,IF(AND(MID(H1540,1,15)="POSTE DE MADERA",J1540&gt;=110,J1540&lt;320)=TRUE,(J1540*1.13+12)*1.01*1.16,IF(AND(MID(H1540,1,15)="POSTE DE MADERA",J1540&gt;320)=TRUE,(J1540*1.13+36)*1.01*1.16,IF(+AND(MID(H1540,1,5)="POSTE",MID(H1540,1,15)&lt;&gt;"POSTE DE MADERA")=TRUE,J1540*1.01*1.16,J1540*1.16))))</f>
        <v>1292.1471999999999</v>
      </c>
    </row>
    <row r="1541" spans="2:11" x14ac:dyDescent="0.25">
      <c r="B1541" s="36" t="s">
        <v>44</v>
      </c>
      <c r="C1541" s="36" t="s">
        <v>3220</v>
      </c>
      <c r="D1541" s="36" t="s">
        <v>3221</v>
      </c>
      <c r="E1541" s="36">
        <v>89</v>
      </c>
      <c r="F1541" s="36" t="s">
        <v>3228</v>
      </c>
      <c r="G1541" s="36" t="s">
        <v>3239</v>
      </c>
      <c r="H1541" s="36" t="s">
        <v>3240</v>
      </c>
      <c r="I1541" s="36" t="s">
        <v>50</v>
      </c>
      <c r="J1541" s="43">
        <v>716.16</v>
      </c>
      <c r="K1541" s="43">
        <f t="shared" si="24"/>
        <v>830.74559999999985</v>
      </c>
    </row>
    <row r="1542" spans="2:11" x14ac:dyDescent="0.25">
      <c r="B1542" s="36" t="s">
        <v>44</v>
      </c>
      <c r="C1542" s="36" t="s">
        <v>3220</v>
      </c>
      <c r="D1542" s="36" t="s">
        <v>3221</v>
      </c>
      <c r="E1542" s="36">
        <v>89</v>
      </c>
      <c r="F1542" s="36" t="s">
        <v>3228</v>
      </c>
      <c r="G1542" s="36" t="s">
        <v>3241</v>
      </c>
      <c r="H1542" s="36" t="s">
        <v>3242</v>
      </c>
      <c r="I1542" s="36" t="s">
        <v>50</v>
      </c>
      <c r="J1542" s="43">
        <v>730.43</v>
      </c>
      <c r="K1542" s="43">
        <f t="shared" si="24"/>
        <v>847.29879999999991</v>
      </c>
    </row>
    <row r="1543" spans="2:11" x14ac:dyDescent="0.25">
      <c r="B1543" s="36" t="s">
        <v>44</v>
      </c>
      <c r="C1543" s="36" t="s">
        <v>3220</v>
      </c>
      <c r="D1543" s="36" t="s">
        <v>3221</v>
      </c>
      <c r="E1543" s="36">
        <v>89</v>
      </c>
      <c r="F1543" s="36" t="s">
        <v>3228</v>
      </c>
      <c r="G1543" s="36" t="s">
        <v>3243</v>
      </c>
      <c r="H1543" s="36" t="s">
        <v>3244</v>
      </c>
      <c r="I1543" s="36" t="s">
        <v>50</v>
      </c>
      <c r="J1543" s="43">
        <v>1321.81</v>
      </c>
      <c r="K1543" s="43">
        <f t="shared" si="24"/>
        <v>1533.2995999999998</v>
      </c>
    </row>
    <row r="1544" spans="2:11" x14ac:dyDescent="0.25">
      <c r="B1544" s="36" t="s">
        <v>44</v>
      </c>
      <c r="C1544" s="36" t="s">
        <v>3220</v>
      </c>
      <c r="D1544" s="36" t="s">
        <v>3221</v>
      </c>
      <c r="E1544" s="36">
        <v>89</v>
      </c>
      <c r="F1544" s="36" t="s">
        <v>3228</v>
      </c>
      <c r="G1544" s="36" t="s">
        <v>3245</v>
      </c>
      <c r="H1544" s="36" t="s">
        <v>3246</v>
      </c>
      <c r="I1544" s="36" t="s">
        <v>50</v>
      </c>
      <c r="J1544" s="43">
        <v>1321.81</v>
      </c>
      <c r="K1544" s="43">
        <f t="shared" si="24"/>
        <v>1533.2995999999998</v>
      </c>
    </row>
    <row r="1545" spans="2:11" x14ac:dyDescent="0.25">
      <c r="B1545" s="36" t="s">
        <v>44</v>
      </c>
      <c r="C1545" s="36" t="s">
        <v>3220</v>
      </c>
      <c r="D1545" s="36" t="s">
        <v>3221</v>
      </c>
      <c r="E1545" s="36">
        <v>89</v>
      </c>
      <c r="F1545" s="36" t="s">
        <v>3228</v>
      </c>
      <c r="G1545" s="36" t="s">
        <v>3247</v>
      </c>
      <c r="H1545" s="36" t="s">
        <v>3248</v>
      </c>
      <c r="I1545" s="36" t="s">
        <v>50</v>
      </c>
      <c r="J1545" s="43">
        <v>1554.28</v>
      </c>
      <c r="K1545" s="43">
        <f t="shared" si="24"/>
        <v>1802.9647999999997</v>
      </c>
    </row>
    <row r="1546" spans="2:11" x14ac:dyDescent="0.25">
      <c r="B1546" s="36" t="s">
        <v>44</v>
      </c>
      <c r="C1546" s="36" t="s">
        <v>3220</v>
      </c>
      <c r="D1546" s="36" t="s">
        <v>3221</v>
      </c>
      <c r="E1546" s="36">
        <v>89</v>
      </c>
      <c r="F1546" s="36" t="s">
        <v>3228</v>
      </c>
      <c r="G1546" s="36" t="s">
        <v>3249</v>
      </c>
      <c r="H1546" s="36" t="s">
        <v>3250</v>
      </c>
      <c r="I1546" s="36" t="s">
        <v>50</v>
      </c>
      <c r="J1546" s="43">
        <v>1353.37</v>
      </c>
      <c r="K1546" s="43">
        <f t="shared" si="24"/>
        <v>1569.9091999999998</v>
      </c>
    </row>
    <row r="1547" spans="2:11" x14ac:dyDescent="0.25">
      <c r="B1547" s="36" t="s">
        <v>44</v>
      </c>
      <c r="C1547" s="36" t="s">
        <v>3220</v>
      </c>
      <c r="D1547" s="36" t="s">
        <v>3221</v>
      </c>
      <c r="E1547" s="36">
        <v>89</v>
      </c>
      <c r="F1547" s="36" t="s">
        <v>3228</v>
      </c>
      <c r="G1547" s="36" t="s">
        <v>3251</v>
      </c>
      <c r="H1547" s="36" t="s">
        <v>3252</v>
      </c>
      <c r="I1547" s="36" t="s">
        <v>50</v>
      </c>
      <c r="J1547" s="43">
        <v>2781.66</v>
      </c>
      <c r="K1547" s="43">
        <f t="shared" si="24"/>
        <v>3226.7255999999998</v>
      </c>
    </row>
    <row r="1548" spans="2:11" x14ac:dyDescent="0.25">
      <c r="B1548" s="36" t="s">
        <v>44</v>
      </c>
      <c r="C1548" s="36" t="s">
        <v>3220</v>
      </c>
      <c r="D1548" s="36" t="s">
        <v>3221</v>
      </c>
      <c r="E1548" s="36">
        <v>89</v>
      </c>
      <c r="F1548" s="36" t="s">
        <v>3228</v>
      </c>
      <c r="G1548" s="36" t="s">
        <v>3253</v>
      </c>
      <c r="H1548" s="36" t="s">
        <v>3254</v>
      </c>
      <c r="I1548" s="36" t="s">
        <v>50</v>
      </c>
      <c r="J1548" s="43">
        <v>1508.95</v>
      </c>
      <c r="K1548" s="43">
        <f t="shared" si="24"/>
        <v>1750.3819999999998</v>
      </c>
    </row>
    <row r="1549" spans="2:11" x14ac:dyDescent="0.25">
      <c r="B1549" s="36" t="s">
        <v>44</v>
      </c>
      <c r="C1549" s="36" t="s">
        <v>3220</v>
      </c>
      <c r="D1549" s="36" t="s">
        <v>3221</v>
      </c>
      <c r="E1549" s="36">
        <v>89</v>
      </c>
      <c r="F1549" s="36" t="s">
        <v>3228</v>
      </c>
      <c r="G1549" s="36" t="s">
        <v>3255</v>
      </c>
      <c r="H1549" s="36" t="s">
        <v>3256</v>
      </c>
      <c r="I1549" s="36" t="s">
        <v>50</v>
      </c>
      <c r="J1549" s="43">
        <v>1508.95</v>
      </c>
      <c r="K1549" s="43">
        <f t="shared" si="24"/>
        <v>1750.3819999999998</v>
      </c>
    </row>
    <row r="1550" spans="2:11" x14ac:dyDescent="0.25">
      <c r="B1550" s="36" t="s">
        <v>44</v>
      </c>
      <c r="C1550" s="36" t="s">
        <v>3220</v>
      </c>
      <c r="D1550" s="36" t="s">
        <v>3221</v>
      </c>
      <c r="E1550" s="36">
        <v>89</v>
      </c>
      <c r="F1550" s="36" t="s">
        <v>3228</v>
      </c>
      <c r="G1550" s="36" t="s">
        <v>3257</v>
      </c>
      <c r="H1550" s="36" t="s">
        <v>3258</v>
      </c>
      <c r="I1550" s="36" t="s">
        <v>50</v>
      </c>
      <c r="J1550" s="43">
        <v>1811.58</v>
      </c>
      <c r="K1550" s="43">
        <f t="shared" si="24"/>
        <v>2101.4327999999996</v>
      </c>
    </row>
    <row r="1551" spans="2:11" x14ac:dyDescent="0.25">
      <c r="B1551" s="36" t="s">
        <v>44</v>
      </c>
      <c r="C1551" s="36" t="s">
        <v>3220</v>
      </c>
      <c r="D1551" s="36" t="s">
        <v>3221</v>
      </c>
      <c r="E1551" s="36">
        <v>89</v>
      </c>
      <c r="F1551" s="36" t="s">
        <v>3228</v>
      </c>
      <c r="G1551" s="36" t="s">
        <v>3259</v>
      </c>
      <c r="H1551" s="36" t="s">
        <v>3260</v>
      </c>
      <c r="I1551" s="36" t="s">
        <v>50</v>
      </c>
      <c r="J1551" s="43">
        <v>1811.58</v>
      </c>
      <c r="K1551" s="43">
        <f t="shared" si="24"/>
        <v>2101.4327999999996</v>
      </c>
    </row>
    <row r="1552" spans="2:11" x14ac:dyDescent="0.25">
      <c r="B1552" s="36" t="s">
        <v>44</v>
      </c>
      <c r="C1552" s="36" t="s">
        <v>3220</v>
      </c>
      <c r="D1552" s="36" t="s">
        <v>3221</v>
      </c>
      <c r="E1552" s="36">
        <v>89</v>
      </c>
      <c r="F1552" s="36" t="s">
        <v>3228</v>
      </c>
      <c r="G1552" s="36" t="s">
        <v>3261</v>
      </c>
      <c r="H1552" s="36" t="s">
        <v>3262</v>
      </c>
      <c r="I1552" s="36" t="s">
        <v>50</v>
      </c>
      <c r="J1552" s="43">
        <v>3355.14</v>
      </c>
      <c r="K1552" s="43">
        <f t="shared" si="24"/>
        <v>3891.9623999999994</v>
      </c>
    </row>
    <row r="1553" spans="2:11" x14ac:dyDescent="0.25">
      <c r="B1553" s="36" t="s">
        <v>44</v>
      </c>
      <c r="C1553" s="36" t="s">
        <v>3220</v>
      </c>
      <c r="D1553" s="36" t="s">
        <v>3221</v>
      </c>
      <c r="E1553" s="36">
        <v>89</v>
      </c>
      <c r="F1553" s="36" t="s">
        <v>3228</v>
      </c>
      <c r="G1553" s="36" t="s">
        <v>3263</v>
      </c>
      <c r="H1553" s="36" t="s">
        <v>3264</v>
      </c>
      <c r="I1553" s="36" t="s">
        <v>50</v>
      </c>
      <c r="J1553" s="43">
        <v>1622.81</v>
      </c>
      <c r="K1553" s="43">
        <f t="shared" si="24"/>
        <v>1882.4595999999999</v>
      </c>
    </row>
    <row r="1554" spans="2:11" x14ac:dyDescent="0.25">
      <c r="B1554" s="36" t="s">
        <v>44</v>
      </c>
      <c r="C1554" s="36" t="s">
        <v>3220</v>
      </c>
      <c r="D1554" s="36" t="s">
        <v>3221</v>
      </c>
      <c r="E1554" s="36">
        <v>89</v>
      </c>
      <c r="F1554" s="36" t="s">
        <v>3228</v>
      </c>
      <c r="G1554" s="36" t="s">
        <v>3265</v>
      </c>
      <c r="H1554" s="36" t="s">
        <v>3266</v>
      </c>
      <c r="I1554" s="36" t="s">
        <v>50</v>
      </c>
      <c r="J1554" s="43">
        <v>1865.06</v>
      </c>
      <c r="K1554" s="43">
        <f t="shared" si="24"/>
        <v>2163.4695999999999</v>
      </c>
    </row>
    <row r="1555" spans="2:11" x14ac:dyDescent="0.25">
      <c r="B1555" s="36" t="s">
        <v>44</v>
      </c>
      <c r="C1555" s="36" t="s">
        <v>3220</v>
      </c>
      <c r="D1555" s="36" t="s">
        <v>3221</v>
      </c>
      <c r="E1555" s="36">
        <v>89</v>
      </c>
      <c r="F1555" s="36" t="s">
        <v>3228</v>
      </c>
      <c r="G1555" s="36" t="s">
        <v>3267</v>
      </c>
      <c r="H1555" s="36" t="s">
        <v>3268</v>
      </c>
      <c r="I1555" s="36" t="s">
        <v>50</v>
      </c>
      <c r="J1555" s="43">
        <v>846.71</v>
      </c>
      <c r="K1555" s="43">
        <f t="shared" si="24"/>
        <v>982.18359999999996</v>
      </c>
    </row>
    <row r="1556" spans="2:11" x14ac:dyDescent="0.25">
      <c r="B1556" s="36" t="s">
        <v>44</v>
      </c>
      <c r="C1556" s="36" t="s">
        <v>3220</v>
      </c>
      <c r="D1556" s="36" t="s">
        <v>3221</v>
      </c>
      <c r="E1556" s="36">
        <v>89</v>
      </c>
      <c r="F1556" s="36" t="s">
        <v>3228</v>
      </c>
      <c r="G1556" s="36" t="s">
        <v>3269</v>
      </c>
      <c r="H1556" s="36" t="s">
        <v>3270</v>
      </c>
      <c r="I1556" s="36" t="s">
        <v>50</v>
      </c>
      <c r="J1556" s="43">
        <v>327.14</v>
      </c>
      <c r="K1556" s="43">
        <f t="shared" si="24"/>
        <v>379.48239999999998</v>
      </c>
    </row>
    <row r="1557" spans="2:11" x14ac:dyDescent="0.25">
      <c r="B1557" s="36" t="s">
        <v>44</v>
      </c>
      <c r="C1557" s="36" t="s">
        <v>3220</v>
      </c>
      <c r="D1557" s="36" t="s">
        <v>3221</v>
      </c>
      <c r="E1557" s="36">
        <v>89</v>
      </c>
      <c r="F1557" s="36" t="s">
        <v>3228</v>
      </c>
      <c r="G1557" s="36" t="s">
        <v>3271</v>
      </c>
      <c r="H1557" s="36" t="s">
        <v>3272</v>
      </c>
      <c r="I1557" s="36" t="s">
        <v>50</v>
      </c>
      <c r="J1557" s="43">
        <v>310.57</v>
      </c>
      <c r="K1557" s="43">
        <f t="shared" si="24"/>
        <v>360.26119999999997</v>
      </c>
    </row>
    <row r="1558" spans="2:11" x14ac:dyDescent="0.25">
      <c r="B1558" s="36" t="s">
        <v>44</v>
      </c>
      <c r="C1558" s="36" t="s">
        <v>3220</v>
      </c>
      <c r="D1558" s="36" t="s">
        <v>3221</v>
      </c>
      <c r="E1558" s="36">
        <v>89</v>
      </c>
      <c r="F1558" s="36" t="s">
        <v>3228</v>
      </c>
      <c r="G1558" s="36" t="s">
        <v>3273</v>
      </c>
      <c r="H1558" s="36" t="s">
        <v>3274</v>
      </c>
      <c r="I1558" s="36" t="s">
        <v>50</v>
      </c>
      <c r="J1558" s="43">
        <v>310.57</v>
      </c>
      <c r="K1558" s="43">
        <f t="shared" si="24"/>
        <v>360.26119999999997</v>
      </c>
    </row>
    <row r="1559" spans="2:11" x14ac:dyDescent="0.25">
      <c r="B1559" s="36" t="s">
        <v>44</v>
      </c>
      <c r="C1559" s="36" t="s">
        <v>3220</v>
      </c>
      <c r="D1559" s="36" t="s">
        <v>3221</v>
      </c>
      <c r="E1559" s="36">
        <v>89</v>
      </c>
      <c r="F1559" s="36" t="s">
        <v>3228</v>
      </c>
      <c r="G1559" s="36" t="s">
        <v>3275</v>
      </c>
      <c r="H1559" s="36" t="s">
        <v>3276</v>
      </c>
      <c r="I1559" s="36" t="s">
        <v>50</v>
      </c>
      <c r="J1559" s="43">
        <v>1033.76</v>
      </c>
      <c r="K1559" s="43">
        <f t="shared" si="24"/>
        <v>1199.1615999999999</v>
      </c>
    </row>
    <row r="1560" spans="2:11" x14ac:dyDescent="0.25">
      <c r="B1560" s="36" t="s">
        <v>44</v>
      </c>
      <c r="C1560" s="36" t="s">
        <v>3220</v>
      </c>
      <c r="D1560" s="36" t="s">
        <v>3221</v>
      </c>
      <c r="E1560" s="36">
        <v>89</v>
      </c>
      <c r="F1560" s="36" t="s">
        <v>3228</v>
      </c>
      <c r="G1560" s="36" t="s">
        <v>3277</v>
      </c>
      <c r="H1560" s="36" t="s">
        <v>3278</v>
      </c>
      <c r="I1560" s="36" t="s">
        <v>50</v>
      </c>
      <c r="J1560" s="43">
        <v>549.89</v>
      </c>
      <c r="K1560" s="43">
        <f t="shared" si="24"/>
        <v>637.87239999999997</v>
      </c>
    </row>
    <row r="1561" spans="2:11" x14ac:dyDescent="0.25">
      <c r="B1561" s="36" t="s">
        <v>44</v>
      </c>
      <c r="C1561" s="36" t="s">
        <v>3220</v>
      </c>
      <c r="D1561" s="36" t="s">
        <v>3221</v>
      </c>
      <c r="E1561" s="36">
        <v>89</v>
      </c>
      <c r="F1561" s="36" t="s">
        <v>3228</v>
      </c>
      <c r="G1561" s="36" t="s">
        <v>3279</v>
      </c>
      <c r="H1561" s="36" t="s">
        <v>3280</v>
      </c>
      <c r="I1561" s="36" t="s">
        <v>50</v>
      </c>
      <c r="J1561" s="43">
        <v>624.54</v>
      </c>
      <c r="K1561" s="43">
        <f t="shared" si="24"/>
        <v>724.46639999999991</v>
      </c>
    </row>
    <row r="1562" spans="2:11" x14ac:dyDescent="0.25">
      <c r="B1562" s="36" t="s">
        <v>44</v>
      </c>
      <c r="C1562" s="36" t="s">
        <v>3220</v>
      </c>
      <c r="D1562" s="36" t="s">
        <v>3221</v>
      </c>
      <c r="E1562" s="36">
        <v>89</v>
      </c>
      <c r="F1562" s="36" t="s">
        <v>3228</v>
      </c>
      <c r="G1562" s="36" t="s">
        <v>3281</v>
      </c>
      <c r="H1562" s="36" t="s">
        <v>3282</v>
      </c>
      <c r="I1562" s="36" t="s">
        <v>50</v>
      </c>
      <c r="J1562" s="43">
        <v>624.54</v>
      </c>
      <c r="K1562" s="43">
        <f t="shared" si="24"/>
        <v>724.46639999999991</v>
      </c>
    </row>
    <row r="1563" spans="2:11" x14ac:dyDescent="0.25">
      <c r="B1563" s="36" t="s">
        <v>44</v>
      </c>
      <c r="C1563" s="36" t="s">
        <v>3220</v>
      </c>
      <c r="D1563" s="36" t="s">
        <v>3221</v>
      </c>
      <c r="E1563" s="36">
        <v>89</v>
      </c>
      <c r="F1563" s="36" t="s">
        <v>3228</v>
      </c>
      <c r="G1563" s="36" t="s">
        <v>3283</v>
      </c>
      <c r="H1563" s="36" t="s">
        <v>3284</v>
      </c>
      <c r="I1563" s="36" t="s">
        <v>50</v>
      </c>
      <c r="J1563" s="43">
        <v>424.49</v>
      </c>
      <c r="K1563" s="43">
        <f t="shared" si="24"/>
        <v>492.40839999999997</v>
      </c>
    </row>
    <row r="1564" spans="2:11" x14ac:dyDescent="0.25">
      <c r="B1564" s="36" t="s">
        <v>44</v>
      </c>
      <c r="C1564" s="36" t="s">
        <v>3220</v>
      </c>
      <c r="D1564" s="36" t="s">
        <v>3221</v>
      </c>
      <c r="E1564" s="36">
        <v>89</v>
      </c>
      <c r="F1564" s="36" t="s">
        <v>3228</v>
      </c>
      <c r="G1564" s="36" t="s">
        <v>3285</v>
      </c>
      <c r="H1564" s="36" t="s">
        <v>3286</v>
      </c>
      <c r="I1564" s="36" t="s">
        <v>50</v>
      </c>
      <c r="J1564" s="43">
        <v>1347.15</v>
      </c>
      <c r="K1564" s="43">
        <f t="shared" si="24"/>
        <v>1562.694</v>
      </c>
    </row>
    <row r="1565" spans="2:11" x14ac:dyDescent="0.25">
      <c r="B1565" s="36" t="s">
        <v>44</v>
      </c>
      <c r="C1565" s="36" t="s">
        <v>3220</v>
      </c>
      <c r="D1565" s="36" t="s">
        <v>3221</v>
      </c>
      <c r="E1565" s="36">
        <v>89</v>
      </c>
      <c r="F1565" s="36" t="s">
        <v>3228</v>
      </c>
      <c r="G1565" s="36" t="s">
        <v>3287</v>
      </c>
      <c r="H1565" s="36" t="s">
        <v>3288</v>
      </c>
      <c r="I1565" s="36" t="s">
        <v>50</v>
      </c>
      <c r="J1565" s="43">
        <v>1347.15</v>
      </c>
      <c r="K1565" s="43">
        <f t="shared" si="24"/>
        <v>1562.694</v>
      </c>
    </row>
    <row r="1566" spans="2:11" x14ac:dyDescent="0.25">
      <c r="B1566" s="36" t="s">
        <v>44</v>
      </c>
      <c r="C1566" s="36" t="s">
        <v>3220</v>
      </c>
      <c r="D1566" s="36" t="s">
        <v>3221</v>
      </c>
      <c r="E1566" s="36">
        <v>89</v>
      </c>
      <c r="F1566" s="36" t="s">
        <v>3228</v>
      </c>
      <c r="G1566" s="36" t="s">
        <v>3289</v>
      </c>
      <c r="H1566" s="36" t="s">
        <v>3290</v>
      </c>
      <c r="I1566" s="36" t="s">
        <v>50</v>
      </c>
      <c r="J1566" s="43">
        <v>876.92</v>
      </c>
      <c r="K1566" s="43">
        <f t="shared" si="24"/>
        <v>1017.2271999999999</v>
      </c>
    </row>
    <row r="1567" spans="2:11" x14ac:dyDescent="0.25">
      <c r="B1567" s="36" t="s">
        <v>44</v>
      </c>
      <c r="C1567" s="36" t="s">
        <v>3220</v>
      </c>
      <c r="D1567" s="36" t="s">
        <v>3221</v>
      </c>
      <c r="E1567" s="36">
        <v>89</v>
      </c>
      <c r="F1567" s="36" t="s">
        <v>3228</v>
      </c>
      <c r="G1567" s="36" t="s">
        <v>3291</v>
      </c>
      <c r="H1567" s="36" t="s">
        <v>3292</v>
      </c>
      <c r="I1567" s="36" t="s">
        <v>50</v>
      </c>
      <c r="J1567" s="43">
        <v>871.43</v>
      </c>
      <c r="K1567" s="43">
        <f t="shared" si="24"/>
        <v>1010.8587999999999</v>
      </c>
    </row>
    <row r="1568" spans="2:11" x14ac:dyDescent="0.25">
      <c r="B1568" s="36" t="s">
        <v>44</v>
      </c>
      <c r="C1568" s="36" t="s">
        <v>3220</v>
      </c>
      <c r="D1568" s="36" t="s">
        <v>3221</v>
      </c>
      <c r="E1568" s="36">
        <v>89</v>
      </c>
      <c r="F1568" s="36" t="s">
        <v>3228</v>
      </c>
      <c r="G1568" s="36" t="s">
        <v>3293</v>
      </c>
      <c r="H1568" s="36" t="s">
        <v>3294</v>
      </c>
      <c r="I1568" s="36" t="s">
        <v>50</v>
      </c>
      <c r="J1568" s="43">
        <v>537.88</v>
      </c>
      <c r="K1568" s="43">
        <f t="shared" si="24"/>
        <v>623.94079999999997</v>
      </c>
    </row>
    <row r="1569" spans="2:11" x14ac:dyDescent="0.25">
      <c r="B1569" s="36" t="s">
        <v>44</v>
      </c>
      <c r="C1569" s="36" t="s">
        <v>3220</v>
      </c>
      <c r="D1569" s="36" t="s">
        <v>3221</v>
      </c>
      <c r="E1569" s="36">
        <v>89</v>
      </c>
      <c r="F1569" s="36" t="s">
        <v>3228</v>
      </c>
      <c r="G1569" s="36" t="s">
        <v>3295</v>
      </c>
      <c r="H1569" s="36" t="s">
        <v>3296</v>
      </c>
      <c r="I1569" s="36" t="s">
        <v>50</v>
      </c>
      <c r="J1569" s="43">
        <v>534.41</v>
      </c>
      <c r="K1569" s="43">
        <f t="shared" si="24"/>
        <v>619.91559999999993</v>
      </c>
    </row>
    <row r="1570" spans="2:11" x14ac:dyDescent="0.25">
      <c r="B1570" s="36" t="s">
        <v>44</v>
      </c>
      <c r="C1570" s="36" t="s">
        <v>3220</v>
      </c>
      <c r="D1570" s="36" t="s">
        <v>3221</v>
      </c>
      <c r="E1570" s="36">
        <v>89</v>
      </c>
      <c r="F1570" s="36" t="s">
        <v>3228</v>
      </c>
      <c r="G1570" s="36" t="s">
        <v>3297</v>
      </c>
      <c r="H1570" s="36" t="s">
        <v>3298</v>
      </c>
      <c r="I1570" s="36" t="s">
        <v>50</v>
      </c>
      <c r="J1570" s="43">
        <v>1637.42</v>
      </c>
      <c r="K1570" s="43">
        <f t="shared" si="24"/>
        <v>1899.4071999999999</v>
      </c>
    </row>
    <row r="1571" spans="2:11" x14ac:dyDescent="0.25">
      <c r="B1571" s="36" t="s">
        <v>44</v>
      </c>
      <c r="C1571" s="36" t="s">
        <v>3220</v>
      </c>
      <c r="D1571" s="36" t="s">
        <v>3221</v>
      </c>
      <c r="E1571" s="36">
        <v>89</v>
      </c>
      <c r="F1571" s="36" t="s">
        <v>3228</v>
      </c>
      <c r="G1571" s="36" t="s">
        <v>3299</v>
      </c>
      <c r="H1571" s="36" t="s">
        <v>3300</v>
      </c>
      <c r="I1571" s="36" t="s">
        <v>50</v>
      </c>
      <c r="J1571" s="43">
        <v>1637.42</v>
      </c>
      <c r="K1571" s="43">
        <f t="shared" si="24"/>
        <v>1899.4071999999999</v>
      </c>
    </row>
    <row r="1572" spans="2:11" x14ac:dyDescent="0.25">
      <c r="B1572" s="36" t="s">
        <v>44</v>
      </c>
      <c r="C1572" s="36" t="s">
        <v>3220</v>
      </c>
      <c r="D1572" s="36" t="s">
        <v>3221</v>
      </c>
      <c r="E1572" s="36">
        <v>89</v>
      </c>
      <c r="F1572" s="36" t="s">
        <v>3228</v>
      </c>
      <c r="G1572" s="36" t="s">
        <v>3301</v>
      </c>
      <c r="H1572" s="36" t="s">
        <v>3302</v>
      </c>
      <c r="I1572" s="36" t="s">
        <v>50</v>
      </c>
      <c r="J1572" s="43">
        <v>650</v>
      </c>
      <c r="K1572" s="43">
        <f t="shared" si="24"/>
        <v>754</v>
      </c>
    </row>
    <row r="1573" spans="2:11" x14ac:dyDescent="0.25">
      <c r="B1573" s="36" t="s">
        <v>44</v>
      </c>
      <c r="C1573" s="36" t="s">
        <v>3220</v>
      </c>
      <c r="D1573" s="36" t="s">
        <v>3221</v>
      </c>
      <c r="E1573" s="36">
        <v>89</v>
      </c>
      <c r="F1573" s="36" t="s">
        <v>3228</v>
      </c>
      <c r="G1573" s="36" t="s">
        <v>3303</v>
      </c>
      <c r="H1573" s="36" t="s">
        <v>3304</v>
      </c>
      <c r="I1573" s="36" t="s">
        <v>50</v>
      </c>
      <c r="J1573" s="43">
        <v>1113.92</v>
      </c>
      <c r="K1573" s="43">
        <f t="shared" si="24"/>
        <v>1292.1471999999999</v>
      </c>
    </row>
    <row r="1574" spans="2:11" x14ac:dyDescent="0.25">
      <c r="B1574" s="36" t="s">
        <v>44</v>
      </c>
      <c r="C1574" s="36" t="s">
        <v>3220</v>
      </c>
      <c r="D1574" s="36" t="s">
        <v>3221</v>
      </c>
      <c r="E1574" s="36">
        <v>89</v>
      </c>
      <c r="F1574" s="36" t="s">
        <v>3228</v>
      </c>
      <c r="G1574" s="36" t="s">
        <v>3305</v>
      </c>
      <c r="H1574" s="36" t="s">
        <v>3306</v>
      </c>
      <c r="I1574" s="36" t="s">
        <v>50</v>
      </c>
      <c r="J1574" s="43">
        <v>1113.92</v>
      </c>
      <c r="K1574" s="43">
        <f t="shared" si="24"/>
        <v>1292.1471999999999</v>
      </c>
    </row>
    <row r="1575" spans="2:11" x14ac:dyDescent="0.25">
      <c r="B1575" s="36" t="s">
        <v>44</v>
      </c>
      <c r="C1575" s="36" t="s">
        <v>3220</v>
      </c>
      <c r="D1575" s="36" t="s">
        <v>3221</v>
      </c>
      <c r="E1575" s="36">
        <v>89</v>
      </c>
      <c r="F1575" s="36" t="s">
        <v>3228</v>
      </c>
      <c r="G1575" s="36" t="s">
        <v>3307</v>
      </c>
      <c r="H1575" s="36" t="s">
        <v>3308</v>
      </c>
      <c r="I1575" s="36" t="s">
        <v>50</v>
      </c>
      <c r="J1575" s="43">
        <v>618.07000000000005</v>
      </c>
      <c r="K1575" s="43">
        <f t="shared" si="24"/>
        <v>716.96119999999996</v>
      </c>
    </row>
    <row r="1576" spans="2:11" x14ac:dyDescent="0.25">
      <c r="B1576" s="36" t="s">
        <v>44</v>
      </c>
      <c r="C1576" s="36" t="s">
        <v>3220</v>
      </c>
      <c r="D1576" s="36" t="s">
        <v>3221</v>
      </c>
      <c r="E1576" s="36">
        <v>89</v>
      </c>
      <c r="F1576" s="36" t="s">
        <v>3228</v>
      </c>
      <c r="G1576" s="36" t="s">
        <v>3309</v>
      </c>
      <c r="H1576" s="36" t="s">
        <v>3310</v>
      </c>
      <c r="I1576" s="36" t="s">
        <v>50</v>
      </c>
      <c r="J1576" s="43">
        <v>621.94000000000005</v>
      </c>
      <c r="K1576" s="43">
        <f t="shared" si="24"/>
        <v>721.45040000000006</v>
      </c>
    </row>
    <row r="1577" spans="2:11" x14ac:dyDescent="0.25">
      <c r="B1577" s="36" t="s">
        <v>44</v>
      </c>
      <c r="C1577" s="36" t="s">
        <v>3220</v>
      </c>
      <c r="D1577" s="36" t="s">
        <v>3221</v>
      </c>
      <c r="E1577" s="36">
        <v>89</v>
      </c>
      <c r="F1577" s="36" t="s">
        <v>3228</v>
      </c>
      <c r="G1577" s="36" t="s">
        <v>3311</v>
      </c>
      <c r="H1577" s="36" t="s">
        <v>3312</v>
      </c>
      <c r="I1577" s="36" t="s">
        <v>50</v>
      </c>
      <c r="J1577" s="43">
        <v>1594.32</v>
      </c>
      <c r="K1577" s="43">
        <f t="shared" si="24"/>
        <v>1849.4111999999998</v>
      </c>
    </row>
    <row r="1578" spans="2:11" x14ac:dyDescent="0.25">
      <c r="B1578" s="36" t="s">
        <v>44</v>
      </c>
      <c r="C1578" s="36" t="s">
        <v>3220</v>
      </c>
      <c r="D1578" s="36" t="s">
        <v>3221</v>
      </c>
      <c r="E1578" s="36">
        <v>89</v>
      </c>
      <c r="F1578" s="36" t="s">
        <v>3228</v>
      </c>
      <c r="G1578" s="36" t="s">
        <v>3313</v>
      </c>
      <c r="H1578" s="36" t="s">
        <v>3314</v>
      </c>
      <c r="I1578" s="36" t="s">
        <v>50</v>
      </c>
      <c r="J1578" s="43">
        <v>621.94000000000005</v>
      </c>
      <c r="K1578" s="43">
        <f t="shared" si="24"/>
        <v>721.45040000000006</v>
      </c>
    </row>
    <row r="1579" spans="2:11" x14ac:dyDescent="0.25">
      <c r="B1579" s="36" t="s">
        <v>44</v>
      </c>
      <c r="C1579" s="36" t="s">
        <v>3220</v>
      </c>
      <c r="D1579" s="36" t="s">
        <v>3221</v>
      </c>
      <c r="E1579" s="36">
        <v>89</v>
      </c>
      <c r="F1579" s="36" t="s">
        <v>3228</v>
      </c>
      <c r="G1579" s="36" t="s">
        <v>3315</v>
      </c>
      <c r="H1579" s="36" t="s">
        <v>3316</v>
      </c>
      <c r="I1579" s="36" t="s">
        <v>50</v>
      </c>
      <c r="J1579" s="43">
        <v>1862.01</v>
      </c>
      <c r="K1579" s="43">
        <f t="shared" si="24"/>
        <v>2159.9315999999999</v>
      </c>
    </row>
    <row r="1580" spans="2:11" x14ac:dyDescent="0.25">
      <c r="B1580" s="36" t="s">
        <v>44</v>
      </c>
      <c r="C1580" s="36" t="s">
        <v>3220</v>
      </c>
      <c r="D1580" s="36" t="s">
        <v>3221</v>
      </c>
      <c r="E1580" s="36">
        <v>89</v>
      </c>
      <c r="F1580" s="36" t="s">
        <v>3228</v>
      </c>
      <c r="G1580" s="36" t="s">
        <v>3317</v>
      </c>
      <c r="H1580" s="36" t="s">
        <v>3318</v>
      </c>
      <c r="I1580" s="36" t="s">
        <v>50</v>
      </c>
      <c r="J1580" s="43">
        <v>1862.01</v>
      </c>
      <c r="K1580" s="43">
        <f t="shared" si="24"/>
        <v>2159.9315999999999</v>
      </c>
    </row>
    <row r="1581" spans="2:11" x14ac:dyDescent="0.25">
      <c r="B1581" s="36" t="s">
        <v>44</v>
      </c>
      <c r="C1581" s="36" t="s">
        <v>3220</v>
      </c>
      <c r="D1581" s="36" t="s">
        <v>3221</v>
      </c>
      <c r="E1581" s="36">
        <v>89</v>
      </c>
      <c r="F1581" s="36" t="s">
        <v>3228</v>
      </c>
      <c r="G1581" s="36" t="s">
        <v>3319</v>
      </c>
      <c r="H1581" s="36" t="s">
        <v>3320</v>
      </c>
      <c r="I1581" s="36" t="s">
        <v>50</v>
      </c>
      <c r="J1581" s="43">
        <v>1120.8800000000001</v>
      </c>
      <c r="K1581" s="43">
        <f t="shared" si="24"/>
        <v>1300.2208000000001</v>
      </c>
    </row>
    <row r="1582" spans="2:11" x14ac:dyDescent="0.25">
      <c r="B1582" s="36" t="s">
        <v>44</v>
      </c>
      <c r="C1582" s="36" t="s">
        <v>3220</v>
      </c>
      <c r="D1582" s="36" t="s">
        <v>3221</v>
      </c>
      <c r="E1582" s="36">
        <v>89</v>
      </c>
      <c r="F1582" s="36" t="s">
        <v>3228</v>
      </c>
      <c r="G1582" s="36" t="s">
        <v>3321</v>
      </c>
      <c r="H1582" s="36" t="s">
        <v>3322</v>
      </c>
      <c r="I1582" s="36" t="s">
        <v>50</v>
      </c>
      <c r="J1582" s="43">
        <v>1309.43</v>
      </c>
      <c r="K1582" s="43">
        <f t="shared" si="24"/>
        <v>1518.9387999999999</v>
      </c>
    </row>
    <row r="1583" spans="2:11" x14ac:dyDescent="0.25">
      <c r="B1583" s="36" t="s">
        <v>44</v>
      </c>
      <c r="C1583" s="36" t="s">
        <v>3220</v>
      </c>
      <c r="D1583" s="36" t="s">
        <v>3221</v>
      </c>
      <c r="E1583" s="36">
        <v>89</v>
      </c>
      <c r="F1583" s="36" t="s">
        <v>3228</v>
      </c>
      <c r="G1583" s="36" t="s">
        <v>3323</v>
      </c>
      <c r="H1583" s="36" t="s">
        <v>3324</v>
      </c>
      <c r="I1583" s="36" t="s">
        <v>50</v>
      </c>
      <c r="J1583" s="43">
        <v>1309.43</v>
      </c>
      <c r="K1583" s="43">
        <f t="shared" si="24"/>
        <v>1518.9387999999999</v>
      </c>
    </row>
    <row r="1584" spans="2:11" x14ac:dyDescent="0.25">
      <c r="B1584" s="36" t="s">
        <v>44</v>
      </c>
      <c r="C1584" s="36" t="s">
        <v>3220</v>
      </c>
      <c r="D1584" s="36" t="s">
        <v>3221</v>
      </c>
      <c r="E1584" s="36">
        <v>89</v>
      </c>
      <c r="F1584" s="36" t="s">
        <v>3228</v>
      </c>
      <c r="G1584" s="36" t="s">
        <v>3325</v>
      </c>
      <c r="H1584" s="36" t="s">
        <v>3326</v>
      </c>
      <c r="I1584" s="36" t="s">
        <v>50</v>
      </c>
      <c r="J1584" s="43">
        <v>726.78</v>
      </c>
      <c r="K1584" s="43">
        <f t="shared" si="24"/>
        <v>843.06479999999988</v>
      </c>
    </row>
    <row r="1585" spans="2:11" x14ac:dyDescent="0.25">
      <c r="B1585" s="36" t="s">
        <v>44</v>
      </c>
      <c r="C1585" s="36" t="s">
        <v>3220</v>
      </c>
      <c r="D1585" s="36" t="s">
        <v>3221</v>
      </c>
      <c r="E1585" s="36">
        <v>89</v>
      </c>
      <c r="F1585" s="36" t="s">
        <v>3228</v>
      </c>
      <c r="G1585" s="36" t="s">
        <v>3327</v>
      </c>
      <c r="H1585" s="36" t="s">
        <v>3328</v>
      </c>
      <c r="I1585" s="36" t="s">
        <v>50</v>
      </c>
      <c r="J1585" s="43">
        <v>716.16</v>
      </c>
      <c r="K1585" s="43">
        <f t="shared" si="24"/>
        <v>830.74559999999985</v>
      </c>
    </row>
    <row r="1586" spans="2:11" x14ac:dyDescent="0.25">
      <c r="B1586" s="36" t="s">
        <v>44</v>
      </c>
      <c r="C1586" s="36" t="s">
        <v>3220</v>
      </c>
      <c r="D1586" s="36" t="s">
        <v>3221</v>
      </c>
      <c r="E1586" s="36">
        <v>89</v>
      </c>
      <c r="F1586" s="36" t="s">
        <v>3228</v>
      </c>
      <c r="G1586" s="36" t="s">
        <v>3329</v>
      </c>
      <c r="H1586" s="36" t="s">
        <v>3330</v>
      </c>
      <c r="I1586" s="36" t="s">
        <v>50</v>
      </c>
      <c r="J1586" s="43">
        <v>730.43</v>
      </c>
      <c r="K1586" s="43">
        <f t="shared" si="24"/>
        <v>847.29879999999991</v>
      </c>
    </row>
    <row r="1587" spans="2:11" x14ac:dyDescent="0.25">
      <c r="B1587" s="36" t="s">
        <v>44</v>
      </c>
      <c r="C1587" s="36" t="s">
        <v>3220</v>
      </c>
      <c r="D1587" s="36" t="s">
        <v>3221</v>
      </c>
      <c r="E1587" s="36">
        <v>89</v>
      </c>
      <c r="F1587" s="36" t="s">
        <v>3228</v>
      </c>
      <c r="G1587" s="36" t="s">
        <v>3331</v>
      </c>
      <c r="H1587" s="36" t="s">
        <v>3332</v>
      </c>
      <c r="I1587" s="36" t="s">
        <v>50</v>
      </c>
      <c r="J1587" s="43">
        <v>2133.8000000000002</v>
      </c>
      <c r="K1587" s="43">
        <f t="shared" si="24"/>
        <v>2475.2080000000001</v>
      </c>
    </row>
    <row r="1588" spans="2:11" x14ac:dyDescent="0.25">
      <c r="B1588" s="36" t="s">
        <v>44</v>
      </c>
      <c r="C1588" s="36" t="s">
        <v>3220</v>
      </c>
      <c r="D1588" s="36" t="s">
        <v>3221</v>
      </c>
      <c r="E1588" s="36">
        <v>89</v>
      </c>
      <c r="F1588" s="36" t="s">
        <v>3228</v>
      </c>
      <c r="G1588" s="36" t="s">
        <v>3333</v>
      </c>
      <c r="H1588" s="36" t="s">
        <v>3334</v>
      </c>
      <c r="I1588" s="36" t="s">
        <v>50</v>
      </c>
      <c r="J1588" s="43">
        <v>1594.32</v>
      </c>
      <c r="K1588" s="43">
        <f t="shared" si="24"/>
        <v>1849.4111999999998</v>
      </c>
    </row>
    <row r="1589" spans="2:11" x14ac:dyDescent="0.25">
      <c r="B1589" s="36" t="s">
        <v>44</v>
      </c>
      <c r="C1589" s="36" t="s">
        <v>3220</v>
      </c>
      <c r="D1589" s="36" t="s">
        <v>3221</v>
      </c>
      <c r="E1589" s="36">
        <v>89</v>
      </c>
      <c r="F1589" s="36" t="s">
        <v>3228</v>
      </c>
      <c r="G1589" s="36" t="s">
        <v>3335</v>
      </c>
      <c r="H1589" s="36" t="s">
        <v>3336</v>
      </c>
      <c r="I1589" s="36" t="s">
        <v>50</v>
      </c>
      <c r="J1589" s="43">
        <v>2133.8000000000002</v>
      </c>
      <c r="K1589" s="43">
        <f t="shared" si="24"/>
        <v>2475.2080000000001</v>
      </c>
    </row>
    <row r="1590" spans="2:11" x14ac:dyDescent="0.25">
      <c r="B1590" s="36" t="s">
        <v>44</v>
      </c>
      <c r="C1590" s="36" t="s">
        <v>3220</v>
      </c>
      <c r="D1590" s="36" t="s">
        <v>3221</v>
      </c>
      <c r="E1590" s="36">
        <v>89</v>
      </c>
      <c r="F1590" s="36" t="s">
        <v>3228</v>
      </c>
      <c r="G1590" s="36" t="s">
        <v>3337</v>
      </c>
      <c r="H1590" s="36" t="s">
        <v>3338</v>
      </c>
      <c r="I1590" s="36" t="s">
        <v>50</v>
      </c>
      <c r="J1590" s="43">
        <v>1321.81</v>
      </c>
      <c r="K1590" s="43">
        <f t="shared" si="24"/>
        <v>1533.2995999999998</v>
      </c>
    </row>
    <row r="1591" spans="2:11" x14ac:dyDescent="0.25">
      <c r="B1591" s="36" t="s">
        <v>44</v>
      </c>
      <c r="C1591" s="36" t="s">
        <v>3220</v>
      </c>
      <c r="D1591" s="36" t="s">
        <v>3221</v>
      </c>
      <c r="E1591" s="36">
        <v>89</v>
      </c>
      <c r="F1591" s="36" t="s">
        <v>3228</v>
      </c>
      <c r="G1591" s="36" t="s">
        <v>3339</v>
      </c>
      <c r="H1591" s="36" t="s">
        <v>3340</v>
      </c>
      <c r="I1591" s="36" t="s">
        <v>50</v>
      </c>
      <c r="J1591" s="43">
        <v>1554.28</v>
      </c>
      <c r="K1591" s="43">
        <f t="shared" si="24"/>
        <v>1802.9647999999997</v>
      </c>
    </row>
    <row r="1592" spans="2:11" x14ac:dyDescent="0.25">
      <c r="B1592" s="36" t="s">
        <v>44</v>
      </c>
      <c r="C1592" s="36" t="s">
        <v>3220</v>
      </c>
      <c r="D1592" s="36" t="s">
        <v>3221</v>
      </c>
      <c r="E1592" s="36">
        <v>89</v>
      </c>
      <c r="F1592" s="36" t="s">
        <v>3228</v>
      </c>
      <c r="G1592" s="36" t="s">
        <v>3341</v>
      </c>
      <c r="H1592" s="36" t="s">
        <v>3342</v>
      </c>
      <c r="I1592" s="36" t="s">
        <v>50</v>
      </c>
      <c r="J1592" s="43">
        <v>1554.28</v>
      </c>
      <c r="K1592" s="43">
        <f t="shared" si="24"/>
        <v>1802.9647999999997</v>
      </c>
    </row>
    <row r="1593" spans="2:11" x14ac:dyDescent="0.25">
      <c r="B1593" s="36" t="s">
        <v>44</v>
      </c>
      <c r="C1593" s="36" t="s">
        <v>3220</v>
      </c>
      <c r="D1593" s="36" t="s">
        <v>3221</v>
      </c>
      <c r="E1593" s="36">
        <v>89</v>
      </c>
      <c r="F1593" s="36" t="s">
        <v>3228</v>
      </c>
      <c r="G1593" s="36" t="s">
        <v>3343</v>
      </c>
      <c r="H1593" s="36" t="s">
        <v>3344</v>
      </c>
      <c r="I1593" s="36" t="s">
        <v>50</v>
      </c>
      <c r="J1593" s="43">
        <v>850.02</v>
      </c>
      <c r="K1593" s="43">
        <f t="shared" si="24"/>
        <v>986.02319999999986</v>
      </c>
    </row>
    <row r="1594" spans="2:11" x14ac:dyDescent="0.25">
      <c r="B1594" s="36" t="s">
        <v>44</v>
      </c>
      <c r="C1594" s="36" t="s">
        <v>3220</v>
      </c>
      <c r="D1594" s="36" t="s">
        <v>3221</v>
      </c>
      <c r="E1594" s="36">
        <v>89</v>
      </c>
      <c r="F1594" s="36" t="s">
        <v>3228</v>
      </c>
      <c r="G1594" s="36" t="s">
        <v>3345</v>
      </c>
      <c r="H1594" s="36" t="s">
        <v>3346</v>
      </c>
      <c r="I1594" s="36" t="s">
        <v>50</v>
      </c>
      <c r="J1594" s="43">
        <v>1888.68</v>
      </c>
      <c r="K1594" s="43">
        <f t="shared" si="24"/>
        <v>2190.8687999999997</v>
      </c>
    </row>
    <row r="1595" spans="2:11" x14ac:dyDescent="0.25">
      <c r="B1595" s="36" t="s">
        <v>44</v>
      </c>
      <c r="C1595" s="36" t="s">
        <v>3220</v>
      </c>
      <c r="D1595" s="36" t="s">
        <v>3221</v>
      </c>
      <c r="E1595" s="36">
        <v>89</v>
      </c>
      <c r="F1595" s="36" t="s">
        <v>3228</v>
      </c>
      <c r="G1595" s="36" t="s">
        <v>3347</v>
      </c>
      <c r="H1595" s="36" t="s">
        <v>3348</v>
      </c>
      <c r="I1595" s="36" t="s">
        <v>50</v>
      </c>
      <c r="J1595" s="43">
        <v>1888.68</v>
      </c>
      <c r="K1595" s="43">
        <f t="shared" si="24"/>
        <v>2190.8687999999997</v>
      </c>
    </row>
    <row r="1596" spans="2:11" x14ac:dyDescent="0.25">
      <c r="B1596" s="36" t="s">
        <v>44</v>
      </c>
      <c r="C1596" s="36" t="s">
        <v>3220</v>
      </c>
      <c r="D1596" s="36" t="s">
        <v>3221</v>
      </c>
      <c r="E1596" s="36">
        <v>89</v>
      </c>
      <c r="F1596" s="36" t="s">
        <v>3228</v>
      </c>
      <c r="G1596" s="36" t="s">
        <v>3349</v>
      </c>
      <c r="H1596" s="36" t="s">
        <v>3350</v>
      </c>
      <c r="I1596" s="36" t="s">
        <v>50</v>
      </c>
      <c r="J1596" s="43">
        <v>953.53</v>
      </c>
      <c r="K1596" s="43">
        <f t="shared" si="24"/>
        <v>1106.0947999999999</v>
      </c>
    </row>
    <row r="1597" spans="2:11" x14ac:dyDescent="0.25">
      <c r="B1597" s="36" t="s">
        <v>44</v>
      </c>
      <c r="C1597" s="36" t="s">
        <v>3220</v>
      </c>
      <c r="D1597" s="36" t="s">
        <v>3221</v>
      </c>
      <c r="E1597" s="36">
        <v>89</v>
      </c>
      <c r="F1597" s="36" t="s">
        <v>3228</v>
      </c>
      <c r="G1597" s="36" t="s">
        <v>3351</v>
      </c>
      <c r="H1597" s="36" t="s">
        <v>3352</v>
      </c>
      <c r="I1597" s="36" t="s">
        <v>50</v>
      </c>
      <c r="J1597" s="43">
        <v>998.35</v>
      </c>
      <c r="K1597" s="43">
        <f t="shared" si="24"/>
        <v>1158.086</v>
      </c>
    </row>
    <row r="1598" spans="2:11" x14ac:dyDescent="0.25">
      <c r="B1598" s="36" t="s">
        <v>44</v>
      </c>
      <c r="C1598" s="36" t="s">
        <v>3220</v>
      </c>
      <c r="D1598" s="36" t="s">
        <v>3221</v>
      </c>
      <c r="E1598" s="36">
        <v>89</v>
      </c>
      <c r="F1598" s="36" t="s">
        <v>3228</v>
      </c>
      <c r="G1598" s="36" t="s">
        <v>3353</v>
      </c>
      <c r="H1598" s="36" t="s">
        <v>3354</v>
      </c>
      <c r="I1598" s="36" t="s">
        <v>50</v>
      </c>
      <c r="J1598" s="43">
        <v>998.35</v>
      </c>
      <c r="K1598" s="43">
        <f t="shared" si="24"/>
        <v>1158.086</v>
      </c>
    </row>
    <row r="1599" spans="2:11" x14ac:dyDescent="0.25">
      <c r="B1599" s="36" t="s">
        <v>44</v>
      </c>
      <c r="C1599" s="36" t="s">
        <v>3220</v>
      </c>
      <c r="D1599" s="36" t="s">
        <v>3221</v>
      </c>
      <c r="E1599" s="36">
        <v>89</v>
      </c>
      <c r="F1599" s="36" t="s">
        <v>3228</v>
      </c>
      <c r="G1599" s="36" t="s">
        <v>3355</v>
      </c>
      <c r="H1599" s="36" t="s">
        <v>3356</v>
      </c>
      <c r="I1599" s="36" t="s">
        <v>50</v>
      </c>
      <c r="J1599" s="43">
        <v>1888.68</v>
      </c>
      <c r="K1599" s="43">
        <f t="shared" si="24"/>
        <v>2190.8687999999997</v>
      </c>
    </row>
    <row r="1600" spans="2:11" x14ac:dyDescent="0.25">
      <c r="B1600" s="36" t="s">
        <v>44</v>
      </c>
      <c r="C1600" s="36" t="s">
        <v>3220</v>
      </c>
      <c r="D1600" s="36" t="s">
        <v>3221</v>
      </c>
      <c r="E1600" s="36">
        <v>89</v>
      </c>
      <c r="F1600" s="36" t="s">
        <v>3228</v>
      </c>
      <c r="G1600" s="36" t="s">
        <v>3357</v>
      </c>
      <c r="H1600" s="36" t="s">
        <v>3358</v>
      </c>
      <c r="I1600" s="36" t="s">
        <v>50</v>
      </c>
      <c r="J1600" s="43">
        <v>2780.66</v>
      </c>
      <c r="K1600" s="43">
        <f t="shared" si="24"/>
        <v>3225.5655999999994</v>
      </c>
    </row>
    <row r="1601" spans="2:11" x14ac:dyDescent="0.25">
      <c r="B1601" s="36" t="s">
        <v>44</v>
      </c>
      <c r="C1601" s="36" t="s">
        <v>3220</v>
      </c>
      <c r="D1601" s="36" t="s">
        <v>3221</v>
      </c>
      <c r="E1601" s="36">
        <v>89</v>
      </c>
      <c r="F1601" s="36" t="s">
        <v>3228</v>
      </c>
      <c r="G1601" s="36" t="s">
        <v>3359</v>
      </c>
      <c r="H1601" s="36" t="s">
        <v>3360</v>
      </c>
      <c r="I1601" s="36" t="s">
        <v>50</v>
      </c>
      <c r="J1601" s="43">
        <v>2780.66</v>
      </c>
      <c r="K1601" s="43">
        <f t="shared" si="24"/>
        <v>3225.5655999999994</v>
      </c>
    </row>
    <row r="1602" spans="2:11" x14ac:dyDescent="0.25">
      <c r="B1602" s="36" t="s">
        <v>44</v>
      </c>
      <c r="C1602" s="36" t="s">
        <v>3220</v>
      </c>
      <c r="D1602" s="36" t="s">
        <v>3221</v>
      </c>
      <c r="E1602" s="36">
        <v>89</v>
      </c>
      <c r="F1602" s="36" t="s">
        <v>3228</v>
      </c>
      <c r="G1602" s="36" t="s">
        <v>3361</v>
      </c>
      <c r="H1602" s="36" t="s">
        <v>3362</v>
      </c>
      <c r="I1602" s="36" t="s">
        <v>50</v>
      </c>
      <c r="J1602" s="43">
        <v>1821.11</v>
      </c>
      <c r="K1602" s="43">
        <f t="shared" si="24"/>
        <v>2112.4875999999999</v>
      </c>
    </row>
    <row r="1603" spans="2:11" x14ac:dyDescent="0.25">
      <c r="B1603" s="36" t="s">
        <v>44</v>
      </c>
      <c r="C1603" s="36" t="s">
        <v>3220</v>
      </c>
      <c r="D1603" s="36" t="s">
        <v>3221</v>
      </c>
      <c r="E1603" s="36">
        <v>89</v>
      </c>
      <c r="F1603" s="36" t="s">
        <v>3228</v>
      </c>
      <c r="G1603" s="36" t="s">
        <v>3363</v>
      </c>
      <c r="H1603" s="36" t="s">
        <v>3364</v>
      </c>
      <c r="I1603" s="36" t="s">
        <v>50</v>
      </c>
      <c r="J1603" s="43">
        <v>2168.7199999999998</v>
      </c>
      <c r="K1603" s="43">
        <f t="shared" si="24"/>
        <v>2515.7151999999996</v>
      </c>
    </row>
    <row r="1604" spans="2:11" x14ac:dyDescent="0.25">
      <c r="B1604" s="36" t="s">
        <v>44</v>
      </c>
      <c r="C1604" s="36" t="s">
        <v>3220</v>
      </c>
      <c r="D1604" s="36" t="s">
        <v>3221</v>
      </c>
      <c r="E1604" s="36">
        <v>89</v>
      </c>
      <c r="F1604" s="36" t="s">
        <v>3228</v>
      </c>
      <c r="G1604" s="36" t="s">
        <v>3365</v>
      </c>
      <c r="H1604" s="36" t="s">
        <v>3366</v>
      </c>
      <c r="I1604" s="36" t="s">
        <v>50</v>
      </c>
      <c r="J1604" s="43">
        <v>2168.7199999999998</v>
      </c>
      <c r="K1604" s="43">
        <f t="shared" ref="K1604:K1667" si="25">+IF(AND(MID(H1604,1,15)="POSTE DE MADERA",J1604&lt;110)=TRUE,(J1604*1.13+5)*1.01*1.16,IF(AND(MID(H1604,1,15)="POSTE DE MADERA",J1604&gt;=110,J1604&lt;320)=TRUE,(J1604*1.13+12)*1.01*1.16,IF(AND(MID(H1604,1,15)="POSTE DE MADERA",J1604&gt;320)=TRUE,(J1604*1.13+36)*1.01*1.16,IF(+AND(MID(H1604,1,5)="POSTE",MID(H1604,1,15)&lt;&gt;"POSTE DE MADERA")=TRUE,J1604*1.01*1.16,J1604*1.16))))</f>
        <v>2515.7151999999996</v>
      </c>
    </row>
    <row r="1605" spans="2:11" x14ac:dyDescent="0.25">
      <c r="B1605" s="36" t="s">
        <v>44</v>
      </c>
      <c r="C1605" s="36" t="s">
        <v>3220</v>
      </c>
      <c r="D1605" s="36" t="s">
        <v>3221</v>
      </c>
      <c r="E1605" s="36">
        <v>89</v>
      </c>
      <c r="F1605" s="36" t="s">
        <v>3228</v>
      </c>
      <c r="G1605" s="36" t="s">
        <v>3367</v>
      </c>
      <c r="H1605" s="36" t="s">
        <v>3368</v>
      </c>
      <c r="I1605" s="36" t="s">
        <v>50</v>
      </c>
      <c r="J1605" s="43">
        <v>1118.92</v>
      </c>
      <c r="K1605" s="43">
        <f t="shared" si="25"/>
        <v>1297.9472000000001</v>
      </c>
    </row>
    <row r="1606" spans="2:11" x14ac:dyDescent="0.25">
      <c r="B1606" s="36" t="s">
        <v>44</v>
      </c>
      <c r="C1606" s="36" t="s">
        <v>3220</v>
      </c>
      <c r="D1606" s="36" t="s">
        <v>3221</v>
      </c>
      <c r="E1606" s="36">
        <v>89</v>
      </c>
      <c r="F1606" s="36" t="s">
        <v>3228</v>
      </c>
      <c r="G1606" s="36" t="s">
        <v>3369</v>
      </c>
      <c r="H1606" s="36" t="s">
        <v>3370</v>
      </c>
      <c r="I1606" s="36" t="s">
        <v>50</v>
      </c>
      <c r="J1606" s="43">
        <v>3028.08</v>
      </c>
      <c r="K1606" s="43">
        <f t="shared" si="25"/>
        <v>3512.5727999999995</v>
      </c>
    </row>
    <row r="1607" spans="2:11" x14ac:dyDescent="0.25">
      <c r="B1607" s="36" t="s">
        <v>44</v>
      </c>
      <c r="C1607" s="36" t="s">
        <v>3220</v>
      </c>
      <c r="D1607" s="36" t="s">
        <v>3221</v>
      </c>
      <c r="E1607" s="36">
        <v>89</v>
      </c>
      <c r="F1607" s="36" t="s">
        <v>3228</v>
      </c>
      <c r="G1607" s="36" t="s">
        <v>3371</v>
      </c>
      <c r="H1607" s="36" t="s">
        <v>3372</v>
      </c>
      <c r="I1607" s="36" t="s">
        <v>50</v>
      </c>
      <c r="J1607" s="43">
        <v>3028.08</v>
      </c>
      <c r="K1607" s="43">
        <f t="shared" si="25"/>
        <v>3512.5727999999995</v>
      </c>
    </row>
    <row r="1608" spans="2:11" x14ac:dyDescent="0.25">
      <c r="B1608" s="36" t="s">
        <v>44</v>
      </c>
      <c r="C1608" s="36" t="s">
        <v>3220</v>
      </c>
      <c r="D1608" s="36" t="s">
        <v>3221</v>
      </c>
      <c r="E1608" s="36">
        <v>89</v>
      </c>
      <c r="F1608" s="36" t="s">
        <v>3228</v>
      </c>
      <c r="G1608" s="36" t="s">
        <v>3373</v>
      </c>
      <c r="H1608" s="36" t="s">
        <v>3374</v>
      </c>
      <c r="I1608" s="36" t="s">
        <v>50</v>
      </c>
      <c r="J1608" s="43">
        <v>3028.08</v>
      </c>
      <c r="K1608" s="43">
        <f t="shared" si="25"/>
        <v>3512.5727999999995</v>
      </c>
    </row>
    <row r="1609" spans="2:11" x14ac:dyDescent="0.25">
      <c r="B1609" s="36" t="s">
        <v>44</v>
      </c>
      <c r="C1609" s="36" t="s">
        <v>3220</v>
      </c>
      <c r="D1609" s="36" t="s">
        <v>3221</v>
      </c>
      <c r="E1609" s="36">
        <v>89</v>
      </c>
      <c r="F1609" s="36" t="s">
        <v>3228</v>
      </c>
      <c r="G1609" s="36" t="s">
        <v>3375</v>
      </c>
      <c r="H1609" s="36" t="s">
        <v>3376</v>
      </c>
      <c r="I1609" s="36" t="s">
        <v>50</v>
      </c>
      <c r="J1609" s="43">
        <v>2260</v>
      </c>
      <c r="K1609" s="43">
        <f t="shared" si="25"/>
        <v>2621.6</v>
      </c>
    </row>
    <row r="1610" spans="2:11" x14ac:dyDescent="0.25">
      <c r="B1610" s="36" t="s">
        <v>44</v>
      </c>
      <c r="C1610" s="36" t="s">
        <v>3220</v>
      </c>
      <c r="D1610" s="36" t="s">
        <v>3221</v>
      </c>
      <c r="E1610" s="36">
        <v>89</v>
      </c>
      <c r="F1610" s="36" t="s">
        <v>3228</v>
      </c>
      <c r="G1610" s="36" t="s">
        <v>3377</v>
      </c>
      <c r="H1610" s="36" t="s">
        <v>3378</v>
      </c>
      <c r="I1610" s="36" t="s">
        <v>50</v>
      </c>
      <c r="J1610" s="43">
        <v>1045.58</v>
      </c>
      <c r="K1610" s="43">
        <f t="shared" si="25"/>
        <v>1212.8727999999999</v>
      </c>
    </row>
    <row r="1611" spans="2:11" x14ac:dyDescent="0.25">
      <c r="B1611" s="36" t="s">
        <v>44</v>
      </c>
      <c r="C1611" s="36" t="s">
        <v>3220</v>
      </c>
      <c r="D1611" s="36" t="s">
        <v>3221</v>
      </c>
      <c r="E1611" s="36">
        <v>89</v>
      </c>
      <c r="F1611" s="36" t="s">
        <v>3228</v>
      </c>
      <c r="G1611" s="36" t="s">
        <v>3379</v>
      </c>
      <c r="H1611" s="36" t="s">
        <v>3380</v>
      </c>
      <c r="I1611" s="36" t="s">
        <v>50</v>
      </c>
      <c r="J1611" s="43">
        <v>1198.58</v>
      </c>
      <c r="K1611" s="43">
        <f t="shared" si="25"/>
        <v>1390.3527999999999</v>
      </c>
    </row>
    <row r="1612" spans="2:11" x14ac:dyDescent="0.25">
      <c r="B1612" s="36" t="s">
        <v>44</v>
      </c>
      <c r="C1612" s="36" t="s">
        <v>3220</v>
      </c>
      <c r="D1612" s="36" t="s">
        <v>3221</v>
      </c>
      <c r="E1612" s="36">
        <v>89</v>
      </c>
      <c r="F1612" s="36" t="s">
        <v>3228</v>
      </c>
      <c r="G1612" s="36" t="s">
        <v>3381</v>
      </c>
      <c r="H1612" s="36" t="s">
        <v>3382</v>
      </c>
      <c r="I1612" s="36" t="s">
        <v>50</v>
      </c>
      <c r="J1612" s="43">
        <v>3246.49</v>
      </c>
      <c r="K1612" s="43">
        <f t="shared" si="25"/>
        <v>3765.9283999999993</v>
      </c>
    </row>
    <row r="1613" spans="2:11" x14ac:dyDescent="0.25">
      <c r="B1613" s="36" t="s">
        <v>44</v>
      </c>
      <c r="C1613" s="36" t="s">
        <v>3220</v>
      </c>
      <c r="D1613" s="36" t="s">
        <v>3221</v>
      </c>
      <c r="E1613" s="36">
        <v>89</v>
      </c>
      <c r="F1613" s="36" t="s">
        <v>3228</v>
      </c>
      <c r="G1613" s="36" t="s">
        <v>3383</v>
      </c>
      <c r="H1613" s="36" t="s">
        <v>3384</v>
      </c>
      <c r="I1613" s="36" t="s">
        <v>1370</v>
      </c>
      <c r="J1613" s="43">
        <v>2635.32</v>
      </c>
      <c r="K1613" s="43">
        <f t="shared" si="25"/>
        <v>3056.9712</v>
      </c>
    </row>
    <row r="1614" spans="2:11" x14ac:dyDescent="0.25">
      <c r="B1614" s="36" t="s">
        <v>44</v>
      </c>
      <c r="C1614" s="36" t="s">
        <v>3220</v>
      </c>
      <c r="D1614" s="36" t="s">
        <v>3221</v>
      </c>
      <c r="E1614" s="36">
        <v>89</v>
      </c>
      <c r="F1614" s="36" t="s">
        <v>3228</v>
      </c>
      <c r="G1614" s="36" t="s">
        <v>3385</v>
      </c>
      <c r="H1614" s="36" t="s">
        <v>3386</v>
      </c>
      <c r="I1614" s="36" t="s">
        <v>50</v>
      </c>
      <c r="J1614" s="43">
        <v>1211.02</v>
      </c>
      <c r="K1614" s="43">
        <f t="shared" si="25"/>
        <v>1404.7831999999999</v>
      </c>
    </row>
    <row r="1615" spans="2:11" x14ac:dyDescent="0.25">
      <c r="B1615" s="36" t="s">
        <v>44</v>
      </c>
      <c r="C1615" s="36" t="s">
        <v>3220</v>
      </c>
      <c r="D1615" s="36" t="s">
        <v>3221</v>
      </c>
      <c r="E1615" s="36">
        <v>89</v>
      </c>
      <c r="F1615" s="36" t="s">
        <v>3228</v>
      </c>
      <c r="G1615" s="36" t="s">
        <v>3387</v>
      </c>
      <c r="H1615" s="36" t="s">
        <v>3388</v>
      </c>
      <c r="I1615" s="36" t="s">
        <v>50</v>
      </c>
      <c r="J1615" s="43">
        <v>3535.36</v>
      </c>
      <c r="K1615" s="43">
        <f t="shared" si="25"/>
        <v>4101.0176000000001</v>
      </c>
    </row>
    <row r="1616" spans="2:11" x14ac:dyDescent="0.25">
      <c r="B1616" s="36" t="s">
        <v>44</v>
      </c>
      <c r="C1616" s="36" t="s">
        <v>3220</v>
      </c>
      <c r="D1616" s="36" t="s">
        <v>3221</v>
      </c>
      <c r="E1616" s="36">
        <v>89</v>
      </c>
      <c r="F1616" s="36" t="s">
        <v>3228</v>
      </c>
      <c r="G1616" s="36" t="s">
        <v>3389</v>
      </c>
      <c r="H1616" s="36" t="s">
        <v>3390</v>
      </c>
      <c r="I1616" s="36" t="s">
        <v>50</v>
      </c>
      <c r="J1616" s="43">
        <v>3535.36</v>
      </c>
      <c r="K1616" s="43">
        <f t="shared" si="25"/>
        <v>4101.0176000000001</v>
      </c>
    </row>
    <row r="1617" spans="2:11" x14ac:dyDescent="0.25">
      <c r="B1617" s="36" t="s">
        <v>44</v>
      </c>
      <c r="C1617" s="36" t="s">
        <v>3220</v>
      </c>
      <c r="D1617" s="36" t="s">
        <v>3221</v>
      </c>
      <c r="E1617" s="36">
        <v>89</v>
      </c>
      <c r="F1617" s="36" t="s">
        <v>3228</v>
      </c>
      <c r="G1617" s="36" t="s">
        <v>3391</v>
      </c>
      <c r="H1617" s="36" t="s">
        <v>3392</v>
      </c>
      <c r="I1617" s="36" t="s">
        <v>50</v>
      </c>
      <c r="J1617" s="43">
        <v>2933.65</v>
      </c>
      <c r="K1617" s="43">
        <f t="shared" si="25"/>
        <v>3403.0339999999997</v>
      </c>
    </row>
    <row r="1618" spans="2:11" x14ac:dyDescent="0.25">
      <c r="B1618" s="36" t="s">
        <v>44</v>
      </c>
      <c r="C1618" s="36" t="s">
        <v>3220</v>
      </c>
      <c r="D1618" s="36" t="s">
        <v>3221</v>
      </c>
      <c r="E1618" s="36">
        <v>89</v>
      </c>
      <c r="F1618" s="36" t="s">
        <v>3228</v>
      </c>
      <c r="G1618" s="36" t="s">
        <v>3393</v>
      </c>
      <c r="H1618" s="36" t="s">
        <v>3394</v>
      </c>
      <c r="I1618" s="36" t="s">
        <v>50</v>
      </c>
      <c r="J1618" s="43">
        <v>3368.64</v>
      </c>
      <c r="K1618" s="43">
        <f t="shared" si="25"/>
        <v>3907.6223999999997</v>
      </c>
    </row>
    <row r="1619" spans="2:11" x14ac:dyDescent="0.25">
      <c r="B1619" s="36" t="s">
        <v>44</v>
      </c>
      <c r="C1619" s="36" t="s">
        <v>3220</v>
      </c>
      <c r="D1619" s="36" t="s">
        <v>3221</v>
      </c>
      <c r="E1619" s="36">
        <v>89</v>
      </c>
      <c r="F1619" s="36" t="s">
        <v>3228</v>
      </c>
      <c r="G1619" s="36" t="s">
        <v>3395</v>
      </c>
      <c r="H1619" s="36" t="s">
        <v>3396</v>
      </c>
      <c r="I1619" s="36" t="s">
        <v>50</v>
      </c>
      <c r="J1619" s="43">
        <v>3368.64</v>
      </c>
      <c r="K1619" s="43">
        <f t="shared" si="25"/>
        <v>3907.6223999999997</v>
      </c>
    </row>
    <row r="1620" spans="2:11" x14ac:dyDescent="0.25">
      <c r="B1620" s="36" t="s">
        <v>44</v>
      </c>
      <c r="C1620" s="36" t="s">
        <v>3220</v>
      </c>
      <c r="D1620" s="36" t="s">
        <v>3221</v>
      </c>
      <c r="E1620" s="36">
        <v>89</v>
      </c>
      <c r="F1620" s="36" t="s">
        <v>3228</v>
      </c>
      <c r="G1620" s="36" t="s">
        <v>3397</v>
      </c>
      <c r="H1620" s="36" t="s">
        <v>3398</v>
      </c>
      <c r="I1620" s="36" t="s">
        <v>50</v>
      </c>
      <c r="J1620" s="43">
        <v>3355.14</v>
      </c>
      <c r="K1620" s="43">
        <f t="shared" si="25"/>
        <v>3891.9623999999994</v>
      </c>
    </row>
    <row r="1621" spans="2:11" x14ac:dyDescent="0.25">
      <c r="B1621" s="36" t="s">
        <v>44</v>
      </c>
      <c r="C1621" s="36" t="s">
        <v>3220</v>
      </c>
      <c r="D1621" s="36" t="s">
        <v>3221</v>
      </c>
      <c r="E1621" s="36">
        <v>89</v>
      </c>
      <c r="F1621" s="36" t="s">
        <v>3228</v>
      </c>
      <c r="G1621" s="36" t="s">
        <v>3399</v>
      </c>
      <c r="H1621" s="36" t="s">
        <v>3400</v>
      </c>
      <c r="I1621" s="36" t="s">
        <v>50</v>
      </c>
      <c r="J1621" s="43">
        <v>1045.58</v>
      </c>
      <c r="K1621" s="43">
        <f t="shared" si="25"/>
        <v>1212.8727999999999</v>
      </c>
    </row>
    <row r="1622" spans="2:11" x14ac:dyDescent="0.25">
      <c r="B1622" s="36" t="s">
        <v>44</v>
      </c>
      <c r="C1622" s="36" t="s">
        <v>3220</v>
      </c>
      <c r="D1622" s="36" t="s">
        <v>3221</v>
      </c>
      <c r="E1622" s="36">
        <v>89</v>
      </c>
      <c r="F1622" s="36" t="s">
        <v>3228</v>
      </c>
      <c r="G1622" s="36" t="s">
        <v>3401</v>
      </c>
      <c r="H1622" s="36" t="s">
        <v>3402</v>
      </c>
      <c r="I1622" s="36" t="s">
        <v>50</v>
      </c>
      <c r="J1622" s="43">
        <v>4093.4</v>
      </c>
      <c r="K1622" s="43">
        <f t="shared" si="25"/>
        <v>4748.3440000000001</v>
      </c>
    </row>
    <row r="1623" spans="2:11" x14ac:dyDescent="0.25">
      <c r="B1623" s="36" t="s">
        <v>44</v>
      </c>
      <c r="C1623" s="36" t="s">
        <v>3220</v>
      </c>
      <c r="D1623" s="36" t="s">
        <v>3221</v>
      </c>
      <c r="E1623" s="36">
        <v>89</v>
      </c>
      <c r="F1623" s="36" t="s">
        <v>3228</v>
      </c>
      <c r="G1623" s="36" t="s">
        <v>3403</v>
      </c>
      <c r="H1623" s="36" t="s">
        <v>3404</v>
      </c>
      <c r="I1623" s="36" t="s">
        <v>50</v>
      </c>
      <c r="J1623" s="43">
        <v>1569.92</v>
      </c>
      <c r="K1623" s="43">
        <f t="shared" si="25"/>
        <v>1821.1071999999999</v>
      </c>
    </row>
    <row r="1624" spans="2:11" x14ac:dyDescent="0.25">
      <c r="B1624" s="36" t="s">
        <v>44</v>
      </c>
      <c r="C1624" s="36" t="s">
        <v>3220</v>
      </c>
      <c r="D1624" s="36" t="s">
        <v>3221</v>
      </c>
      <c r="E1624" s="36">
        <v>89</v>
      </c>
      <c r="F1624" s="36" t="s">
        <v>3228</v>
      </c>
      <c r="G1624" s="36" t="s">
        <v>3405</v>
      </c>
      <c r="H1624" s="36" t="s">
        <v>3406</v>
      </c>
      <c r="I1624" s="36" t="s">
        <v>50</v>
      </c>
      <c r="J1624" s="43">
        <v>2280.69</v>
      </c>
      <c r="K1624" s="43">
        <f t="shared" si="25"/>
        <v>2645.6003999999998</v>
      </c>
    </row>
    <row r="1625" spans="2:11" x14ac:dyDescent="0.25">
      <c r="B1625" s="36" t="s">
        <v>44</v>
      </c>
      <c r="C1625" s="36" t="s">
        <v>3220</v>
      </c>
      <c r="D1625" s="36" t="s">
        <v>3221</v>
      </c>
      <c r="E1625" s="36">
        <v>89</v>
      </c>
      <c r="F1625" s="36" t="s">
        <v>3228</v>
      </c>
      <c r="G1625" s="36" t="s">
        <v>3407</v>
      </c>
      <c r="H1625" s="36" t="s">
        <v>3408</v>
      </c>
      <c r="I1625" s="36" t="s">
        <v>50</v>
      </c>
      <c r="J1625" s="43">
        <v>726.78</v>
      </c>
      <c r="K1625" s="43">
        <f t="shared" si="25"/>
        <v>843.06479999999988</v>
      </c>
    </row>
    <row r="1626" spans="2:11" x14ac:dyDescent="0.25">
      <c r="B1626" s="36" t="s">
        <v>44</v>
      </c>
      <c r="C1626" s="36" t="s">
        <v>3220</v>
      </c>
      <c r="D1626" s="36" t="s">
        <v>3221</v>
      </c>
      <c r="E1626" s="36">
        <v>89</v>
      </c>
      <c r="F1626" s="36" t="s">
        <v>3228</v>
      </c>
      <c r="G1626" s="36" t="s">
        <v>3409</v>
      </c>
      <c r="H1626" s="36" t="s">
        <v>3410</v>
      </c>
      <c r="I1626" s="36" t="s">
        <v>50</v>
      </c>
      <c r="J1626" s="43">
        <v>716.16</v>
      </c>
      <c r="K1626" s="43">
        <f t="shared" si="25"/>
        <v>830.74559999999985</v>
      </c>
    </row>
    <row r="1627" spans="2:11" x14ac:dyDescent="0.25">
      <c r="B1627" s="36" t="s">
        <v>44</v>
      </c>
      <c r="C1627" s="36" t="s">
        <v>3220</v>
      </c>
      <c r="D1627" s="36" t="s">
        <v>3221</v>
      </c>
      <c r="E1627" s="36">
        <v>89</v>
      </c>
      <c r="F1627" s="36" t="s">
        <v>3228</v>
      </c>
      <c r="G1627" s="36" t="s">
        <v>3411</v>
      </c>
      <c r="H1627" s="36" t="s">
        <v>3412</v>
      </c>
      <c r="I1627" s="36" t="s">
        <v>50</v>
      </c>
      <c r="J1627" s="43">
        <v>1321.81</v>
      </c>
      <c r="K1627" s="43">
        <f t="shared" si="25"/>
        <v>1533.2995999999998</v>
      </c>
    </row>
    <row r="1628" spans="2:11" x14ac:dyDescent="0.25">
      <c r="B1628" s="36" t="s">
        <v>44</v>
      </c>
      <c r="C1628" s="36" t="s">
        <v>3220</v>
      </c>
      <c r="D1628" s="36" t="s">
        <v>3221</v>
      </c>
      <c r="E1628" s="36">
        <v>89</v>
      </c>
      <c r="F1628" s="36" t="s">
        <v>3228</v>
      </c>
      <c r="G1628" s="36" t="s">
        <v>3413</v>
      </c>
      <c r="H1628" s="36" t="s">
        <v>3414</v>
      </c>
      <c r="I1628" s="36" t="s">
        <v>50</v>
      </c>
      <c r="J1628" s="43">
        <v>850.02</v>
      </c>
      <c r="K1628" s="43">
        <f t="shared" si="25"/>
        <v>986.02319999999986</v>
      </c>
    </row>
    <row r="1629" spans="2:11" x14ac:dyDescent="0.25">
      <c r="B1629" s="36" t="s">
        <v>44</v>
      </c>
      <c r="C1629" s="36" t="s">
        <v>3220</v>
      </c>
      <c r="D1629" s="36" t="s">
        <v>3221</v>
      </c>
      <c r="E1629" s="36">
        <v>89</v>
      </c>
      <c r="F1629" s="36" t="s">
        <v>3228</v>
      </c>
      <c r="G1629" s="36" t="s">
        <v>3415</v>
      </c>
      <c r="H1629" s="36" t="s">
        <v>3416</v>
      </c>
      <c r="I1629" s="36" t="s">
        <v>50</v>
      </c>
      <c r="J1629" s="43">
        <v>1045.58</v>
      </c>
      <c r="K1629" s="43">
        <f t="shared" si="25"/>
        <v>1212.8727999999999</v>
      </c>
    </row>
    <row r="1630" spans="2:11" x14ac:dyDescent="0.25">
      <c r="B1630" s="36" t="s">
        <v>44</v>
      </c>
      <c r="C1630" s="36" t="s">
        <v>3220</v>
      </c>
      <c r="D1630" s="36" t="s">
        <v>3221</v>
      </c>
      <c r="E1630" s="36">
        <v>89</v>
      </c>
      <c r="F1630" s="36" t="s">
        <v>3228</v>
      </c>
      <c r="G1630" s="36" t="s">
        <v>3417</v>
      </c>
      <c r="H1630" s="36" t="s">
        <v>3418</v>
      </c>
      <c r="I1630" s="36" t="s">
        <v>50</v>
      </c>
      <c r="J1630" s="43">
        <v>850.02</v>
      </c>
      <c r="K1630" s="43">
        <f t="shared" si="25"/>
        <v>986.02319999999986</v>
      </c>
    </row>
    <row r="1631" spans="2:11" x14ac:dyDescent="0.25">
      <c r="B1631" s="36" t="s">
        <v>44</v>
      </c>
      <c r="C1631" s="36" t="s">
        <v>3220</v>
      </c>
      <c r="D1631" s="36" t="s">
        <v>3221</v>
      </c>
      <c r="E1631" s="36">
        <v>89</v>
      </c>
      <c r="F1631" s="36" t="s">
        <v>3228</v>
      </c>
      <c r="G1631" s="36" t="s">
        <v>3419</v>
      </c>
      <c r="H1631" s="36" t="s">
        <v>3420</v>
      </c>
      <c r="I1631" s="36" t="s">
        <v>50</v>
      </c>
      <c r="J1631" s="43">
        <v>2019</v>
      </c>
      <c r="K1631" s="43">
        <f t="shared" si="25"/>
        <v>2342.04</v>
      </c>
    </row>
    <row r="1632" spans="2:11" x14ac:dyDescent="0.25">
      <c r="B1632" s="36" t="s">
        <v>44</v>
      </c>
      <c r="C1632" s="36" t="s">
        <v>3220</v>
      </c>
      <c r="D1632" s="36" t="s">
        <v>3221</v>
      </c>
      <c r="E1632" s="36">
        <v>89</v>
      </c>
      <c r="F1632" s="36" t="s">
        <v>3228</v>
      </c>
      <c r="G1632" s="36" t="s">
        <v>3421</v>
      </c>
      <c r="H1632" s="36" t="s">
        <v>3422</v>
      </c>
      <c r="I1632" s="36" t="s">
        <v>50</v>
      </c>
      <c r="J1632" s="43">
        <v>1118.92</v>
      </c>
      <c r="K1632" s="43">
        <f t="shared" si="25"/>
        <v>1297.9472000000001</v>
      </c>
    </row>
    <row r="1633" spans="2:11" x14ac:dyDescent="0.25">
      <c r="B1633" s="36" t="s">
        <v>44</v>
      </c>
      <c r="C1633" s="36" t="s">
        <v>3220</v>
      </c>
      <c r="D1633" s="36" t="s">
        <v>3221</v>
      </c>
      <c r="E1633" s="36">
        <v>89</v>
      </c>
      <c r="F1633" s="36" t="s">
        <v>3228</v>
      </c>
      <c r="G1633" s="36" t="s">
        <v>3423</v>
      </c>
      <c r="H1633" s="36" t="s">
        <v>3424</v>
      </c>
      <c r="I1633" s="36" t="s">
        <v>50</v>
      </c>
      <c r="J1633" s="43">
        <v>1111.01</v>
      </c>
      <c r="K1633" s="43">
        <f t="shared" si="25"/>
        <v>1288.7715999999998</v>
      </c>
    </row>
    <row r="1634" spans="2:11" x14ac:dyDescent="0.25">
      <c r="B1634" s="36" t="s">
        <v>44</v>
      </c>
      <c r="C1634" s="36" t="s">
        <v>3220</v>
      </c>
      <c r="D1634" s="36" t="s">
        <v>3221</v>
      </c>
      <c r="E1634" s="36">
        <v>89</v>
      </c>
      <c r="F1634" s="36" t="s">
        <v>3228</v>
      </c>
      <c r="G1634" s="36" t="s">
        <v>3425</v>
      </c>
      <c r="H1634" s="36" t="s">
        <v>3426</v>
      </c>
      <c r="I1634" s="36" t="s">
        <v>50</v>
      </c>
      <c r="J1634" s="43">
        <v>1198.58</v>
      </c>
      <c r="K1634" s="43">
        <f t="shared" si="25"/>
        <v>1390.3527999999999</v>
      </c>
    </row>
    <row r="1635" spans="2:11" x14ac:dyDescent="0.25">
      <c r="B1635" s="36" t="s">
        <v>44</v>
      </c>
      <c r="C1635" s="36" t="s">
        <v>3220</v>
      </c>
      <c r="D1635" s="36" t="s">
        <v>3221</v>
      </c>
      <c r="E1635" s="36">
        <v>89</v>
      </c>
      <c r="F1635" s="36" t="s">
        <v>3228</v>
      </c>
      <c r="G1635" s="36" t="s">
        <v>3427</v>
      </c>
      <c r="H1635" s="36" t="s">
        <v>3428</v>
      </c>
      <c r="I1635" s="36" t="s">
        <v>50</v>
      </c>
      <c r="J1635" s="43">
        <v>1236.19</v>
      </c>
      <c r="K1635" s="43">
        <f t="shared" si="25"/>
        <v>1433.9803999999999</v>
      </c>
    </row>
    <row r="1636" spans="2:11" x14ac:dyDescent="0.25">
      <c r="B1636" s="36" t="s">
        <v>44</v>
      </c>
      <c r="C1636" s="36" t="s">
        <v>3220</v>
      </c>
      <c r="D1636" s="36" t="s">
        <v>3221</v>
      </c>
      <c r="E1636" s="36">
        <v>89</v>
      </c>
      <c r="F1636" s="36" t="s">
        <v>3228</v>
      </c>
      <c r="G1636" s="36" t="s">
        <v>3429</v>
      </c>
      <c r="H1636" s="36" t="s">
        <v>3430</v>
      </c>
      <c r="I1636" s="36" t="s">
        <v>50</v>
      </c>
      <c r="J1636" s="43">
        <v>1364.55</v>
      </c>
      <c r="K1636" s="43">
        <f t="shared" si="25"/>
        <v>1582.8779999999999</v>
      </c>
    </row>
    <row r="1637" spans="2:11" x14ac:dyDescent="0.25">
      <c r="B1637" s="36" t="s">
        <v>44</v>
      </c>
      <c r="C1637" s="36" t="s">
        <v>3220</v>
      </c>
      <c r="D1637" s="36" t="s">
        <v>3221</v>
      </c>
      <c r="E1637" s="36">
        <v>89</v>
      </c>
      <c r="F1637" s="36" t="s">
        <v>3228</v>
      </c>
      <c r="G1637" s="36" t="s">
        <v>3431</v>
      </c>
      <c r="H1637" s="36" t="s">
        <v>3432</v>
      </c>
      <c r="I1637" s="36" t="s">
        <v>50</v>
      </c>
      <c r="J1637" s="43">
        <v>2509.0100000000002</v>
      </c>
      <c r="K1637" s="43">
        <f t="shared" si="25"/>
        <v>2910.4515999999999</v>
      </c>
    </row>
    <row r="1638" spans="2:11" x14ac:dyDescent="0.25">
      <c r="B1638" s="36" t="s">
        <v>44</v>
      </c>
      <c r="C1638" s="36" t="s">
        <v>3220</v>
      </c>
      <c r="D1638" s="36" t="s">
        <v>3221</v>
      </c>
      <c r="E1638" s="36">
        <v>89</v>
      </c>
      <c r="F1638" s="36" t="s">
        <v>3228</v>
      </c>
      <c r="G1638" s="36" t="s">
        <v>3433</v>
      </c>
      <c r="H1638" s="36" t="s">
        <v>3434</v>
      </c>
      <c r="I1638" s="36" t="s">
        <v>50</v>
      </c>
      <c r="J1638" s="43">
        <v>1392.14</v>
      </c>
      <c r="K1638" s="43">
        <f t="shared" si="25"/>
        <v>1614.8824</v>
      </c>
    </row>
    <row r="1639" spans="2:11" x14ac:dyDescent="0.25">
      <c r="B1639" s="36" t="s">
        <v>44</v>
      </c>
      <c r="C1639" s="36" t="s">
        <v>3220</v>
      </c>
      <c r="D1639" s="36" t="s">
        <v>3221</v>
      </c>
      <c r="E1639" s="36">
        <v>89</v>
      </c>
      <c r="F1639" s="36" t="s">
        <v>3228</v>
      </c>
      <c r="G1639" s="36" t="s">
        <v>3435</v>
      </c>
      <c r="H1639" s="36" t="s">
        <v>3436</v>
      </c>
      <c r="I1639" s="36" t="s">
        <v>50</v>
      </c>
      <c r="J1639" s="43">
        <v>1645.92</v>
      </c>
      <c r="K1639" s="43">
        <f t="shared" si="25"/>
        <v>1909.2672</v>
      </c>
    </row>
    <row r="1640" spans="2:11" x14ac:dyDescent="0.25">
      <c r="B1640" s="36" t="s">
        <v>44</v>
      </c>
      <c r="C1640" s="36" t="s">
        <v>3220</v>
      </c>
      <c r="D1640" s="36" t="s">
        <v>3221</v>
      </c>
      <c r="E1640" s="36">
        <v>89</v>
      </c>
      <c r="F1640" s="36" t="s">
        <v>3228</v>
      </c>
      <c r="G1640" s="36" t="s">
        <v>3437</v>
      </c>
      <c r="H1640" s="36" t="s">
        <v>3438</v>
      </c>
      <c r="I1640" s="36" t="s">
        <v>50</v>
      </c>
      <c r="J1640" s="43">
        <v>4093.4</v>
      </c>
      <c r="K1640" s="43">
        <f t="shared" si="25"/>
        <v>4748.3440000000001</v>
      </c>
    </row>
    <row r="1641" spans="2:11" x14ac:dyDescent="0.25">
      <c r="B1641" s="36" t="s">
        <v>44</v>
      </c>
      <c r="C1641" s="36" t="s">
        <v>3220</v>
      </c>
      <c r="D1641" s="36" t="s">
        <v>3221</v>
      </c>
      <c r="E1641" s="36">
        <v>89</v>
      </c>
      <c r="F1641" s="36" t="s">
        <v>3228</v>
      </c>
      <c r="G1641" s="36" t="s">
        <v>3439</v>
      </c>
      <c r="H1641" s="36" t="s">
        <v>3440</v>
      </c>
      <c r="I1641" s="36" t="s">
        <v>50</v>
      </c>
      <c r="J1641" s="43">
        <v>1928.15</v>
      </c>
      <c r="K1641" s="43">
        <f t="shared" si="25"/>
        <v>2236.654</v>
      </c>
    </row>
    <row r="1642" spans="2:11" x14ac:dyDescent="0.25">
      <c r="B1642" s="36" t="s">
        <v>44</v>
      </c>
      <c r="C1642" s="36" t="s">
        <v>3220</v>
      </c>
      <c r="D1642" s="36" t="s">
        <v>3221</v>
      </c>
      <c r="E1642" s="36">
        <v>89</v>
      </c>
      <c r="F1642" s="36" t="s">
        <v>3228</v>
      </c>
      <c r="G1642" s="36" t="s">
        <v>3441</v>
      </c>
      <c r="H1642" s="36" t="s">
        <v>3442</v>
      </c>
      <c r="I1642" s="36" t="s">
        <v>50</v>
      </c>
      <c r="J1642" s="43">
        <v>3117.25</v>
      </c>
      <c r="K1642" s="43">
        <f t="shared" si="25"/>
        <v>3616.0099999999998</v>
      </c>
    </row>
    <row r="1643" spans="2:11" x14ac:dyDescent="0.25">
      <c r="B1643" s="36" t="s">
        <v>44</v>
      </c>
      <c r="C1643" s="36" t="s">
        <v>3220</v>
      </c>
      <c r="D1643" s="36" t="s">
        <v>3221</v>
      </c>
      <c r="E1643" s="36">
        <v>89</v>
      </c>
      <c r="F1643" s="36" t="s">
        <v>3228</v>
      </c>
      <c r="G1643" s="36" t="s">
        <v>3443</v>
      </c>
      <c r="H1643" s="36" t="s">
        <v>3444</v>
      </c>
      <c r="I1643" s="36" t="s">
        <v>50</v>
      </c>
      <c r="J1643" s="43">
        <v>2019</v>
      </c>
      <c r="K1643" s="43">
        <f t="shared" si="25"/>
        <v>2342.04</v>
      </c>
    </row>
    <row r="1644" spans="2:11" x14ac:dyDescent="0.25">
      <c r="B1644" s="36" t="s">
        <v>44</v>
      </c>
      <c r="C1644" s="36" t="s">
        <v>3220</v>
      </c>
      <c r="D1644" s="36" t="s">
        <v>3221</v>
      </c>
      <c r="E1644" s="36">
        <v>89</v>
      </c>
      <c r="F1644" s="36" t="s">
        <v>3228</v>
      </c>
      <c r="G1644" s="36" t="s">
        <v>3445</v>
      </c>
      <c r="H1644" s="36" t="s">
        <v>3446</v>
      </c>
      <c r="I1644" s="36" t="s">
        <v>50</v>
      </c>
      <c r="J1644" s="43">
        <v>5853.79</v>
      </c>
      <c r="K1644" s="43">
        <f t="shared" si="25"/>
        <v>6790.3963999999996</v>
      </c>
    </row>
    <row r="1645" spans="2:11" x14ac:dyDescent="0.25">
      <c r="B1645" s="36" t="s">
        <v>44</v>
      </c>
      <c r="C1645" s="36" t="s">
        <v>3220</v>
      </c>
      <c r="D1645" s="36" t="s">
        <v>3221</v>
      </c>
      <c r="E1645" s="36">
        <v>89</v>
      </c>
      <c r="F1645" s="36" t="s">
        <v>3228</v>
      </c>
      <c r="G1645" s="36" t="s">
        <v>3447</v>
      </c>
      <c r="H1645" s="36" t="s">
        <v>3448</v>
      </c>
      <c r="I1645" s="36" t="s">
        <v>50</v>
      </c>
      <c r="J1645" s="43">
        <v>5853.79</v>
      </c>
      <c r="K1645" s="43">
        <f t="shared" si="25"/>
        <v>6790.3963999999996</v>
      </c>
    </row>
    <row r="1646" spans="2:11" x14ac:dyDescent="0.25">
      <c r="B1646" s="36" t="s">
        <v>44</v>
      </c>
      <c r="C1646" s="36" t="s">
        <v>3220</v>
      </c>
      <c r="D1646" s="36" t="s">
        <v>3221</v>
      </c>
      <c r="E1646" s="36">
        <v>89</v>
      </c>
      <c r="F1646" s="36" t="s">
        <v>3228</v>
      </c>
      <c r="G1646" s="36" t="s">
        <v>3449</v>
      </c>
      <c r="H1646" s="36" t="s">
        <v>3450</v>
      </c>
      <c r="I1646" s="36" t="s">
        <v>50</v>
      </c>
      <c r="J1646" s="43">
        <v>876.92</v>
      </c>
      <c r="K1646" s="43">
        <f t="shared" si="25"/>
        <v>1017.2271999999999</v>
      </c>
    </row>
    <row r="1647" spans="2:11" x14ac:dyDescent="0.25">
      <c r="B1647" s="36" t="s">
        <v>44</v>
      </c>
      <c r="C1647" s="36" t="s">
        <v>3220</v>
      </c>
      <c r="D1647" s="36" t="s">
        <v>3221</v>
      </c>
      <c r="E1647" s="36">
        <v>89</v>
      </c>
      <c r="F1647" s="36" t="s">
        <v>3228</v>
      </c>
      <c r="G1647" s="36" t="s">
        <v>3451</v>
      </c>
      <c r="H1647" s="36" t="s">
        <v>3452</v>
      </c>
      <c r="I1647" s="36" t="s">
        <v>50</v>
      </c>
      <c r="J1647" s="43">
        <v>1317.42</v>
      </c>
      <c r="K1647" s="43">
        <f t="shared" si="25"/>
        <v>1528.2072000000001</v>
      </c>
    </row>
    <row r="1648" spans="2:11" x14ac:dyDescent="0.25">
      <c r="B1648" s="36" t="s">
        <v>44</v>
      </c>
      <c r="C1648" s="36" t="s">
        <v>3220</v>
      </c>
      <c r="D1648" s="36" t="s">
        <v>3221</v>
      </c>
      <c r="E1648" s="36">
        <v>89</v>
      </c>
      <c r="F1648" s="36" t="s">
        <v>3228</v>
      </c>
      <c r="G1648" s="36" t="s">
        <v>3453</v>
      </c>
      <c r="H1648" s="36" t="s">
        <v>3454</v>
      </c>
      <c r="I1648" s="36" t="s">
        <v>50</v>
      </c>
      <c r="J1648" s="43">
        <v>1811.58</v>
      </c>
      <c r="K1648" s="43">
        <f t="shared" si="25"/>
        <v>2101.4327999999996</v>
      </c>
    </row>
    <row r="1649" spans="2:11" x14ac:dyDescent="0.25">
      <c r="B1649" s="36" t="s">
        <v>44</v>
      </c>
      <c r="C1649" s="36" t="s">
        <v>3220</v>
      </c>
      <c r="D1649" s="36" t="s">
        <v>3221</v>
      </c>
      <c r="E1649" s="36">
        <v>89</v>
      </c>
      <c r="F1649" s="36" t="s">
        <v>3228</v>
      </c>
      <c r="G1649" s="36" t="s">
        <v>3455</v>
      </c>
      <c r="H1649" s="36" t="s">
        <v>3456</v>
      </c>
      <c r="I1649" s="36" t="s">
        <v>50</v>
      </c>
      <c r="J1649" s="43">
        <v>2280.69</v>
      </c>
      <c r="K1649" s="43">
        <f t="shared" si="25"/>
        <v>2645.6003999999998</v>
      </c>
    </row>
    <row r="1650" spans="2:11" x14ac:dyDescent="0.25">
      <c r="B1650" s="36" t="s">
        <v>44</v>
      </c>
      <c r="C1650" s="36" t="s">
        <v>3220</v>
      </c>
      <c r="D1650" s="36" t="s">
        <v>3221</v>
      </c>
      <c r="E1650" s="36">
        <v>89</v>
      </c>
      <c r="F1650" s="36" t="s">
        <v>3228</v>
      </c>
      <c r="G1650" s="36" t="s">
        <v>3457</v>
      </c>
      <c r="H1650" s="36" t="s">
        <v>3458</v>
      </c>
      <c r="I1650" s="36" t="s">
        <v>50</v>
      </c>
      <c r="J1650" s="43">
        <v>2654.25</v>
      </c>
      <c r="K1650" s="43">
        <f t="shared" si="25"/>
        <v>3078.93</v>
      </c>
    </row>
    <row r="1651" spans="2:11" x14ac:dyDescent="0.25">
      <c r="B1651" s="36" t="s">
        <v>44</v>
      </c>
      <c r="C1651" s="36" t="s">
        <v>3220</v>
      </c>
      <c r="D1651" s="36" t="s">
        <v>3221</v>
      </c>
      <c r="E1651" s="36">
        <v>89</v>
      </c>
      <c r="F1651" s="36" t="s">
        <v>3228</v>
      </c>
      <c r="G1651" s="36" t="s">
        <v>3459</v>
      </c>
      <c r="H1651" s="36" t="s">
        <v>3460</v>
      </c>
      <c r="I1651" s="36" t="s">
        <v>50</v>
      </c>
      <c r="J1651" s="43">
        <v>349.24</v>
      </c>
      <c r="K1651" s="43">
        <f t="shared" si="25"/>
        <v>405.11840000000001</v>
      </c>
    </row>
    <row r="1652" spans="2:11" x14ac:dyDescent="0.25">
      <c r="B1652" s="36" t="s">
        <v>44</v>
      </c>
      <c r="C1652" s="36" t="s">
        <v>3220</v>
      </c>
      <c r="D1652" s="36" t="s">
        <v>3221</v>
      </c>
      <c r="E1652" s="36">
        <v>89</v>
      </c>
      <c r="F1652" s="36" t="s">
        <v>3228</v>
      </c>
      <c r="G1652" s="36" t="s">
        <v>3461</v>
      </c>
      <c r="H1652" s="36" t="s">
        <v>3462</v>
      </c>
      <c r="I1652" s="36" t="s">
        <v>50</v>
      </c>
      <c r="J1652" s="43">
        <v>456.47</v>
      </c>
      <c r="K1652" s="43">
        <f t="shared" si="25"/>
        <v>529.50519999999995</v>
      </c>
    </row>
    <row r="1653" spans="2:11" x14ac:dyDescent="0.25">
      <c r="B1653" s="36" t="s">
        <v>44</v>
      </c>
      <c r="C1653" s="36" t="s">
        <v>3220</v>
      </c>
      <c r="D1653" s="36" t="s">
        <v>3221</v>
      </c>
      <c r="E1653" s="36">
        <v>89</v>
      </c>
      <c r="F1653" s="36" t="s">
        <v>3228</v>
      </c>
      <c r="G1653" s="36" t="s">
        <v>3463</v>
      </c>
      <c r="H1653" s="36" t="s">
        <v>3464</v>
      </c>
      <c r="I1653" s="36" t="s">
        <v>50</v>
      </c>
      <c r="J1653" s="43">
        <v>556.04999999999995</v>
      </c>
      <c r="K1653" s="43">
        <f t="shared" si="25"/>
        <v>645.01799999999992</v>
      </c>
    </row>
    <row r="1654" spans="2:11" x14ac:dyDescent="0.25">
      <c r="B1654" s="36" t="s">
        <v>44</v>
      </c>
      <c r="C1654" s="36" t="s">
        <v>3220</v>
      </c>
      <c r="D1654" s="36" t="s">
        <v>3221</v>
      </c>
      <c r="E1654" s="36">
        <v>89</v>
      </c>
      <c r="F1654" s="36" t="s">
        <v>3228</v>
      </c>
      <c r="G1654" s="36" t="s">
        <v>3465</v>
      </c>
      <c r="H1654" s="36" t="s">
        <v>3466</v>
      </c>
      <c r="I1654" s="36" t="s">
        <v>50</v>
      </c>
      <c r="J1654" s="43">
        <v>2019</v>
      </c>
      <c r="K1654" s="43">
        <f t="shared" si="25"/>
        <v>2342.04</v>
      </c>
    </row>
    <row r="1655" spans="2:11" x14ac:dyDescent="0.25">
      <c r="B1655" s="36" t="s">
        <v>44</v>
      </c>
      <c r="C1655" s="36" t="s">
        <v>3220</v>
      </c>
      <c r="D1655" s="36" t="s">
        <v>3221</v>
      </c>
      <c r="E1655" s="36">
        <v>89</v>
      </c>
      <c r="F1655" s="36" t="s">
        <v>3228</v>
      </c>
      <c r="G1655" s="36" t="s">
        <v>3467</v>
      </c>
      <c r="H1655" s="36" t="s">
        <v>3468</v>
      </c>
      <c r="I1655" s="36" t="s">
        <v>50</v>
      </c>
      <c r="J1655" s="43">
        <v>556.04999999999995</v>
      </c>
      <c r="K1655" s="43">
        <f t="shared" si="25"/>
        <v>645.01799999999992</v>
      </c>
    </row>
    <row r="1656" spans="2:11" x14ac:dyDescent="0.25">
      <c r="B1656" s="36" t="s">
        <v>44</v>
      </c>
      <c r="C1656" s="36" t="s">
        <v>3220</v>
      </c>
      <c r="D1656" s="36" t="s">
        <v>3221</v>
      </c>
      <c r="E1656" s="36">
        <v>89</v>
      </c>
      <c r="F1656" s="36" t="s">
        <v>3228</v>
      </c>
      <c r="G1656" s="36" t="s">
        <v>3469</v>
      </c>
      <c r="H1656" s="36" t="s">
        <v>3470</v>
      </c>
      <c r="I1656" s="36" t="s">
        <v>50</v>
      </c>
      <c r="J1656" s="43">
        <v>633.24</v>
      </c>
      <c r="K1656" s="43">
        <f t="shared" si="25"/>
        <v>734.55840000000001</v>
      </c>
    </row>
    <row r="1657" spans="2:11" x14ac:dyDescent="0.25">
      <c r="B1657" s="36" t="s">
        <v>44</v>
      </c>
      <c r="C1657" s="36" t="s">
        <v>3220</v>
      </c>
      <c r="D1657" s="36" t="s">
        <v>3221</v>
      </c>
      <c r="E1657" s="36">
        <v>89</v>
      </c>
      <c r="F1657" s="36" t="s">
        <v>3228</v>
      </c>
      <c r="G1657" s="36" t="s">
        <v>3471</v>
      </c>
      <c r="H1657" s="36" t="s">
        <v>3472</v>
      </c>
      <c r="I1657" s="36" t="s">
        <v>50</v>
      </c>
      <c r="J1657" s="43">
        <v>624.35</v>
      </c>
      <c r="K1657" s="43">
        <f t="shared" si="25"/>
        <v>724.24599999999998</v>
      </c>
    </row>
    <row r="1658" spans="2:11" x14ac:dyDescent="0.25">
      <c r="B1658" s="36" t="s">
        <v>44</v>
      </c>
      <c r="C1658" s="36" t="s">
        <v>3220</v>
      </c>
      <c r="D1658" s="36" t="s">
        <v>3221</v>
      </c>
      <c r="E1658" s="36">
        <v>89</v>
      </c>
      <c r="F1658" s="36" t="s">
        <v>3228</v>
      </c>
      <c r="G1658" s="36" t="s">
        <v>3473</v>
      </c>
      <c r="H1658" s="36" t="s">
        <v>3474</v>
      </c>
      <c r="I1658" s="36" t="s">
        <v>50</v>
      </c>
      <c r="J1658" s="43">
        <v>717.22</v>
      </c>
      <c r="K1658" s="43">
        <f t="shared" si="25"/>
        <v>831.97519999999997</v>
      </c>
    </row>
    <row r="1659" spans="2:11" x14ac:dyDescent="0.25">
      <c r="B1659" s="36" t="s">
        <v>44</v>
      </c>
      <c r="C1659" s="36" t="s">
        <v>3220</v>
      </c>
      <c r="D1659" s="36" t="s">
        <v>3221</v>
      </c>
      <c r="E1659" s="36">
        <v>89</v>
      </c>
      <c r="F1659" s="36" t="s">
        <v>3228</v>
      </c>
      <c r="G1659" s="36" t="s">
        <v>3475</v>
      </c>
      <c r="H1659" s="36" t="s">
        <v>3476</v>
      </c>
      <c r="I1659" s="36" t="s">
        <v>50</v>
      </c>
      <c r="J1659" s="43">
        <v>876.92</v>
      </c>
      <c r="K1659" s="43">
        <f t="shared" si="25"/>
        <v>1017.2271999999999</v>
      </c>
    </row>
    <row r="1660" spans="2:11" x14ac:dyDescent="0.25">
      <c r="B1660" s="36" t="s">
        <v>44</v>
      </c>
      <c r="C1660" s="36" t="s">
        <v>3220</v>
      </c>
      <c r="D1660" s="36" t="s">
        <v>3221</v>
      </c>
      <c r="E1660" s="36">
        <v>89</v>
      </c>
      <c r="F1660" s="36" t="s">
        <v>3228</v>
      </c>
      <c r="G1660" s="36" t="s">
        <v>3477</v>
      </c>
      <c r="H1660" s="36" t="s">
        <v>3478</v>
      </c>
      <c r="I1660" s="36" t="s">
        <v>50</v>
      </c>
      <c r="J1660" s="43">
        <v>2491.27</v>
      </c>
      <c r="K1660" s="43">
        <f t="shared" si="25"/>
        <v>2889.8732</v>
      </c>
    </row>
    <row r="1661" spans="2:11" x14ac:dyDescent="0.25">
      <c r="B1661" s="36" t="s">
        <v>44</v>
      </c>
      <c r="C1661" s="36" t="s">
        <v>3220</v>
      </c>
      <c r="D1661" s="36" t="s">
        <v>3221</v>
      </c>
      <c r="E1661" s="36">
        <v>89</v>
      </c>
      <c r="F1661" s="36" t="s">
        <v>3228</v>
      </c>
      <c r="G1661" s="36" t="s">
        <v>3479</v>
      </c>
      <c r="H1661" s="36" t="s">
        <v>3480</v>
      </c>
      <c r="I1661" s="36" t="s">
        <v>50</v>
      </c>
      <c r="J1661" s="43">
        <v>846.71</v>
      </c>
      <c r="K1661" s="43">
        <f t="shared" si="25"/>
        <v>982.18359999999996</v>
      </c>
    </row>
    <row r="1662" spans="2:11" x14ac:dyDescent="0.25">
      <c r="B1662" s="36" t="s">
        <v>44</v>
      </c>
      <c r="C1662" s="36" t="s">
        <v>3220</v>
      </c>
      <c r="D1662" s="36" t="s">
        <v>3221</v>
      </c>
      <c r="E1662" s="36">
        <v>89</v>
      </c>
      <c r="F1662" s="36" t="s">
        <v>3228</v>
      </c>
      <c r="G1662" s="36" t="s">
        <v>3481</v>
      </c>
      <c r="H1662" s="36" t="s">
        <v>3482</v>
      </c>
      <c r="I1662" s="36" t="s">
        <v>50</v>
      </c>
      <c r="J1662" s="43">
        <v>839.69</v>
      </c>
      <c r="K1662" s="43">
        <f t="shared" si="25"/>
        <v>974.04039999999998</v>
      </c>
    </row>
    <row r="1663" spans="2:11" x14ac:dyDescent="0.25">
      <c r="B1663" s="36" t="s">
        <v>44</v>
      </c>
      <c r="C1663" s="36" t="s">
        <v>3220</v>
      </c>
      <c r="D1663" s="36" t="s">
        <v>3221</v>
      </c>
      <c r="E1663" s="36">
        <v>89</v>
      </c>
      <c r="F1663" s="36" t="s">
        <v>3228</v>
      </c>
      <c r="G1663" s="36" t="s">
        <v>3483</v>
      </c>
      <c r="H1663" s="36" t="s">
        <v>3484</v>
      </c>
      <c r="I1663" s="36" t="s">
        <v>50</v>
      </c>
      <c r="J1663" s="43">
        <v>949.93</v>
      </c>
      <c r="K1663" s="43">
        <f t="shared" si="25"/>
        <v>1101.9187999999999</v>
      </c>
    </row>
    <row r="1664" spans="2:11" x14ac:dyDescent="0.25">
      <c r="B1664" s="36" t="s">
        <v>44</v>
      </c>
      <c r="C1664" s="36" t="s">
        <v>3220</v>
      </c>
      <c r="D1664" s="36" t="s">
        <v>3221</v>
      </c>
      <c r="E1664" s="36">
        <v>89</v>
      </c>
      <c r="F1664" s="36" t="s">
        <v>3228</v>
      </c>
      <c r="G1664" s="36" t="s">
        <v>3485</v>
      </c>
      <c r="H1664" s="36" t="s">
        <v>3486</v>
      </c>
      <c r="I1664" s="36" t="s">
        <v>50</v>
      </c>
      <c r="J1664" s="43">
        <v>949.93</v>
      </c>
      <c r="K1664" s="43">
        <f t="shared" si="25"/>
        <v>1101.9187999999999</v>
      </c>
    </row>
    <row r="1665" spans="2:11" x14ac:dyDescent="0.25">
      <c r="B1665" s="36" t="s">
        <v>44</v>
      </c>
      <c r="C1665" s="36" t="s">
        <v>3220</v>
      </c>
      <c r="D1665" s="36" t="s">
        <v>3221</v>
      </c>
      <c r="E1665" s="36">
        <v>89</v>
      </c>
      <c r="F1665" s="36" t="s">
        <v>3228</v>
      </c>
      <c r="G1665" s="36" t="s">
        <v>3487</v>
      </c>
      <c r="H1665" s="36" t="s">
        <v>3488</v>
      </c>
      <c r="I1665" s="36" t="s">
        <v>50</v>
      </c>
      <c r="J1665" s="43">
        <v>2260</v>
      </c>
      <c r="K1665" s="43">
        <f t="shared" si="25"/>
        <v>2621.6</v>
      </c>
    </row>
    <row r="1666" spans="2:11" x14ac:dyDescent="0.25">
      <c r="B1666" s="36" t="s">
        <v>44</v>
      </c>
      <c r="C1666" s="36" t="s">
        <v>3220</v>
      </c>
      <c r="D1666" s="36" t="s">
        <v>3221</v>
      </c>
      <c r="E1666" s="36">
        <v>89</v>
      </c>
      <c r="F1666" s="36" t="s">
        <v>3228</v>
      </c>
      <c r="G1666" s="36" t="s">
        <v>3489</v>
      </c>
      <c r="H1666" s="36" t="s">
        <v>3490</v>
      </c>
      <c r="I1666" s="36" t="s">
        <v>50</v>
      </c>
      <c r="J1666" s="43">
        <v>953.53</v>
      </c>
      <c r="K1666" s="43">
        <f t="shared" si="25"/>
        <v>1106.0947999999999</v>
      </c>
    </row>
    <row r="1667" spans="2:11" x14ac:dyDescent="0.25">
      <c r="B1667" s="36" t="s">
        <v>44</v>
      </c>
      <c r="C1667" s="36" t="s">
        <v>3220</v>
      </c>
      <c r="D1667" s="36" t="s">
        <v>3221</v>
      </c>
      <c r="E1667" s="36">
        <v>89</v>
      </c>
      <c r="F1667" s="36" t="s">
        <v>3228</v>
      </c>
      <c r="G1667" s="36" t="s">
        <v>3491</v>
      </c>
      <c r="H1667" s="36" t="s">
        <v>3492</v>
      </c>
      <c r="I1667" s="36" t="s">
        <v>50</v>
      </c>
      <c r="J1667" s="43">
        <v>1118.92</v>
      </c>
      <c r="K1667" s="43">
        <f t="shared" si="25"/>
        <v>1297.9472000000001</v>
      </c>
    </row>
    <row r="1668" spans="2:11" x14ac:dyDescent="0.25">
      <c r="B1668" s="36" t="s">
        <v>44</v>
      </c>
      <c r="C1668" s="36" t="s">
        <v>3220</v>
      </c>
      <c r="D1668" s="36" t="s">
        <v>3221</v>
      </c>
      <c r="E1668" s="36">
        <v>89</v>
      </c>
      <c r="F1668" s="36" t="s">
        <v>3228</v>
      </c>
      <c r="G1668" s="36" t="s">
        <v>3493</v>
      </c>
      <c r="H1668" s="36" t="s">
        <v>3494</v>
      </c>
      <c r="I1668" s="36" t="s">
        <v>50</v>
      </c>
      <c r="J1668" s="43">
        <v>2260</v>
      </c>
      <c r="K1668" s="43">
        <f t="shared" ref="K1668:K1731" si="26">+IF(AND(MID(H1668,1,15)="POSTE DE MADERA",J1668&lt;110)=TRUE,(J1668*1.13+5)*1.01*1.16,IF(AND(MID(H1668,1,15)="POSTE DE MADERA",J1668&gt;=110,J1668&lt;320)=TRUE,(J1668*1.13+12)*1.01*1.16,IF(AND(MID(H1668,1,15)="POSTE DE MADERA",J1668&gt;320)=TRUE,(J1668*1.13+36)*1.01*1.16,IF(+AND(MID(H1668,1,5)="POSTE",MID(H1668,1,15)&lt;&gt;"POSTE DE MADERA")=TRUE,J1668*1.01*1.16,J1668*1.16))))</f>
        <v>2621.6</v>
      </c>
    </row>
    <row r="1669" spans="2:11" x14ac:dyDescent="0.25">
      <c r="B1669" s="36" t="s">
        <v>44</v>
      </c>
      <c r="C1669" s="36" t="s">
        <v>3220</v>
      </c>
      <c r="D1669" s="36" t="s">
        <v>3221</v>
      </c>
      <c r="E1669" s="36">
        <v>89</v>
      </c>
      <c r="F1669" s="36" t="s">
        <v>3228</v>
      </c>
      <c r="G1669" s="36" t="s">
        <v>3495</v>
      </c>
      <c r="H1669" s="36" t="s">
        <v>3496</v>
      </c>
      <c r="I1669" s="36" t="s">
        <v>50</v>
      </c>
      <c r="J1669" s="43">
        <v>1024.17</v>
      </c>
      <c r="K1669" s="43">
        <f t="shared" si="26"/>
        <v>1188.0372</v>
      </c>
    </row>
    <row r="1670" spans="2:11" x14ac:dyDescent="0.25">
      <c r="B1670" s="36" t="s">
        <v>44</v>
      </c>
      <c r="C1670" s="36" t="s">
        <v>3220</v>
      </c>
      <c r="D1670" s="36" t="s">
        <v>3221</v>
      </c>
      <c r="E1670" s="36">
        <v>89</v>
      </c>
      <c r="F1670" s="36" t="s">
        <v>3228</v>
      </c>
      <c r="G1670" s="36" t="s">
        <v>3497</v>
      </c>
      <c r="H1670" s="36" t="s">
        <v>3498</v>
      </c>
      <c r="I1670" s="36" t="s">
        <v>50</v>
      </c>
      <c r="J1670" s="43">
        <v>2196.56</v>
      </c>
      <c r="K1670" s="43">
        <f t="shared" si="26"/>
        <v>2548.0095999999999</v>
      </c>
    </row>
    <row r="1671" spans="2:11" x14ac:dyDescent="0.25">
      <c r="B1671" s="36" t="s">
        <v>44</v>
      </c>
      <c r="C1671" s="36" t="s">
        <v>3220</v>
      </c>
      <c r="D1671" s="36" t="s">
        <v>3221</v>
      </c>
      <c r="E1671" s="36">
        <v>89</v>
      </c>
      <c r="F1671" s="36" t="s">
        <v>3228</v>
      </c>
      <c r="G1671" s="36" t="s">
        <v>3499</v>
      </c>
      <c r="H1671" s="36" t="s">
        <v>3500</v>
      </c>
      <c r="I1671" s="36" t="s">
        <v>50</v>
      </c>
      <c r="J1671" s="43">
        <v>1364.55</v>
      </c>
      <c r="K1671" s="43">
        <f t="shared" si="26"/>
        <v>1582.8779999999999</v>
      </c>
    </row>
    <row r="1672" spans="2:11" x14ac:dyDescent="0.25">
      <c r="B1672" s="36" t="s">
        <v>44</v>
      </c>
      <c r="C1672" s="36" t="s">
        <v>3220</v>
      </c>
      <c r="D1672" s="36" t="s">
        <v>3221</v>
      </c>
      <c r="E1672" s="36">
        <v>89</v>
      </c>
      <c r="F1672" s="36" t="s">
        <v>3228</v>
      </c>
      <c r="G1672" s="36" t="s">
        <v>3501</v>
      </c>
      <c r="H1672" s="36" t="s">
        <v>3502</v>
      </c>
      <c r="I1672" s="36" t="s">
        <v>50</v>
      </c>
      <c r="J1672" s="43">
        <v>3623.61</v>
      </c>
      <c r="K1672" s="43">
        <f t="shared" si="26"/>
        <v>4203.3876</v>
      </c>
    </row>
    <row r="1673" spans="2:11" x14ac:dyDescent="0.25">
      <c r="B1673" s="36" t="s">
        <v>44</v>
      </c>
      <c r="C1673" s="36" t="s">
        <v>3220</v>
      </c>
      <c r="D1673" s="36" t="s">
        <v>3221</v>
      </c>
      <c r="E1673" s="36">
        <v>89</v>
      </c>
      <c r="F1673" s="36" t="s">
        <v>3228</v>
      </c>
      <c r="G1673" s="36" t="s">
        <v>3503</v>
      </c>
      <c r="H1673" s="36" t="s">
        <v>3504</v>
      </c>
      <c r="I1673" s="36" t="s">
        <v>50</v>
      </c>
      <c r="J1673" s="43">
        <v>3623.61</v>
      </c>
      <c r="K1673" s="43">
        <f t="shared" si="26"/>
        <v>4203.3876</v>
      </c>
    </row>
    <row r="1674" spans="2:11" x14ac:dyDescent="0.25">
      <c r="B1674" s="36" t="s">
        <v>44</v>
      </c>
      <c r="C1674" s="36" t="s">
        <v>3220</v>
      </c>
      <c r="D1674" s="36" t="s">
        <v>3221</v>
      </c>
      <c r="E1674" s="36">
        <v>89</v>
      </c>
      <c r="F1674" s="36" t="s">
        <v>3228</v>
      </c>
      <c r="G1674" s="36" t="s">
        <v>3505</v>
      </c>
      <c r="H1674" s="36" t="s">
        <v>3506</v>
      </c>
      <c r="I1674" s="36" t="s">
        <v>50</v>
      </c>
      <c r="J1674" s="43">
        <v>1241.5999999999999</v>
      </c>
      <c r="K1674" s="43">
        <f t="shared" si="26"/>
        <v>1440.2559999999999</v>
      </c>
    </row>
    <row r="1675" spans="2:11" x14ac:dyDescent="0.25">
      <c r="B1675" s="36" t="s">
        <v>44</v>
      </c>
      <c r="C1675" s="36" t="s">
        <v>3220</v>
      </c>
      <c r="D1675" s="36" t="s">
        <v>3221</v>
      </c>
      <c r="E1675" s="36">
        <v>89</v>
      </c>
      <c r="F1675" s="36" t="s">
        <v>3228</v>
      </c>
      <c r="G1675" s="36" t="s">
        <v>3507</v>
      </c>
      <c r="H1675" s="36" t="s">
        <v>3508</v>
      </c>
      <c r="I1675" s="36" t="s">
        <v>50</v>
      </c>
      <c r="J1675" s="43">
        <v>3026.07</v>
      </c>
      <c r="K1675" s="43">
        <f t="shared" si="26"/>
        <v>3510.2411999999999</v>
      </c>
    </row>
    <row r="1676" spans="2:11" x14ac:dyDescent="0.25">
      <c r="B1676" s="36" t="s">
        <v>44</v>
      </c>
      <c r="C1676" s="36" t="s">
        <v>3220</v>
      </c>
      <c r="D1676" s="36" t="s">
        <v>3221</v>
      </c>
      <c r="E1676" s="36">
        <v>89</v>
      </c>
      <c r="F1676" s="36" t="s">
        <v>3228</v>
      </c>
      <c r="G1676" s="36" t="s">
        <v>3509</v>
      </c>
      <c r="H1676" s="36" t="s">
        <v>3510</v>
      </c>
      <c r="I1676" s="36" t="s">
        <v>50</v>
      </c>
      <c r="J1676" s="43">
        <v>1236.19</v>
      </c>
      <c r="K1676" s="43">
        <f t="shared" si="26"/>
        <v>1433.9803999999999</v>
      </c>
    </row>
    <row r="1677" spans="2:11" x14ac:dyDescent="0.25">
      <c r="B1677" s="36" t="s">
        <v>44</v>
      </c>
      <c r="C1677" s="36" t="s">
        <v>3220</v>
      </c>
      <c r="D1677" s="36" t="s">
        <v>3221</v>
      </c>
      <c r="E1677" s="36">
        <v>89</v>
      </c>
      <c r="F1677" s="36" t="s">
        <v>3228</v>
      </c>
      <c r="G1677" s="36" t="s">
        <v>3511</v>
      </c>
      <c r="H1677" s="36" t="s">
        <v>3512</v>
      </c>
      <c r="I1677" s="36" t="s">
        <v>50</v>
      </c>
      <c r="J1677" s="43">
        <v>3026.07</v>
      </c>
      <c r="K1677" s="43">
        <f t="shared" si="26"/>
        <v>3510.2411999999999</v>
      </c>
    </row>
    <row r="1678" spans="2:11" x14ac:dyDescent="0.25">
      <c r="B1678" s="36" t="s">
        <v>44</v>
      </c>
      <c r="C1678" s="36" t="s">
        <v>3220</v>
      </c>
      <c r="D1678" s="36" t="s">
        <v>3221</v>
      </c>
      <c r="E1678" s="36">
        <v>89</v>
      </c>
      <c r="F1678" s="36" t="s">
        <v>3228</v>
      </c>
      <c r="G1678" s="36" t="s">
        <v>3513</v>
      </c>
      <c r="H1678" s="36" t="s">
        <v>3514</v>
      </c>
      <c r="I1678" s="36" t="s">
        <v>50</v>
      </c>
      <c r="J1678" s="43">
        <v>1269.58</v>
      </c>
      <c r="K1678" s="43">
        <f t="shared" si="26"/>
        <v>1472.7127999999998</v>
      </c>
    </row>
    <row r="1679" spans="2:11" x14ac:dyDescent="0.25">
      <c r="B1679" s="36" t="s">
        <v>44</v>
      </c>
      <c r="C1679" s="36" t="s">
        <v>3220</v>
      </c>
      <c r="D1679" s="36" t="s">
        <v>3221</v>
      </c>
      <c r="E1679" s="36">
        <v>89</v>
      </c>
      <c r="F1679" s="36" t="s">
        <v>3228</v>
      </c>
      <c r="G1679" s="36" t="s">
        <v>3515</v>
      </c>
      <c r="H1679" s="36" t="s">
        <v>3516</v>
      </c>
      <c r="I1679" s="36" t="s">
        <v>50</v>
      </c>
      <c r="J1679" s="43">
        <v>1269.58</v>
      </c>
      <c r="K1679" s="43">
        <f t="shared" si="26"/>
        <v>1472.7127999999998</v>
      </c>
    </row>
    <row r="1680" spans="2:11" x14ac:dyDescent="0.25">
      <c r="B1680" s="36" t="s">
        <v>44</v>
      </c>
      <c r="C1680" s="36" t="s">
        <v>3220</v>
      </c>
      <c r="D1680" s="36" t="s">
        <v>3221</v>
      </c>
      <c r="E1680" s="36">
        <v>89</v>
      </c>
      <c r="F1680" s="36" t="s">
        <v>3228</v>
      </c>
      <c r="G1680" s="36" t="s">
        <v>3517</v>
      </c>
      <c r="H1680" s="36" t="s">
        <v>3518</v>
      </c>
      <c r="I1680" s="36" t="s">
        <v>50</v>
      </c>
      <c r="J1680" s="43">
        <v>1229.51</v>
      </c>
      <c r="K1680" s="43">
        <f t="shared" si="26"/>
        <v>1426.2315999999998</v>
      </c>
    </row>
    <row r="1681" spans="2:11" x14ac:dyDescent="0.25">
      <c r="B1681" s="36" t="s">
        <v>44</v>
      </c>
      <c r="C1681" s="36" t="s">
        <v>3220</v>
      </c>
      <c r="D1681" s="36" t="s">
        <v>3221</v>
      </c>
      <c r="E1681" s="36">
        <v>89</v>
      </c>
      <c r="F1681" s="36" t="s">
        <v>3228</v>
      </c>
      <c r="G1681" s="36" t="s">
        <v>3519</v>
      </c>
      <c r="H1681" s="36" t="s">
        <v>3520</v>
      </c>
      <c r="I1681" s="36" t="s">
        <v>50</v>
      </c>
      <c r="J1681" s="43">
        <v>1229.51</v>
      </c>
      <c r="K1681" s="43">
        <f t="shared" si="26"/>
        <v>1426.2315999999998</v>
      </c>
    </row>
    <row r="1682" spans="2:11" x14ac:dyDescent="0.25">
      <c r="B1682" s="36" t="s">
        <v>44</v>
      </c>
      <c r="C1682" s="36" t="s">
        <v>3220</v>
      </c>
      <c r="D1682" s="36" t="s">
        <v>3221</v>
      </c>
      <c r="E1682" s="36">
        <v>89</v>
      </c>
      <c r="F1682" s="36" t="s">
        <v>3228</v>
      </c>
      <c r="G1682" s="36" t="s">
        <v>3521</v>
      </c>
      <c r="H1682" s="36" t="s">
        <v>3522</v>
      </c>
      <c r="I1682" s="36" t="s">
        <v>50</v>
      </c>
      <c r="J1682" s="43">
        <v>3946.03</v>
      </c>
      <c r="K1682" s="43">
        <f t="shared" si="26"/>
        <v>4577.3948</v>
      </c>
    </row>
    <row r="1683" spans="2:11" x14ac:dyDescent="0.25">
      <c r="B1683" s="36" t="s">
        <v>44</v>
      </c>
      <c r="C1683" s="36" t="s">
        <v>3220</v>
      </c>
      <c r="D1683" s="36" t="s">
        <v>3221</v>
      </c>
      <c r="E1683" s="36">
        <v>89</v>
      </c>
      <c r="F1683" s="36" t="s">
        <v>3228</v>
      </c>
      <c r="G1683" s="36" t="s">
        <v>3523</v>
      </c>
      <c r="H1683" s="36" t="s">
        <v>3524</v>
      </c>
      <c r="I1683" s="36" t="s">
        <v>50</v>
      </c>
      <c r="J1683" s="43">
        <v>3946.03</v>
      </c>
      <c r="K1683" s="43">
        <f t="shared" si="26"/>
        <v>4577.3948</v>
      </c>
    </row>
    <row r="1684" spans="2:11" x14ac:dyDescent="0.25">
      <c r="B1684" s="36" t="s">
        <v>44</v>
      </c>
      <c r="C1684" s="36" t="s">
        <v>3220</v>
      </c>
      <c r="D1684" s="36" t="s">
        <v>3221</v>
      </c>
      <c r="E1684" s="36">
        <v>89</v>
      </c>
      <c r="F1684" s="36" t="s">
        <v>3228</v>
      </c>
      <c r="G1684" s="36" t="s">
        <v>3525</v>
      </c>
      <c r="H1684" s="36" t="s">
        <v>3526</v>
      </c>
      <c r="I1684" s="36" t="s">
        <v>50</v>
      </c>
      <c r="J1684" s="43">
        <v>3946.03</v>
      </c>
      <c r="K1684" s="43">
        <f t="shared" si="26"/>
        <v>4577.3948</v>
      </c>
    </row>
    <row r="1685" spans="2:11" x14ac:dyDescent="0.25">
      <c r="B1685" s="36" t="s">
        <v>44</v>
      </c>
      <c r="C1685" s="36" t="s">
        <v>3220</v>
      </c>
      <c r="D1685" s="36" t="s">
        <v>3221</v>
      </c>
      <c r="E1685" s="36">
        <v>89</v>
      </c>
      <c r="F1685" s="36" t="s">
        <v>3228</v>
      </c>
      <c r="G1685" s="36" t="s">
        <v>3527</v>
      </c>
      <c r="H1685" s="36" t="s">
        <v>3528</v>
      </c>
      <c r="I1685" s="36" t="s">
        <v>50</v>
      </c>
      <c r="J1685" s="43">
        <v>1811.58</v>
      </c>
      <c r="K1685" s="43">
        <f t="shared" si="26"/>
        <v>2101.4327999999996</v>
      </c>
    </row>
    <row r="1686" spans="2:11" x14ac:dyDescent="0.25">
      <c r="B1686" s="36" t="s">
        <v>44</v>
      </c>
      <c r="C1686" s="36" t="s">
        <v>3220</v>
      </c>
      <c r="D1686" s="36" t="s">
        <v>3221</v>
      </c>
      <c r="E1686" s="36">
        <v>89</v>
      </c>
      <c r="F1686" s="36" t="s">
        <v>3228</v>
      </c>
      <c r="G1686" s="36" t="s">
        <v>3529</v>
      </c>
      <c r="H1686" s="36" t="s">
        <v>3530</v>
      </c>
      <c r="I1686" s="36" t="s">
        <v>50</v>
      </c>
      <c r="J1686" s="43">
        <v>4607.1000000000004</v>
      </c>
      <c r="K1686" s="43">
        <f t="shared" si="26"/>
        <v>5344.2359999999999</v>
      </c>
    </row>
    <row r="1687" spans="2:11" x14ac:dyDescent="0.25">
      <c r="B1687" s="36" t="s">
        <v>44</v>
      </c>
      <c r="C1687" s="36" t="s">
        <v>3220</v>
      </c>
      <c r="D1687" s="36" t="s">
        <v>3221</v>
      </c>
      <c r="E1687" s="36">
        <v>89</v>
      </c>
      <c r="F1687" s="36" t="s">
        <v>3228</v>
      </c>
      <c r="G1687" s="36" t="s">
        <v>3531</v>
      </c>
      <c r="H1687" s="36" t="s">
        <v>3532</v>
      </c>
      <c r="I1687" s="36" t="s">
        <v>50</v>
      </c>
      <c r="J1687" s="43">
        <v>1236.19</v>
      </c>
      <c r="K1687" s="43">
        <f t="shared" si="26"/>
        <v>1433.9803999999999</v>
      </c>
    </row>
    <row r="1688" spans="2:11" x14ac:dyDescent="0.25">
      <c r="B1688" s="36" t="s">
        <v>44</v>
      </c>
      <c r="C1688" s="36" t="s">
        <v>3220</v>
      </c>
      <c r="D1688" s="36" t="s">
        <v>3221</v>
      </c>
      <c r="E1688" s="36">
        <v>89</v>
      </c>
      <c r="F1688" s="36" t="s">
        <v>3228</v>
      </c>
      <c r="G1688" s="36" t="s">
        <v>3533</v>
      </c>
      <c r="H1688" s="36" t="s">
        <v>3534</v>
      </c>
      <c r="I1688" s="36" t="s">
        <v>50</v>
      </c>
      <c r="J1688" s="43">
        <v>3355.14</v>
      </c>
      <c r="K1688" s="43">
        <f t="shared" si="26"/>
        <v>3891.9623999999994</v>
      </c>
    </row>
    <row r="1689" spans="2:11" x14ac:dyDescent="0.25">
      <c r="B1689" s="36" t="s">
        <v>44</v>
      </c>
      <c r="C1689" s="36" t="s">
        <v>3220</v>
      </c>
      <c r="D1689" s="36" t="s">
        <v>3221</v>
      </c>
      <c r="E1689" s="36">
        <v>89</v>
      </c>
      <c r="F1689" s="36" t="s">
        <v>3228</v>
      </c>
      <c r="G1689" s="36" t="s">
        <v>3535</v>
      </c>
      <c r="H1689" s="36" t="s">
        <v>3536</v>
      </c>
      <c r="I1689" s="36" t="s">
        <v>50</v>
      </c>
      <c r="J1689" s="43">
        <v>1582.85</v>
      </c>
      <c r="K1689" s="43">
        <f t="shared" si="26"/>
        <v>1836.1059999999998</v>
      </c>
    </row>
    <row r="1690" spans="2:11" x14ac:dyDescent="0.25">
      <c r="B1690" s="36" t="s">
        <v>44</v>
      </c>
      <c r="C1690" s="36" t="s">
        <v>3220</v>
      </c>
      <c r="D1690" s="36" t="s">
        <v>3221</v>
      </c>
      <c r="E1690" s="36">
        <v>89</v>
      </c>
      <c r="F1690" s="36" t="s">
        <v>3228</v>
      </c>
      <c r="G1690" s="36" t="s">
        <v>3537</v>
      </c>
      <c r="H1690" s="36" t="s">
        <v>3538</v>
      </c>
      <c r="I1690" s="36" t="s">
        <v>50</v>
      </c>
      <c r="J1690" s="43">
        <v>1569.92</v>
      </c>
      <c r="K1690" s="43">
        <f t="shared" si="26"/>
        <v>1821.1071999999999</v>
      </c>
    </row>
    <row r="1691" spans="2:11" x14ac:dyDescent="0.25">
      <c r="B1691" s="36" t="s">
        <v>44</v>
      </c>
      <c r="C1691" s="36" t="s">
        <v>3220</v>
      </c>
      <c r="D1691" s="36" t="s">
        <v>3221</v>
      </c>
      <c r="E1691" s="36">
        <v>89</v>
      </c>
      <c r="F1691" s="36" t="s">
        <v>3228</v>
      </c>
      <c r="G1691" s="36" t="s">
        <v>3539</v>
      </c>
      <c r="H1691" s="36" t="s">
        <v>3540</v>
      </c>
      <c r="I1691" s="36" t="s">
        <v>50</v>
      </c>
      <c r="J1691" s="43">
        <v>3456.75</v>
      </c>
      <c r="K1691" s="43">
        <f t="shared" si="26"/>
        <v>4009.83</v>
      </c>
    </row>
    <row r="1692" spans="2:11" x14ac:dyDescent="0.25">
      <c r="B1692" s="36" t="s">
        <v>44</v>
      </c>
      <c r="C1692" s="36" t="s">
        <v>3220</v>
      </c>
      <c r="D1692" s="36" t="s">
        <v>3221</v>
      </c>
      <c r="E1692" s="36">
        <v>89</v>
      </c>
      <c r="F1692" s="36" t="s">
        <v>3228</v>
      </c>
      <c r="G1692" s="36" t="s">
        <v>3541</v>
      </c>
      <c r="H1692" s="36" t="s">
        <v>3542</v>
      </c>
      <c r="I1692" s="36" t="s">
        <v>50</v>
      </c>
      <c r="J1692" s="43">
        <v>1622.81</v>
      </c>
      <c r="K1692" s="43">
        <f t="shared" si="26"/>
        <v>1882.4595999999999</v>
      </c>
    </row>
    <row r="1693" spans="2:11" x14ac:dyDescent="0.25">
      <c r="B1693" s="36" t="s">
        <v>44</v>
      </c>
      <c r="C1693" s="36" t="s">
        <v>3220</v>
      </c>
      <c r="D1693" s="36" t="s">
        <v>3221</v>
      </c>
      <c r="E1693" s="36">
        <v>89</v>
      </c>
      <c r="F1693" s="36" t="s">
        <v>3228</v>
      </c>
      <c r="G1693" s="36" t="s">
        <v>3543</v>
      </c>
      <c r="H1693" s="36" t="s">
        <v>3544</v>
      </c>
      <c r="I1693" s="36" t="s">
        <v>50</v>
      </c>
      <c r="J1693" s="43">
        <v>3456.75</v>
      </c>
      <c r="K1693" s="43">
        <f t="shared" si="26"/>
        <v>4009.83</v>
      </c>
    </row>
    <row r="1694" spans="2:11" x14ac:dyDescent="0.25">
      <c r="B1694" s="36" t="s">
        <v>44</v>
      </c>
      <c r="C1694" s="36" t="s">
        <v>3220</v>
      </c>
      <c r="D1694" s="36" t="s">
        <v>3221</v>
      </c>
      <c r="E1694" s="36">
        <v>89</v>
      </c>
      <c r="F1694" s="36" t="s">
        <v>3228</v>
      </c>
      <c r="G1694" s="36" t="s">
        <v>3545</v>
      </c>
      <c r="H1694" s="36" t="s">
        <v>3546</v>
      </c>
      <c r="I1694" s="36" t="s">
        <v>50</v>
      </c>
      <c r="J1694" s="43">
        <v>726.78</v>
      </c>
      <c r="K1694" s="43">
        <f t="shared" si="26"/>
        <v>843.06479999999988</v>
      </c>
    </row>
    <row r="1695" spans="2:11" x14ac:dyDescent="0.25">
      <c r="B1695" s="36" t="s">
        <v>44</v>
      </c>
      <c r="C1695" s="36" t="s">
        <v>3220</v>
      </c>
      <c r="D1695" s="36" t="s">
        <v>3221</v>
      </c>
      <c r="E1695" s="36">
        <v>89</v>
      </c>
      <c r="F1695" s="36" t="s">
        <v>3228</v>
      </c>
      <c r="G1695" s="36" t="s">
        <v>3547</v>
      </c>
      <c r="H1695" s="36" t="s">
        <v>3548</v>
      </c>
      <c r="I1695" s="36" t="s">
        <v>50</v>
      </c>
      <c r="J1695" s="43">
        <v>1321.81</v>
      </c>
      <c r="K1695" s="43">
        <f t="shared" si="26"/>
        <v>1533.2995999999998</v>
      </c>
    </row>
    <row r="1696" spans="2:11" x14ac:dyDescent="0.25">
      <c r="B1696" s="36" t="s">
        <v>44</v>
      </c>
      <c r="C1696" s="36" t="s">
        <v>3220</v>
      </c>
      <c r="D1696" s="36" t="s">
        <v>3221</v>
      </c>
      <c r="E1696" s="36">
        <v>89</v>
      </c>
      <c r="F1696" s="36" t="s">
        <v>3228</v>
      </c>
      <c r="G1696" s="36" t="s">
        <v>3549</v>
      </c>
      <c r="H1696" s="36" t="s">
        <v>3550</v>
      </c>
      <c r="I1696" s="36" t="s">
        <v>50</v>
      </c>
      <c r="J1696" s="43">
        <v>2914.79</v>
      </c>
      <c r="K1696" s="43">
        <f t="shared" si="26"/>
        <v>3381.1563999999998</v>
      </c>
    </row>
    <row r="1697" spans="2:11" x14ac:dyDescent="0.25">
      <c r="B1697" s="36" t="s">
        <v>44</v>
      </c>
      <c r="C1697" s="36" t="s">
        <v>3220</v>
      </c>
      <c r="D1697" s="36" t="s">
        <v>3221</v>
      </c>
      <c r="E1697" s="36">
        <v>89</v>
      </c>
      <c r="F1697" s="36" t="s">
        <v>3228</v>
      </c>
      <c r="G1697" s="36" t="s">
        <v>3551</v>
      </c>
      <c r="H1697" s="36" t="s">
        <v>3552</v>
      </c>
      <c r="I1697" s="36" t="s">
        <v>50</v>
      </c>
      <c r="J1697" s="43">
        <v>1508.95</v>
      </c>
      <c r="K1697" s="43">
        <f t="shared" si="26"/>
        <v>1750.3819999999998</v>
      </c>
    </row>
    <row r="1698" spans="2:11" x14ac:dyDescent="0.25">
      <c r="B1698" s="36" t="s">
        <v>44</v>
      </c>
      <c r="C1698" s="36" t="s">
        <v>3220</v>
      </c>
      <c r="D1698" s="36" t="s">
        <v>3221</v>
      </c>
      <c r="E1698" s="36">
        <v>89</v>
      </c>
      <c r="F1698" s="36" t="s">
        <v>3228</v>
      </c>
      <c r="G1698" s="36" t="s">
        <v>3553</v>
      </c>
      <c r="H1698" s="36" t="s">
        <v>3554</v>
      </c>
      <c r="I1698" s="36" t="s">
        <v>50</v>
      </c>
      <c r="J1698" s="43">
        <v>1325.42</v>
      </c>
      <c r="K1698" s="43">
        <f t="shared" si="26"/>
        <v>1537.4872</v>
      </c>
    </row>
    <row r="1699" spans="2:11" x14ac:dyDescent="0.25">
      <c r="B1699" s="36" t="s">
        <v>44</v>
      </c>
      <c r="C1699" s="36" t="s">
        <v>3220</v>
      </c>
      <c r="D1699" s="36" t="s">
        <v>3221</v>
      </c>
      <c r="E1699" s="36">
        <v>89</v>
      </c>
      <c r="F1699" s="36" t="s">
        <v>3228</v>
      </c>
      <c r="G1699" s="36" t="s">
        <v>3555</v>
      </c>
      <c r="H1699" s="36" t="s">
        <v>3556</v>
      </c>
      <c r="I1699" s="36" t="s">
        <v>50</v>
      </c>
      <c r="J1699" s="43">
        <v>1508.95</v>
      </c>
      <c r="K1699" s="43">
        <f t="shared" si="26"/>
        <v>1750.3819999999998</v>
      </c>
    </row>
    <row r="1700" spans="2:11" x14ac:dyDescent="0.25">
      <c r="B1700" s="36" t="s">
        <v>44</v>
      </c>
      <c r="C1700" s="36" t="s">
        <v>3220</v>
      </c>
      <c r="D1700" s="36" t="s">
        <v>3221</v>
      </c>
      <c r="E1700" s="36">
        <v>89</v>
      </c>
      <c r="F1700" s="36" t="s">
        <v>3228</v>
      </c>
      <c r="G1700" s="36" t="s">
        <v>3557</v>
      </c>
      <c r="H1700" s="36" t="s">
        <v>3558</v>
      </c>
      <c r="I1700" s="36" t="s">
        <v>50</v>
      </c>
      <c r="J1700" s="43">
        <v>3368.64</v>
      </c>
      <c r="K1700" s="43">
        <f t="shared" si="26"/>
        <v>3907.6223999999997</v>
      </c>
    </row>
    <row r="1701" spans="2:11" x14ac:dyDescent="0.25">
      <c r="B1701" s="36" t="s">
        <v>44</v>
      </c>
      <c r="C1701" s="36" t="s">
        <v>3220</v>
      </c>
      <c r="D1701" s="36" t="s">
        <v>3221</v>
      </c>
      <c r="E1701" s="36">
        <v>89</v>
      </c>
      <c r="F1701" s="36" t="s">
        <v>3228</v>
      </c>
      <c r="G1701" s="36" t="s">
        <v>3559</v>
      </c>
      <c r="H1701" s="36" t="s">
        <v>3560</v>
      </c>
      <c r="I1701" s="36" t="s">
        <v>50</v>
      </c>
      <c r="J1701" s="43">
        <v>2598.84</v>
      </c>
      <c r="K1701" s="43">
        <f t="shared" si="26"/>
        <v>3014.6543999999999</v>
      </c>
    </row>
    <row r="1702" spans="2:11" x14ac:dyDescent="0.25">
      <c r="B1702" s="36" t="s">
        <v>44</v>
      </c>
      <c r="C1702" s="36" t="s">
        <v>3220</v>
      </c>
      <c r="D1702" s="36" t="s">
        <v>3221</v>
      </c>
      <c r="E1702" s="36">
        <v>89</v>
      </c>
      <c r="F1702" s="36" t="s">
        <v>3228</v>
      </c>
      <c r="G1702" s="36" t="s">
        <v>3561</v>
      </c>
      <c r="H1702" s="36" t="s">
        <v>3562</v>
      </c>
      <c r="I1702" s="36" t="s">
        <v>50</v>
      </c>
      <c r="J1702" s="43">
        <v>4857.71</v>
      </c>
      <c r="K1702" s="43">
        <f t="shared" si="26"/>
        <v>5634.9435999999996</v>
      </c>
    </row>
    <row r="1703" spans="2:11" x14ac:dyDescent="0.25">
      <c r="B1703" s="36" t="s">
        <v>44</v>
      </c>
      <c r="C1703" s="36" t="s">
        <v>3220</v>
      </c>
      <c r="D1703" s="36" t="s">
        <v>3221</v>
      </c>
      <c r="E1703" s="36">
        <v>89</v>
      </c>
      <c r="F1703" s="36" t="s">
        <v>3228</v>
      </c>
      <c r="G1703" s="36" t="s">
        <v>3563</v>
      </c>
      <c r="H1703" s="36" t="s">
        <v>3564</v>
      </c>
      <c r="I1703" s="36" t="s">
        <v>50</v>
      </c>
      <c r="J1703" s="43">
        <v>556.04999999999995</v>
      </c>
      <c r="K1703" s="43">
        <f t="shared" si="26"/>
        <v>645.01799999999992</v>
      </c>
    </row>
    <row r="1704" spans="2:11" x14ac:dyDescent="0.25">
      <c r="B1704" s="36" t="s">
        <v>44</v>
      </c>
      <c r="C1704" s="36" t="s">
        <v>3220</v>
      </c>
      <c r="D1704" s="36" t="s">
        <v>3221</v>
      </c>
      <c r="E1704" s="36">
        <v>89</v>
      </c>
      <c r="F1704" s="36" t="s">
        <v>3228</v>
      </c>
      <c r="G1704" s="36" t="s">
        <v>3565</v>
      </c>
      <c r="H1704" s="36" t="s">
        <v>3566</v>
      </c>
      <c r="I1704" s="36" t="s">
        <v>50</v>
      </c>
      <c r="J1704" s="43">
        <v>1211.02</v>
      </c>
      <c r="K1704" s="43">
        <f t="shared" si="26"/>
        <v>1404.7831999999999</v>
      </c>
    </row>
    <row r="1705" spans="2:11" x14ac:dyDescent="0.25">
      <c r="B1705" s="36" t="s">
        <v>44</v>
      </c>
      <c r="C1705" s="36" t="s">
        <v>3220</v>
      </c>
      <c r="D1705" s="36" t="s">
        <v>3221</v>
      </c>
      <c r="E1705" s="36">
        <v>89</v>
      </c>
      <c r="F1705" s="36" t="s">
        <v>3228</v>
      </c>
      <c r="G1705" s="36" t="s">
        <v>3567</v>
      </c>
      <c r="H1705" s="36" t="s">
        <v>3568</v>
      </c>
      <c r="I1705" s="36" t="s">
        <v>50</v>
      </c>
      <c r="J1705" s="43">
        <v>1236.19</v>
      </c>
      <c r="K1705" s="43">
        <f t="shared" si="26"/>
        <v>1433.9803999999999</v>
      </c>
    </row>
    <row r="1706" spans="2:11" x14ac:dyDescent="0.25">
      <c r="B1706" s="36" t="s">
        <v>44</v>
      </c>
      <c r="C1706" s="36" t="s">
        <v>3220</v>
      </c>
      <c r="D1706" s="36" t="s">
        <v>3221</v>
      </c>
      <c r="E1706" s="36">
        <v>89</v>
      </c>
      <c r="F1706" s="36" t="s">
        <v>3228</v>
      </c>
      <c r="G1706" s="36" t="s">
        <v>3569</v>
      </c>
      <c r="H1706" s="36" t="s">
        <v>3570</v>
      </c>
      <c r="I1706" s="36" t="s">
        <v>50</v>
      </c>
      <c r="J1706" s="43">
        <v>3535.36</v>
      </c>
      <c r="K1706" s="43">
        <f t="shared" si="26"/>
        <v>4101.0176000000001</v>
      </c>
    </row>
    <row r="1707" spans="2:11" x14ac:dyDescent="0.25">
      <c r="B1707" s="36" t="s">
        <v>44</v>
      </c>
      <c r="C1707" s="36" t="s">
        <v>3220</v>
      </c>
      <c r="D1707" s="36" t="s">
        <v>3221</v>
      </c>
      <c r="E1707" s="36">
        <v>89</v>
      </c>
      <c r="F1707" s="36" t="s">
        <v>3228</v>
      </c>
      <c r="G1707" s="36" t="s">
        <v>3571</v>
      </c>
      <c r="H1707" s="36" t="s">
        <v>3572</v>
      </c>
      <c r="I1707" s="36" t="s">
        <v>50</v>
      </c>
      <c r="J1707" s="43">
        <v>846.71</v>
      </c>
      <c r="K1707" s="43">
        <f t="shared" si="26"/>
        <v>982.18359999999996</v>
      </c>
    </row>
    <row r="1708" spans="2:11" x14ac:dyDescent="0.25">
      <c r="B1708" s="36" t="s">
        <v>44</v>
      </c>
      <c r="C1708" s="36" t="s">
        <v>3220</v>
      </c>
      <c r="D1708" s="36" t="s">
        <v>3221</v>
      </c>
      <c r="E1708" s="36">
        <v>89</v>
      </c>
      <c r="F1708" s="36" t="s">
        <v>3228</v>
      </c>
      <c r="G1708" s="36" t="s">
        <v>3573</v>
      </c>
      <c r="H1708" s="36" t="s">
        <v>3574</v>
      </c>
      <c r="I1708" s="36" t="s">
        <v>50</v>
      </c>
      <c r="J1708" s="43">
        <v>4897.1000000000004</v>
      </c>
      <c r="K1708" s="43">
        <f t="shared" si="26"/>
        <v>5680.6360000000004</v>
      </c>
    </row>
    <row r="1709" spans="2:11" x14ac:dyDescent="0.25">
      <c r="B1709" s="36" t="s">
        <v>44</v>
      </c>
      <c r="C1709" s="36" t="s">
        <v>3220</v>
      </c>
      <c r="D1709" s="36" t="s">
        <v>3221</v>
      </c>
      <c r="E1709" s="36">
        <v>89</v>
      </c>
      <c r="F1709" s="36" t="s">
        <v>3228</v>
      </c>
      <c r="G1709" s="36" t="s">
        <v>3575</v>
      </c>
      <c r="H1709" s="36" t="s">
        <v>3576</v>
      </c>
      <c r="I1709" s="36" t="s">
        <v>50</v>
      </c>
      <c r="J1709" s="43">
        <v>2435.25</v>
      </c>
      <c r="K1709" s="43">
        <f t="shared" si="26"/>
        <v>2824.89</v>
      </c>
    </row>
    <row r="1710" spans="2:11" x14ac:dyDescent="0.25">
      <c r="B1710" s="36" t="s">
        <v>44</v>
      </c>
      <c r="C1710" s="36" t="s">
        <v>3220</v>
      </c>
      <c r="D1710" s="36" t="s">
        <v>3221</v>
      </c>
      <c r="E1710" s="36">
        <v>89</v>
      </c>
      <c r="F1710" s="36" t="s">
        <v>3228</v>
      </c>
      <c r="G1710" s="36" t="s">
        <v>3577</v>
      </c>
      <c r="H1710" s="36" t="s">
        <v>3578</v>
      </c>
      <c r="I1710" s="36" t="s">
        <v>50</v>
      </c>
      <c r="J1710" s="43">
        <v>4898.1000000000004</v>
      </c>
      <c r="K1710" s="43">
        <f t="shared" si="26"/>
        <v>5681.7960000000003</v>
      </c>
    </row>
    <row r="1711" spans="2:11" x14ac:dyDescent="0.25">
      <c r="B1711" s="36" t="s">
        <v>44</v>
      </c>
      <c r="C1711" s="36" t="s">
        <v>3220</v>
      </c>
      <c r="D1711" s="36" t="s">
        <v>3221</v>
      </c>
      <c r="E1711" s="36">
        <v>89</v>
      </c>
      <c r="F1711" s="36" t="s">
        <v>3228</v>
      </c>
      <c r="G1711" s="36" t="s">
        <v>3579</v>
      </c>
      <c r="H1711" s="36" t="s">
        <v>3580</v>
      </c>
      <c r="I1711" s="36" t="s">
        <v>50</v>
      </c>
      <c r="J1711" s="43">
        <v>5054.8999999999996</v>
      </c>
      <c r="K1711" s="43">
        <f t="shared" si="26"/>
        <v>5863.6839999999993</v>
      </c>
    </row>
    <row r="1712" spans="2:11" x14ac:dyDescent="0.25">
      <c r="B1712" s="36" t="s">
        <v>44</v>
      </c>
      <c r="C1712" s="36" t="s">
        <v>3220</v>
      </c>
      <c r="D1712" s="36" t="s">
        <v>3221</v>
      </c>
      <c r="E1712" s="36">
        <v>89</v>
      </c>
      <c r="F1712" s="36" t="s">
        <v>3228</v>
      </c>
      <c r="G1712" s="36" t="s">
        <v>3581</v>
      </c>
      <c r="H1712" s="36" t="s">
        <v>3582</v>
      </c>
      <c r="I1712" s="36" t="s">
        <v>50</v>
      </c>
      <c r="J1712" s="43">
        <v>2435.25</v>
      </c>
      <c r="K1712" s="43">
        <f t="shared" si="26"/>
        <v>2824.89</v>
      </c>
    </row>
    <row r="1713" spans="2:11" x14ac:dyDescent="0.25">
      <c r="B1713" s="36" t="s">
        <v>44</v>
      </c>
      <c r="C1713" s="36" t="s">
        <v>3220</v>
      </c>
      <c r="D1713" s="36" t="s">
        <v>3221</v>
      </c>
      <c r="E1713" s="36">
        <v>89</v>
      </c>
      <c r="F1713" s="36" t="s">
        <v>3228</v>
      </c>
      <c r="G1713" s="36" t="s">
        <v>3583</v>
      </c>
      <c r="H1713" s="36" t="s">
        <v>3584</v>
      </c>
      <c r="I1713" s="36" t="s">
        <v>50</v>
      </c>
      <c r="J1713" s="43">
        <v>2933.65</v>
      </c>
      <c r="K1713" s="43">
        <f t="shared" si="26"/>
        <v>3403.0339999999997</v>
      </c>
    </row>
    <row r="1714" spans="2:11" x14ac:dyDescent="0.25">
      <c r="B1714" s="36" t="s">
        <v>44</v>
      </c>
      <c r="C1714" s="36" t="s">
        <v>3220</v>
      </c>
      <c r="D1714" s="36" t="s">
        <v>3221</v>
      </c>
      <c r="E1714" s="36">
        <v>89</v>
      </c>
      <c r="F1714" s="36" t="s">
        <v>3228</v>
      </c>
      <c r="G1714" s="36" t="s">
        <v>3585</v>
      </c>
      <c r="H1714" s="36" t="s">
        <v>3586</v>
      </c>
      <c r="I1714" s="36" t="s">
        <v>50</v>
      </c>
      <c r="J1714" s="43">
        <v>1392.14</v>
      </c>
      <c r="K1714" s="43">
        <f t="shared" si="26"/>
        <v>1614.8824</v>
      </c>
    </row>
    <row r="1715" spans="2:11" x14ac:dyDescent="0.25">
      <c r="B1715" s="36" t="s">
        <v>44</v>
      </c>
      <c r="C1715" s="36" t="s">
        <v>3220</v>
      </c>
      <c r="D1715" s="36" t="s">
        <v>3221</v>
      </c>
      <c r="E1715" s="36">
        <v>89</v>
      </c>
      <c r="F1715" s="36" t="s">
        <v>3228</v>
      </c>
      <c r="G1715" s="36" t="s">
        <v>3587</v>
      </c>
      <c r="H1715" s="36" t="s">
        <v>3588</v>
      </c>
      <c r="I1715" s="36" t="s">
        <v>50</v>
      </c>
      <c r="J1715" s="43">
        <v>1508.95</v>
      </c>
      <c r="K1715" s="43">
        <f t="shared" si="26"/>
        <v>1750.3819999999998</v>
      </c>
    </row>
    <row r="1716" spans="2:11" x14ac:dyDescent="0.25">
      <c r="B1716" s="36" t="s">
        <v>44</v>
      </c>
      <c r="C1716" s="36" t="s">
        <v>3220</v>
      </c>
      <c r="D1716" s="36" t="s">
        <v>3221</v>
      </c>
      <c r="E1716" s="36">
        <v>89</v>
      </c>
      <c r="F1716" s="36" t="s">
        <v>3228</v>
      </c>
      <c r="G1716" s="36" t="s">
        <v>3589</v>
      </c>
      <c r="H1716" s="36" t="s">
        <v>3590</v>
      </c>
      <c r="I1716" s="36" t="s">
        <v>50</v>
      </c>
      <c r="J1716" s="43">
        <v>2781.66</v>
      </c>
      <c r="K1716" s="43">
        <f t="shared" si="26"/>
        <v>3226.7255999999998</v>
      </c>
    </row>
    <row r="1717" spans="2:11" x14ac:dyDescent="0.25">
      <c r="B1717" s="36" t="s">
        <v>44</v>
      </c>
      <c r="C1717" s="36" t="s">
        <v>3220</v>
      </c>
      <c r="D1717" s="36" t="s">
        <v>3221</v>
      </c>
      <c r="E1717" s="36">
        <v>89</v>
      </c>
      <c r="F1717" s="36" t="s">
        <v>3228</v>
      </c>
      <c r="G1717" s="36" t="s">
        <v>3591</v>
      </c>
      <c r="H1717" s="36" t="s">
        <v>3592</v>
      </c>
      <c r="I1717" s="36" t="s">
        <v>50</v>
      </c>
      <c r="J1717" s="43">
        <v>2781.66</v>
      </c>
      <c r="K1717" s="43">
        <f t="shared" si="26"/>
        <v>3226.7255999999998</v>
      </c>
    </row>
    <row r="1718" spans="2:11" x14ac:dyDescent="0.25">
      <c r="B1718" s="36" t="s">
        <v>44</v>
      </c>
      <c r="C1718" s="36" t="s">
        <v>3220</v>
      </c>
      <c r="D1718" s="36" t="s">
        <v>3221</v>
      </c>
      <c r="E1718" s="36">
        <v>89</v>
      </c>
      <c r="F1718" s="36" t="s">
        <v>3228</v>
      </c>
      <c r="G1718" s="36" t="s">
        <v>3593</v>
      </c>
      <c r="H1718" s="36" t="s">
        <v>3594</v>
      </c>
      <c r="I1718" s="36" t="s">
        <v>50</v>
      </c>
      <c r="J1718" s="43">
        <v>3368.64</v>
      </c>
      <c r="K1718" s="43">
        <f t="shared" si="26"/>
        <v>3907.6223999999997</v>
      </c>
    </row>
    <row r="1719" spans="2:11" x14ac:dyDescent="0.25">
      <c r="B1719" s="36" t="s">
        <v>44</v>
      </c>
      <c r="C1719" s="36" t="s">
        <v>3220</v>
      </c>
      <c r="D1719" s="36" t="s">
        <v>3221</v>
      </c>
      <c r="E1719" s="36">
        <v>89</v>
      </c>
      <c r="F1719" s="36" t="s">
        <v>3228</v>
      </c>
      <c r="G1719" s="36" t="s">
        <v>3595</v>
      </c>
      <c r="H1719" s="36" t="s">
        <v>3596</v>
      </c>
      <c r="I1719" s="36" t="s">
        <v>50</v>
      </c>
      <c r="J1719" s="43">
        <v>1645.92</v>
      </c>
      <c r="K1719" s="43">
        <f t="shared" si="26"/>
        <v>1909.2672</v>
      </c>
    </row>
    <row r="1720" spans="2:11" x14ac:dyDescent="0.25">
      <c r="B1720" s="36" t="s">
        <v>44</v>
      </c>
      <c r="C1720" s="36" t="s">
        <v>3220</v>
      </c>
      <c r="D1720" s="36" t="s">
        <v>3221</v>
      </c>
      <c r="E1720" s="36">
        <v>89</v>
      </c>
      <c r="F1720" s="36" t="s">
        <v>3228</v>
      </c>
      <c r="G1720" s="36" t="s">
        <v>3597</v>
      </c>
      <c r="H1720" s="36" t="s">
        <v>3598</v>
      </c>
      <c r="I1720" s="36" t="s">
        <v>50</v>
      </c>
      <c r="J1720" s="43">
        <v>1811.58</v>
      </c>
      <c r="K1720" s="43">
        <f t="shared" si="26"/>
        <v>2101.4327999999996</v>
      </c>
    </row>
    <row r="1721" spans="2:11" x14ac:dyDescent="0.25">
      <c r="B1721" s="36" t="s">
        <v>44</v>
      </c>
      <c r="C1721" s="36" t="s">
        <v>3220</v>
      </c>
      <c r="D1721" s="36" t="s">
        <v>3221</v>
      </c>
      <c r="E1721" s="36">
        <v>89</v>
      </c>
      <c r="F1721" s="36" t="s">
        <v>3228</v>
      </c>
      <c r="G1721" s="36" t="s">
        <v>3599</v>
      </c>
      <c r="H1721" s="36" t="s">
        <v>3600</v>
      </c>
      <c r="I1721" s="36" t="s">
        <v>50</v>
      </c>
      <c r="J1721" s="43">
        <v>3355.14</v>
      </c>
      <c r="K1721" s="43">
        <f t="shared" si="26"/>
        <v>3891.9623999999994</v>
      </c>
    </row>
    <row r="1722" spans="2:11" x14ac:dyDescent="0.25">
      <c r="B1722" s="36" t="s">
        <v>44</v>
      </c>
      <c r="C1722" s="36" t="s">
        <v>3220</v>
      </c>
      <c r="D1722" s="36" t="s">
        <v>3221</v>
      </c>
      <c r="E1722" s="36">
        <v>89</v>
      </c>
      <c r="F1722" s="36" t="s">
        <v>3228</v>
      </c>
      <c r="G1722" s="36" t="s">
        <v>3601</v>
      </c>
      <c r="H1722" s="36" t="s">
        <v>3602</v>
      </c>
      <c r="I1722" s="36" t="s">
        <v>50</v>
      </c>
      <c r="J1722" s="43">
        <v>3355.14</v>
      </c>
      <c r="K1722" s="43">
        <f t="shared" si="26"/>
        <v>3891.9623999999994</v>
      </c>
    </row>
    <row r="1723" spans="2:11" x14ac:dyDescent="0.25">
      <c r="B1723" s="36" t="s">
        <v>44</v>
      </c>
      <c r="C1723" s="36" t="s">
        <v>3220</v>
      </c>
      <c r="D1723" s="36" t="s">
        <v>3221</v>
      </c>
      <c r="E1723" s="36">
        <v>89</v>
      </c>
      <c r="F1723" s="36" t="s">
        <v>3228</v>
      </c>
      <c r="G1723" s="36" t="s">
        <v>3603</v>
      </c>
      <c r="H1723" s="36" t="s">
        <v>3604</v>
      </c>
      <c r="I1723" s="36" t="s">
        <v>50</v>
      </c>
      <c r="J1723" s="43">
        <v>4093.4</v>
      </c>
      <c r="K1723" s="43">
        <f t="shared" si="26"/>
        <v>4748.3440000000001</v>
      </c>
    </row>
    <row r="1724" spans="2:11" x14ac:dyDescent="0.25">
      <c r="B1724" s="36" t="s">
        <v>44</v>
      </c>
      <c r="C1724" s="36" t="s">
        <v>3220</v>
      </c>
      <c r="D1724" s="36" t="s">
        <v>3221</v>
      </c>
      <c r="E1724" s="36">
        <v>89</v>
      </c>
      <c r="F1724" s="36" t="s">
        <v>3228</v>
      </c>
      <c r="G1724" s="36" t="s">
        <v>3605</v>
      </c>
      <c r="H1724" s="36" t="s">
        <v>3606</v>
      </c>
      <c r="I1724" s="36" t="s">
        <v>50</v>
      </c>
      <c r="J1724" s="43">
        <v>327.14</v>
      </c>
      <c r="K1724" s="43">
        <f t="shared" si="26"/>
        <v>379.48239999999998</v>
      </c>
    </row>
    <row r="1725" spans="2:11" x14ac:dyDescent="0.25">
      <c r="B1725" s="36" t="s">
        <v>44</v>
      </c>
      <c r="C1725" s="36" t="s">
        <v>3220</v>
      </c>
      <c r="D1725" s="36" t="s">
        <v>3221</v>
      </c>
      <c r="E1725" s="36">
        <v>89</v>
      </c>
      <c r="F1725" s="36" t="s">
        <v>3228</v>
      </c>
      <c r="G1725" s="36" t="s">
        <v>3607</v>
      </c>
      <c r="H1725" s="36" t="s">
        <v>3608</v>
      </c>
      <c r="I1725" s="36" t="s">
        <v>50</v>
      </c>
      <c r="J1725" s="43">
        <v>310.57</v>
      </c>
      <c r="K1725" s="43">
        <f t="shared" si="26"/>
        <v>360.26119999999997</v>
      </c>
    </row>
    <row r="1726" spans="2:11" x14ac:dyDescent="0.25">
      <c r="B1726" s="36" t="s">
        <v>44</v>
      </c>
      <c r="C1726" s="36" t="s">
        <v>3220</v>
      </c>
      <c r="D1726" s="36" t="s">
        <v>3221</v>
      </c>
      <c r="E1726" s="36">
        <v>89</v>
      </c>
      <c r="F1726" s="36" t="s">
        <v>3228</v>
      </c>
      <c r="G1726" s="36" t="s">
        <v>3609</v>
      </c>
      <c r="H1726" s="36" t="s">
        <v>3610</v>
      </c>
      <c r="I1726" s="36" t="s">
        <v>50</v>
      </c>
      <c r="J1726" s="43">
        <v>549.89</v>
      </c>
      <c r="K1726" s="43">
        <f t="shared" si="26"/>
        <v>637.87239999999997</v>
      </c>
    </row>
    <row r="1727" spans="2:11" x14ac:dyDescent="0.25">
      <c r="B1727" s="36" t="s">
        <v>44</v>
      </c>
      <c r="C1727" s="36" t="s">
        <v>3220</v>
      </c>
      <c r="D1727" s="36" t="s">
        <v>3221</v>
      </c>
      <c r="E1727" s="36">
        <v>89</v>
      </c>
      <c r="F1727" s="36" t="s">
        <v>3228</v>
      </c>
      <c r="G1727" s="36" t="s">
        <v>3611</v>
      </c>
      <c r="H1727" s="36" t="s">
        <v>3612</v>
      </c>
      <c r="I1727" s="36" t="s">
        <v>50</v>
      </c>
      <c r="J1727" s="43">
        <v>549.89</v>
      </c>
      <c r="K1727" s="43">
        <f t="shared" si="26"/>
        <v>637.87239999999997</v>
      </c>
    </row>
    <row r="1728" spans="2:11" x14ac:dyDescent="0.25">
      <c r="B1728" s="36" t="s">
        <v>44</v>
      </c>
      <c r="C1728" s="36" t="s">
        <v>3220</v>
      </c>
      <c r="D1728" s="36" t="s">
        <v>3221</v>
      </c>
      <c r="E1728" s="36">
        <v>89</v>
      </c>
      <c r="F1728" s="36" t="s">
        <v>3228</v>
      </c>
      <c r="G1728" s="36" t="s">
        <v>3613</v>
      </c>
      <c r="H1728" s="36" t="s">
        <v>3614</v>
      </c>
      <c r="I1728" s="36" t="s">
        <v>50</v>
      </c>
      <c r="J1728" s="43">
        <v>624.54</v>
      </c>
      <c r="K1728" s="43">
        <f t="shared" si="26"/>
        <v>724.46639999999991</v>
      </c>
    </row>
    <row r="1729" spans="2:11" x14ac:dyDescent="0.25">
      <c r="B1729" s="36" t="s">
        <v>44</v>
      </c>
      <c r="C1729" s="36" t="s">
        <v>3220</v>
      </c>
      <c r="D1729" s="36" t="s">
        <v>3221</v>
      </c>
      <c r="E1729" s="36">
        <v>89</v>
      </c>
      <c r="F1729" s="36" t="s">
        <v>3228</v>
      </c>
      <c r="G1729" s="36" t="s">
        <v>3615</v>
      </c>
      <c r="H1729" s="36" t="s">
        <v>3616</v>
      </c>
      <c r="I1729" s="36" t="s">
        <v>50</v>
      </c>
      <c r="J1729" s="43">
        <v>435.57</v>
      </c>
      <c r="K1729" s="43">
        <f t="shared" si="26"/>
        <v>505.26119999999997</v>
      </c>
    </row>
    <row r="1730" spans="2:11" x14ac:dyDescent="0.25">
      <c r="B1730" s="36" t="s">
        <v>44</v>
      </c>
      <c r="C1730" s="36" t="s">
        <v>3220</v>
      </c>
      <c r="D1730" s="36" t="s">
        <v>3221</v>
      </c>
      <c r="E1730" s="36">
        <v>89</v>
      </c>
      <c r="F1730" s="36" t="s">
        <v>3228</v>
      </c>
      <c r="G1730" s="36" t="s">
        <v>3617</v>
      </c>
      <c r="H1730" s="36" t="s">
        <v>3618</v>
      </c>
      <c r="I1730" s="36" t="s">
        <v>50</v>
      </c>
      <c r="J1730" s="43">
        <v>424.49</v>
      </c>
      <c r="K1730" s="43">
        <f t="shared" si="26"/>
        <v>492.40839999999997</v>
      </c>
    </row>
    <row r="1731" spans="2:11" x14ac:dyDescent="0.25">
      <c r="B1731" s="36" t="s">
        <v>44</v>
      </c>
      <c r="C1731" s="36" t="s">
        <v>3220</v>
      </c>
      <c r="D1731" s="36" t="s">
        <v>3221</v>
      </c>
      <c r="E1731" s="36">
        <v>89</v>
      </c>
      <c r="F1731" s="36" t="s">
        <v>3228</v>
      </c>
      <c r="G1731" s="36" t="s">
        <v>3619</v>
      </c>
      <c r="H1731" s="36" t="s">
        <v>3620</v>
      </c>
      <c r="I1731" s="36" t="s">
        <v>50</v>
      </c>
      <c r="J1731" s="43">
        <v>643.96</v>
      </c>
      <c r="K1731" s="43">
        <f t="shared" si="26"/>
        <v>746.99360000000001</v>
      </c>
    </row>
    <row r="1732" spans="2:11" x14ac:dyDescent="0.25">
      <c r="B1732" s="36" t="s">
        <v>44</v>
      </c>
      <c r="C1732" s="36" t="s">
        <v>3220</v>
      </c>
      <c r="D1732" s="36" t="s">
        <v>3221</v>
      </c>
      <c r="E1732" s="36">
        <v>89</v>
      </c>
      <c r="F1732" s="36" t="s">
        <v>3228</v>
      </c>
      <c r="G1732" s="36" t="s">
        <v>3621</v>
      </c>
      <c r="H1732" s="36" t="s">
        <v>3622</v>
      </c>
      <c r="I1732" s="36" t="s">
        <v>50</v>
      </c>
      <c r="J1732" s="43">
        <v>643.96</v>
      </c>
      <c r="K1732" s="43">
        <f t="shared" ref="K1732:K1795" si="27">+IF(AND(MID(H1732,1,15)="POSTE DE MADERA",J1732&lt;110)=TRUE,(J1732*1.13+5)*1.01*1.16,IF(AND(MID(H1732,1,15)="POSTE DE MADERA",J1732&gt;=110,J1732&lt;320)=TRUE,(J1732*1.13+12)*1.01*1.16,IF(AND(MID(H1732,1,15)="POSTE DE MADERA",J1732&gt;320)=TRUE,(J1732*1.13+36)*1.01*1.16,IF(+AND(MID(H1732,1,5)="POSTE",MID(H1732,1,15)&lt;&gt;"POSTE DE MADERA")=TRUE,J1732*1.01*1.16,J1732*1.16))))</f>
        <v>746.99360000000001</v>
      </c>
    </row>
    <row r="1733" spans="2:11" x14ac:dyDescent="0.25">
      <c r="B1733" s="36" t="s">
        <v>44</v>
      </c>
      <c r="C1733" s="36" t="s">
        <v>3220</v>
      </c>
      <c r="D1733" s="36" t="s">
        <v>3221</v>
      </c>
      <c r="E1733" s="36">
        <v>89</v>
      </c>
      <c r="F1733" s="36" t="s">
        <v>3228</v>
      </c>
      <c r="G1733" s="36" t="s">
        <v>3623</v>
      </c>
      <c r="H1733" s="36" t="s">
        <v>3624</v>
      </c>
      <c r="I1733" s="36" t="s">
        <v>50</v>
      </c>
      <c r="J1733" s="43">
        <v>871.43</v>
      </c>
      <c r="K1733" s="43">
        <f t="shared" si="27"/>
        <v>1010.8587999999999</v>
      </c>
    </row>
    <row r="1734" spans="2:11" x14ac:dyDescent="0.25">
      <c r="B1734" s="36" t="s">
        <v>44</v>
      </c>
      <c r="C1734" s="36" t="s">
        <v>3220</v>
      </c>
      <c r="D1734" s="36" t="s">
        <v>3221</v>
      </c>
      <c r="E1734" s="36">
        <v>89</v>
      </c>
      <c r="F1734" s="36" t="s">
        <v>3228</v>
      </c>
      <c r="G1734" s="36" t="s">
        <v>3625</v>
      </c>
      <c r="H1734" s="36" t="s">
        <v>3626</v>
      </c>
      <c r="I1734" s="36" t="s">
        <v>50</v>
      </c>
      <c r="J1734" s="43">
        <v>618.07000000000005</v>
      </c>
      <c r="K1734" s="43">
        <f t="shared" si="27"/>
        <v>716.96119999999996</v>
      </c>
    </row>
    <row r="1735" spans="2:11" x14ac:dyDescent="0.25">
      <c r="B1735" s="36" t="s">
        <v>44</v>
      </c>
      <c r="C1735" s="36" t="s">
        <v>3220</v>
      </c>
      <c r="D1735" s="36" t="s">
        <v>3221</v>
      </c>
      <c r="E1735" s="36">
        <v>89</v>
      </c>
      <c r="F1735" s="36" t="s">
        <v>3228</v>
      </c>
      <c r="G1735" s="36" t="s">
        <v>3627</v>
      </c>
      <c r="H1735" s="36" t="s">
        <v>3628</v>
      </c>
      <c r="I1735" s="36" t="s">
        <v>50</v>
      </c>
      <c r="J1735" s="43">
        <v>621.94000000000005</v>
      </c>
      <c r="K1735" s="43">
        <f t="shared" si="27"/>
        <v>721.45040000000006</v>
      </c>
    </row>
    <row r="1736" spans="2:11" x14ac:dyDescent="0.25">
      <c r="B1736" s="36" t="s">
        <v>44</v>
      </c>
      <c r="C1736" s="36" t="s">
        <v>3220</v>
      </c>
      <c r="D1736" s="36" t="s">
        <v>3221</v>
      </c>
      <c r="E1736" s="36">
        <v>89</v>
      </c>
      <c r="F1736" s="36" t="s">
        <v>3228</v>
      </c>
      <c r="G1736" s="36" t="s">
        <v>3629</v>
      </c>
      <c r="H1736" s="36" t="s">
        <v>3630</v>
      </c>
      <c r="I1736" s="36" t="s">
        <v>50</v>
      </c>
      <c r="J1736" s="43">
        <v>1120.8800000000001</v>
      </c>
      <c r="K1736" s="43">
        <f t="shared" si="27"/>
        <v>1300.2208000000001</v>
      </c>
    </row>
    <row r="1737" spans="2:11" x14ac:dyDescent="0.25">
      <c r="B1737" s="36" t="s">
        <v>44</v>
      </c>
      <c r="C1737" s="36" t="s">
        <v>3220</v>
      </c>
      <c r="D1737" s="36" t="s">
        <v>3221</v>
      </c>
      <c r="E1737" s="36">
        <v>89</v>
      </c>
      <c r="F1737" s="36" t="s">
        <v>3228</v>
      </c>
      <c r="G1737" s="36" t="s">
        <v>3631</v>
      </c>
      <c r="H1737" s="36" t="s">
        <v>3632</v>
      </c>
      <c r="I1737" s="36" t="s">
        <v>50</v>
      </c>
      <c r="J1737" s="43">
        <v>1120.8800000000001</v>
      </c>
      <c r="K1737" s="43">
        <f t="shared" si="27"/>
        <v>1300.2208000000001</v>
      </c>
    </row>
    <row r="1738" spans="2:11" x14ac:dyDescent="0.25">
      <c r="B1738" s="36" t="s">
        <v>44</v>
      </c>
      <c r="C1738" s="36" t="s">
        <v>3220</v>
      </c>
      <c r="D1738" s="36" t="s">
        <v>3221</v>
      </c>
      <c r="E1738" s="36">
        <v>89</v>
      </c>
      <c r="F1738" s="36" t="s">
        <v>3228</v>
      </c>
      <c r="G1738" s="36" t="s">
        <v>3633</v>
      </c>
      <c r="H1738" s="36" t="s">
        <v>3634</v>
      </c>
      <c r="I1738" s="36" t="s">
        <v>50</v>
      </c>
      <c r="J1738" s="43">
        <v>1309.43</v>
      </c>
      <c r="K1738" s="43">
        <f t="shared" si="27"/>
        <v>1518.9387999999999</v>
      </c>
    </row>
    <row r="1739" spans="2:11" x14ac:dyDescent="0.25">
      <c r="B1739" s="36" t="s">
        <v>44</v>
      </c>
      <c r="C1739" s="36" t="s">
        <v>3220</v>
      </c>
      <c r="D1739" s="36" t="s">
        <v>3221</v>
      </c>
      <c r="E1739" s="36">
        <v>89</v>
      </c>
      <c r="F1739" s="36" t="s">
        <v>3228</v>
      </c>
      <c r="G1739" s="36" t="s">
        <v>3635</v>
      </c>
      <c r="H1739" s="36" t="s">
        <v>3636</v>
      </c>
      <c r="I1739" s="36" t="s">
        <v>50</v>
      </c>
      <c r="J1739" s="43">
        <v>953.53</v>
      </c>
      <c r="K1739" s="43">
        <f t="shared" si="27"/>
        <v>1106.0947999999999</v>
      </c>
    </row>
    <row r="1740" spans="2:11" x14ac:dyDescent="0.25">
      <c r="B1740" s="36" t="s">
        <v>44</v>
      </c>
      <c r="C1740" s="36" t="s">
        <v>3220</v>
      </c>
      <c r="D1740" s="36" t="s">
        <v>3221</v>
      </c>
      <c r="E1740" s="36">
        <v>89</v>
      </c>
      <c r="F1740" s="36" t="s">
        <v>3228</v>
      </c>
      <c r="G1740" s="36" t="s">
        <v>3637</v>
      </c>
      <c r="H1740" s="36" t="s">
        <v>3638</v>
      </c>
      <c r="I1740" s="36" t="s">
        <v>50</v>
      </c>
      <c r="J1740" s="43">
        <v>998.35</v>
      </c>
      <c r="K1740" s="43">
        <f t="shared" si="27"/>
        <v>1158.086</v>
      </c>
    </row>
    <row r="1741" spans="2:11" x14ac:dyDescent="0.25">
      <c r="B1741" s="36" t="s">
        <v>44</v>
      </c>
      <c r="C1741" s="36" t="s">
        <v>3220</v>
      </c>
      <c r="D1741" s="36" t="s">
        <v>3221</v>
      </c>
      <c r="E1741" s="36">
        <v>89</v>
      </c>
      <c r="F1741" s="36" t="s">
        <v>3228</v>
      </c>
      <c r="G1741" s="36" t="s">
        <v>3639</v>
      </c>
      <c r="H1741" s="36" t="s">
        <v>3640</v>
      </c>
      <c r="I1741" s="36" t="s">
        <v>50</v>
      </c>
      <c r="J1741" s="43">
        <v>1821.11</v>
      </c>
      <c r="K1741" s="43">
        <f t="shared" si="27"/>
        <v>2112.4875999999999</v>
      </c>
    </row>
    <row r="1742" spans="2:11" x14ac:dyDescent="0.25">
      <c r="B1742" s="36" t="s">
        <v>44</v>
      </c>
      <c r="C1742" s="36" t="s">
        <v>3220</v>
      </c>
      <c r="D1742" s="36" t="s">
        <v>3221</v>
      </c>
      <c r="E1742" s="36">
        <v>89</v>
      </c>
      <c r="F1742" s="36" t="s">
        <v>3228</v>
      </c>
      <c r="G1742" s="36" t="s">
        <v>3641</v>
      </c>
      <c r="H1742" s="36" t="s">
        <v>3642</v>
      </c>
      <c r="I1742" s="36" t="s">
        <v>50</v>
      </c>
      <c r="J1742" s="43">
        <v>1821.11</v>
      </c>
      <c r="K1742" s="43">
        <f t="shared" si="27"/>
        <v>2112.4875999999999</v>
      </c>
    </row>
    <row r="1743" spans="2:11" x14ac:dyDescent="0.25">
      <c r="B1743" s="36" t="s">
        <v>44</v>
      </c>
      <c r="C1743" s="36" t="s">
        <v>3220</v>
      </c>
      <c r="D1743" s="36" t="s">
        <v>3221</v>
      </c>
      <c r="E1743" s="36">
        <v>89</v>
      </c>
      <c r="F1743" s="36" t="s">
        <v>3228</v>
      </c>
      <c r="G1743" s="36" t="s">
        <v>3643</v>
      </c>
      <c r="H1743" s="36" t="s">
        <v>3644</v>
      </c>
      <c r="I1743" s="36" t="s">
        <v>50</v>
      </c>
      <c r="J1743" s="43">
        <v>2168.7199999999998</v>
      </c>
      <c r="K1743" s="43">
        <f t="shared" si="27"/>
        <v>2515.7151999999996</v>
      </c>
    </row>
    <row r="1744" spans="2:11" x14ac:dyDescent="0.25">
      <c r="B1744" s="36" t="s">
        <v>44</v>
      </c>
      <c r="C1744" s="36" t="s">
        <v>3220</v>
      </c>
      <c r="D1744" s="36" t="s">
        <v>3221</v>
      </c>
      <c r="E1744" s="36">
        <v>89</v>
      </c>
      <c r="F1744" s="36" t="s">
        <v>3228</v>
      </c>
      <c r="G1744" s="36" t="s">
        <v>3645</v>
      </c>
      <c r="H1744" s="36" t="s">
        <v>3646</v>
      </c>
      <c r="I1744" s="36" t="s">
        <v>50</v>
      </c>
      <c r="J1744" s="43">
        <v>1127.3499999999999</v>
      </c>
      <c r="K1744" s="43">
        <f t="shared" si="27"/>
        <v>1307.7259999999999</v>
      </c>
    </row>
    <row r="1745" spans="2:11" x14ac:dyDescent="0.25">
      <c r="B1745" s="36" t="s">
        <v>44</v>
      </c>
      <c r="C1745" s="36" t="s">
        <v>3220</v>
      </c>
      <c r="D1745" s="36" t="s">
        <v>3221</v>
      </c>
      <c r="E1745" s="36">
        <v>89</v>
      </c>
      <c r="F1745" s="36" t="s">
        <v>3228</v>
      </c>
      <c r="G1745" s="36" t="s">
        <v>3647</v>
      </c>
      <c r="H1745" s="36" t="s">
        <v>3648</v>
      </c>
      <c r="I1745" s="36" t="s">
        <v>50</v>
      </c>
      <c r="J1745" s="43">
        <v>1198.58</v>
      </c>
      <c r="K1745" s="43">
        <f t="shared" si="27"/>
        <v>1390.3527999999999</v>
      </c>
    </row>
    <row r="1746" spans="2:11" x14ac:dyDescent="0.25">
      <c r="B1746" s="36" t="s">
        <v>44</v>
      </c>
      <c r="C1746" s="36" t="s">
        <v>3220</v>
      </c>
      <c r="D1746" s="36" t="s">
        <v>3221</v>
      </c>
      <c r="E1746" s="36">
        <v>89</v>
      </c>
      <c r="F1746" s="36" t="s">
        <v>3228</v>
      </c>
      <c r="G1746" s="36" t="s">
        <v>3649</v>
      </c>
      <c r="H1746" s="36" t="s">
        <v>3650</v>
      </c>
      <c r="I1746" s="36" t="s">
        <v>50</v>
      </c>
      <c r="J1746" s="43">
        <v>2196.56</v>
      </c>
      <c r="K1746" s="43">
        <f t="shared" si="27"/>
        <v>2548.0095999999999</v>
      </c>
    </row>
    <row r="1747" spans="2:11" x14ac:dyDescent="0.25">
      <c r="B1747" s="36" t="s">
        <v>44</v>
      </c>
      <c r="C1747" s="36" t="s">
        <v>3220</v>
      </c>
      <c r="D1747" s="36" t="s">
        <v>3221</v>
      </c>
      <c r="E1747" s="36">
        <v>89</v>
      </c>
      <c r="F1747" s="36" t="s">
        <v>3228</v>
      </c>
      <c r="G1747" s="36" t="s">
        <v>3651</v>
      </c>
      <c r="H1747" s="36" t="s">
        <v>3652</v>
      </c>
      <c r="I1747" s="36" t="s">
        <v>50</v>
      </c>
      <c r="J1747" s="43">
        <v>2196.56</v>
      </c>
      <c r="K1747" s="43">
        <f t="shared" si="27"/>
        <v>2548.0095999999999</v>
      </c>
    </row>
    <row r="1748" spans="2:11" x14ac:dyDescent="0.25">
      <c r="B1748" s="36" t="s">
        <v>44</v>
      </c>
      <c r="C1748" s="36" t="s">
        <v>3220</v>
      </c>
      <c r="D1748" s="36" t="s">
        <v>3221</v>
      </c>
      <c r="E1748" s="36">
        <v>89</v>
      </c>
      <c r="F1748" s="36" t="s">
        <v>3228</v>
      </c>
      <c r="G1748" s="36" t="s">
        <v>3653</v>
      </c>
      <c r="H1748" s="36" t="s">
        <v>3654</v>
      </c>
      <c r="I1748" s="36" t="s">
        <v>50</v>
      </c>
      <c r="J1748" s="43">
        <v>2635.32</v>
      </c>
      <c r="K1748" s="43">
        <f t="shared" si="27"/>
        <v>3056.9712</v>
      </c>
    </row>
    <row r="1749" spans="2:11" x14ac:dyDescent="0.25">
      <c r="B1749" s="36" t="s">
        <v>44</v>
      </c>
      <c r="C1749" s="36" t="s">
        <v>3220</v>
      </c>
      <c r="D1749" s="36" t="s">
        <v>3221</v>
      </c>
      <c r="E1749" s="36">
        <v>89</v>
      </c>
      <c r="F1749" s="36" t="s">
        <v>3228</v>
      </c>
      <c r="G1749" s="36" t="s">
        <v>3655</v>
      </c>
      <c r="H1749" s="36" t="s">
        <v>3656</v>
      </c>
      <c r="I1749" s="36" t="s">
        <v>50</v>
      </c>
      <c r="J1749" s="43">
        <v>1269.58</v>
      </c>
      <c r="K1749" s="43">
        <f t="shared" si="27"/>
        <v>1472.7127999999998</v>
      </c>
    </row>
    <row r="1750" spans="2:11" x14ac:dyDescent="0.25">
      <c r="B1750" s="36" t="s">
        <v>44</v>
      </c>
      <c r="C1750" s="36" t="s">
        <v>3220</v>
      </c>
      <c r="D1750" s="36" t="s">
        <v>3221</v>
      </c>
      <c r="E1750" s="36">
        <v>89</v>
      </c>
      <c r="F1750" s="36" t="s">
        <v>3228</v>
      </c>
      <c r="G1750" s="36" t="s">
        <v>3657</v>
      </c>
      <c r="H1750" s="36" t="s">
        <v>3658</v>
      </c>
      <c r="I1750" s="36" t="s">
        <v>50</v>
      </c>
      <c r="J1750" s="43">
        <v>1364.55</v>
      </c>
      <c r="K1750" s="43">
        <f t="shared" si="27"/>
        <v>1582.8779999999999</v>
      </c>
    </row>
    <row r="1751" spans="2:11" x14ac:dyDescent="0.25">
      <c r="B1751" s="36" t="s">
        <v>44</v>
      </c>
      <c r="C1751" s="36" t="s">
        <v>3220</v>
      </c>
      <c r="D1751" s="36" t="s">
        <v>3221</v>
      </c>
      <c r="E1751" s="36">
        <v>89</v>
      </c>
      <c r="F1751" s="36" t="s">
        <v>3228</v>
      </c>
      <c r="G1751" s="36" t="s">
        <v>3659</v>
      </c>
      <c r="H1751" s="36" t="s">
        <v>3660</v>
      </c>
      <c r="I1751" s="36" t="s">
        <v>50</v>
      </c>
      <c r="J1751" s="43">
        <v>2509.0100000000002</v>
      </c>
      <c r="K1751" s="43">
        <f t="shared" si="27"/>
        <v>2910.4515999999999</v>
      </c>
    </row>
    <row r="1752" spans="2:11" x14ac:dyDescent="0.25">
      <c r="B1752" s="36" t="s">
        <v>44</v>
      </c>
      <c r="C1752" s="36" t="s">
        <v>3220</v>
      </c>
      <c r="D1752" s="36" t="s">
        <v>3221</v>
      </c>
      <c r="E1752" s="36">
        <v>89</v>
      </c>
      <c r="F1752" s="36" t="s">
        <v>3228</v>
      </c>
      <c r="G1752" s="36" t="s">
        <v>3661</v>
      </c>
      <c r="H1752" s="36" t="s">
        <v>3662</v>
      </c>
      <c r="I1752" s="36" t="s">
        <v>50</v>
      </c>
      <c r="J1752" s="43">
        <v>2509.0100000000002</v>
      </c>
      <c r="K1752" s="43">
        <f t="shared" si="27"/>
        <v>2910.4515999999999</v>
      </c>
    </row>
    <row r="1753" spans="2:11" x14ac:dyDescent="0.25">
      <c r="B1753" s="36" t="s">
        <v>44</v>
      </c>
      <c r="C1753" s="36" t="s">
        <v>3220</v>
      </c>
      <c r="D1753" s="36" t="s">
        <v>3221</v>
      </c>
      <c r="E1753" s="36">
        <v>89</v>
      </c>
      <c r="F1753" s="36" t="s">
        <v>3228</v>
      </c>
      <c r="G1753" s="36" t="s">
        <v>3663</v>
      </c>
      <c r="H1753" s="36" t="s">
        <v>3664</v>
      </c>
      <c r="I1753" s="36" t="s">
        <v>50</v>
      </c>
      <c r="J1753" s="43">
        <v>3026.07</v>
      </c>
      <c r="K1753" s="43">
        <f t="shared" si="27"/>
        <v>3510.2411999999999</v>
      </c>
    </row>
    <row r="1754" spans="2:11" x14ac:dyDescent="0.25">
      <c r="B1754" s="36" t="s">
        <v>44</v>
      </c>
      <c r="C1754" s="36" t="s">
        <v>3220</v>
      </c>
      <c r="D1754" s="36" t="s">
        <v>3221</v>
      </c>
      <c r="E1754" s="36">
        <v>89</v>
      </c>
      <c r="F1754" s="36" t="s">
        <v>3228</v>
      </c>
      <c r="G1754" s="36" t="s">
        <v>3665</v>
      </c>
      <c r="H1754" s="36" t="s">
        <v>3666</v>
      </c>
      <c r="I1754" s="36" t="s">
        <v>50</v>
      </c>
      <c r="J1754" s="43">
        <v>1690.38</v>
      </c>
      <c r="K1754" s="43">
        <f t="shared" si="27"/>
        <v>1960.8407999999999</v>
      </c>
    </row>
    <row r="1755" spans="2:11" x14ac:dyDescent="0.25">
      <c r="B1755" s="36" t="s">
        <v>44</v>
      </c>
      <c r="C1755" s="36" t="s">
        <v>3220</v>
      </c>
      <c r="D1755" s="36" t="s">
        <v>3221</v>
      </c>
      <c r="E1755" s="36">
        <v>89</v>
      </c>
      <c r="F1755" s="36" t="s">
        <v>3228</v>
      </c>
      <c r="G1755" s="36" t="s">
        <v>3667</v>
      </c>
      <c r="H1755" s="36" t="s">
        <v>3668</v>
      </c>
      <c r="I1755" s="36" t="s">
        <v>50</v>
      </c>
      <c r="J1755" s="43">
        <v>1865.06</v>
      </c>
      <c r="K1755" s="43">
        <f t="shared" si="27"/>
        <v>2163.4695999999999</v>
      </c>
    </row>
    <row r="1756" spans="2:11" x14ac:dyDescent="0.25">
      <c r="B1756" s="36" t="s">
        <v>44</v>
      </c>
      <c r="C1756" s="36" t="s">
        <v>3220</v>
      </c>
      <c r="D1756" s="36" t="s">
        <v>3221</v>
      </c>
      <c r="E1756" s="36">
        <v>89</v>
      </c>
      <c r="F1756" s="36" t="s">
        <v>3228</v>
      </c>
      <c r="G1756" s="36" t="s">
        <v>3669</v>
      </c>
      <c r="H1756" s="36" t="s">
        <v>3670</v>
      </c>
      <c r="I1756" s="36" t="s">
        <v>50</v>
      </c>
      <c r="J1756" s="43">
        <v>3456.75</v>
      </c>
      <c r="K1756" s="43">
        <f t="shared" si="27"/>
        <v>4009.83</v>
      </c>
    </row>
    <row r="1757" spans="2:11" x14ac:dyDescent="0.25">
      <c r="B1757" s="36" t="s">
        <v>44</v>
      </c>
      <c r="C1757" s="36" t="s">
        <v>3220</v>
      </c>
      <c r="D1757" s="36" t="s">
        <v>3221</v>
      </c>
      <c r="E1757" s="36">
        <v>89</v>
      </c>
      <c r="F1757" s="36" t="s">
        <v>3228</v>
      </c>
      <c r="G1757" s="36" t="s">
        <v>3671</v>
      </c>
      <c r="H1757" s="36" t="s">
        <v>3672</v>
      </c>
      <c r="I1757" s="36" t="s">
        <v>50</v>
      </c>
      <c r="J1757" s="43">
        <v>3456.75</v>
      </c>
      <c r="K1757" s="43">
        <f t="shared" si="27"/>
        <v>4009.83</v>
      </c>
    </row>
    <row r="1758" spans="2:11" x14ac:dyDescent="0.25">
      <c r="B1758" s="36" t="s">
        <v>44</v>
      </c>
      <c r="C1758" s="36" t="s">
        <v>3220</v>
      </c>
      <c r="D1758" s="36" t="s">
        <v>3221</v>
      </c>
      <c r="E1758" s="36">
        <v>89</v>
      </c>
      <c r="F1758" s="36" t="s">
        <v>3228</v>
      </c>
      <c r="G1758" s="36" t="s">
        <v>3673</v>
      </c>
      <c r="H1758" s="36" t="s">
        <v>3674</v>
      </c>
      <c r="I1758" s="36" t="s">
        <v>50</v>
      </c>
      <c r="J1758" s="43">
        <v>4222.3500000000004</v>
      </c>
      <c r="K1758" s="43">
        <f t="shared" si="27"/>
        <v>4897.9260000000004</v>
      </c>
    </row>
    <row r="1759" spans="2:11" x14ac:dyDescent="0.25">
      <c r="B1759" s="36" t="s">
        <v>44</v>
      </c>
      <c r="C1759" s="36" t="s">
        <v>3220</v>
      </c>
      <c r="D1759" s="36" t="s">
        <v>3221</v>
      </c>
      <c r="E1759" s="36">
        <v>89</v>
      </c>
      <c r="F1759" s="36" t="s">
        <v>3228</v>
      </c>
      <c r="G1759" s="36" t="s">
        <v>3675</v>
      </c>
      <c r="H1759" s="36" t="s">
        <v>3676</v>
      </c>
      <c r="I1759" s="36" t="s">
        <v>50</v>
      </c>
      <c r="J1759" s="43">
        <v>2032.51</v>
      </c>
      <c r="K1759" s="43">
        <f t="shared" si="27"/>
        <v>2357.7115999999996</v>
      </c>
    </row>
    <row r="1760" spans="2:11" x14ac:dyDescent="0.25">
      <c r="B1760" s="36" t="s">
        <v>44</v>
      </c>
      <c r="C1760" s="36" t="s">
        <v>3220</v>
      </c>
      <c r="D1760" s="36" t="s">
        <v>3221</v>
      </c>
      <c r="E1760" s="36">
        <v>89</v>
      </c>
      <c r="F1760" s="36" t="s">
        <v>3228</v>
      </c>
      <c r="G1760" s="36" t="s">
        <v>3677</v>
      </c>
      <c r="H1760" s="36" t="s">
        <v>3678</v>
      </c>
      <c r="I1760" s="36" t="s">
        <v>50</v>
      </c>
      <c r="J1760" s="43">
        <v>2280.69</v>
      </c>
      <c r="K1760" s="43">
        <f t="shared" si="27"/>
        <v>2645.6003999999998</v>
      </c>
    </row>
    <row r="1761" spans="2:11" x14ac:dyDescent="0.25">
      <c r="B1761" s="36" t="s">
        <v>44</v>
      </c>
      <c r="C1761" s="36" t="s">
        <v>3220</v>
      </c>
      <c r="D1761" s="36" t="s">
        <v>3221</v>
      </c>
      <c r="E1761" s="36">
        <v>89</v>
      </c>
      <c r="F1761" s="36" t="s">
        <v>3228</v>
      </c>
      <c r="G1761" s="36" t="s">
        <v>3679</v>
      </c>
      <c r="H1761" s="36" t="s">
        <v>3680</v>
      </c>
      <c r="I1761" s="36" t="s">
        <v>50</v>
      </c>
      <c r="J1761" s="43">
        <v>3456.75</v>
      </c>
      <c r="K1761" s="43">
        <f t="shared" si="27"/>
        <v>4009.83</v>
      </c>
    </row>
    <row r="1762" spans="2:11" x14ac:dyDescent="0.25">
      <c r="B1762" s="36" t="s">
        <v>44</v>
      </c>
      <c r="C1762" s="36" t="s">
        <v>3220</v>
      </c>
      <c r="D1762" s="36" t="s">
        <v>3221</v>
      </c>
      <c r="E1762" s="36">
        <v>89</v>
      </c>
      <c r="F1762" s="36" t="s">
        <v>3228</v>
      </c>
      <c r="G1762" s="36" t="s">
        <v>3681</v>
      </c>
      <c r="H1762" s="36" t="s">
        <v>3682</v>
      </c>
      <c r="I1762" s="36" t="s">
        <v>50</v>
      </c>
      <c r="J1762" s="43">
        <v>3456.75</v>
      </c>
      <c r="K1762" s="43">
        <f t="shared" si="27"/>
        <v>4009.83</v>
      </c>
    </row>
    <row r="1763" spans="2:11" x14ac:dyDescent="0.25">
      <c r="B1763" s="36" t="s">
        <v>44</v>
      </c>
      <c r="C1763" s="36" t="s">
        <v>3220</v>
      </c>
      <c r="D1763" s="36" t="s">
        <v>3221</v>
      </c>
      <c r="E1763" s="36">
        <v>89</v>
      </c>
      <c r="F1763" s="36" t="s">
        <v>3228</v>
      </c>
      <c r="G1763" s="36" t="s">
        <v>3683</v>
      </c>
      <c r="H1763" s="36" t="s">
        <v>3684</v>
      </c>
      <c r="I1763" s="36" t="s">
        <v>50</v>
      </c>
      <c r="J1763" s="43">
        <v>5232.4399999999996</v>
      </c>
      <c r="K1763" s="43">
        <f t="shared" si="27"/>
        <v>6069.6303999999991</v>
      </c>
    </row>
    <row r="1764" spans="2:11" x14ac:dyDescent="0.25">
      <c r="B1764" s="36" t="s">
        <v>44</v>
      </c>
      <c r="C1764" s="36" t="s">
        <v>3220</v>
      </c>
      <c r="D1764" s="36" t="s">
        <v>3221</v>
      </c>
      <c r="E1764" s="36">
        <v>89</v>
      </c>
      <c r="F1764" s="36" t="s">
        <v>3228</v>
      </c>
      <c r="G1764" s="36" t="s">
        <v>3685</v>
      </c>
      <c r="H1764" s="36" t="s">
        <v>3686</v>
      </c>
      <c r="I1764" s="36" t="s">
        <v>50</v>
      </c>
      <c r="J1764" s="43">
        <v>556.04999999999995</v>
      </c>
      <c r="K1764" s="43">
        <f t="shared" si="27"/>
        <v>645.01799999999992</v>
      </c>
    </row>
    <row r="1765" spans="2:11" x14ac:dyDescent="0.25">
      <c r="B1765" s="36" t="s">
        <v>44</v>
      </c>
      <c r="C1765" s="36" t="s">
        <v>3220</v>
      </c>
      <c r="D1765" s="36" t="s">
        <v>3221</v>
      </c>
      <c r="E1765" s="36">
        <v>89</v>
      </c>
      <c r="F1765" s="36" t="s">
        <v>3228</v>
      </c>
      <c r="G1765" s="36" t="s">
        <v>3687</v>
      </c>
      <c r="H1765" s="36" t="s">
        <v>3688</v>
      </c>
      <c r="I1765" s="36" t="s">
        <v>50</v>
      </c>
      <c r="J1765" s="43">
        <v>726.78</v>
      </c>
      <c r="K1765" s="43">
        <f t="shared" si="27"/>
        <v>843.06479999999988</v>
      </c>
    </row>
    <row r="1766" spans="2:11" x14ac:dyDescent="0.25">
      <c r="B1766" s="36" t="s">
        <v>44</v>
      </c>
      <c r="C1766" s="36" t="s">
        <v>3220</v>
      </c>
      <c r="D1766" s="36" t="s">
        <v>3221</v>
      </c>
      <c r="E1766" s="36">
        <v>89</v>
      </c>
      <c r="F1766" s="36" t="s">
        <v>3228</v>
      </c>
      <c r="G1766" s="36" t="s">
        <v>3689</v>
      </c>
      <c r="H1766" s="36" t="s">
        <v>3690</v>
      </c>
      <c r="I1766" s="36" t="s">
        <v>50</v>
      </c>
      <c r="J1766" s="43">
        <v>871.43</v>
      </c>
      <c r="K1766" s="43">
        <f t="shared" si="27"/>
        <v>1010.8587999999999</v>
      </c>
    </row>
    <row r="1767" spans="2:11" x14ac:dyDescent="0.25">
      <c r="B1767" s="36" t="s">
        <v>44</v>
      </c>
      <c r="C1767" s="36" t="s">
        <v>3220</v>
      </c>
      <c r="D1767" s="36" t="s">
        <v>3221</v>
      </c>
      <c r="E1767" s="36">
        <v>89</v>
      </c>
      <c r="F1767" s="36" t="s">
        <v>3228</v>
      </c>
      <c r="G1767" s="36" t="s">
        <v>3691</v>
      </c>
      <c r="H1767" s="36" t="s">
        <v>3692</v>
      </c>
      <c r="I1767" s="36" t="s">
        <v>50</v>
      </c>
      <c r="J1767" s="43">
        <v>876.92</v>
      </c>
      <c r="K1767" s="43">
        <f t="shared" si="27"/>
        <v>1017.2271999999999</v>
      </c>
    </row>
    <row r="1768" spans="2:11" x14ac:dyDescent="0.25">
      <c r="B1768" s="36" t="s">
        <v>44</v>
      </c>
      <c r="C1768" s="36" t="s">
        <v>3220</v>
      </c>
      <c r="D1768" s="36" t="s">
        <v>3221</v>
      </c>
      <c r="E1768" s="36">
        <v>89</v>
      </c>
      <c r="F1768" s="36" t="s">
        <v>3228</v>
      </c>
      <c r="G1768" s="36" t="s">
        <v>3693</v>
      </c>
      <c r="H1768" s="36" t="s">
        <v>3694</v>
      </c>
      <c r="I1768" s="36" t="s">
        <v>50</v>
      </c>
      <c r="J1768" s="43">
        <v>534.41</v>
      </c>
      <c r="K1768" s="43">
        <f t="shared" si="27"/>
        <v>619.91559999999993</v>
      </c>
    </row>
    <row r="1769" spans="2:11" x14ac:dyDescent="0.25">
      <c r="B1769" s="36" t="s">
        <v>44</v>
      </c>
      <c r="C1769" s="36" t="s">
        <v>3220</v>
      </c>
      <c r="D1769" s="36" t="s">
        <v>3221</v>
      </c>
      <c r="E1769" s="36">
        <v>89</v>
      </c>
      <c r="F1769" s="36" t="s">
        <v>3228</v>
      </c>
      <c r="G1769" s="36" t="s">
        <v>3695</v>
      </c>
      <c r="H1769" s="36" t="s">
        <v>3696</v>
      </c>
      <c r="I1769" s="36" t="s">
        <v>50</v>
      </c>
      <c r="J1769" s="43">
        <v>850.02</v>
      </c>
      <c r="K1769" s="43">
        <f t="shared" si="27"/>
        <v>986.02319999999986</v>
      </c>
    </row>
    <row r="1770" spans="2:11" x14ac:dyDescent="0.25">
      <c r="B1770" s="36" t="s">
        <v>44</v>
      </c>
      <c r="C1770" s="36" t="s">
        <v>3220</v>
      </c>
      <c r="D1770" s="36" t="s">
        <v>3221</v>
      </c>
      <c r="E1770" s="36">
        <v>89</v>
      </c>
      <c r="F1770" s="36" t="s">
        <v>3228</v>
      </c>
      <c r="G1770" s="36" t="s">
        <v>3697</v>
      </c>
      <c r="H1770" s="36" t="s">
        <v>3698</v>
      </c>
      <c r="I1770" s="36" t="s">
        <v>50</v>
      </c>
      <c r="J1770" s="43">
        <v>1554.28</v>
      </c>
      <c r="K1770" s="43">
        <f t="shared" si="27"/>
        <v>1802.9647999999997</v>
      </c>
    </row>
    <row r="1771" spans="2:11" x14ac:dyDescent="0.25">
      <c r="B1771" s="36" t="s">
        <v>44</v>
      </c>
      <c r="C1771" s="36" t="s">
        <v>3220</v>
      </c>
      <c r="D1771" s="36" t="s">
        <v>3221</v>
      </c>
      <c r="E1771" s="36">
        <v>89</v>
      </c>
      <c r="F1771" s="36" t="s">
        <v>3228</v>
      </c>
      <c r="G1771" s="36" t="s">
        <v>3699</v>
      </c>
      <c r="H1771" s="36" t="s">
        <v>3700</v>
      </c>
      <c r="I1771" s="36" t="s">
        <v>50</v>
      </c>
      <c r="J1771" s="43">
        <v>1594.32</v>
      </c>
      <c r="K1771" s="43">
        <f t="shared" si="27"/>
        <v>1849.4111999999998</v>
      </c>
    </row>
    <row r="1772" spans="2:11" x14ac:dyDescent="0.25">
      <c r="B1772" s="36" t="s">
        <v>44</v>
      </c>
      <c r="C1772" s="36" t="s">
        <v>3220</v>
      </c>
      <c r="D1772" s="36" t="s">
        <v>3221</v>
      </c>
      <c r="E1772" s="36">
        <v>89</v>
      </c>
      <c r="F1772" s="36" t="s">
        <v>3228</v>
      </c>
      <c r="G1772" s="36" t="s">
        <v>3701</v>
      </c>
      <c r="H1772" s="36" t="s">
        <v>3702</v>
      </c>
      <c r="I1772" s="36" t="s">
        <v>50</v>
      </c>
      <c r="J1772" s="43">
        <v>730.43</v>
      </c>
      <c r="K1772" s="43">
        <f t="shared" si="27"/>
        <v>847.29879999999991</v>
      </c>
    </row>
    <row r="1773" spans="2:11" x14ac:dyDescent="0.25">
      <c r="B1773" s="36" t="s">
        <v>44</v>
      </c>
      <c r="C1773" s="36" t="s">
        <v>3220</v>
      </c>
      <c r="D1773" s="36" t="s">
        <v>3221</v>
      </c>
      <c r="E1773" s="36">
        <v>89</v>
      </c>
      <c r="F1773" s="36" t="s">
        <v>3228</v>
      </c>
      <c r="G1773" s="36" t="s">
        <v>3703</v>
      </c>
      <c r="H1773" s="36" t="s">
        <v>3704</v>
      </c>
      <c r="I1773" s="36" t="s">
        <v>50</v>
      </c>
      <c r="J1773" s="43">
        <v>1035.45</v>
      </c>
      <c r="K1773" s="43">
        <f t="shared" si="27"/>
        <v>1201.1220000000001</v>
      </c>
    </row>
    <row r="1774" spans="2:11" x14ac:dyDescent="0.25">
      <c r="B1774" s="36" t="s">
        <v>44</v>
      </c>
      <c r="C1774" s="36" t="s">
        <v>3220</v>
      </c>
      <c r="D1774" s="36" t="s">
        <v>3221</v>
      </c>
      <c r="E1774" s="36">
        <v>89</v>
      </c>
      <c r="F1774" s="36" t="s">
        <v>3228</v>
      </c>
      <c r="G1774" s="36" t="s">
        <v>3705</v>
      </c>
      <c r="H1774" s="36" t="s">
        <v>3706</v>
      </c>
      <c r="I1774" s="36" t="s">
        <v>50</v>
      </c>
      <c r="J1774" s="43">
        <v>1888.68</v>
      </c>
      <c r="K1774" s="43">
        <f t="shared" si="27"/>
        <v>2190.8687999999997</v>
      </c>
    </row>
    <row r="1775" spans="2:11" x14ac:dyDescent="0.25">
      <c r="B1775" s="36" t="s">
        <v>44</v>
      </c>
      <c r="C1775" s="36" t="s">
        <v>3220</v>
      </c>
      <c r="D1775" s="36" t="s">
        <v>3221</v>
      </c>
      <c r="E1775" s="36">
        <v>89</v>
      </c>
      <c r="F1775" s="36" t="s">
        <v>3228</v>
      </c>
      <c r="G1775" s="36" t="s">
        <v>3707</v>
      </c>
      <c r="H1775" s="36" t="s">
        <v>3708</v>
      </c>
      <c r="I1775" s="36" t="s">
        <v>50</v>
      </c>
      <c r="J1775" s="43">
        <v>1035.45</v>
      </c>
      <c r="K1775" s="43">
        <f t="shared" si="27"/>
        <v>1201.1220000000001</v>
      </c>
    </row>
    <row r="1776" spans="2:11" x14ac:dyDescent="0.25">
      <c r="B1776" s="36" t="s">
        <v>44</v>
      </c>
      <c r="C1776" s="36" t="s">
        <v>3220</v>
      </c>
      <c r="D1776" s="36" t="s">
        <v>3221</v>
      </c>
      <c r="E1776" s="36">
        <v>89</v>
      </c>
      <c r="F1776" s="36" t="s">
        <v>3228</v>
      </c>
      <c r="G1776" s="36" t="s">
        <v>3709</v>
      </c>
      <c r="H1776" s="36" t="s">
        <v>3710</v>
      </c>
      <c r="I1776" s="36" t="s">
        <v>50</v>
      </c>
      <c r="J1776" s="43">
        <v>876.92</v>
      </c>
      <c r="K1776" s="43">
        <f t="shared" si="27"/>
        <v>1017.2271999999999</v>
      </c>
    </row>
    <row r="1777" spans="2:11" x14ac:dyDescent="0.25">
      <c r="B1777" s="36" t="s">
        <v>44</v>
      </c>
      <c r="C1777" s="36" t="s">
        <v>3220</v>
      </c>
      <c r="D1777" s="36" t="s">
        <v>3221</v>
      </c>
      <c r="E1777" s="36">
        <v>89</v>
      </c>
      <c r="F1777" s="36" t="s">
        <v>3228</v>
      </c>
      <c r="G1777" s="36" t="s">
        <v>3711</v>
      </c>
      <c r="H1777" s="36" t="s">
        <v>3712</v>
      </c>
      <c r="I1777" s="36" t="s">
        <v>50</v>
      </c>
      <c r="J1777" s="43">
        <v>1045.58</v>
      </c>
      <c r="K1777" s="43">
        <f t="shared" si="27"/>
        <v>1212.8727999999999</v>
      </c>
    </row>
    <row r="1778" spans="2:11" x14ac:dyDescent="0.25">
      <c r="B1778" s="36" t="s">
        <v>44</v>
      </c>
      <c r="C1778" s="36" t="s">
        <v>3220</v>
      </c>
      <c r="D1778" s="36" t="s">
        <v>3221</v>
      </c>
      <c r="E1778" s="36">
        <v>89</v>
      </c>
      <c r="F1778" s="36" t="s">
        <v>3228</v>
      </c>
      <c r="G1778" s="36" t="s">
        <v>3713</v>
      </c>
      <c r="H1778" s="36" t="s">
        <v>3714</v>
      </c>
      <c r="I1778" s="36" t="s">
        <v>50</v>
      </c>
      <c r="J1778" s="43">
        <v>2260</v>
      </c>
      <c r="K1778" s="43">
        <f t="shared" si="27"/>
        <v>2621.6</v>
      </c>
    </row>
    <row r="1779" spans="2:11" x14ac:dyDescent="0.25">
      <c r="B1779" s="36" t="s">
        <v>44</v>
      </c>
      <c r="C1779" s="36" t="s">
        <v>3220</v>
      </c>
      <c r="D1779" s="36" t="s">
        <v>3221</v>
      </c>
      <c r="E1779" s="36">
        <v>89</v>
      </c>
      <c r="F1779" s="36" t="s">
        <v>3228</v>
      </c>
      <c r="G1779" s="36" t="s">
        <v>3715</v>
      </c>
      <c r="H1779" s="36" t="s">
        <v>3716</v>
      </c>
      <c r="I1779" s="36" t="s">
        <v>50</v>
      </c>
      <c r="J1779" s="43">
        <v>1211.02</v>
      </c>
      <c r="K1779" s="43">
        <f t="shared" si="27"/>
        <v>1404.7831999999999</v>
      </c>
    </row>
    <row r="1780" spans="2:11" x14ac:dyDescent="0.25">
      <c r="B1780" s="36" t="s">
        <v>44</v>
      </c>
      <c r="C1780" s="36" t="s">
        <v>3220</v>
      </c>
      <c r="D1780" s="36" t="s">
        <v>3221</v>
      </c>
      <c r="E1780" s="36">
        <v>89</v>
      </c>
      <c r="F1780" s="36" t="s">
        <v>3228</v>
      </c>
      <c r="G1780" s="36" t="s">
        <v>3717</v>
      </c>
      <c r="H1780" s="36" t="s">
        <v>3718</v>
      </c>
      <c r="I1780" s="36" t="s">
        <v>50</v>
      </c>
      <c r="J1780" s="43">
        <v>1118.92</v>
      </c>
      <c r="K1780" s="43">
        <f t="shared" si="27"/>
        <v>1297.9472000000001</v>
      </c>
    </row>
    <row r="1781" spans="2:11" x14ac:dyDescent="0.25">
      <c r="B1781" s="36" t="s">
        <v>44</v>
      </c>
      <c r="C1781" s="36" t="s">
        <v>3220</v>
      </c>
      <c r="D1781" s="36" t="s">
        <v>3221</v>
      </c>
      <c r="E1781" s="36">
        <v>89</v>
      </c>
      <c r="F1781" s="36" t="s">
        <v>3228</v>
      </c>
      <c r="G1781" s="36" t="s">
        <v>3719</v>
      </c>
      <c r="H1781" s="36" t="s">
        <v>3720</v>
      </c>
      <c r="I1781" s="36" t="s">
        <v>50</v>
      </c>
      <c r="J1781" s="43">
        <v>1325.42</v>
      </c>
      <c r="K1781" s="43">
        <f t="shared" si="27"/>
        <v>1537.4872</v>
      </c>
    </row>
    <row r="1782" spans="2:11" x14ac:dyDescent="0.25">
      <c r="B1782" s="36" t="s">
        <v>44</v>
      </c>
      <c r="C1782" s="36" t="s">
        <v>3220</v>
      </c>
      <c r="D1782" s="36" t="s">
        <v>3221</v>
      </c>
      <c r="E1782" s="36">
        <v>89</v>
      </c>
      <c r="F1782" s="36" t="s">
        <v>3228</v>
      </c>
      <c r="G1782" s="36" t="s">
        <v>3721</v>
      </c>
      <c r="H1782" s="36" t="s">
        <v>3722</v>
      </c>
      <c r="I1782" s="36" t="s">
        <v>50</v>
      </c>
      <c r="J1782" s="43">
        <v>1325.42</v>
      </c>
      <c r="K1782" s="43">
        <f t="shared" si="27"/>
        <v>1537.4872</v>
      </c>
    </row>
    <row r="1783" spans="2:11" x14ac:dyDescent="0.25">
      <c r="B1783" s="36" t="s">
        <v>44</v>
      </c>
      <c r="C1783" s="36" t="s">
        <v>3220</v>
      </c>
      <c r="D1783" s="36" t="s">
        <v>3221</v>
      </c>
      <c r="E1783" s="36">
        <v>89</v>
      </c>
      <c r="F1783" s="36" t="s">
        <v>3228</v>
      </c>
      <c r="G1783" s="36" t="s">
        <v>3723</v>
      </c>
      <c r="H1783" s="36" t="s">
        <v>3724</v>
      </c>
      <c r="I1783" s="36" t="s">
        <v>50</v>
      </c>
      <c r="J1783" s="43">
        <v>2435.25</v>
      </c>
      <c r="K1783" s="43">
        <f t="shared" si="27"/>
        <v>2824.89</v>
      </c>
    </row>
    <row r="1784" spans="2:11" x14ac:dyDescent="0.25">
      <c r="B1784" s="36" t="s">
        <v>44</v>
      </c>
      <c r="C1784" s="36" t="s">
        <v>3220</v>
      </c>
      <c r="D1784" s="36" t="s">
        <v>3221</v>
      </c>
      <c r="E1784" s="36">
        <v>89</v>
      </c>
      <c r="F1784" s="36" t="s">
        <v>3228</v>
      </c>
      <c r="G1784" s="36" t="s">
        <v>3725</v>
      </c>
      <c r="H1784" s="36" t="s">
        <v>3726</v>
      </c>
      <c r="I1784" s="36" t="s">
        <v>50</v>
      </c>
      <c r="J1784" s="43">
        <v>2933.65</v>
      </c>
      <c r="K1784" s="43">
        <f t="shared" si="27"/>
        <v>3403.0339999999997</v>
      </c>
    </row>
    <row r="1785" spans="2:11" x14ac:dyDescent="0.25">
      <c r="B1785" s="36" t="s">
        <v>44</v>
      </c>
      <c r="C1785" s="36" t="s">
        <v>3220</v>
      </c>
      <c r="D1785" s="36" t="s">
        <v>3221</v>
      </c>
      <c r="E1785" s="36">
        <v>89</v>
      </c>
      <c r="F1785" s="36" t="s">
        <v>3228</v>
      </c>
      <c r="G1785" s="36" t="s">
        <v>3727</v>
      </c>
      <c r="H1785" s="36" t="s">
        <v>3728</v>
      </c>
      <c r="I1785" s="36" t="s">
        <v>50</v>
      </c>
      <c r="J1785" s="43">
        <v>1353.37</v>
      </c>
      <c r="K1785" s="43">
        <f t="shared" si="27"/>
        <v>1569.9091999999998</v>
      </c>
    </row>
    <row r="1786" spans="2:11" x14ac:dyDescent="0.25">
      <c r="B1786" s="36" t="s">
        <v>44</v>
      </c>
      <c r="C1786" s="36" t="s">
        <v>3220</v>
      </c>
      <c r="D1786" s="36" t="s">
        <v>3221</v>
      </c>
      <c r="E1786" s="36">
        <v>91</v>
      </c>
      <c r="F1786" s="36" t="s">
        <v>3729</v>
      </c>
      <c r="G1786" s="36" t="s">
        <v>3730</v>
      </c>
      <c r="H1786" s="36" t="s">
        <v>3731</v>
      </c>
      <c r="I1786" s="36" t="s">
        <v>50</v>
      </c>
      <c r="J1786" s="43">
        <v>789.45</v>
      </c>
      <c r="K1786" s="43">
        <f t="shared" si="27"/>
        <v>915.76199999999994</v>
      </c>
    </row>
    <row r="1787" spans="2:11" x14ac:dyDescent="0.25">
      <c r="B1787" s="36" t="s">
        <v>44</v>
      </c>
      <c r="C1787" s="36" t="s">
        <v>3220</v>
      </c>
      <c r="D1787" s="36" t="s">
        <v>3221</v>
      </c>
      <c r="E1787" s="36">
        <v>91</v>
      </c>
      <c r="F1787" s="36" t="s">
        <v>3729</v>
      </c>
      <c r="G1787" s="36" t="s">
        <v>3732</v>
      </c>
      <c r="H1787" s="36" t="s">
        <v>3733</v>
      </c>
      <c r="I1787" s="36" t="s">
        <v>50</v>
      </c>
      <c r="J1787" s="43">
        <v>974.75</v>
      </c>
      <c r="K1787" s="43">
        <f t="shared" si="27"/>
        <v>1130.7099999999998</v>
      </c>
    </row>
    <row r="1788" spans="2:11" x14ac:dyDescent="0.25">
      <c r="B1788" s="36" t="s">
        <v>44</v>
      </c>
      <c r="C1788" s="36" t="s">
        <v>3220</v>
      </c>
      <c r="D1788" s="36" t="s">
        <v>3221</v>
      </c>
      <c r="E1788" s="36">
        <v>91</v>
      </c>
      <c r="F1788" s="36" t="s">
        <v>3729</v>
      </c>
      <c r="G1788" s="36" t="s">
        <v>3734</v>
      </c>
      <c r="H1788" s="36" t="s">
        <v>3735</v>
      </c>
      <c r="I1788" s="36" t="s">
        <v>50</v>
      </c>
      <c r="J1788" s="43">
        <v>1271.32</v>
      </c>
      <c r="K1788" s="43">
        <f t="shared" si="27"/>
        <v>1474.7311999999997</v>
      </c>
    </row>
    <row r="1789" spans="2:11" x14ac:dyDescent="0.25">
      <c r="B1789" s="36" t="s">
        <v>44</v>
      </c>
      <c r="C1789" s="36" t="s">
        <v>3220</v>
      </c>
      <c r="D1789" s="36" t="s">
        <v>3221</v>
      </c>
      <c r="E1789" s="36">
        <v>91</v>
      </c>
      <c r="F1789" s="36" t="s">
        <v>3729</v>
      </c>
      <c r="G1789" s="36" t="s">
        <v>3736</v>
      </c>
      <c r="H1789" s="36" t="s">
        <v>3737</v>
      </c>
      <c r="I1789" s="36" t="s">
        <v>50</v>
      </c>
      <c r="J1789" s="43">
        <v>1558.8</v>
      </c>
      <c r="K1789" s="43">
        <f t="shared" si="27"/>
        <v>1808.2079999999999</v>
      </c>
    </row>
    <row r="1790" spans="2:11" x14ac:dyDescent="0.25">
      <c r="B1790" s="36" t="s">
        <v>44</v>
      </c>
      <c r="C1790" s="36" t="s">
        <v>3220</v>
      </c>
      <c r="D1790" s="36" t="s">
        <v>3221</v>
      </c>
      <c r="E1790" s="36">
        <v>91</v>
      </c>
      <c r="F1790" s="36" t="s">
        <v>3729</v>
      </c>
      <c r="G1790" s="36" t="s">
        <v>3738</v>
      </c>
      <c r="H1790" s="36" t="s">
        <v>3739</v>
      </c>
      <c r="I1790" s="36" t="s">
        <v>50</v>
      </c>
      <c r="J1790" s="43">
        <v>1823.01</v>
      </c>
      <c r="K1790" s="43">
        <f t="shared" si="27"/>
        <v>2114.6915999999997</v>
      </c>
    </row>
    <row r="1791" spans="2:11" x14ac:dyDescent="0.25">
      <c r="B1791" s="36" t="s">
        <v>44</v>
      </c>
      <c r="C1791" s="36" t="s">
        <v>3220</v>
      </c>
      <c r="D1791" s="36" t="s">
        <v>3221</v>
      </c>
      <c r="E1791" s="36">
        <v>91</v>
      </c>
      <c r="F1791" s="36" t="s">
        <v>3729</v>
      </c>
      <c r="G1791" s="36" t="s">
        <v>3740</v>
      </c>
      <c r="H1791" s="36" t="s">
        <v>3741</v>
      </c>
      <c r="I1791" s="36" t="s">
        <v>50</v>
      </c>
      <c r="J1791" s="43">
        <v>2250.9</v>
      </c>
      <c r="K1791" s="43">
        <f t="shared" si="27"/>
        <v>2611.0439999999999</v>
      </c>
    </row>
    <row r="1792" spans="2:11" x14ac:dyDescent="0.25">
      <c r="B1792" s="36" t="s">
        <v>44</v>
      </c>
      <c r="C1792" s="36" t="s">
        <v>3220</v>
      </c>
      <c r="D1792" s="36" t="s">
        <v>3221</v>
      </c>
      <c r="E1792" s="36">
        <v>91</v>
      </c>
      <c r="F1792" s="36" t="s">
        <v>3729</v>
      </c>
      <c r="G1792" s="36" t="s">
        <v>3742</v>
      </c>
      <c r="H1792" s="36" t="s">
        <v>3743</v>
      </c>
      <c r="I1792" s="36" t="s">
        <v>50</v>
      </c>
      <c r="J1792" s="43">
        <v>3413.01</v>
      </c>
      <c r="K1792" s="43">
        <f t="shared" si="27"/>
        <v>3959.0916000000002</v>
      </c>
    </row>
    <row r="1793" spans="2:11" x14ac:dyDescent="0.25">
      <c r="B1793" s="36" t="s">
        <v>44</v>
      </c>
      <c r="C1793" s="36" t="s">
        <v>3220</v>
      </c>
      <c r="D1793" s="36" t="s">
        <v>3221</v>
      </c>
      <c r="E1793" s="36">
        <v>91</v>
      </c>
      <c r="F1793" s="36" t="s">
        <v>3729</v>
      </c>
      <c r="G1793" s="36" t="s">
        <v>3744</v>
      </c>
      <c r="H1793" s="36" t="s">
        <v>3745</v>
      </c>
      <c r="I1793" s="36" t="s">
        <v>50</v>
      </c>
      <c r="J1793" s="43">
        <v>4209.72</v>
      </c>
      <c r="K1793" s="43">
        <f t="shared" si="27"/>
        <v>4883.2752</v>
      </c>
    </row>
    <row r="1794" spans="2:11" x14ac:dyDescent="0.25">
      <c r="B1794" s="36" t="s">
        <v>44</v>
      </c>
      <c r="C1794" s="36" t="s">
        <v>3220</v>
      </c>
      <c r="D1794" s="36" t="s">
        <v>3221</v>
      </c>
      <c r="E1794" s="36">
        <v>90</v>
      </c>
      <c r="F1794" s="36" t="s">
        <v>3746</v>
      </c>
      <c r="G1794" s="36" t="s">
        <v>3747</v>
      </c>
      <c r="H1794" s="36" t="s">
        <v>3748</v>
      </c>
      <c r="I1794" s="36" t="s">
        <v>50</v>
      </c>
      <c r="J1794" s="43">
        <v>448.51</v>
      </c>
      <c r="K1794" s="43">
        <f t="shared" si="27"/>
        <v>520.27159999999992</v>
      </c>
    </row>
    <row r="1795" spans="2:11" x14ac:dyDescent="0.25">
      <c r="B1795" s="36" t="s">
        <v>44</v>
      </c>
      <c r="C1795" s="36" t="s">
        <v>3220</v>
      </c>
      <c r="D1795" s="36" t="s">
        <v>3221</v>
      </c>
      <c r="E1795" s="36">
        <v>90</v>
      </c>
      <c r="F1795" s="36" t="s">
        <v>3746</v>
      </c>
      <c r="G1795" s="36" t="s">
        <v>3749</v>
      </c>
      <c r="H1795" s="36" t="s">
        <v>3750</v>
      </c>
      <c r="I1795" s="36" t="s">
        <v>50</v>
      </c>
      <c r="J1795" s="43">
        <v>2044.51</v>
      </c>
      <c r="K1795" s="43">
        <f t="shared" si="27"/>
        <v>2371.6315999999997</v>
      </c>
    </row>
    <row r="1796" spans="2:11" x14ac:dyDescent="0.25">
      <c r="B1796" s="36" t="s">
        <v>44</v>
      </c>
      <c r="C1796" s="36" t="s">
        <v>3220</v>
      </c>
      <c r="D1796" s="36" t="s">
        <v>3221</v>
      </c>
      <c r="E1796" s="36">
        <v>90</v>
      </c>
      <c r="F1796" s="36" t="s">
        <v>3746</v>
      </c>
      <c r="G1796" s="36" t="s">
        <v>3751</v>
      </c>
      <c r="H1796" s="36" t="s">
        <v>3752</v>
      </c>
      <c r="I1796" s="36" t="s">
        <v>50</v>
      </c>
      <c r="J1796" s="43">
        <v>2044.51</v>
      </c>
      <c r="K1796" s="43">
        <f t="shared" ref="K1796:K1859" si="28">+IF(AND(MID(H1796,1,15)="POSTE DE MADERA",J1796&lt;110)=TRUE,(J1796*1.13+5)*1.01*1.16,IF(AND(MID(H1796,1,15)="POSTE DE MADERA",J1796&gt;=110,J1796&lt;320)=TRUE,(J1796*1.13+12)*1.01*1.16,IF(AND(MID(H1796,1,15)="POSTE DE MADERA",J1796&gt;320)=TRUE,(J1796*1.13+36)*1.01*1.16,IF(+AND(MID(H1796,1,5)="POSTE",MID(H1796,1,15)&lt;&gt;"POSTE DE MADERA")=TRUE,J1796*1.01*1.16,J1796*1.16))))</f>
        <v>2371.6315999999997</v>
      </c>
    </row>
    <row r="1797" spans="2:11" x14ac:dyDescent="0.25">
      <c r="B1797" s="36" t="s">
        <v>44</v>
      </c>
      <c r="C1797" s="36" t="s">
        <v>3220</v>
      </c>
      <c r="D1797" s="36" t="s">
        <v>3221</v>
      </c>
      <c r="E1797" s="36">
        <v>90</v>
      </c>
      <c r="F1797" s="36" t="s">
        <v>3746</v>
      </c>
      <c r="G1797" s="36" t="s">
        <v>3753</v>
      </c>
      <c r="H1797" s="36" t="s">
        <v>3754</v>
      </c>
      <c r="I1797" s="36" t="s">
        <v>50</v>
      </c>
      <c r="J1797" s="43">
        <v>2229.44</v>
      </c>
      <c r="K1797" s="43">
        <f t="shared" si="28"/>
        <v>2586.1504</v>
      </c>
    </row>
    <row r="1798" spans="2:11" x14ac:dyDescent="0.25">
      <c r="B1798" s="36" t="s">
        <v>44</v>
      </c>
      <c r="C1798" s="36" t="s">
        <v>3220</v>
      </c>
      <c r="D1798" s="36" t="s">
        <v>3221</v>
      </c>
      <c r="E1798" s="36">
        <v>90</v>
      </c>
      <c r="F1798" s="36" t="s">
        <v>3746</v>
      </c>
      <c r="G1798" s="36" t="s">
        <v>3755</v>
      </c>
      <c r="H1798" s="36" t="s">
        <v>3756</v>
      </c>
      <c r="I1798" s="36" t="s">
        <v>50</v>
      </c>
      <c r="J1798" s="43">
        <v>2229.44</v>
      </c>
      <c r="K1798" s="43">
        <f t="shared" si="28"/>
        <v>2586.1504</v>
      </c>
    </row>
    <row r="1799" spans="2:11" x14ac:dyDescent="0.25">
      <c r="B1799" s="36" t="s">
        <v>44</v>
      </c>
      <c r="C1799" s="36" t="s">
        <v>3220</v>
      </c>
      <c r="D1799" s="36" t="s">
        <v>3221</v>
      </c>
      <c r="E1799" s="36">
        <v>90</v>
      </c>
      <c r="F1799" s="36" t="s">
        <v>3746</v>
      </c>
      <c r="G1799" s="36" t="s">
        <v>3757</v>
      </c>
      <c r="H1799" s="36" t="s">
        <v>3758</v>
      </c>
      <c r="I1799" s="36" t="s">
        <v>50</v>
      </c>
      <c r="J1799" s="43">
        <v>566.04999999999995</v>
      </c>
      <c r="K1799" s="43">
        <f t="shared" si="28"/>
        <v>656.61799999999994</v>
      </c>
    </row>
    <row r="1800" spans="2:11" x14ac:dyDescent="0.25">
      <c r="B1800" s="36" t="s">
        <v>44</v>
      </c>
      <c r="C1800" s="36" t="s">
        <v>3220</v>
      </c>
      <c r="D1800" s="36" t="s">
        <v>3221</v>
      </c>
      <c r="E1800" s="36">
        <v>90</v>
      </c>
      <c r="F1800" s="36" t="s">
        <v>3746</v>
      </c>
      <c r="G1800" s="36" t="s">
        <v>3759</v>
      </c>
      <c r="H1800" s="36" t="s">
        <v>3760</v>
      </c>
      <c r="I1800" s="36" t="s">
        <v>50</v>
      </c>
      <c r="J1800" s="43">
        <v>2579.2199999999998</v>
      </c>
      <c r="K1800" s="43">
        <f t="shared" si="28"/>
        <v>2991.8951999999995</v>
      </c>
    </row>
    <row r="1801" spans="2:11" x14ac:dyDescent="0.25">
      <c r="B1801" s="36" t="s">
        <v>44</v>
      </c>
      <c r="C1801" s="36" t="s">
        <v>3220</v>
      </c>
      <c r="D1801" s="36" t="s">
        <v>3221</v>
      </c>
      <c r="E1801" s="36">
        <v>90</v>
      </c>
      <c r="F1801" s="36" t="s">
        <v>3746</v>
      </c>
      <c r="G1801" s="36" t="s">
        <v>3761</v>
      </c>
      <c r="H1801" s="36" t="s">
        <v>3762</v>
      </c>
      <c r="I1801" s="36" t="s">
        <v>50</v>
      </c>
      <c r="J1801" s="43">
        <v>2579.2199999999998</v>
      </c>
      <c r="K1801" s="43">
        <f t="shared" si="28"/>
        <v>2991.8951999999995</v>
      </c>
    </row>
    <row r="1802" spans="2:11" x14ac:dyDescent="0.25">
      <c r="B1802" s="36" t="s">
        <v>44</v>
      </c>
      <c r="C1802" s="36" t="s">
        <v>3220</v>
      </c>
      <c r="D1802" s="36" t="s">
        <v>3221</v>
      </c>
      <c r="E1802" s="36">
        <v>90</v>
      </c>
      <c r="F1802" s="36" t="s">
        <v>3746</v>
      </c>
      <c r="G1802" s="36" t="s">
        <v>3763</v>
      </c>
      <c r="H1802" s="36" t="s">
        <v>3764</v>
      </c>
      <c r="I1802" s="36" t="s">
        <v>50</v>
      </c>
      <c r="J1802" s="43">
        <v>2386.41</v>
      </c>
      <c r="K1802" s="43">
        <f t="shared" si="28"/>
        <v>2768.2355999999995</v>
      </c>
    </row>
    <row r="1803" spans="2:11" x14ac:dyDescent="0.25">
      <c r="B1803" s="36" t="s">
        <v>44</v>
      </c>
      <c r="C1803" s="36" t="s">
        <v>3220</v>
      </c>
      <c r="D1803" s="36" t="s">
        <v>3221</v>
      </c>
      <c r="E1803" s="36">
        <v>90</v>
      </c>
      <c r="F1803" s="36" t="s">
        <v>3746</v>
      </c>
      <c r="G1803" s="36" t="s">
        <v>3765</v>
      </c>
      <c r="H1803" s="36" t="s">
        <v>3766</v>
      </c>
      <c r="I1803" s="36" t="s">
        <v>50</v>
      </c>
      <c r="J1803" s="43">
        <v>2331.42</v>
      </c>
      <c r="K1803" s="43">
        <f t="shared" si="28"/>
        <v>2704.4472000000001</v>
      </c>
    </row>
    <row r="1804" spans="2:11" x14ac:dyDescent="0.25">
      <c r="B1804" s="36" t="s">
        <v>44</v>
      </c>
      <c r="C1804" s="36" t="s">
        <v>3220</v>
      </c>
      <c r="D1804" s="36" t="s">
        <v>3221</v>
      </c>
      <c r="E1804" s="36">
        <v>90</v>
      </c>
      <c r="F1804" s="36" t="s">
        <v>3746</v>
      </c>
      <c r="G1804" s="36" t="s">
        <v>3767</v>
      </c>
      <c r="H1804" s="36" t="s">
        <v>3768</v>
      </c>
      <c r="I1804" s="36" t="s">
        <v>50</v>
      </c>
      <c r="J1804" s="43">
        <v>8822.18</v>
      </c>
      <c r="K1804" s="43">
        <f t="shared" si="28"/>
        <v>10233.728799999999</v>
      </c>
    </row>
    <row r="1805" spans="2:11" x14ac:dyDescent="0.25">
      <c r="B1805" s="36" t="s">
        <v>44</v>
      </c>
      <c r="C1805" s="36" t="s">
        <v>3220</v>
      </c>
      <c r="D1805" s="36" t="s">
        <v>3221</v>
      </c>
      <c r="E1805" s="36">
        <v>90</v>
      </c>
      <c r="F1805" s="36" t="s">
        <v>3746</v>
      </c>
      <c r="G1805" s="36" t="s">
        <v>3769</v>
      </c>
      <c r="H1805" s="36" t="s">
        <v>3770</v>
      </c>
      <c r="I1805" s="36" t="s">
        <v>50</v>
      </c>
      <c r="J1805" s="43">
        <v>8822.18</v>
      </c>
      <c r="K1805" s="43">
        <f t="shared" si="28"/>
        <v>10233.728799999999</v>
      </c>
    </row>
    <row r="1806" spans="2:11" x14ac:dyDescent="0.25">
      <c r="B1806" s="36" t="s">
        <v>44</v>
      </c>
      <c r="C1806" s="36" t="s">
        <v>3220</v>
      </c>
      <c r="D1806" s="36" t="s">
        <v>3221</v>
      </c>
      <c r="E1806" s="36">
        <v>90</v>
      </c>
      <c r="F1806" s="36" t="s">
        <v>3746</v>
      </c>
      <c r="G1806" s="36" t="s">
        <v>3771</v>
      </c>
      <c r="H1806" s="36" t="s">
        <v>3772</v>
      </c>
      <c r="I1806" s="36" t="s">
        <v>50</v>
      </c>
      <c r="J1806" s="43">
        <v>5502.73</v>
      </c>
      <c r="K1806" s="43">
        <f t="shared" si="28"/>
        <v>6383.1667999999991</v>
      </c>
    </row>
    <row r="1807" spans="2:11" x14ac:dyDescent="0.25">
      <c r="B1807" s="36" t="s">
        <v>44</v>
      </c>
      <c r="C1807" s="36" t="s">
        <v>3220</v>
      </c>
      <c r="D1807" s="36" t="s">
        <v>3221</v>
      </c>
      <c r="E1807" s="36">
        <v>90</v>
      </c>
      <c r="F1807" s="36" t="s">
        <v>3746</v>
      </c>
      <c r="G1807" s="36" t="s">
        <v>3773</v>
      </c>
      <c r="H1807" s="36" t="s">
        <v>3774</v>
      </c>
      <c r="I1807" s="36" t="s">
        <v>50</v>
      </c>
      <c r="J1807" s="43">
        <v>7908.05</v>
      </c>
      <c r="K1807" s="43">
        <f t="shared" si="28"/>
        <v>9173.3379999999997</v>
      </c>
    </row>
    <row r="1808" spans="2:11" x14ac:dyDescent="0.25">
      <c r="B1808" s="36" t="s">
        <v>44</v>
      </c>
      <c r="C1808" s="36" t="s">
        <v>3220</v>
      </c>
      <c r="D1808" s="36" t="s">
        <v>3221</v>
      </c>
      <c r="E1808" s="36">
        <v>90</v>
      </c>
      <c r="F1808" s="36" t="s">
        <v>3746</v>
      </c>
      <c r="G1808" s="36" t="s">
        <v>3775</v>
      </c>
      <c r="H1808" s="36" t="s">
        <v>3776</v>
      </c>
      <c r="I1808" s="36" t="s">
        <v>50</v>
      </c>
      <c r="J1808" s="43">
        <v>7908.05</v>
      </c>
      <c r="K1808" s="43">
        <f t="shared" si="28"/>
        <v>9173.3379999999997</v>
      </c>
    </row>
    <row r="1809" spans="2:11" x14ac:dyDescent="0.25">
      <c r="B1809" s="36" t="s">
        <v>44</v>
      </c>
      <c r="C1809" s="36" t="s">
        <v>3220</v>
      </c>
      <c r="D1809" s="36" t="s">
        <v>3221</v>
      </c>
      <c r="E1809" s="36">
        <v>90</v>
      </c>
      <c r="F1809" s="36" t="s">
        <v>3746</v>
      </c>
      <c r="G1809" s="36" t="s">
        <v>3777</v>
      </c>
      <c r="H1809" s="36" t="s">
        <v>3778</v>
      </c>
      <c r="I1809" s="36" t="s">
        <v>50</v>
      </c>
      <c r="J1809" s="43">
        <v>8979.15</v>
      </c>
      <c r="K1809" s="43">
        <f t="shared" si="28"/>
        <v>10415.813999999998</v>
      </c>
    </row>
    <row r="1810" spans="2:11" x14ac:dyDescent="0.25">
      <c r="B1810" s="36" t="s">
        <v>44</v>
      </c>
      <c r="C1810" s="36" t="s">
        <v>3220</v>
      </c>
      <c r="D1810" s="36" t="s">
        <v>3221</v>
      </c>
      <c r="E1810" s="36">
        <v>90</v>
      </c>
      <c r="F1810" s="36" t="s">
        <v>3746</v>
      </c>
      <c r="G1810" s="36" t="s">
        <v>3779</v>
      </c>
      <c r="H1810" s="36" t="s">
        <v>3780</v>
      </c>
      <c r="I1810" s="36" t="s">
        <v>50</v>
      </c>
      <c r="J1810" s="43">
        <v>8979.15</v>
      </c>
      <c r="K1810" s="43">
        <f t="shared" si="28"/>
        <v>10415.813999999998</v>
      </c>
    </row>
    <row r="1811" spans="2:11" x14ac:dyDescent="0.25">
      <c r="B1811" s="36" t="s">
        <v>44</v>
      </c>
      <c r="C1811" s="36" t="s">
        <v>3220</v>
      </c>
      <c r="D1811" s="36" t="s">
        <v>3221</v>
      </c>
      <c r="E1811" s="36">
        <v>90</v>
      </c>
      <c r="F1811" s="36" t="s">
        <v>3746</v>
      </c>
      <c r="G1811" s="36" t="s">
        <v>3781</v>
      </c>
      <c r="H1811" s="36" t="s">
        <v>3782</v>
      </c>
      <c r="I1811" s="36" t="s">
        <v>50</v>
      </c>
      <c r="J1811" s="43">
        <v>6678.13</v>
      </c>
      <c r="K1811" s="43">
        <f t="shared" si="28"/>
        <v>7746.6307999999999</v>
      </c>
    </row>
    <row r="1812" spans="2:11" x14ac:dyDescent="0.25">
      <c r="B1812" s="36" t="s">
        <v>44</v>
      </c>
      <c r="C1812" s="36" t="s">
        <v>3220</v>
      </c>
      <c r="D1812" s="36" t="s">
        <v>3221</v>
      </c>
      <c r="E1812" s="36">
        <v>90</v>
      </c>
      <c r="F1812" s="36" t="s">
        <v>3746</v>
      </c>
      <c r="G1812" s="36" t="s">
        <v>3783</v>
      </c>
      <c r="H1812" s="36" t="s">
        <v>3784</v>
      </c>
      <c r="I1812" s="36" t="s">
        <v>50</v>
      </c>
      <c r="J1812" s="43">
        <v>9074.5499999999993</v>
      </c>
      <c r="K1812" s="43">
        <f t="shared" si="28"/>
        <v>10526.477999999999</v>
      </c>
    </row>
    <row r="1813" spans="2:11" x14ac:dyDescent="0.25">
      <c r="B1813" s="36" t="s">
        <v>44</v>
      </c>
      <c r="C1813" s="36" t="s">
        <v>3220</v>
      </c>
      <c r="D1813" s="36" t="s">
        <v>3221</v>
      </c>
      <c r="E1813" s="36">
        <v>90</v>
      </c>
      <c r="F1813" s="36" t="s">
        <v>3746</v>
      </c>
      <c r="G1813" s="36" t="s">
        <v>3785</v>
      </c>
      <c r="H1813" s="36" t="s">
        <v>3786</v>
      </c>
      <c r="I1813" s="36" t="s">
        <v>50</v>
      </c>
      <c r="J1813" s="43">
        <v>9074.5499999999993</v>
      </c>
      <c r="K1813" s="43">
        <f t="shared" si="28"/>
        <v>10526.477999999999</v>
      </c>
    </row>
    <row r="1814" spans="2:11" x14ac:dyDescent="0.25">
      <c r="B1814" s="36" t="s">
        <v>44</v>
      </c>
      <c r="C1814" s="36" t="s">
        <v>3220</v>
      </c>
      <c r="D1814" s="36" t="s">
        <v>3221</v>
      </c>
      <c r="E1814" s="36">
        <v>90</v>
      </c>
      <c r="F1814" s="36" t="s">
        <v>3746</v>
      </c>
      <c r="G1814" s="36" t="s">
        <v>3787</v>
      </c>
      <c r="H1814" s="36" t="s">
        <v>3788</v>
      </c>
      <c r="I1814" s="36" t="s">
        <v>50</v>
      </c>
      <c r="J1814" s="43">
        <v>801.13</v>
      </c>
      <c r="K1814" s="43">
        <f t="shared" si="28"/>
        <v>929.31079999999997</v>
      </c>
    </row>
    <row r="1815" spans="2:11" x14ac:dyDescent="0.25">
      <c r="B1815" s="36" t="s">
        <v>44</v>
      </c>
      <c r="C1815" s="36" t="s">
        <v>3220</v>
      </c>
      <c r="D1815" s="36" t="s">
        <v>3221</v>
      </c>
      <c r="E1815" s="36">
        <v>90</v>
      </c>
      <c r="F1815" s="36" t="s">
        <v>3746</v>
      </c>
      <c r="G1815" s="36" t="s">
        <v>3789</v>
      </c>
      <c r="H1815" s="36" t="s">
        <v>3790</v>
      </c>
      <c r="I1815" s="36" t="s">
        <v>50</v>
      </c>
      <c r="J1815" s="43">
        <v>10548.85</v>
      </c>
      <c r="K1815" s="43">
        <f t="shared" si="28"/>
        <v>12236.665999999999</v>
      </c>
    </row>
    <row r="1816" spans="2:11" x14ac:dyDescent="0.25">
      <c r="B1816" s="36" t="s">
        <v>44</v>
      </c>
      <c r="C1816" s="36" t="s">
        <v>3220</v>
      </c>
      <c r="D1816" s="36" t="s">
        <v>3221</v>
      </c>
      <c r="E1816" s="36">
        <v>90</v>
      </c>
      <c r="F1816" s="36" t="s">
        <v>3746</v>
      </c>
      <c r="G1816" s="36" t="s">
        <v>3791</v>
      </c>
      <c r="H1816" s="36" t="s">
        <v>3792</v>
      </c>
      <c r="I1816" s="36" t="s">
        <v>50</v>
      </c>
      <c r="J1816" s="43">
        <v>10548.85</v>
      </c>
      <c r="K1816" s="43">
        <f t="shared" si="28"/>
        <v>12236.665999999999</v>
      </c>
    </row>
    <row r="1817" spans="2:11" x14ac:dyDescent="0.25">
      <c r="B1817" s="36" t="s">
        <v>44</v>
      </c>
      <c r="C1817" s="36" t="s">
        <v>3220</v>
      </c>
      <c r="D1817" s="36" t="s">
        <v>3221</v>
      </c>
      <c r="E1817" s="36">
        <v>90</v>
      </c>
      <c r="F1817" s="36" t="s">
        <v>3746</v>
      </c>
      <c r="G1817" s="36" t="s">
        <v>3793</v>
      </c>
      <c r="H1817" s="36" t="s">
        <v>3794</v>
      </c>
      <c r="I1817" s="36" t="s">
        <v>50</v>
      </c>
      <c r="J1817" s="43">
        <v>7265.83</v>
      </c>
      <c r="K1817" s="43">
        <f t="shared" si="28"/>
        <v>8428.362799999999</v>
      </c>
    </row>
    <row r="1818" spans="2:11" x14ac:dyDescent="0.25">
      <c r="B1818" s="36" t="s">
        <v>44</v>
      </c>
      <c r="C1818" s="36" t="s">
        <v>3220</v>
      </c>
      <c r="D1818" s="36" t="s">
        <v>3221</v>
      </c>
      <c r="E1818" s="36">
        <v>90</v>
      </c>
      <c r="F1818" s="36" t="s">
        <v>3746</v>
      </c>
      <c r="G1818" s="36" t="s">
        <v>3795</v>
      </c>
      <c r="H1818" s="36" t="s">
        <v>3796</v>
      </c>
      <c r="I1818" s="36" t="s">
        <v>50</v>
      </c>
      <c r="J1818" s="43">
        <v>9657.7999999999993</v>
      </c>
      <c r="K1818" s="43">
        <f t="shared" si="28"/>
        <v>11203.047999999999</v>
      </c>
    </row>
    <row r="1819" spans="2:11" x14ac:dyDescent="0.25">
      <c r="B1819" s="36" t="s">
        <v>44</v>
      </c>
      <c r="C1819" s="36" t="s">
        <v>3220</v>
      </c>
      <c r="D1819" s="36" t="s">
        <v>3221</v>
      </c>
      <c r="E1819" s="36">
        <v>90</v>
      </c>
      <c r="F1819" s="36" t="s">
        <v>3746</v>
      </c>
      <c r="G1819" s="36" t="s">
        <v>3797</v>
      </c>
      <c r="H1819" s="36" t="s">
        <v>3798</v>
      </c>
      <c r="I1819" s="36" t="s">
        <v>50</v>
      </c>
      <c r="J1819" s="43">
        <v>9657.7999999999993</v>
      </c>
      <c r="K1819" s="43">
        <f t="shared" si="28"/>
        <v>11203.047999999999</v>
      </c>
    </row>
    <row r="1820" spans="2:11" x14ac:dyDescent="0.25">
      <c r="B1820" s="36" t="s">
        <v>44</v>
      </c>
      <c r="C1820" s="36" t="s">
        <v>3220</v>
      </c>
      <c r="D1820" s="36" t="s">
        <v>3221</v>
      </c>
      <c r="E1820" s="36">
        <v>90</v>
      </c>
      <c r="F1820" s="36" t="s">
        <v>3746</v>
      </c>
      <c r="G1820" s="36" t="s">
        <v>3799</v>
      </c>
      <c r="H1820" s="36" t="s">
        <v>3800</v>
      </c>
      <c r="I1820" s="36" t="s">
        <v>50</v>
      </c>
      <c r="J1820" s="43">
        <v>11333.7</v>
      </c>
      <c r="K1820" s="43">
        <f t="shared" si="28"/>
        <v>13147.092000000001</v>
      </c>
    </row>
    <row r="1821" spans="2:11" x14ac:dyDescent="0.25">
      <c r="B1821" s="36" t="s">
        <v>44</v>
      </c>
      <c r="C1821" s="36" t="s">
        <v>3220</v>
      </c>
      <c r="D1821" s="36" t="s">
        <v>3221</v>
      </c>
      <c r="E1821" s="36">
        <v>90</v>
      </c>
      <c r="F1821" s="36" t="s">
        <v>3746</v>
      </c>
      <c r="G1821" s="36" t="s">
        <v>3801</v>
      </c>
      <c r="H1821" s="36" t="s">
        <v>3802</v>
      </c>
      <c r="I1821" s="36" t="s">
        <v>50</v>
      </c>
      <c r="J1821" s="43">
        <v>11333.7</v>
      </c>
      <c r="K1821" s="43">
        <f t="shared" si="28"/>
        <v>13147.092000000001</v>
      </c>
    </row>
    <row r="1822" spans="2:11" x14ac:dyDescent="0.25">
      <c r="B1822" s="36" t="s">
        <v>44</v>
      </c>
      <c r="C1822" s="36" t="s">
        <v>3220</v>
      </c>
      <c r="D1822" s="36" t="s">
        <v>3221</v>
      </c>
      <c r="E1822" s="36">
        <v>90</v>
      </c>
      <c r="F1822" s="36" t="s">
        <v>3746</v>
      </c>
      <c r="G1822" s="36" t="s">
        <v>3803</v>
      </c>
      <c r="H1822" s="36" t="s">
        <v>3804</v>
      </c>
      <c r="I1822" s="36" t="s">
        <v>50</v>
      </c>
      <c r="J1822" s="43">
        <v>7618.45</v>
      </c>
      <c r="K1822" s="43">
        <f t="shared" si="28"/>
        <v>8837.402</v>
      </c>
    </row>
    <row r="1823" spans="2:11" x14ac:dyDescent="0.25">
      <c r="B1823" s="36" t="s">
        <v>44</v>
      </c>
      <c r="C1823" s="36" t="s">
        <v>3220</v>
      </c>
      <c r="D1823" s="36" t="s">
        <v>3221</v>
      </c>
      <c r="E1823" s="36">
        <v>90</v>
      </c>
      <c r="F1823" s="36" t="s">
        <v>3746</v>
      </c>
      <c r="G1823" s="36" t="s">
        <v>3805</v>
      </c>
      <c r="H1823" s="36" t="s">
        <v>3806</v>
      </c>
      <c r="I1823" s="36" t="s">
        <v>50</v>
      </c>
      <c r="J1823" s="43">
        <v>10007.75</v>
      </c>
      <c r="K1823" s="43">
        <f t="shared" si="28"/>
        <v>11608.99</v>
      </c>
    </row>
    <row r="1824" spans="2:11" x14ac:dyDescent="0.25">
      <c r="B1824" s="36" t="s">
        <v>44</v>
      </c>
      <c r="C1824" s="36" t="s">
        <v>3220</v>
      </c>
      <c r="D1824" s="36" t="s">
        <v>3221</v>
      </c>
      <c r="E1824" s="36">
        <v>90</v>
      </c>
      <c r="F1824" s="36" t="s">
        <v>3746</v>
      </c>
      <c r="G1824" s="36" t="s">
        <v>3807</v>
      </c>
      <c r="H1824" s="36" t="s">
        <v>3808</v>
      </c>
      <c r="I1824" s="36" t="s">
        <v>50</v>
      </c>
      <c r="J1824" s="43">
        <v>10007.75</v>
      </c>
      <c r="K1824" s="43">
        <f t="shared" si="28"/>
        <v>11608.99</v>
      </c>
    </row>
    <row r="1825" spans="2:11" x14ac:dyDescent="0.25">
      <c r="B1825" s="36" t="s">
        <v>44</v>
      </c>
      <c r="C1825" s="36" t="s">
        <v>3220</v>
      </c>
      <c r="D1825" s="36" t="s">
        <v>3221</v>
      </c>
      <c r="E1825" s="36">
        <v>90</v>
      </c>
      <c r="F1825" s="36" t="s">
        <v>3746</v>
      </c>
      <c r="G1825" s="36" t="s">
        <v>3809</v>
      </c>
      <c r="H1825" s="36" t="s">
        <v>3810</v>
      </c>
      <c r="I1825" s="36" t="s">
        <v>50</v>
      </c>
      <c r="J1825" s="43">
        <v>3242.05</v>
      </c>
      <c r="K1825" s="43">
        <f t="shared" si="28"/>
        <v>3760.7779999999998</v>
      </c>
    </row>
    <row r="1826" spans="2:11" x14ac:dyDescent="0.25">
      <c r="B1826" s="36" t="s">
        <v>44</v>
      </c>
      <c r="C1826" s="36" t="s">
        <v>3220</v>
      </c>
      <c r="D1826" s="36" t="s">
        <v>3221</v>
      </c>
      <c r="E1826" s="36">
        <v>90</v>
      </c>
      <c r="F1826" s="36" t="s">
        <v>3746</v>
      </c>
      <c r="G1826" s="36" t="s">
        <v>3811</v>
      </c>
      <c r="H1826" s="36" t="s">
        <v>3812</v>
      </c>
      <c r="I1826" s="36" t="s">
        <v>50</v>
      </c>
      <c r="J1826" s="43">
        <v>11804.61</v>
      </c>
      <c r="K1826" s="43">
        <f t="shared" si="28"/>
        <v>13693.347599999999</v>
      </c>
    </row>
    <row r="1827" spans="2:11" x14ac:dyDescent="0.25">
      <c r="B1827" s="36" t="s">
        <v>44</v>
      </c>
      <c r="C1827" s="36" t="s">
        <v>3220</v>
      </c>
      <c r="D1827" s="36" t="s">
        <v>3221</v>
      </c>
      <c r="E1827" s="36">
        <v>90</v>
      </c>
      <c r="F1827" s="36" t="s">
        <v>3746</v>
      </c>
      <c r="G1827" s="36" t="s">
        <v>3813</v>
      </c>
      <c r="H1827" s="36" t="s">
        <v>3814</v>
      </c>
      <c r="I1827" s="36" t="s">
        <v>50</v>
      </c>
      <c r="J1827" s="43">
        <v>11804.61</v>
      </c>
      <c r="K1827" s="43">
        <f t="shared" si="28"/>
        <v>13693.347599999999</v>
      </c>
    </row>
    <row r="1828" spans="2:11" x14ac:dyDescent="0.25">
      <c r="B1828" s="36" t="s">
        <v>44</v>
      </c>
      <c r="C1828" s="36" t="s">
        <v>3220</v>
      </c>
      <c r="D1828" s="36" t="s">
        <v>3221</v>
      </c>
      <c r="E1828" s="36">
        <v>90</v>
      </c>
      <c r="F1828" s="36" t="s">
        <v>3746</v>
      </c>
      <c r="G1828" s="36" t="s">
        <v>3815</v>
      </c>
      <c r="H1828" s="36" t="s">
        <v>3816</v>
      </c>
      <c r="I1828" s="36" t="s">
        <v>50</v>
      </c>
      <c r="J1828" s="43">
        <v>7735.99</v>
      </c>
      <c r="K1828" s="43">
        <f t="shared" si="28"/>
        <v>8973.7483999999986</v>
      </c>
    </row>
    <row r="1829" spans="2:11" x14ac:dyDescent="0.25">
      <c r="B1829" s="36" t="s">
        <v>44</v>
      </c>
      <c r="C1829" s="36" t="s">
        <v>3220</v>
      </c>
      <c r="D1829" s="36" t="s">
        <v>3221</v>
      </c>
      <c r="E1829" s="36">
        <v>90</v>
      </c>
      <c r="F1829" s="36" t="s">
        <v>3746</v>
      </c>
      <c r="G1829" s="36" t="s">
        <v>3817</v>
      </c>
      <c r="H1829" s="36" t="s">
        <v>3818</v>
      </c>
      <c r="I1829" s="36" t="s">
        <v>50</v>
      </c>
      <c r="J1829" s="43">
        <v>10124.4</v>
      </c>
      <c r="K1829" s="43">
        <f t="shared" si="28"/>
        <v>11744.303999999998</v>
      </c>
    </row>
    <row r="1830" spans="2:11" x14ac:dyDescent="0.25">
      <c r="B1830" s="36" t="s">
        <v>44</v>
      </c>
      <c r="C1830" s="36" t="s">
        <v>3220</v>
      </c>
      <c r="D1830" s="36" t="s">
        <v>3221</v>
      </c>
      <c r="E1830" s="36">
        <v>90</v>
      </c>
      <c r="F1830" s="36" t="s">
        <v>3746</v>
      </c>
      <c r="G1830" s="36" t="s">
        <v>3819</v>
      </c>
      <c r="H1830" s="36" t="s">
        <v>3820</v>
      </c>
      <c r="I1830" s="36" t="s">
        <v>50</v>
      </c>
      <c r="J1830" s="43">
        <v>10124.4</v>
      </c>
      <c r="K1830" s="43">
        <f t="shared" si="28"/>
        <v>11744.303999999998</v>
      </c>
    </row>
    <row r="1831" spans="2:11" x14ac:dyDescent="0.25">
      <c r="B1831" s="36" t="s">
        <v>44</v>
      </c>
      <c r="C1831" s="36" t="s">
        <v>3220</v>
      </c>
      <c r="D1831" s="36" t="s">
        <v>3221</v>
      </c>
      <c r="E1831" s="36">
        <v>90</v>
      </c>
      <c r="F1831" s="36" t="s">
        <v>3746</v>
      </c>
      <c r="G1831" s="36" t="s">
        <v>3821</v>
      </c>
      <c r="H1831" s="36" t="s">
        <v>3822</v>
      </c>
      <c r="I1831" s="36" t="s">
        <v>50</v>
      </c>
      <c r="J1831" s="43">
        <v>11961.58</v>
      </c>
      <c r="K1831" s="43">
        <f t="shared" si="28"/>
        <v>13875.432799999999</v>
      </c>
    </row>
    <row r="1832" spans="2:11" x14ac:dyDescent="0.25">
      <c r="B1832" s="36" t="s">
        <v>44</v>
      </c>
      <c r="C1832" s="36" t="s">
        <v>3220</v>
      </c>
      <c r="D1832" s="36" t="s">
        <v>3221</v>
      </c>
      <c r="E1832" s="36">
        <v>90</v>
      </c>
      <c r="F1832" s="36" t="s">
        <v>3746</v>
      </c>
      <c r="G1832" s="36" t="s">
        <v>3823</v>
      </c>
      <c r="H1832" s="36" t="s">
        <v>3824</v>
      </c>
      <c r="I1832" s="36" t="s">
        <v>50</v>
      </c>
      <c r="J1832" s="43">
        <v>11961.58</v>
      </c>
      <c r="K1832" s="43">
        <f t="shared" si="28"/>
        <v>13875.432799999999</v>
      </c>
    </row>
    <row r="1833" spans="2:11" x14ac:dyDescent="0.25">
      <c r="B1833" s="36" t="s">
        <v>44</v>
      </c>
      <c r="C1833" s="36" t="s">
        <v>3220</v>
      </c>
      <c r="D1833" s="36" t="s">
        <v>3221</v>
      </c>
      <c r="E1833" s="36">
        <v>90</v>
      </c>
      <c r="F1833" s="36" t="s">
        <v>3746</v>
      </c>
      <c r="G1833" s="36" t="s">
        <v>3825</v>
      </c>
      <c r="H1833" s="36" t="s">
        <v>3826</v>
      </c>
      <c r="I1833" s="36" t="s">
        <v>50</v>
      </c>
      <c r="J1833" s="43">
        <v>9028.93</v>
      </c>
      <c r="K1833" s="43">
        <f t="shared" si="28"/>
        <v>10473.558799999999</v>
      </c>
    </row>
    <row r="1834" spans="2:11" x14ac:dyDescent="0.25">
      <c r="B1834" s="36" t="s">
        <v>44</v>
      </c>
      <c r="C1834" s="36" t="s">
        <v>3220</v>
      </c>
      <c r="D1834" s="36" t="s">
        <v>3221</v>
      </c>
      <c r="E1834" s="36">
        <v>90</v>
      </c>
      <c r="F1834" s="36" t="s">
        <v>3746</v>
      </c>
      <c r="G1834" s="36" t="s">
        <v>3827</v>
      </c>
      <c r="H1834" s="36" t="s">
        <v>3828</v>
      </c>
      <c r="I1834" s="36" t="s">
        <v>50</v>
      </c>
      <c r="J1834" s="43">
        <v>11407.55</v>
      </c>
      <c r="K1834" s="43">
        <f t="shared" si="28"/>
        <v>13232.757999999998</v>
      </c>
    </row>
    <row r="1835" spans="2:11" x14ac:dyDescent="0.25">
      <c r="B1835" s="36" t="s">
        <v>44</v>
      </c>
      <c r="C1835" s="36" t="s">
        <v>3220</v>
      </c>
      <c r="D1835" s="36" t="s">
        <v>3221</v>
      </c>
      <c r="E1835" s="36">
        <v>90</v>
      </c>
      <c r="F1835" s="36" t="s">
        <v>3746</v>
      </c>
      <c r="G1835" s="36" t="s">
        <v>3829</v>
      </c>
      <c r="H1835" s="36" t="s">
        <v>3830</v>
      </c>
      <c r="I1835" s="36" t="s">
        <v>50</v>
      </c>
      <c r="J1835" s="43">
        <v>11407.55</v>
      </c>
      <c r="K1835" s="43">
        <f t="shared" si="28"/>
        <v>13232.757999999998</v>
      </c>
    </row>
    <row r="1836" spans="2:11" x14ac:dyDescent="0.25">
      <c r="B1836" s="36" t="s">
        <v>44</v>
      </c>
      <c r="C1836" s="36" t="s">
        <v>3220</v>
      </c>
      <c r="D1836" s="36" t="s">
        <v>3221</v>
      </c>
      <c r="E1836" s="36">
        <v>90</v>
      </c>
      <c r="F1836" s="36" t="s">
        <v>3746</v>
      </c>
      <c r="G1836" s="36" t="s">
        <v>3831</v>
      </c>
      <c r="H1836" s="36" t="s">
        <v>3832</v>
      </c>
      <c r="I1836" s="36" t="s">
        <v>50</v>
      </c>
      <c r="J1836" s="43">
        <v>3242.05</v>
      </c>
      <c r="K1836" s="43">
        <f t="shared" si="28"/>
        <v>3760.7779999999998</v>
      </c>
    </row>
    <row r="1837" spans="2:11" x14ac:dyDescent="0.25">
      <c r="B1837" s="36" t="s">
        <v>44</v>
      </c>
      <c r="C1837" s="36" t="s">
        <v>3220</v>
      </c>
      <c r="D1837" s="36" t="s">
        <v>3221</v>
      </c>
      <c r="E1837" s="36">
        <v>90</v>
      </c>
      <c r="F1837" s="36" t="s">
        <v>3746</v>
      </c>
      <c r="G1837" s="36" t="s">
        <v>3833</v>
      </c>
      <c r="H1837" s="36" t="s">
        <v>3834</v>
      </c>
      <c r="I1837" s="36" t="s">
        <v>50</v>
      </c>
      <c r="J1837" s="43">
        <v>13688.25</v>
      </c>
      <c r="K1837" s="43">
        <f t="shared" si="28"/>
        <v>15878.369999999999</v>
      </c>
    </row>
    <row r="1838" spans="2:11" x14ac:dyDescent="0.25">
      <c r="B1838" s="36" t="s">
        <v>44</v>
      </c>
      <c r="C1838" s="36" t="s">
        <v>3220</v>
      </c>
      <c r="D1838" s="36" t="s">
        <v>3221</v>
      </c>
      <c r="E1838" s="36">
        <v>90</v>
      </c>
      <c r="F1838" s="36" t="s">
        <v>3746</v>
      </c>
      <c r="G1838" s="36" t="s">
        <v>3835</v>
      </c>
      <c r="H1838" s="36" t="s">
        <v>3836</v>
      </c>
      <c r="I1838" s="36" t="s">
        <v>50</v>
      </c>
      <c r="J1838" s="43">
        <v>13688.25</v>
      </c>
      <c r="K1838" s="43">
        <f t="shared" si="28"/>
        <v>15878.369999999999</v>
      </c>
    </row>
    <row r="1839" spans="2:11" x14ac:dyDescent="0.25">
      <c r="B1839" s="36" t="s">
        <v>44</v>
      </c>
      <c r="C1839" s="36" t="s">
        <v>3220</v>
      </c>
      <c r="D1839" s="36" t="s">
        <v>3221</v>
      </c>
      <c r="E1839" s="36">
        <v>90</v>
      </c>
      <c r="F1839" s="36" t="s">
        <v>3746</v>
      </c>
      <c r="G1839" s="36" t="s">
        <v>3837</v>
      </c>
      <c r="H1839" s="36" t="s">
        <v>3838</v>
      </c>
      <c r="I1839" s="36" t="s">
        <v>50</v>
      </c>
      <c r="J1839" s="43">
        <v>2700.35</v>
      </c>
      <c r="K1839" s="43">
        <f t="shared" si="28"/>
        <v>3132.4059999999995</v>
      </c>
    </row>
    <row r="1840" spans="2:11" x14ac:dyDescent="0.25">
      <c r="B1840" s="36" t="s">
        <v>44</v>
      </c>
      <c r="C1840" s="36" t="s">
        <v>3220</v>
      </c>
      <c r="D1840" s="36" t="s">
        <v>3221</v>
      </c>
      <c r="E1840" s="36">
        <v>90</v>
      </c>
      <c r="F1840" s="36" t="s">
        <v>3746</v>
      </c>
      <c r="G1840" s="36" t="s">
        <v>3839</v>
      </c>
      <c r="H1840" s="36" t="s">
        <v>3840</v>
      </c>
      <c r="I1840" s="36" t="s">
        <v>50</v>
      </c>
      <c r="J1840" s="43">
        <v>6090.43</v>
      </c>
      <c r="K1840" s="43">
        <f t="shared" si="28"/>
        <v>7064.8987999999999</v>
      </c>
    </row>
    <row r="1841" spans="2:11" x14ac:dyDescent="0.25">
      <c r="B1841" s="36" t="s">
        <v>44</v>
      </c>
      <c r="C1841" s="36" t="s">
        <v>3220</v>
      </c>
      <c r="D1841" s="36" t="s">
        <v>3221</v>
      </c>
      <c r="E1841" s="36">
        <v>90</v>
      </c>
      <c r="F1841" s="36" t="s">
        <v>3746</v>
      </c>
      <c r="G1841" s="36" t="s">
        <v>3841</v>
      </c>
      <c r="H1841" s="36" t="s">
        <v>3842</v>
      </c>
      <c r="I1841" s="36" t="s">
        <v>50</v>
      </c>
      <c r="J1841" s="43">
        <v>6938.54</v>
      </c>
      <c r="K1841" s="43">
        <f t="shared" si="28"/>
        <v>8048.7063999999991</v>
      </c>
    </row>
    <row r="1842" spans="2:11" x14ac:dyDescent="0.25">
      <c r="B1842" s="36" t="s">
        <v>44</v>
      </c>
      <c r="C1842" s="36" t="s">
        <v>3220</v>
      </c>
      <c r="D1842" s="36" t="s">
        <v>3221</v>
      </c>
      <c r="E1842" s="36">
        <v>90</v>
      </c>
      <c r="F1842" s="36" t="s">
        <v>3746</v>
      </c>
      <c r="G1842" s="36" t="s">
        <v>3843</v>
      </c>
      <c r="H1842" s="36" t="s">
        <v>3844</v>
      </c>
      <c r="I1842" s="36" t="s">
        <v>50</v>
      </c>
      <c r="J1842" s="43">
        <v>6938.54</v>
      </c>
      <c r="K1842" s="43">
        <f t="shared" si="28"/>
        <v>8048.7063999999991</v>
      </c>
    </row>
    <row r="1843" spans="2:11" x14ac:dyDescent="0.25">
      <c r="B1843" s="36" t="s">
        <v>44</v>
      </c>
      <c r="C1843" s="36" t="s">
        <v>3220</v>
      </c>
      <c r="D1843" s="36" t="s">
        <v>3221</v>
      </c>
      <c r="E1843" s="36">
        <v>90</v>
      </c>
      <c r="F1843" s="36" t="s">
        <v>3746</v>
      </c>
      <c r="G1843" s="36" t="s">
        <v>3845</v>
      </c>
      <c r="H1843" s="36" t="s">
        <v>3846</v>
      </c>
      <c r="I1843" s="36" t="s">
        <v>50</v>
      </c>
      <c r="J1843" s="43">
        <v>3974.71</v>
      </c>
      <c r="K1843" s="43">
        <f t="shared" si="28"/>
        <v>4610.6635999999999</v>
      </c>
    </row>
    <row r="1844" spans="2:11" x14ac:dyDescent="0.25">
      <c r="B1844" s="36" t="s">
        <v>44</v>
      </c>
      <c r="C1844" s="36" t="s">
        <v>3220</v>
      </c>
      <c r="D1844" s="36" t="s">
        <v>3221</v>
      </c>
      <c r="E1844" s="36">
        <v>90</v>
      </c>
      <c r="F1844" s="36" t="s">
        <v>3746</v>
      </c>
      <c r="G1844" s="36" t="s">
        <v>3847</v>
      </c>
      <c r="H1844" s="36" t="s">
        <v>3848</v>
      </c>
      <c r="I1844" s="36" t="s">
        <v>50</v>
      </c>
      <c r="J1844" s="43">
        <v>5054.8999999999996</v>
      </c>
      <c r="K1844" s="43">
        <f t="shared" si="28"/>
        <v>5863.6839999999993</v>
      </c>
    </row>
    <row r="1845" spans="2:11" x14ac:dyDescent="0.25">
      <c r="B1845" s="36" t="s">
        <v>44</v>
      </c>
      <c r="C1845" s="36" t="s">
        <v>3220</v>
      </c>
      <c r="D1845" s="36" t="s">
        <v>3221</v>
      </c>
      <c r="E1845" s="36">
        <v>90</v>
      </c>
      <c r="F1845" s="36" t="s">
        <v>3746</v>
      </c>
      <c r="G1845" s="36" t="s">
        <v>3849</v>
      </c>
      <c r="H1845" s="36" t="s">
        <v>3850</v>
      </c>
      <c r="I1845" s="36" t="s">
        <v>50</v>
      </c>
      <c r="J1845" s="43">
        <v>5054.8999999999996</v>
      </c>
      <c r="K1845" s="43">
        <f t="shared" si="28"/>
        <v>5863.6839999999993</v>
      </c>
    </row>
    <row r="1846" spans="2:11" x14ac:dyDescent="0.25">
      <c r="B1846" s="36" t="s">
        <v>44</v>
      </c>
      <c r="C1846" s="36" t="s">
        <v>3220</v>
      </c>
      <c r="D1846" s="36" t="s">
        <v>3221</v>
      </c>
      <c r="E1846" s="36">
        <v>90</v>
      </c>
      <c r="F1846" s="36" t="s">
        <v>3746</v>
      </c>
      <c r="G1846" s="36" t="s">
        <v>3851</v>
      </c>
      <c r="H1846" s="36" t="s">
        <v>3852</v>
      </c>
      <c r="I1846" s="36" t="s">
        <v>50</v>
      </c>
      <c r="J1846" s="43">
        <v>2399.2399999999998</v>
      </c>
      <c r="K1846" s="43">
        <f t="shared" si="28"/>
        <v>2783.1183999999994</v>
      </c>
    </row>
    <row r="1847" spans="2:11" x14ac:dyDescent="0.25">
      <c r="B1847" s="36" t="s">
        <v>44</v>
      </c>
      <c r="C1847" s="36" t="s">
        <v>3220</v>
      </c>
      <c r="D1847" s="36" t="s">
        <v>3221</v>
      </c>
      <c r="E1847" s="36">
        <v>90</v>
      </c>
      <c r="F1847" s="36" t="s">
        <v>3746</v>
      </c>
      <c r="G1847" s="36" t="s">
        <v>3853</v>
      </c>
      <c r="H1847" s="36" t="s">
        <v>3854</v>
      </c>
      <c r="I1847" s="36" t="s">
        <v>50</v>
      </c>
      <c r="J1847" s="43">
        <v>3485.2</v>
      </c>
      <c r="K1847" s="43">
        <f t="shared" si="28"/>
        <v>4042.8319999999994</v>
      </c>
    </row>
    <row r="1848" spans="2:11" x14ac:dyDescent="0.25">
      <c r="B1848" s="36" t="s">
        <v>44</v>
      </c>
      <c r="C1848" s="36" t="s">
        <v>3220</v>
      </c>
      <c r="D1848" s="36" t="s">
        <v>3221</v>
      </c>
      <c r="E1848" s="36">
        <v>90</v>
      </c>
      <c r="F1848" s="36" t="s">
        <v>3746</v>
      </c>
      <c r="G1848" s="36" t="s">
        <v>3855</v>
      </c>
      <c r="H1848" s="36" t="s">
        <v>3856</v>
      </c>
      <c r="I1848" s="36" t="s">
        <v>50</v>
      </c>
      <c r="J1848" s="43">
        <v>3485.2</v>
      </c>
      <c r="K1848" s="43">
        <f t="shared" si="28"/>
        <v>4042.8319999999994</v>
      </c>
    </row>
    <row r="1849" spans="2:11" x14ac:dyDescent="0.25">
      <c r="B1849" s="36" t="s">
        <v>44</v>
      </c>
      <c r="C1849" s="36" t="s">
        <v>3220</v>
      </c>
      <c r="D1849" s="36" t="s">
        <v>3221</v>
      </c>
      <c r="E1849" s="36">
        <v>90</v>
      </c>
      <c r="F1849" s="36" t="s">
        <v>3746</v>
      </c>
      <c r="G1849" s="36" t="s">
        <v>3857</v>
      </c>
      <c r="H1849" s="36" t="s">
        <v>3858</v>
      </c>
      <c r="I1849" s="36" t="s">
        <v>50</v>
      </c>
      <c r="J1849" s="43">
        <v>1543.92</v>
      </c>
      <c r="K1849" s="43">
        <f t="shared" si="28"/>
        <v>1790.9472000000001</v>
      </c>
    </row>
    <row r="1850" spans="2:11" x14ac:dyDescent="0.25">
      <c r="B1850" s="36" t="s">
        <v>44</v>
      </c>
      <c r="C1850" s="36" t="s">
        <v>3220</v>
      </c>
      <c r="D1850" s="36" t="s">
        <v>3221</v>
      </c>
      <c r="E1850" s="36">
        <v>90</v>
      </c>
      <c r="F1850" s="36" t="s">
        <v>3746</v>
      </c>
      <c r="G1850" s="36" t="s">
        <v>3859</v>
      </c>
      <c r="H1850" s="36" t="s">
        <v>3860</v>
      </c>
      <c r="I1850" s="36" t="s">
        <v>50</v>
      </c>
      <c r="J1850" s="43">
        <v>2700.35</v>
      </c>
      <c r="K1850" s="43">
        <f t="shared" si="28"/>
        <v>3132.4059999999995</v>
      </c>
    </row>
    <row r="1851" spans="2:11" x14ac:dyDescent="0.25">
      <c r="B1851" s="36" t="s">
        <v>44</v>
      </c>
      <c r="C1851" s="36" t="s">
        <v>3220</v>
      </c>
      <c r="D1851" s="36" t="s">
        <v>3221</v>
      </c>
      <c r="E1851" s="36">
        <v>90</v>
      </c>
      <c r="F1851" s="36" t="s">
        <v>3746</v>
      </c>
      <c r="G1851" s="36" t="s">
        <v>3861</v>
      </c>
      <c r="H1851" s="36" t="s">
        <v>3862</v>
      </c>
      <c r="I1851" s="36" t="s">
        <v>50</v>
      </c>
      <c r="J1851" s="43">
        <v>2700.35</v>
      </c>
      <c r="K1851" s="43">
        <f t="shared" si="28"/>
        <v>3132.4059999999995</v>
      </c>
    </row>
    <row r="1852" spans="2:11" x14ac:dyDescent="0.25">
      <c r="B1852" s="36" t="s">
        <v>44</v>
      </c>
      <c r="C1852" s="36" t="s">
        <v>3220</v>
      </c>
      <c r="D1852" s="36" t="s">
        <v>3221</v>
      </c>
      <c r="E1852" s="36">
        <v>90</v>
      </c>
      <c r="F1852" s="36" t="s">
        <v>3746</v>
      </c>
      <c r="G1852" s="36" t="s">
        <v>3863</v>
      </c>
      <c r="H1852" s="36" t="s">
        <v>3864</v>
      </c>
      <c r="I1852" s="36" t="s">
        <v>50</v>
      </c>
      <c r="J1852" s="43">
        <v>2700.35</v>
      </c>
      <c r="K1852" s="43">
        <f t="shared" si="28"/>
        <v>3132.4059999999995</v>
      </c>
    </row>
    <row r="1853" spans="2:11" x14ac:dyDescent="0.25">
      <c r="B1853" s="36" t="s">
        <v>44</v>
      </c>
      <c r="C1853" s="36" t="s">
        <v>3220</v>
      </c>
      <c r="D1853" s="36" t="s">
        <v>3221</v>
      </c>
      <c r="E1853" s="36">
        <v>90</v>
      </c>
      <c r="F1853" s="36" t="s">
        <v>3746</v>
      </c>
      <c r="G1853" s="36" t="s">
        <v>3865</v>
      </c>
      <c r="H1853" s="36" t="s">
        <v>3866</v>
      </c>
      <c r="I1853" s="36" t="s">
        <v>50</v>
      </c>
      <c r="J1853" s="43">
        <v>801.13</v>
      </c>
      <c r="K1853" s="43">
        <f t="shared" si="28"/>
        <v>929.31079999999997</v>
      </c>
    </row>
    <row r="1854" spans="2:11" x14ac:dyDescent="0.25">
      <c r="B1854" s="36" t="s">
        <v>44</v>
      </c>
      <c r="C1854" s="36" t="s">
        <v>3220</v>
      </c>
      <c r="D1854" s="36" t="s">
        <v>3221</v>
      </c>
      <c r="E1854" s="36">
        <v>90</v>
      </c>
      <c r="F1854" s="36" t="s">
        <v>3746</v>
      </c>
      <c r="G1854" s="36" t="s">
        <v>3867</v>
      </c>
      <c r="H1854" s="36" t="s">
        <v>3868</v>
      </c>
      <c r="I1854" s="36" t="s">
        <v>50</v>
      </c>
      <c r="J1854" s="43">
        <v>1572.69</v>
      </c>
      <c r="K1854" s="43">
        <f t="shared" si="28"/>
        <v>1824.3203999999998</v>
      </c>
    </row>
    <row r="1855" spans="2:11" x14ac:dyDescent="0.25">
      <c r="B1855" s="36" t="s">
        <v>44</v>
      </c>
      <c r="C1855" s="36" t="s">
        <v>3220</v>
      </c>
      <c r="D1855" s="36" t="s">
        <v>3221</v>
      </c>
      <c r="E1855" s="36">
        <v>90</v>
      </c>
      <c r="F1855" s="36" t="s">
        <v>3746</v>
      </c>
      <c r="G1855" s="36" t="s">
        <v>3869</v>
      </c>
      <c r="H1855" s="36" t="s">
        <v>3870</v>
      </c>
      <c r="I1855" s="36" t="s">
        <v>50</v>
      </c>
      <c r="J1855" s="43">
        <v>2671.58</v>
      </c>
      <c r="K1855" s="43">
        <f t="shared" si="28"/>
        <v>3099.0327999999995</v>
      </c>
    </row>
    <row r="1856" spans="2:11" x14ac:dyDescent="0.25">
      <c r="B1856" s="36" t="s">
        <v>44</v>
      </c>
      <c r="C1856" s="36" t="s">
        <v>3220</v>
      </c>
      <c r="D1856" s="36" t="s">
        <v>3221</v>
      </c>
      <c r="E1856" s="36">
        <v>90</v>
      </c>
      <c r="F1856" s="36" t="s">
        <v>3746</v>
      </c>
      <c r="G1856" s="36" t="s">
        <v>3871</v>
      </c>
      <c r="H1856" s="36" t="s">
        <v>3872</v>
      </c>
      <c r="I1856" s="36" t="s">
        <v>50</v>
      </c>
      <c r="J1856" s="43">
        <v>2671.58</v>
      </c>
      <c r="K1856" s="43">
        <f t="shared" si="28"/>
        <v>3099.0327999999995</v>
      </c>
    </row>
    <row r="1857" spans="2:11" x14ac:dyDescent="0.25">
      <c r="B1857" s="36" t="s">
        <v>44</v>
      </c>
      <c r="C1857" s="36" t="s">
        <v>3220</v>
      </c>
      <c r="D1857" s="36" t="s">
        <v>3221</v>
      </c>
      <c r="E1857" s="36">
        <v>90</v>
      </c>
      <c r="F1857" s="36" t="s">
        <v>3746</v>
      </c>
      <c r="G1857" s="36" t="s">
        <v>3873</v>
      </c>
      <c r="H1857" s="36" t="s">
        <v>3874</v>
      </c>
      <c r="I1857" s="36" t="s">
        <v>50</v>
      </c>
      <c r="J1857" s="43">
        <v>448.51</v>
      </c>
      <c r="K1857" s="43">
        <f t="shared" si="28"/>
        <v>520.27159999999992</v>
      </c>
    </row>
    <row r="1858" spans="2:11" x14ac:dyDescent="0.25">
      <c r="B1858" s="36" t="s">
        <v>44</v>
      </c>
      <c r="C1858" s="36" t="s">
        <v>3220</v>
      </c>
      <c r="D1858" s="36" t="s">
        <v>3221</v>
      </c>
      <c r="E1858" s="36">
        <v>90</v>
      </c>
      <c r="F1858" s="36" t="s">
        <v>3746</v>
      </c>
      <c r="G1858" s="36" t="s">
        <v>3875</v>
      </c>
      <c r="H1858" s="36" t="s">
        <v>3876</v>
      </c>
      <c r="I1858" s="36" t="s">
        <v>50</v>
      </c>
      <c r="J1858" s="43">
        <v>448.51</v>
      </c>
      <c r="K1858" s="43">
        <f t="shared" si="28"/>
        <v>520.27159999999992</v>
      </c>
    </row>
    <row r="1859" spans="2:11" x14ac:dyDescent="0.25">
      <c r="B1859" s="36" t="s">
        <v>44</v>
      </c>
      <c r="C1859" s="36" t="s">
        <v>3220</v>
      </c>
      <c r="D1859" s="36" t="s">
        <v>3221</v>
      </c>
      <c r="E1859" s="36">
        <v>90</v>
      </c>
      <c r="F1859" s="36" t="s">
        <v>3746</v>
      </c>
      <c r="G1859" s="36" t="s">
        <v>3877</v>
      </c>
      <c r="H1859" s="36" t="s">
        <v>3878</v>
      </c>
      <c r="I1859" s="36" t="s">
        <v>50</v>
      </c>
      <c r="J1859" s="43">
        <v>2044.51</v>
      </c>
      <c r="K1859" s="43">
        <f t="shared" si="28"/>
        <v>2371.6315999999997</v>
      </c>
    </row>
    <row r="1860" spans="2:11" x14ac:dyDescent="0.25">
      <c r="B1860" s="36" t="s">
        <v>44</v>
      </c>
      <c r="C1860" s="36" t="s">
        <v>3220</v>
      </c>
      <c r="D1860" s="36" t="s">
        <v>3221</v>
      </c>
      <c r="E1860" s="36">
        <v>90</v>
      </c>
      <c r="F1860" s="36" t="s">
        <v>3746</v>
      </c>
      <c r="G1860" s="36" t="s">
        <v>3879</v>
      </c>
      <c r="H1860" s="36" t="s">
        <v>3880</v>
      </c>
      <c r="I1860" s="36" t="s">
        <v>50</v>
      </c>
      <c r="J1860" s="43">
        <v>2044.51</v>
      </c>
      <c r="K1860" s="43">
        <f t="shared" ref="K1860:K1923" si="29">+IF(AND(MID(H1860,1,15)="POSTE DE MADERA",J1860&lt;110)=TRUE,(J1860*1.13+5)*1.01*1.16,IF(AND(MID(H1860,1,15)="POSTE DE MADERA",J1860&gt;=110,J1860&lt;320)=TRUE,(J1860*1.13+12)*1.01*1.16,IF(AND(MID(H1860,1,15)="POSTE DE MADERA",J1860&gt;320)=TRUE,(J1860*1.13+36)*1.01*1.16,IF(+AND(MID(H1860,1,5)="POSTE",MID(H1860,1,15)&lt;&gt;"POSTE DE MADERA")=TRUE,J1860*1.01*1.16,J1860*1.16))))</f>
        <v>2371.6315999999997</v>
      </c>
    </row>
    <row r="1861" spans="2:11" x14ac:dyDescent="0.25">
      <c r="B1861" s="36" t="s">
        <v>44</v>
      </c>
      <c r="C1861" s="36" t="s">
        <v>3220</v>
      </c>
      <c r="D1861" s="36" t="s">
        <v>3221</v>
      </c>
      <c r="E1861" s="36">
        <v>90</v>
      </c>
      <c r="F1861" s="36" t="s">
        <v>3746</v>
      </c>
      <c r="G1861" s="36" t="s">
        <v>3881</v>
      </c>
      <c r="H1861" s="36" t="s">
        <v>3882</v>
      </c>
      <c r="I1861" s="36" t="s">
        <v>50</v>
      </c>
      <c r="J1861" s="43">
        <v>1543.92</v>
      </c>
      <c r="K1861" s="43">
        <f t="shared" si="29"/>
        <v>1790.9472000000001</v>
      </c>
    </row>
    <row r="1862" spans="2:11" x14ac:dyDescent="0.25">
      <c r="B1862" s="36" t="s">
        <v>44</v>
      </c>
      <c r="C1862" s="36" t="s">
        <v>3220</v>
      </c>
      <c r="D1862" s="36" t="s">
        <v>3221</v>
      </c>
      <c r="E1862" s="36">
        <v>90</v>
      </c>
      <c r="F1862" s="36" t="s">
        <v>3746</v>
      </c>
      <c r="G1862" s="36" t="s">
        <v>3883</v>
      </c>
      <c r="H1862" s="36" t="s">
        <v>3884</v>
      </c>
      <c r="I1862" s="36" t="s">
        <v>50</v>
      </c>
      <c r="J1862" s="43">
        <v>2044.51</v>
      </c>
      <c r="K1862" s="43">
        <f t="shared" si="29"/>
        <v>2371.6315999999997</v>
      </c>
    </row>
    <row r="1863" spans="2:11" x14ac:dyDescent="0.25">
      <c r="B1863" s="36" t="s">
        <v>44</v>
      </c>
      <c r="C1863" s="36" t="s">
        <v>3220</v>
      </c>
      <c r="D1863" s="36" t="s">
        <v>3221</v>
      </c>
      <c r="E1863" s="36">
        <v>90</v>
      </c>
      <c r="F1863" s="36" t="s">
        <v>3746</v>
      </c>
      <c r="G1863" s="36" t="s">
        <v>3885</v>
      </c>
      <c r="H1863" s="36" t="s">
        <v>3886</v>
      </c>
      <c r="I1863" s="36" t="s">
        <v>50</v>
      </c>
      <c r="J1863" s="43">
        <v>2044.51</v>
      </c>
      <c r="K1863" s="43">
        <f t="shared" si="29"/>
        <v>2371.6315999999997</v>
      </c>
    </row>
    <row r="1864" spans="2:11" x14ac:dyDescent="0.25">
      <c r="B1864" s="36" t="s">
        <v>44</v>
      </c>
      <c r="C1864" s="36" t="s">
        <v>3220</v>
      </c>
      <c r="D1864" s="36" t="s">
        <v>3221</v>
      </c>
      <c r="E1864" s="36">
        <v>90</v>
      </c>
      <c r="F1864" s="36" t="s">
        <v>3746</v>
      </c>
      <c r="G1864" s="36" t="s">
        <v>3887</v>
      </c>
      <c r="H1864" s="36" t="s">
        <v>3888</v>
      </c>
      <c r="I1864" s="36" t="s">
        <v>50</v>
      </c>
      <c r="J1864" s="43">
        <v>2229.44</v>
      </c>
      <c r="K1864" s="43">
        <f t="shared" si="29"/>
        <v>2586.1504</v>
      </c>
    </row>
    <row r="1865" spans="2:11" x14ac:dyDescent="0.25">
      <c r="B1865" s="36" t="s">
        <v>44</v>
      </c>
      <c r="C1865" s="36" t="s">
        <v>3220</v>
      </c>
      <c r="D1865" s="36" t="s">
        <v>3221</v>
      </c>
      <c r="E1865" s="36">
        <v>90</v>
      </c>
      <c r="F1865" s="36" t="s">
        <v>3746</v>
      </c>
      <c r="G1865" s="36" t="s">
        <v>3889</v>
      </c>
      <c r="H1865" s="36" t="s">
        <v>3890</v>
      </c>
      <c r="I1865" s="36" t="s">
        <v>50</v>
      </c>
      <c r="J1865" s="43">
        <v>2757.33</v>
      </c>
      <c r="K1865" s="43">
        <f t="shared" si="29"/>
        <v>3198.5027999999998</v>
      </c>
    </row>
    <row r="1866" spans="2:11" x14ac:dyDescent="0.25">
      <c r="B1866" s="36" t="s">
        <v>44</v>
      </c>
      <c r="C1866" s="36" t="s">
        <v>3220</v>
      </c>
      <c r="D1866" s="36" t="s">
        <v>3221</v>
      </c>
      <c r="E1866" s="36">
        <v>90</v>
      </c>
      <c r="F1866" s="36" t="s">
        <v>3746</v>
      </c>
      <c r="G1866" s="36" t="s">
        <v>3891</v>
      </c>
      <c r="H1866" s="36" t="s">
        <v>3892</v>
      </c>
      <c r="I1866" s="36" t="s">
        <v>50</v>
      </c>
      <c r="J1866" s="43">
        <v>2795.22</v>
      </c>
      <c r="K1866" s="43">
        <f t="shared" si="29"/>
        <v>3242.4551999999994</v>
      </c>
    </row>
    <row r="1867" spans="2:11" x14ac:dyDescent="0.25">
      <c r="B1867" s="36" t="s">
        <v>44</v>
      </c>
      <c r="C1867" s="36" t="s">
        <v>3220</v>
      </c>
      <c r="D1867" s="36" t="s">
        <v>3221</v>
      </c>
      <c r="E1867" s="36">
        <v>90</v>
      </c>
      <c r="F1867" s="36" t="s">
        <v>3746</v>
      </c>
      <c r="G1867" s="36" t="s">
        <v>3893</v>
      </c>
      <c r="H1867" s="36" t="s">
        <v>3894</v>
      </c>
      <c r="I1867" s="36" t="s">
        <v>50</v>
      </c>
      <c r="J1867" s="43">
        <v>566.04999999999995</v>
      </c>
      <c r="K1867" s="43">
        <f t="shared" si="29"/>
        <v>656.61799999999994</v>
      </c>
    </row>
    <row r="1868" spans="2:11" x14ac:dyDescent="0.25">
      <c r="B1868" s="36" t="s">
        <v>44</v>
      </c>
      <c r="C1868" s="36" t="s">
        <v>3220</v>
      </c>
      <c r="D1868" s="36" t="s">
        <v>3221</v>
      </c>
      <c r="E1868" s="36">
        <v>90</v>
      </c>
      <c r="F1868" s="36" t="s">
        <v>3746</v>
      </c>
      <c r="G1868" s="36" t="s">
        <v>3895</v>
      </c>
      <c r="H1868" s="36" t="s">
        <v>3896</v>
      </c>
      <c r="I1868" s="36" t="s">
        <v>50</v>
      </c>
      <c r="J1868" s="43">
        <v>566.04999999999995</v>
      </c>
      <c r="K1868" s="43">
        <f t="shared" si="29"/>
        <v>656.61799999999994</v>
      </c>
    </row>
    <row r="1869" spans="2:11" x14ac:dyDescent="0.25">
      <c r="B1869" s="36" t="s">
        <v>44</v>
      </c>
      <c r="C1869" s="36" t="s">
        <v>3220</v>
      </c>
      <c r="D1869" s="36" t="s">
        <v>3221</v>
      </c>
      <c r="E1869" s="36">
        <v>90</v>
      </c>
      <c r="F1869" s="36" t="s">
        <v>3746</v>
      </c>
      <c r="G1869" s="36" t="s">
        <v>3897</v>
      </c>
      <c r="H1869" s="36" t="s">
        <v>3898</v>
      </c>
      <c r="I1869" s="36" t="s">
        <v>50</v>
      </c>
      <c r="J1869" s="43">
        <v>2386.41</v>
      </c>
      <c r="K1869" s="43">
        <f t="shared" si="29"/>
        <v>2768.2355999999995</v>
      </c>
    </row>
    <row r="1870" spans="2:11" x14ac:dyDescent="0.25">
      <c r="B1870" s="36" t="s">
        <v>44</v>
      </c>
      <c r="C1870" s="36" t="s">
        <v>3220</v>
      </c>
      <c r="D1870" s="36" t="s">
        <v>3221</v>
      </c>
      <c r="E1870" s="36">
        <v>90</v>
      </c>
      <c r="F1870" s="36" t="s">
        <v>3746</v>
      </c>
      <c r="G1870" s="36" t="s">
        <v>3899</v>
      </c>
      <c r="H1870" s="36" t="s">
        <v>3900</v>
      </c>
      <c r="I1870" s="36" t="s">
        <v>50</v>
      </c>
      <c r="J1870" s="43">
        <v>3042.5</v>
      </c>
      <c r="K1870" s="43">
        <f t="shared" si="29"/>
        <v>3529.2999999999997</v>
      </c>
    </row>
    <row r="1871" spans="2:11" x14ac:dyDescent="0.25">
      <c r="B1871" s="36" t="s">
        <v>44</v>
      </c>
      <c r="C1871" s="36" t="s">
        <v>3220</v>
      </c>
      <c r="D1871" s="36" t="s">
        <v>3221</v>
      </c>
      <c r="E1871" s="36">
        <v>90</v>
      </c>
      <c r="F1871" s="36" t="s">
        <v>3746</v>
      </c>
      <c r="G1871" s="36" t="s">
        <v>3901</v>
      </c>
      <c r="H1871" s="36" t="s">
        <v>3902</v>
      </c>
      <c r="I1871" s="36" t="s">
        <v>50</v>
      </c>
      <c r="J1871" s="43">
        <v>3042.5</v>
      </c>
      <c r="K1871" s="43">
        <f t="shared" si="29"/>
        <v>3529.2999999999997</v>
      </c>
    </row>
    <row r="1872" spans="2:11" x14ac:dyDescent="0.25">
      <c r="B1872" s="36" t="s">
        <v>44</v>
      </c>
      <c r="C1872" s="36" t="s">
        <v>3220</v>
      </c>
      <c r="D1872" s="36" t="s">
        <v>3221</v>
      </c>
      <c r="E1872" s="36">
        <v>90</v>
      </c>
      <c r="F1872" s="36" t="s">
        <v>3746</v>
      </c>
      <c r="G1872" s="36" t="s">
        <v>3903</v>
      </c>
      <c r="H1872" s="36" t="s">
        <v>3904</v>
      </c>
      <c r="I1872" s="36" t="s">
        <v>50</v>
      </c>
      <c r="J1872" s="43">
        <v>3825.3</v>
      </c>
      <c r="K1872" s="43">
        <f t="shared" si="29"/>
        <v>4437.348</v>
      </c>
    </row>
    <row r="1873" spans="2:11" x14ac:dyDescent="0.25">
      <c r="B1873" s="36" t="s">
        <v>44</v>
      </c>
      <c r="C1873" s="36" t="s">
        <v>3220</v>
      </c>
      <c r="D1873" s="36" t="s">
        <v>3221</v>
      </c>
      <c r="E1873" s="36">
        <v>90</v>
      </c>
      <c r="F1873" s="36" t="s">
        <v>3746</v>
      </c>
      <c r="G1873" s="36" t="s">
        <v>3905</v>
      </c>
      <c r="H1873" s="36" t="s">
        <v>3906</v>
      </c>
      <c r="I1873" s="36" t="s">
        <v>50</v>
      </c>
      <c r="J1873" s="43">
        <v>801.13</v>
      </c>
      <c r="K1873" s="43">
        <f t="shared" si="29"/>
        <v>929.31079999999997</v>
      </c>
    </row>
    <row r="1874" spans="2:11" x14ac:dyDescent="0.25">
      <c r="B1874" s="36" t="s">
        <v>44</v>
      </c>
      <c r="C1874" s="36" t="s">
        <v>3220</v>
      </c>
      <c r="D1874" s="36" t="s">
        <v>3221</v>
      </c>
      <c r="E1874" s="36">
        <v>90</v>
      </c>
      <c r="F1874" s="36" t="s">
        <v>3746</v>
      </c>
      <c r="G1874" s="36" t="s">
        <v>3907</v>
      </c>
      <c r="H1874" s="36" t="s">
        <v>3908</v>
      </c>
      <c r="I1874" s="36" t="s">
        <v>50</v>
      </c>
      <c r="J1874" s="43">
        <v>801.13</v>
      </c>
      <c r="K1874" s="43">
        <f t="shared" si="29"/>
        <v>929.31079999999997</v>
      </c>
    </row>
    <row r="1875" spans="2:11" x14ac:dyDescent="0.25">
      <c r="B1875" s="36" t="s">
        <v>44</v>
      </c>
      <c r="C1875" s="36" t="s">
        <v>3220</v>
      </c>
      <c r="D1875" s="36" t="s">
        <v>3221</v>
      </c>
      <c r="E1875" s="36">
        <v>90</v>
      </c>
      <c r="F1875" s="36" t="s">
        <v>3746</v>
      </c>
      <c r="G1875" s="36" t="s">
        <v>3909</v>
      </c>
      <c r="H1875" s="36" t="s">
        <v>3910</v>
      </c>
      <c r="I1875" s="36" t="s">
        <v>50</v>
      </c>
      <c r="J1875" s="43">
        <v>3242.05</v>
      </c>
      <c r="K1875" s="43">
        <f t="shared" si="29"/>
        <v>3760.7779999999998</v>
      </c>
    </row>
    <row r="1876" spans="2:11" x14ac:dyDescent="0.25">
      <c r="B1876" s="36" t="s">
        <v>44</v>
      </c>
      <c r="C1876" s="36" t="s">
        <v>3220</v>
      </c>
      <c r="D1876" s="36" t="s">
        <v>3221</v>
      </c>
      <c r="E1876" s="36">
        <v>90</v>
      </c>
      <c r="F1876" s="36" t="s">
        <v>3746</v>
      </c>
      <c r="G1876" s="36" t="s">
        <v>3911</v>
      </c>
      <c r="H1876" s="36" t="s">
        <v>3912</v>
      </c>
      <c r="I1876" s="36" t="s">
        <v>50</v>
      </c>
      <c r="J1876" s="43">
        <v>3242.05</v>
      </c>
      <c r="K1876" s="43">
        <f t="shared" si="29"/>
        <v>3760.7779999999998</v>
      </c>
    </row>
    <row r="1877" spans="2:11" x14ac:dyDescent="0.25">
      <c r="B1877" s="36" t="s">
        <v>44</v>
      </c>
      <c r="C1877" s="36" t="s">
        <v>3220</v>
      </c>
      <c r="D1877" s="36" t="s">
        <v>3221</v>
      </c>
      <c r="E1877" s="36">
        <v>90</v>
      </c>
      <c r="F1877" s="36" t="s">
        <v>3746</v>
      </c>
      <c r="G1877" s="36" t="s">
        <v>3913</v>
      </c>
      <c r="H1877" s="36" t="s">
        <v>3914</v>
      </c>
      <c r="I1877" s="36" t="s">
        <v>50</v>
      </c>
      <c r="J1877" s="43">
        <v>2700.35</v>
      </c>
      <c r="K1877" s="43">
        <f t="shared" si="29"/>
        <v>3132.4059999999995</v>
      </c>
    </row>
    <row r="1878" spans="2:11" x14ac:dyDescent="0.25">
      <c r="B1878" s="36" t="s">
        <v>44</v>
      </c>
      <c r="C1878" s="36" t="s">
        <v>3220</v>
      </c>
      <c r="D1878" s="36" t="s">
        <v>3221</v>
      </c>
      <c r="E1878" s="36">
        <v>90</v>
      </c>
      <c r="F1878" s="36" t="s">
        <v>3746</v>
      </c>
      <c r="G1878" s="36" t="s">
        <v>3915</v>
      </c>
      <c r="H1878" s="36" t="s">
        <v>3916</v>
      </c>
      <c r="I1878" s="36" t="s">
        <v>50</v>
      </c>
      <c r="J1878" s="43">
        <v>918.67</v>
      </c>
      <c r="K1878" s="43">
        <f t="shared" si="29"/>
        <v>1065.6571999999999</v>
      </c>
    </row>
    <row r="1879" spans="2:11" x14ac:dyDescent="0.25">
      <c r="B1879" s="36" t="s">
        <v>44</v>
      </c>
      <c r="C1879" s="36" t="s">
        <v>3220</v>
      </c>
      <c r="D1879" s="36" t="s">
        <v>3221</v>
      </c>
      <c r="E1879" s="36">
        <v>90</v>
      </c>
      <c r="F1879" s="36" t="s">
        <v>3746</v>
      </c>
      <c r="G1879" s="36" t="s">
        <v>3917</v>
      </c>
      <c r="H1879" s="36" t="s">
        <v>3918</v>
      </c>
      <c r="I1879" s="36" t="s">
        <v>50</v>
      </c>
      <c r="J1879" s="43">
        <v>3358.7</v>
      </c>
      <c r="K1879" s="43">
        <f t="shared" si="29"/>
        <v>3896.0919999999996</v>
      </c>
    </row>
    <row r="1880" spans="2:11" x14ac:dyDescent="0.25">
      <c r="B1880" s="36" t="s">
        <v>44</v>
      </c>
      <c r="C1880" s="36" t="s">
        <v>3220</v>
      </c>
      <c r="D1880" s="36" t="s">
        <v>3221</v>
      </c>
      <c r="E1880" s="36">
        <v>90</v>
      </c>
      <c r="F1880" s="36" t="s">
        <v>3746</v>
      </c>
      <c r="G1880" s="36" t="s">
        <v>3919</v>
      </c>
      <c r="H1880" s="36" t="s">
        <v>3920</v>
      </c>
      <c r="I1880" s="36" t="s">
        <v>50</v>
      </c>
      <c r="J1880" s="43">
        <v>2857.32</v>
      </c>
      <c r="K1880" s="43">
        <f t="shared" si="29"/>
        <v>3314.4911999999999</v>
      </c>
    </row>
    <row r="1881" spans="2:11" x14ac:dyDescent="0.25">
      <c r="B1881" s="36" t="s">
        <v>44</v>
      </c>
      <c r="C1881" s="36" t="s">
        <v>3220</v>
      </c>
      <c r="D1881" s="36" t="s">
        <v>3221</v>
      </c>
      <c r="E1881" s="36">
        <v>90</v>
      </c>
      <c r="F1881" s="36" t="s">
        <v>3746</v>
      </c>
      <c r="G1881" s="36" t="s">
        <v>3921</v>
      </c>
      <c r="H1881" s="36" t="s">
        <v>3922</v>
      </c>
      <c r="I1881" s="36" t="s">
        <v>50</v>
      </c>
      <c r="J1881" s="43">
        <v>1083.23</v>
      </c>
      <c r="K1881" s="43">
        <f t="shared" si="29"/>
        <v>1256.5467999999998</v>
      </c>
    </row>
    <row r="1882" spans="2:11" x14ac:dyDescent="0.25">
      <c r="B1882" s="36" t="s">
        <v>44</v>
      </c>
      <c r="C1882" s="36" t="s">
        <v>3220</v>
      </c>
      <c r="D1882" s="36" t="s">
        <v>3221</v>
      </c>
      <c r="E1882" s="36">
        <v>90</v>
      </c>
      <c r="F1882" s="36" t="s">
        <v>3746</v>
      </c>
      <c r="G1882" s="36" t="s">
        <v>3923</v>
      </c>
      <c r="H1882" s="36" t="s">
        <v>3924</v>
      </c>
      <c r="I1882" s="36" t="s">
        <v>50</v>
      </c>
      <c r="J1882" s="43">
        <v>3522.01</v>
      </c>
      <c r="K1882" s="43">
        <f t="shared" si="29"/>
        <v>4085.5315999999998</v>
      </c>
    </row>
    <row r="1883" spans="2:11" x14ac:dyDescent="0.25">
      <c r="B1883" s="36" t="s">
        <v>44</v>
      </c>
      <c r="C1883" s="36" t="s">
        <v>3220</v>
      </c>
      <c r="D1883" s="36" t="s">
        <v>3221</v>
      </c>
      <c r="E1883" s="36">
        <v>90</v>
      </c>
      <c r="F1883" s="36" t="s">
        <v>3746</v>
      </c>
      <c r="G1883" s="36" t="s">
        <v>3925</v>
      </c>
      <c r="H1883" s="36" t="s">
        <v>3926</v>
      </c>
      <c r="I1883" s="36" t="s">
        <v>50</v>
      </c>
      <c r="J1883" s="43">
        <v>3825.3</v>
      </c>
      <c r="K1883" s="43">
        <f t="shared" si="29"/>
        <v>4437.348</v>
      </c>
    </row>
    <row r="1884" spans="2:11" x14ac:dyDescent="0.25">
      <c r="B1884" s="36" t="s">
        <v>44</v>
      </c>
      <c r="C1884" s="36" t="s">
        <v>3220</v>
      </c>
      <c r="D1884" s="36" t="s">
        <v>3221</v>
      </c>
      <c r="E1884" s="36">
        <v>90</v>
      </c>
      <c r="F1884" s="36" t="s">
        <v>3746</v>
      </c>
      <c r="G1884" s="36" t="s">
        <v>3927</v>
      </c>
      <c r="H1884" s="36" t="s">
        <v>3928</v>
      </c>
      <c r="I1884" s="36" t="s">
        <v>50</v>
      </c>
      <c r="J1884" s="43">
        <v>3522.01</v>
      </c>
      <c r="K1884" s="43">
        <f t="shared" si="29"/>
        <v>4085.5315999999998</v>
      </c>
    </row>
    <row r="1885" spans="2:11" x14ac:dyDescent="0.25">
      <c r="B1885" s="36" t="s">
        <v>44</v>
      </c>
      <c r="C1885" s="36" t="s">
        <v>3220</v>
      </c>
      <c r="D1885" s="36" t="s">
        <v>3221</v>
      </c>
      <c r="E1885" s="36">
        <v>90</v>
      </c>
      <c r="F1885" s="36" t="s">
        <v>3746</v>
      </c>
      <c r="G1885" s="36" t="s">
        <v>3929</v>
      </c>
      <c r="H1885" s="36" t="s">
        <v>3930</v>
      </c>
      <c r="I1885" s="36" t="s">
        <v>50</v>
      </c>
      <c r="J1885" s="43">
        <v>3077.08</v>
      </c>
      <c r="K1885" s="43">
        <f t="shared" si="29"/>
        <v>3569.4127999999996</v>
      </c>
    </row>
    <row r="1886" spans="2:11" x14ac:dyDescent="0.25">
      <c r="B1886" s="36" t="s">
        <v>44</v>
      </c>
      <c r="C1886" s="36" t="s">
        <v>3220</v>
      </c>
      <c r="D1886" s="36" t="s">
        <v>3221</v>
      </c>
      <c r="E1886" s="36">
        <v>90</v>
      </c>
      <c r="F1886" s="36" t="s">
        <v>3746</v>
      </c>
      <c r="G1886" s="36" t="s">
        <v>3931</v>
      </c>
      <c r="H1886" s="36" t="s">
        <v>3932</v>
      </c>
      <c r="I1886" s="36" t="s">
        <v>50</v>
      </c>
      <c r="J1886" s="43">
        <v>3703.3</v>
      </c>
      <c r="K1886" s="43">
        <f t="shared" si="29"/>
        <v>4295.8279999999995</v>
      </c>
    </row>
    <row r="1887" spans="2:11" x14ac:dyDescent="0.25">
      <c r="B1887" s="36" t="s">
        <v>44</v>
      </c>
      <c r="C1887" s="36" t="s">
        <v>3220</v>
      </c>
      <c r="D1887" s="36" t="s">
        <v>3221</v>
      </c>
      <c r="E1887" s="36">
        <v>90</v>
      </c>
      <c r="F1887" s="36" t="s">
        <v>3746</v>
      </c>
      <c r="G1887" s="36" t="s">
        <v>3933</v>
      </c>
      <c r="H1887" s="36" t="s">
        <v>3934</v>
      </c>
      <c r="I1887" s="36" t="s">
        <v>50</v>
      </c>
      <c r="J1887" s="43">
        <v>3660.7</v>
      </c>
      <c r="K1887" s="43">
        <f t="shared" si="29"/>
        <v>4246.4119999999994</v>
      </c>
    </row>
    <row r="1888" spans="2:11" x14ac:dyDescent="0.25">
      <c r="B1888" s="36" t="s">
        <v>44</v>
      </c>
      <c r="C1888" s="36" t="s">
        <v>3220</v>
      </c>
      <c r="D1888" s="36" t="s">
        <v>3221</v>
      </c>
      <c r="E1888" s="36">
        <v>90</v>
      </c>
      <c r="F1888" s="36" t="s">
        <v>3746</v>
      </c>
      <c r="G1888" s="36" t="s">
        <v>3935</v>
      </c>
      <c r="H1888" s="36" t="s">
        <v>3936</v>
      </c>
      <c r="I1888" s="36" t="s">
        <v>50</v>
      </c>
      <c r="J1888" s="43">
        <v>1543.92</v>
      </c>
      <c r="K1888" s="43">
        <f t="shared" si="29"/>
        <v>1790.9472000000001</v>
      </c>
    </row>
    <row r="1889" spans="2:11" x14ac:dyDescent="0.25">
      <c r="B1889" s="36" t="s">
        <v>44</v>
      </c>
      <c r="C1889" s="36" t="s">
        <v>3220</v>
      </c>
      <c r="D1889" s="36" t="s">
        <v>3221</v>
      </c>
      <c r="E1889" s="36">
        <v>90</v>
      </c>
      <c r="F1889" s="36" t="s">
        <v>3746</v>
      </c>
      <c r="G1889" s="36" t="s">
        <v>3937</v>
      </c>
      <c r="H1889" s="36" t="s">
        <v>3938</v>
      </c>
      <c r="I1889" s="36" t="s">
        <v>50</v>
      </c>
      <c r="J1889" s="43">
        <v>1543.92</v>
      </c>
      <c r="K1889" s="43">
        <f t="shared" si="29"/>
        <v>1790.9472000000001</v>
      </c>
    </row>
    <row r="1890" spans="2:11" x14ac:dyDescent="0.25">
      <c r="B1890" s="36" t="s">
        <v>44</v>
      </c>
      <c r="C1890" s="36" t="s">
        <v>3220</v>
      </c>
      <c r="D1890" s="36" t="s">
        <v>3221</v>
      </c>
      <c r="E1890" s="36">
        <v>90</v>
      </c>
      <c r="F1890" s="36" t="s">
        <v>3746</v>
      </c>
      <c r="G1890" s="36" t="s">
        <v>3939</v>
      </c>
      <c r="H1890" s="36" t="s">
        <v>3940</v>
      </c>
      <c r="I1890" s="36" t="s">
        <v>50</v>
      </c>
      <c r="J1890" s="43">
        <v>3825.3</v>
      </c>
      <c r="K1890" s="43">
        <f t="shared" si="29"/>
        <v>4437.348</v>
      </c>
    </row>
    <row r="1891" spans="2:11" x14ac:dyDescent="0.25">
      <c r="B1891" s="36" t="s">
        <v>44</v>
      </c>
      <c r="C1891" s="36" t="s">
        <v>3220</v>
      </c>
      <c r="D1891" s="36" t="s">
        <v>3221</v>
      </c>
      <c r="E1891" s="36">
        <v>90</v>
      </c>
      <c r="F1891" s="36" t="s">
        <v>3746</v>
      </c>
      <c r="G1891" s="36" t="s">
        <v>3941</v>
      </c>
      <c r="H1891" s="36" t="s">
        <v>3942</v>
      </c>
      <c r="I1891" s="36" t="s">
        <v>50</v>
      </c>
      <c r="J1891" s="43">
        <v>3485.2</v>
      </c>
      <c r="K1891" s="43">
        <f t="shared" si="29"/>
        <v>4042.8319999999994</v>
      </c>
    </row>
    <row r="1892" spans="2:11" x14ac:dyDescent="0.25">
      <c r="B1892" s="36" t="s">
        <v>44</v>
      </c>
      <c r="C1892" s="36" t="s">
        <v>3220</v>
      </c>
      <c r="D1892" s="36" t="s">
        <v>3221</v>
      </c>
      <c r="E1892" s="36">
        <v>90</v>
      </c>
      <c r="F1892" s="36" t="s">
        <v>3746</v>
      </c>
      <c r="G1892" s="36" t="s">
        <v>3943</v>
      </c>
      <c r="H1892" s="36" t="s">
        <v>3944</v>
      </c>
      <c r="I1892" s="36" t="s">
        <v>50</v>
      </c>
      <c r="J1892" s="43">
        <v>4278.8999999999996</v>
      </c>
      <c r="K1892" s="43">
        <f t="shared" si="29"/>
        <v>4963.5239999999994</v>
      </c>
    </row>
    <row r="1893" spans="2:11" x14ac:dyDescent="0.25">
      <c r="B1893" s="36" t="s">
        <v>44</v>
      </c>
      <c r="C1893" s="36" t="s">
        <v>3220</v>
      </c>
      <c r="D1893" s="36" t="s">
        <v>3221</v>
      </c>
      <c r="E1893" s="36">
        <v>90</v>
      </c>
      <c r="F1893" s="36" t="s">
        <v>3746</v>
      </c>
      <c r="G1893" s="36" t="s">
        <v>3945</v>
      </c>
      <c r="H1893" s="36" t="s">
        <v>3946</v>
      </c>
      <c r="I1893" s="36" t="s">
        <v>50</v>
      </c>
      <c r="J1893" s="43">
        <v>2034.26</v>
      </c>
      <c r="K1893" s="43">
        <f t="shared" si="29"/>
        <v>2359.7415999999998</v>
      </c>
    </row>
    <row r="1894" spans="2:11" x14ac:dyDescent="0.25">
      <c r="B1894" s="36" t="s">
        <v>44</v>
      </c>
      <c r="C1894" s="36" t="s">
        <v>3220</v>
      </c>
      <c r="D1894" s="36" t="s">
        <v>3221</v>
      </c>
      <c r="E1894" s="36">
        <v>90</v>
      </c>
      <c r="F1894" s="36" t="s">
        <v>3746</v>
      </c>
      <c r="G1894" s="36" t="s">
        <v>3947</v>
      </c>
      <c r="H1894" s="36" t="s">
        <v>3948</v>
      </c>
      <c r="I1894" s="36" t="s">
        <v>50</v>
      </c>
      <c r="J1894" s="43">
        <v>3204.67</v>
      </c>
      <c r="K1894" s="43">
        <f t="shared" si="29"/>
        <v>3717.4171999999999</v>
      </c>
    </row>
    <row r="1895" spans="2:11" x14ac:dyDescent="0.25">
      <c r="B1895" s="36" t="s">
        <v>44</v>
      </c>
      <c r="C1895" s="36" t="s">
        <v>3220</v>
      </c>
      <c r="D1895" s="36" t="s">
        <v>3221</v>
      </c>
      <c r="E1895" s="36">
        <v>90</v>
      </c>
      <c r="F1895" s="36" t="s">
        <v>3746</v>
      </c>
      <c r="G1895" s="36" t="s">
        <v>3949</v>
      </c>
      <c r="H1895" s="36" t="s">
        <v>3950</v>
      </c>
      <c r="I1895" s="36" t="s">
        <v>50</v>
      </c>
      <c r="J1895" s="43">
        <v>4408.55</v>
      </c>
      <c r="K1895" s="43">
        <f t="shared" si="29"/>
        <v>5113.9179999999997</v>
      </c>
    </row>
    <row r="1896" spans="2:11" x14ac:dyDescent="0.25">
      <c r="B1896" s="36" t="s">
        <v>44</v>
      </c>
      <c r="C1896" s="36" t="s">
        <v>3220</v>
      </c>
      <c r="D1896" s="36" t="s">
        <v>3221</v>
      </c>
      <c r="E1896" s="36">
        <v>90</v>
      </c>
      <c r="F1896" s="36" t="s">
        <v>3746</v>
      </c>
      <c r="G1896" s="36" t="s">
        <v>3951</v>
      </c>
      <c r="H1896" s="36" t="s">
        <v>3952</v>
      </c>
      <c r="I1896" s="36" t="s">
        <v>50</v>
      </c>
      <c r="J1896" s="43">
        <v>4408.55</v>
      </c>
      <c r="K1896" s="43">
        <f t="shared" si="29"/>
        <v>5113.9179999999997</v>
      </c>
    </row>
    <row r="1897" spans="2:11" x14ac:dyDescent="0.25">
      <c r="B1897" s="36" t="s">
        <v>44</v>
      </c>
      <c r="C1897" s="36" t="s">
        <v>3220</v>
      </c>
      <c r="D1897" s="36" t="s">
        <v>3221</v>
      </c>
      <c r="E1897" s="36">
        <v>90</v>
      </c>
      <c r="F1897" s="36" t="s">
        <v>3746</v>
      </c>
      <c r="G1897" s="36" t="s">
        <v>3953</v>
      </c>
      <c r="H1897" s="36" t="s">
        <v>3954</v>
      </c>
      <c r="I1897" s="36" t="s">
        <v>50</v>
      </c>
      <c r="J1897" s="43">
        <v>4408.55</v>
      </c>
      <c r="K1897" s="43">
        <f t="shared" si="29"/>
        <v>5113.9179999999997</v>
      </c>
    </row>
    <row r="1898" spans="2:11" x14ac:dyDescent="0.25">
      <c r="B1898" s="36" t="s">
        <v>44</v>
      </c>
      <c r="C1898" s="36" t="s">
        <v>3220</v>
      </c>
      <c r="D1898" s="36" t="s">
        <v>3221</v>
      </c>
      <c r="E1898" s="36">
        <v>90</v>
      </c>
      <c r="F1898" s="36" t="s">
        <v>3746</v>
      </c>
      <c r="G1898" s="36" t="s">
        <v>3955</v>
      </c>
      <c r="H1898" s="36" t="s">
        <v>3956</v>
      </c>
      <c r="I1898" s="36" t="s">
        <v>50</v>
      </c>
      <c r="J1898" s="43">
        <v>4408.55</v>
      </c>
      <c r="K1898" s="43">
        <f t="shared" si="29"/>
        <v>5113.9179999999997</v>
      </c>
    </row>
    <row r="1899" spans="2:11" x14ac:dyDescent="0.25">
      <c r="B1899" s="36" t="s">
        <v>44</v>
      </c>
      <c r="C1899" s="36" t="s">
        <v>3220</v>
      </c>
      <c r="D1899" s="36" t="s">
        <v>3221</v>
      </c>
      <c r="E1899" s="36">
        <v>90</v>
      </c>
      <c r="F1899" s="36" t="s">
        <v>3746</v>
      </c>
      <c r="G1899" s="36" t="s">
        <v>3957</v>
      </c>
      <c r="H1899" s="36" t="s">
        <v>3958</v>
      </c>
      <c r="I1899" s="36" t="s">
        <v>50</v>
      </c>
      <c r="J1899" s="43">
        <v>4270.05</v>
      </c>
      <c r="K1899" s="43">
        <f t="shared" si="29"/>
        <v>4953.2579999999998</v>
      </c>
    </row>
    <row r="1900" spans="2:11" x14ac:dyDescent="0.25">
      <c r="B1900" s="36" t="s">
        <v>44</v>
      </c>
      <c r="C1900" s="36" t="s">
        <v>3220</v>
      </c>
      <c r="D1900" s="36" t="s">
        <v>3221</v>
      </c>
      <c r="E1900" s="36">
        <v>90</v>
      </c>
      <c r="F1900" s="36" t="s">
        <v>3746</v>
      </c>
      <c r="G1900" s="36" t="s">
        <v>3959</v>
      </c>
      <c r="H1900" s="36" t="s">
        <v>3960</v>
      </c>
      <c r="I1900" s="36" t="s">
        <v>50</v>
      </c>
      <c r="J1900" s="43">
        <v>4402.54</v>
      </c>
      <c r="K1900" s="43">
        <f t="shared" si="29"/>
        <v>5106.9463999999998</v>
      </c>
    </row>
    <row r="1901" spans="2:11" x14ac:dyDescent="0.25">
      <c r="B1901" s="36" t="s">
        <v>44</v>
      </c>
      <c r="C1901" s="36" t="s">
        <v>3220</v>
      </c>
      <c r="D1901" s="36" t="s">
        <v>3221</v>
      </c>
      <c r="E1901" s="36">
        <v>90</v>
      </c>
      <c r="F1901" s="36" t="s">
        <v>3746</v>
      </c>
      <c r="G1901" s="36" t="s">
        <v>3961</v>
      </c>
      <c r="H1901" s="36" t="s">
        <v>3962</v>
      </c>
      <c r="I1901" s="36" t="s">
        <v>50</v>
      </c>
      <c r="J1901" s="43">
        <v>2094.0700000000002</v>
      </c>
      <c r="K1901" s="43">
        <f t="shared" si="29"/>
        <v>2429.1212</v>
      </c>
    </row>
    <row r="1902" spans="2:11" x14ac:dyDescent="0.25">
      <c r="B1902" s="36" t="s">
        <v>44</v>
      </c>
      <c r="C1902" s="36" t="s">
        <v>3220</v>
      </c>
      <c r="D1902" s="36" t="s">
        <v>3221</v>
      </c>
      <c r="E1902" s="36">
        <v>90</v>
      </c>
      <c r="F1902" s="36" t="s">
        <v>3746</v>
      </c>
      <c r="G1902" s="36" t="s">
        <v>3963</v>
      </c>
      <c r="H1902" s="36" t="s">
        <v>3964</v>
      </c>
      <c r="I1902" s="36" t="s">
        <v>50</v>
      </c>
      <c r="J1902" s="43">
        <v>4525.2</v>
      </c>
      <c r="K1902" s="43">
        <f t="shared" si="29"/>
        <v>5249.2319999999991</v>
      </c>
    </row>
    <row r="1903" spans="2:11" x14ac:dyDescent="0.25">
      <c r="B1903" s="36" t="s">
        <v>44</v>
      </c>
      <c r="C1903" s="36" t="s">
        <v>3220</v>
      </c>
      <c r="D1903" s="36" t="s">
        <v>3221</v>
      </c>
      <c r="E1903" s="36">
        <v>90</v>
      </c>
      <c r="F1903" s="36" t="s">
        <v>3746</v>
      </c>
      <c r="G1903" s="36" t="s">
        <v>3965</v>
      </c>
      <c r="H1903" s="36" t="s">
        <v>3966</v>
      </c>
      <c r="I1903" s="36" t="s">
        <v>50</v>
      </c>
      <c r="J1903" s="43">
        <v>4525.2</v>
      </c>
      <c r="K1903" s="43">
        <f t="shared" si="29"/>
        <v>5249.2319999999991</v>
      </c>
    </row>
    <row r="1904" spans="2:11" x14ac:dyDescent="0.25">
      <c r="B1904" s="36" t="s">
        <v>44</v>
      </c>
      <c r="C1904" s="36" t="s">
        <v>3220</v>
      </c>
      <c r="D1904" s="36" t="s">
        <v>3221</v>
      </c>
      <c r="E1904" s="36">
        <v>90</v>
      </c>
      <c r="F1904" s="36" t="s">
        <v>3746</v>
      </c>
      <c r="G1904" s="36" t="s">
        <v>3967</v>
      </c>
      <c r="H1904" s="36" t="s">
        <v>3968</v>
      </c>
      <c r="I1904" s="36" t="s">
        <v>50</v>
      </c>
      <c r="J1904" s="43">
        <v>4427.0200000000004</v>
      </c>
      <c r="K1904" s="43">
        <f t="shared" si="29"/>
        <v>5135.3432000000003</v>
      </c>
    </row>
    <row r="1905" spans="2:11" x14ac:dyDescent="0.25">
      <c r="B1905" s="36" t="s">
        <v>44</v>
      </c>
      <c r="C1905" s="36" t="s">
        <v>3220</v>
      </c>
      <c r="D1905" s="36" t="s">
        <v>3221</v>
      </c>
      <c r="E1905" s="36">
        <v>90</v>
      </c>
      <c r="F1905" s="36" t="s">
        <v>3746</v>
      </c>
      <c r="G1905" s="36" t="s">
        <v>3969</v>
      </c>
      <c r="H1905" s="36" t="s">
        <v>3970</v>
      </c>
      <c r="I1905" s="36" t="s">
        <v>50</v>
      </c>
      <c r="J1905" s="43">
        <v>3485.2</v>
      </c>
      <c r="K1905" s="43">
        <f t="shared" si="29"/>
        <v>4042.8319999999994</v>
      </c>
    </row>
    <row r="1906" spans="2:11" x14ac:dyDescent="0.25">
      <c r="B1906" s="36" t="s">
        <v>44</v>
      </c>
      <c r="C1906" s="36" t="s">
        <v>3220</v>
      </c>
      <c r="D1906" s="36" t="s">
        <v>3221</v>
      </c>
      <c r="E1906" s="36">
        <v>90</v>
      </c>
      <c r="F1906" s="36" t="s">
        <v>3746</v>
      </c>
      <c r="G1906" s="36" t="s">
        <v>3971</v>
      </c>
      <c r="H1906" s="36" t="s">
        <v>3972</v>
      </c>
      <c r="I1906" s="36" t="s">
        <v>50</v>
      </c>
      <c r="J1906" s="43">
        <v>2329.15</v>
      </c>
      <c r="K1906" s="43">
        <f t="shared" si="29"/>
        <v>2701.8139999999999</v>
      </c>
    </row>
    <row r="1907" spans="2:11" x14ac:dyDescent="0.25">
      <c r="B1907" s="36" t="s">
        <v>44</v>
      </c>
      <c r="C1907" s="36" t="s">
        <v>3220</v>
      </c>
      <c r="D1907" s="36" t="s">
        <v>3221</v>
      </c>
      <c r="E1907" s="36">
        <v>90</v>
      </c>
      <c r="F1907" s="36" t="s">
        <v>3746</v>
      </c>
      <c r="G1907" s="36" t="s">
        <v>3973</v>
      </c>
      <c r="H1907" s="36" t="s">
        <v>3974</v>
      </c>
      <c r="I1907" s="36" t="s">
        <v>50</v>
      </c>
      <c r="J1907" s="43">
        <v>4758.5</v>
      </c>
      <c r="K1907" s="43">
        <f t="shared" si="29"/>
        <v>5519.86</v>
      </c>
    </row>
    <row r="1908" spans="2:11" x14ac:dyDescent="0.25">
      <c r="B1908" s="36" t="s">
        <v>44</v>
      </c>
      <c r="C1908" s="36" t="s">
        <v>3220</v>
      </c>
      <c r="D1908" s="36" t="s">
        <v>3221</v>
      </c>
      <c r="E1908" s="36">
        <v>90</v>
      </c>
      <c r="F1908" s="36" t="s">
        <v>3746</v>
      </c>
      <c r="G1908" s="36" t="s">
        <v>3975</v>
      </c>
      <c r="H1908" s="36" t="s">
        <v>3976</v>
      </c>
      <c r="I1908" s="36" t="s">
        <v>50</v>
      </c>
      <c r="J1908" s="43">
        <v>4758.5</v>
      </c>
      <c r="K1908" s="43">
        <f t="shared" si="29"/>
        <v>5519.86</v>
      </c>
    </row>
    <row r="1909" spans="2:11" x14ac:dyDescent="0.25">
      <c r="B1909" s="36" t="s">
        <v>44</v>
      </c>
      <c r="C1909" s="36" t="s">
        <v>3220</v>
      </c>
      <c r="D1909" s="36" t="s">
        <v>3221</v>
      </c>
      <c r="E1909" s="36">
        <v>90</v>
      </c>
      <c r="F1909" s="36" t="s">
        <v>3746</v>
      </c>
      <c r="G1909" s="36" t="s">
        <v>3977</v>
      </c>
      <c r="H1909" s="36" t="s">
        <v>3978</v>
      </c>
      <c r="I1909" s="36" t="s">
        <v>50</v>
      </c>
      <c r="J1909" s="43">
        <v>4758.5</v>
      </c>
      <c r="K1909" s="43">
        <f t="shared" si="29"/>
        <v>5519.86</v>
      </c>
    </row>
    <row r="1910" spans="2:11" x14ac:dyDescent="0.25">
      <c r="B1910" s="36" t="s">
        <v>44</v>
      </c>
      <c r="C1910" s="36" t="s">
        <v>3220</v>
      </c>
      <c r="D1910" s="36" t="s">
        <v>3221</v>
      </c>
      <c r="E1910" s="36">
        <v>90</v>
      </c>
      <c r="F1910" s="36" t="s">
        <v>3746</v>
      </c>
      <c r="G1910" s="36" t="s">
        <v>3979</v>
      </c>
      <c r="H1910" s="36" t="s">
        <v>3980</v>
      </c>
      <c r="I1910" s="36" t="s">
        <v>50</v>
      </c>
      <c r="J1910" s="43">
        <v>4740.96</v>
      </c>
      <c r="K1910" s="43">
        <f t="shared" si="29"/>
        <v>5499.5135999999993</v>
      </c>
    </row>
    <row r="1911" spans="2:11" x14ac:dyDescent="0.25">
      <c r="B1911" s="36" t="s">
        <v>44</v>
      </c>
      <c r="C1911" s="36" t="s">
        <v>3220</v>
      </c>
      <c r="D1911" s="36" t="s">
        <v>3221</v>
      </c>
      <c r="E1911" s="36">
        <v>90</v>
      </c>
      <c r="F1911" s="36" t="s">
        <v>3746</v>
      </c>
      <c r="G1911" s="36" t="s">
        <v>3981</v>
      </c>
      <c r="H1911" s="36" t="s">
        <v>3982</v>
      </c>
      <c r="I1911" s="36" t="s">
        <v>50</v>
      </c>
      <c r="J1911" s="43">
        <v>4897.1000000000004</v>
      </c>
      <c r="K1911" s="43">
        <f t="shared" si="29"/>
        <v>5680.6360000000004</v>
      </c>
    </row>
    <row r="1912" spans="2:11" x14ac:dyDescent="0.25">
      <c r="B1912" s="36" t="s">
        <v>44</v>
      </c>
      <c r="C1912" s="36" t="s">
        <v>3220</v>
      </c>
      <c r="D1912" s="36" t="s">
        <v>3221</v>
      </c>
      <c r="E1912" s="36">
        <v>90</v>
      </c>
      <c r="F1912" s="36" t="s">
        <v>3746</v>
      </c>
      <c r="G1912" s="36" t="s">
        <v>3983</v>
      </c>
      <c r="H1912" s="36" t="s">
        <v>3984</v>
      </c>
      <c r="I1912" s="36" t="s">
        <v>50</v>
      </c>
      <c r="J1912" s="43">
        <v>2399.2399999999998</v>
      </c>
      <c r="K1912" s="43">
        <f t="shared" si="29"/>
        <v>2783.1183999999994</v>
      </c>
    </row>
    <row r="1913" spans="2:11" x14ac:dyDescent="0.25">
      <c r="B1913" s="36" t="s">
        <v>44</v>
      </c>
      <c r="C1913" s="36" t="s">
        <v>3220</v>
      </c>
      <c r="D1913" s="36" t="s">
        <v>3221</v>
      </c>
      <c r="E1913" s="36">
        <v>90</v>
      </c>
      <c r="F1913" s="36" t="s">
        <v>3746</v>
      </c>
      <c r="G1913" s="36" t="s">
        <v>3985</v>
      </c>
      <c r="H1913" s="36" t="s">
        <v>3986</v>
      </c>
      <c r="I1913" s="36" t="s">
        <v>50</v>
      </c>
      <c r="J1913" s="43">
        <v>2399.2399999999998</v>
      </c>
      <c r="K1913" s="43">
        <f t="shared" si="29"/>
        <v>2783.1183999999994</v>
      </c>
    </row>
    <row r="1914" spans="2:11" x14ac:dyDescent="0.25">
      <c r="B1914" s="36" t="s">
        <v>44</v>
      </c>
      <c r="C1914" s="36" t="s">
        <v>3220</v>
      </c>
      <c r="D1914" s="36" t="s">
        <v>3221</v>
      </c>
      <c r="E1914" s="36">
        <v>90</v>
      </c>
      <c r="F1914" s="36" t="s">
        <v>3746</v>
      </c>
      <c r="G1914" s="36" t="s">
        <v>3987</v>
      </c>
      <c r="H1914" s="36" t="s">
        <v>3988</v>
      </c>
      <c r="I1914" s="36" t="s">
        <v>50</v>
      </c>
      <c r="J1914" s="43">
        <v>4991.8</v>
      </c>
      <c r="K1914" s="43">
        <f t="shared" si="29"/>
        <v>5790.4879999999994</v>
      </c>
    </row>
    <row r="1915" spans="2:11" x14ac:dyDescent="0.25">
      <c r="B1915" s="36" t="s">
        <v>44</v>
      </c>
      <c r="C1915" s="36" t="s">
        <v>3220</v>
      </c>
      <c r="D1915" s="36" t="s">
        <v>3221</v>
      </c>
      <c r="E1915" s="36">
        <v>90</v>
      </c>
      <c r="F1915" s="36" t="s">
        <v>3746</v>
      </c>
      <c r="G1915" s="36" t="s">
        <v>3989</v>
      </c>
      <c r="H1915" s="36" t="s">
        <v>3990</v>
      </c>
      <c r="I1915" s="36" t="s">
        <v>50</v>
      </c>
      <c r="J1915" s="43">
        <v>5054.8999999999996</v>
      </c>
      <c r="K1915" s="43">
        <f t="shared" si="29"/>
        <v>5863.6839999999993</v>
      </c>
    </row>
    <row r="1916" spans="2:11" x14ac:dyDescent="0.25">
      <c r="B1916" s="36" t="s">
        <v>44</v>
      </c>
      <c r="C1916" s="36" t="s">
        <v>3220</v>
      </c>
      <c r="D1916" s="36" t="s">
        <v>3221</v>
      </c>
      <c r="E1916" s="36">
        <v>90</v>
      </c>
      <c r="F1916" s="36" t="s">
        <v>3746</v>
      </c>
      <c r="G1916" s="36" t="s">
        <v>3991</v>
      </c>
      <c r="H1916" s="36" t="s">
        <v>3992</v>
      </c>
      <c r="I1916" s="36" t="s">
        <v>50</v>
      </c>
      <c r="J1916" s="43">
        <v>2034.26</v>
      </c>
      <c r="K1916" s="43">
        <f t="shared" si="29"/>
        <v>2359.7415999999998</v>
      </c>
    </row>
    <row r="1917" spans="2:11" x14ac:dyDescent="0.25">
      <c r="B1917" s="36" t="s">
        <v>44</v>
      </c>
      <c r="C1917" s="36" t="s">
        <v>3220</v>
      </c>
      <c r="D1917" s="36" t="s">
        <v>3221</v>
      </c>
      <c r="E1917" s="36">
        <v>90</v>
      </c>
      <c r="F1917" s="36" t="s">
        <v>3746</v>
      </c>
      <c r="G1917" s="36" t="s">
        <v>3993</v>
      </c>
      <c r="H1917" s="36" t="s">
        <v>3994</v>
      </c>
      <c r="I1917" s="36" t="s">
        <v>50</v>
      </c>
      <c r="J1917" s="43">
        <v>3151.93</v>
      </c>
      <c r="K1917" s="43">
        <f t="shared" si="29"/>
        <v>3656.2387999999996</v>
      </c>
    </row>
    <row r="1918" spans="2:11" x14ac:dyDescent="0.25">
      <c r="B1918" s="36" t="s">
        <v>44</v>
      </c>
      <c r="C1918" s="36" t="s">
        <v>3220</v>
      </c>
      <c r="D1918" s="36" t="s">
        <v>3221</v>
      </c>
      <c r="E1918" s="36">
        <v>90</v>
      </c>
      <c r="F1918" s="36" t="s">
        <v>3746</v>
      </c>
      <c r="G1918" s="36" t="s">
        <v>3995</v>
      </c>
      <c r="H1918" s="36" t="s">
        <v>3996</v>
      </c>
      <c r="I1918" s="36" t="s">
        <v>50</v>
      </c>
      <c r="J1918" s="43">
        <v>3151.93</v>
      </c>
      <c r="K1918" s="43">
        <f t="shared" si="29"/>
        <v>3656.2387999999996</v>
      </c>
    </row>
    <row r="1919" spans="2:11" x14ac:dyDescent="0.25">
      <c r="B1919" s="36" t="s">
        <v>44</v>
      </c>
      <c r="C1919" s="36" t="s">
        <v>3220</v>
      </c>
      <c r="D1919" s="36" t="s">
        <v>3221</v>
      </c>
      <c r="E1919" s="36">
        <v>90</v>
      </c>
      <c r="F1919" s="36" t="s">
        <v>3746</v>
      </c>
      <c r="G1919" s="36" t="s">
        <v>3997</v>
      </c>
      <c r="H1919" s="36" t="s">
        <v>3998</v>
      </c>
      <c r="I1919" s="36" t="s">
        <v>1370</v>
      </c>
      <c r="J1919" s="43">
        <v>5575.05</v>
      </c>
      <c r="K1919" s="43">
        <f t="shared" si="29"/>
        <v>6467.058</v>
      </c>
    </row>
    <row r="1920" spans="2:11" x14ac:dyDescent="0.25">
      <c r="B1920" s="36" t="s">
        <v>44</v>
      </c>
      <c r="C1920" s="36" t="s">
        <v>3220</v>
      </c>
      <c r="D1920" s="36" t="s">
        <v>3221</v>
      </c>
      <c r="E1920" s="36">
        <v>90</v>
      </c>
      <c r="F1920" s="36" t="s">
        <v>3746</v>
      </c>
      <c r="G1920" s="36" t="s">
        <v>3999</v>
      </c>
      <c r="H1920" s="36" t="s">
        <v>4000</v>
      </c>
      <c r="I1920" s="36" t="s">
        <v>50</v>
      </c>
      <c r="J1920" s="43">
        <v>5575.05</v>
      </c>
      <c r="K1920" s="43">
        <f t="shared" si="29"/>
        <v>6467.058</v>
      </c>
    </row>
    <row r="1921" spans="2:11" x14ac:dyDescent="0.25">
      <c r="B1921" s="36" t="s">
        <v>44</v>
      </c>
      <c r="C1921" s="36" t="s">
        <v>3220</v>
      </c>
      <c r="D1921" s="36" t="s">
        <v>3221</v>
      </c>
      <c r="E1921" s="36">
        <v>90</v>
      </c>
      <c r="F1921" s="36" t="s">
        <v>3746</v>
      </c>
      <c r="G1921" s="36" t="s">
        <v>4001</v>
      </c>
      <c r="H1921" s="36" t="s">
        <v>4002</v>
      </c>
      <c r="I1921" s="36" t="s">
        <v>50</v>
      </c>
      <c r="J1921" s="43">
        <v>5839.75</v>
      </c>
      <c r="K1921" s="43">
        <f t="shared" si="29"/>
        <v>6774.11</v>
      </c>
    </row>
    <row r="1922" spans="2:11" x14ac:dyDescent="0.25">
      <c r="B1922" s="36" t="s">
        <v>44</v>
      </c>
      <c r="C1922" s="36" t="s">
        <v>3220</v>
      </c>
      <c r="D1922" s="36" t="s">
        <v>3221</v>
      </c>
      <c r="E1922" s="36">
        <v>90</v>
      </c>
      <c r="F1922" s="36" t="s">
        <v>3746</v>
      </c>
      <c r="G1922" s="36" t="s">
        <v>4003</v>
      </c>
      <c r="H1922" s="36" t="s">
        <v>4004</v>
      </c>
      <c r="I1922" s="36" t="s">
        <v>50</v>
      </c>
      <c r="J1922" s="43">
        <v>3739.63</v>
      </c>
      <c r="K1922" s="43">
        <f t="shared" si="29"/>
        <v>4337.9708000000001</v>
      </c>
    </row>
    <row r="1923" spans="2:11" x14ac:dyDescent="0.25">
      <c r="B1923" s="36" t="s">
        <v>44</v>
      </c>
      <c r="C1923" s="36" t="s">
        <v>3220</v>
      </c>
      <c r="D1923" s="36" t="s">
        <v>3221</v>
      </c>
      <c r="E1923" s="36">
        <v>90</v>
      </c>
      <c r="F1923" s="36" t="s">
        <v>3746</v>
      </c>
      <c r="G1923" s="36" t="s">
        <v>4005</v>
      </c>
      <c r="H1923" s="36" t="s">
        <v>4006</v>
      </c>
      <c r="I1923" s="36" t="s">
        <v>50</v>
      </c>
      <c r="J1923" s="43">
        <v>6158.3</v>
      </c>
      <c r="K1923" s="43">
        <f t="shared" si="29"/>
        <v>7143.6279999999997</v>
      </c>
    </row>
    <row r="1924" spans="2:11" x14ac:dyDescent="0.25">
      <c r="B1924" s="36" t="s">
        <v>44</v>
      </c>
      <c r="C1924" s="36" t="s">
        <v>3220</v>
      </c>
      <c r="D1924" s="36" t="s">
        <v>3221</v>
      </c>
      <c r="E1924" s="36">
        <v>90</v>
      </c>
      <c r="F1924" s="36" t="s">
        <v>3746</v>
      </c>
      <c r="G1924" s="36" t="s">
        <v>4007</v>
      </c>
      <c r="H1924" s="36" t="s">
        <v>4008</v>
      </c>
      <c r="I1924" s="36" t="s">
        <v>50</v>
      </c>
      <c r="J1924" s="43">
        <v>6624.6</v>
      </c>
      <c r="K1924" s="43">
        <f t="shared" ref="K1924:K1987" si="30">+IF(AND(MID(H1924,1,15)="POSTE DE MADERA",J1924&lt;110)=TRUE,(J1924*1.13+5)*1.01*1.16,IF(AND(MID(H1924,1,15)="POSTE DE MADERA",J1924&gt;=110,J1924&lt;320)=TRUE,(J1924*1.13+12)*1.01*1.16,IF(AND(MID(H1924,1,15)="POSTE DE MADERA",J1924&gt;320)=TRUE,(J1924*1.13+36)*1.01*1.16,IF(+AND(MID(H1924,1,5)="POSTE",MID(H1924,1,15)&lt;&gt;"POSTE DE MADERA")=TRUE,J1924*1.01*1.16,J1924*1.16))))</f>
        <v>7684.5360000000001</v>
      </c>
    </row>
    <row r="1925" spans="2:11" x14ac:dyDescent="0.25">
      <c r="B1925" s="36" t="s">
        <v>44</v>
      </c>
      <c r="C1925" s="36" t="s">
        <v>3220</v>
      </c>
      <c r="D1925" s="36" t="s">
        <v>3221</v>
      </c>
      <c r="E1925" s="36">
        <v>90</v>
      </c>
      <c r="F1925" s="36" t="s">
        <v>3746</v>
      </c>
      <c r="G1925" s="36" t="s">
        <v>4009</v>
      </c>
      <c r="H1925" s="36" t="s">
        <v>4010</v>
      </c>
      <c r="I1925" s="36" t="s">
        <v>50</v>
      </c>
      <c r="J1925" s="43">
        <v>3974.71</v>
      </c>
      <c r="K1925" s="43">
        <f t="shared" si="30"/>
        <v>4610.6635999999999</v>
      </c>
    </row>
    <row r="1926" spans="2:11" x14ac:dyDescent="0.25">
      <c r="B1926" s="36" t="s">
        <v>44</v>
      </c>
      <c r="C1926" s="36" t="s">
        <v>3220</v>
      </c>
      <c r="D1926" s="36" t="s">
        <v>3221</v>
      </c>
      <c r="E1926" s="36">
        <v>90</v>
      </c>
      <c r="F1926" s="36" t="s">
        <v>3746</v>
      </c>
      <c r="G1926" s="36" t="s">
        <v>4011</v>
      </c>
      <c r="H1926" s="36" t="s">
        <v>4012</v>
      </c>
      <c r="I1926" s="36" t="s">
        <v>50</v>
      </c>
      <c r="J1926" s="43">
        <v>3974.71</v>
      </c>
      <c r="K1926" s="43">
        <f t="shared" si="30"/>
        <v>4610.6635999999999</v>
      </c>
    </row>
    <row r="1927" spans="2:11" x14ac:dyDescent="0.25">
      <c r="B1927" s="36" t="s">
        <v>44</v>
      </c>
      <c r="C1927" s="36" t="s">
        <v>3220</v>
      </c>
      <c r="D1927" s="36" t="s">
        <v>3221</v>
      </c>
      <c r="E1927" s="36">
        <v>90</v>
      </c>
      <c r="F1927" s="36" t="s">
        <v>3746</v>
      </c>
      <c r="G1927" s="36" t="s">
        <v>4013</v>
      </c>
      <c r="H1927" s="36" t="s">
        <v>4014</v>
      </c>
      <c r="I1927" s="36" t="s">
        <v>50</v>
      </c>
      <c r="J1927" s="43">
        <v>4408.55</v>
      </c>
      <c r="K1927" s="43">
        <f t="shared" si="30"/>
        <v>5113.9179999999997</v>
      </c>
    </row>
    <row r="1928" spans="2:11" x14ac:dyDescent="0.25">
      <c r="B1928" s="36" t="s">
        <v>44</v>
      </c>
      <c r="C1928" s="36" t="s">
        <v>3220</v>
      </c>
      <c r="D1928" s="36" t="s">
        <v>3221</v>
      </c>
      <c r="E1928" s="36">
        <v>90</v>
      </c>
      <c r="F1928" s="36" t="s">
        <v>3746</v>
      </c>
      <c r="G1928" s="36" t="s">
        <v>4015</v>
      </c>
      <c r="H1928" s="36" t="s">
        <v>4016</v>
      </c>
      <c r="I1928" s="36" t="s">
        <v>50</v>
      </c>
      <c r="J1928" s="43">
        <v>6391.6</v>
      </c>
      <c r="K1928" s="43">
        <f t="shared" si="30"/>
        <v>7414.2560000000003</v>
      </c>
    </row>
    <row r="1929" spans="2:11" x14ac:dyDescent="0.25">
      <c r="B1929" s="36" t="s">
        <v>44</v>
      </c>
      <c r="C1929" s="36" t="s">
        <v>3220</v>
      </c>
      <c r="D1929" s="36" t="s">
        <v>3221</v>
      </c>
      <c r="E1929" s="36">
        <v>90</v>
      </c>
      <c r="F1929" s="36" t="s">
        <v>3746</v>
      </c>
      <c r="G1929" s="36" t="s">
        <v>4017</v>
      </c>
      <c r="H1929" s="36" t="s">
        <v>4018</v>
      </c>
      <c r="I1929" s="36" t="s">
        <v>50</v>
      </c>
      <c r="J1929" s="43">
        <v>6391.6</v>
      </c>
      <c r="K1929" s="43">
        <f t="shared" si="30"/>
        <v>7414.2560000000003</v>
      </c>
    </row>
    <row r="1930" spans="2:11" x14ac:dyDescent="0.25">
      <c r="B1930" s="36" t="s">
        <v>44</v>
      </c>
      <c r="C1930" s="36" t="s">
        <v>3220</v>
      </c>
      <c r="D1930" s="36" t="s">
        <v>3221</v>
      </c>
      <c r="E1930" s="36">
        <v>90</v>
      </c>
      <c r="F1930" s="36" t="s">
        <v>3746</v>
      </c>
      <c r="G1930" s="36" t="s">
        <v>4019</v>
      </c>
      <c r="H1930" s="36" t="s">
        <v>4020</v>
      </c>
      <c r="I1930" s="36" t="s">
        <v>50</v>
      </c>
      <c r="J1930" s="43">
        <v>6938.54</v>
      </c>
      <c r="K1930" s="43">
        <f t="shared" si="30"/>
        <v>8048.7063999999991</v>
      </c>
    </row>
    <row r="1931" spans="2:11" x14ac:dyDescent="0.25">
      <c r="B1931" s="36" t="s">
        <v>44</v>
      </c>
      <c r="C1931" s="36" t="s">
        <v>3220</v>
      </c>
      <c r="D1931" s="36" t="s">
        <v>3221</v>
      </c>
      <c r="E1931" s="36">
        <v>90</v>
      </c>
      <c r="F1931" s="36" t="s">
        <v>3746</v>
      </c>
      <c r="G1931" s="36" t="s">
        <v>4021</v>
      </c>
      <c r="H1931" s="36" t="s">
        <v>4022</v>
      </c>
      <c r="I1931" s="36" t="s">
        <v>50</v>
      </c>
      <c r="J1931" s="43">
        <v>4327.33</v>
      </c>
      <c r="K1931" s="43">
        <f t="shared" si="30"/>
        <v>5019.7027999999991</v>
      </c>
    </row>
    <row r="1932" spans="2:11" x14ac:dyDescent="0.25">
      <c r="B1932" s="36" t="s">
        <v>44</v>
      </c>
      <c r="C1932" s="36" t="s">
        <v>3220</v>
      </c>
      <c r="D1932" s="36" t="s">
        <v>3221</v>
      </c>
      <c r="E1932" s="36">
        <v>90</v>
      </c>
      <c r="F1932" s="36" t="s">
        <v>3746</v>
      </c>
      <c r="G1932" s="36" t="s">
        <v>4023</v>
      </c>
      <c r="H1932" s="36" t="s">
        <v>4024</v>
      </c>
      <c r="I1932" s="36" t="s">
        <v>50</v>
      </c>
      <c r="J1932" s="43">
        <v>6741.55</v>
      </c>
      <c r="K1932" s="43">
        <f t="shared" si="30"/>
        <v>7820.1979999999994</v>
      </c>
    </row>
    <row r="1933" spans="2:11" x14ac:dyDescent="0.25">
      <c r="B1933" s="36" t="s">
        <v>44</v>
      </c>
      <c r="C1933" s="36" t="s">
        <v>3220</v>
      </c>
      <c r="D1933" s="36" t="s">
        <v>3221</v>
      </c>
      <c r="E1933" s="36">
        <v>90</v>
      </c>
      <c r="F1933" s="36" t="s">
        <v>3746</v>
      </c>
      <c r="G1933" s="36" t="s">
        <v>4025</v>
      </c>
      <c r="H1933" s="36" t="s">
        <v>4026</v>
      </c>
      <c r="I1933" s="36" t="s">
        <v>50</v>
      </c>
      <c r="J1933" s="43">
        <v>6741.55</v>
      </c>
      <c r="K1933" s="43">
        <f t="shared" si="30"/>
        <v>7820.1979999999994</v>
      </c>
    </row>
    <row r="1934" spans="2:11" x14ac:dyDescent="0.25">
      <c r="B1934" s="36" t="s">
        <v>44</v>
      </c>
      <c r="C1934" s="36" t="s">
        <v>3220</v>
      </c>
      <c r="D1934" s="36" t="s">
        <v>3221</v>
      </c>
      <c r="E1934" s="36">
        <v>90</v>
      </c>
      <c r="F1934" s="36" t="s">
        <v>3746</v>
      </c>
      <c r="G1934" s="36" t="s">
        <v>4027</v>
      </c>
      <c r="H1934" s="36" t="s">
        <v>4028</v>
      </c>
      <c r="I1934" s="36" t="s">
        <v>50</v>
      </c>
      <c r="J1934" s="43">
        <v>6766.6</v>
      </c>
      <c r="K1934" s="43">
        <f t="shared" si="30"/>
        <v>7849.2560000000003</v>
      </c>
    </row>
    <row r="1935" spans="2:11" x14ac:dyDescent="0.25">
      <c r="B1935" s="36" t="s">
        <v>44</v>
      </c>
      <c r="C1935" s="36" t="s">
        <v>3220</v>
      </c>
      <c r="D1935" s="36" t="s">
        <v>3221</v>
      </c>
      <c r="E1935" s="36">
        <v>90</v>
      </c>
      <c r="F1935" s="36" t="s">
        <v>3746</v>
      </c>
      <c r="G1935" s="36" t="s">
        <v>4029</v>
      </c>
      <c r="H1935" s="36" t="s">
        <v>4030</v>
      </c>
      <c r="I1935" s="36" t="s">
        <v>50</v>
      </c>
      <c r="J1935" s="43">
        <v>4834.6099999999997</v>
      </c>
      <c r="K1935" s="43">
        <f t="shared" si="30"/>
        <v>5608.1475999999993</v>
      </c>
    </row>
    <row r="1936" spans="2:11" x14ac:dyDescent="0.25">
      <c r="B1936" s="36" t="s">
        <v>44</v>
      </c>
      <c r="C1936" s="36" t="s">
        <v>3220</v>
      </c>
      <c r="D1936" s="36" t="s">
        <v>3221</v>
      </c>
      <c r="E1936" s="36">
        <v>90</v>
      </c>
      <c r="F1936" s="36" t="s">
        <v>3746</v>
      </c>
      <c r="G1936" s="36" t="s">
        <v>4031</v>
      </c>
      <c r="H1936" s="36" t="s">
        <v>4032</v>
      </c>
      <c r="I1936" s="36" t="s">
        <v>50</v>
      </c>
      <c r="J1936" s="43">
        <v>7324.8</v>
      </c>
      <c r="K1936" s="43">
        <f t="shared" si="30"/>
        <v>8496.768</v>
      </c>
    </row>
    <row r="1937" spans="2:11" x14ac:dyDescent="0.25">
      <c r="B1937" s="36" t="s">
        <v>44</v>
      </c>
      <c r="C1937" s="36" t="s">
        <v>3220</v>
      </c>
      <c r="D1937" s="36" t="s">
        <v>3221</v>
      </c>
      <c r="E1937" s="36">
        <v>90</v>
      </c>
      <c r="F1937" s="36" t="s">
        <v>3746</v>
      </c>
      <c r="G1937" s="36" t="s">
        <v>4033</v>
      </c>
      <c r="H1937" s="36" t="s">
        <v>4034</v>
      </c>
      <c r="I1937" s="36" t="s">
        <v>50</v>
      </c>
      <c r="J1937" s="43">
        <v>5385.19</v>
      </c>
      <c r="K1937" s="43">
        <f t="shared" si="30"/>
        <v>6246.8203999999987</v>
      </c>
    </row>
    <row r="1938" spans="2:11" x14ac:dyDescent="0.25">
      <c r="B1938" s="36" t="s">
        <v>44</v>
      </c>
      <c r="C1938" s="36" t="s">
        <v>3220</v>
      </c>
      <c r="D1938" s="36" t="s">
        <v>3221</v>
      </c>
      <c r="E1938" s="36">
        <v>90</v>
      </c>
      <c r="F1938" s="36" t="s">
        <v>3746</v>
      </c>
      <c r="G1938" s="36" t="s">
        <v>4035</v>
      </c>
      <c r="H1938" s="36" t="s">
        <v>4036</v>
      </c>
      <c r="I1938" s="36" t="s">
        <v>50</v>
      </c>
      <c r="J1938" s="43">
        <v>4408.55</v>
      </c>
      <c r="K1938" s="43">
        <f t="shared" si="30"/>
        <v>5113.9179999999997</v>
      </c>
    </row>
    <row r="1939" spans="2:11" x14ac:dyDescent="0.25">
      <c r="B1939" s="36" t="s">
        <v>44</v>
      </c>
      <c r="C1939" s="36" t="s">
        <v>3220</v>
      </c>
      <c r="D1939" s="36" t="s">
        <v>3221</v>
      </c>
      <c r="E1939" s="36">
        <v>90</v>
      </c>
      <c r="F1939" s="36" t="s">
        <v>3746</v>
      </c>
      <c r="G1939" s="36" t="s">
        <v>4037</v>
      </c>
      <c r="H1939" s="36" t="s">
        <v>4038</v>
      </c>
      <c r="I1939" s="36" t="s">
        <v>50</v>
      </c>
      <c r="J1939" s="43">
        <v>7791.4</v>
      </c>
      <c r="K1939" s="43">
        <f t="shared" si="30"/>
        <v>9038.0239999999994</v>
      </c>
    </row>
    <row r="1940" spans="2:11" x14ac:dyDescent="0.25">
      <c r="B1940" s="36" t="s">
        <v>44</v>
      </c>
      <c r="C1940" s="36" t="s">
        <v>3220</v>
      </c>
      <c r="D1940" s="36" t="s">
        <v>3221</v>
      </c>
      <c r="E1940" s="36">
        <v>90</v>
      </c>
      <c r="F1940" s="36" t="s">
        <v>3746</v>
      </c>
      <c r="G1940" s="36" t="s">
        <v>4039</v>
      </c>
      <c r="H1940" s="36" t="s">
        <v>4040</v>
      </c>
      <c r="I1940" s="36" t="s">
        <v>50</v>
      </c>
      <c r="J1940" s="43">
        <v>5502.73</v>
      </c>
      <c r="K1940" s="43">
        <f t="shared" si="30"/>
        <v>6383.1667999999991</v>
      </c>
    </row>
    <row r="1941" spans="2:11" x14ac:dyDescent="0.25">
      <c r="B1941" s="36" t="s">
        <v>44</v>
      </c>
      <c r="C1941" s="36" t="s">
        <v>3220</v>
      </c>
      <c r="D1941" s="36" t="s">
        <v>3221</v>
      </c>
      <c r="E1941" s="36">
        <v>90</v>
      </c>
      <c r="F1941" s="36" t="s">
        <v>3746</v>
      </c>
      <c r="G1941" s="36" t="s">
        <v>4041</v>
      </c>
      <c r="H1941" s="36" t="s">
        <v>4042</v>
      </c>
      <c r="I1941" s="36" t="s">
        <v>50</v>
      </c>
      <c r="J1941" s="43">
        <v>6090.43</v>
      </c>
      <c r="K1941" s="43">
        <f t="shared" si="30"/>
        <v>7064.8987999999999</v>
      </c>
    </row>
    <row r="1942" spans="2:11" x14ac:dyDescent="0.25">
      <c r="B1942" s="36" t="s">
        <v>44</v>
      </c>
      <c r="C1942" s="36" t="s">
        <v>3220</v>
      </c>
      <c r="D1942" s="36" t="s">
        <v>3221</v>
      </c>
      <c r="E1942" s="36">
        <v>90</v>
      </c>
      <c r="F1942" s="36" t="s">
        <v>3746</v>
      </c>
      <c r="G1942" s="36" t="s">
        <v>4043</v>
      </c>
      <c r="H1942" s="36" t="s">
        <v>4044</v>
      </c>
      <c r="I1942" s="36" t="s">
        <v>50</v>
      </c>
      <c r="J1942" s="43">
        <v>6090.43</v>
      </c>
      <c r="K1942" s="43">
        <f t="shared" si="30"/>
        <v>7064.8987999999999</v>
      </c>
    </row>
    <row r="1943" spans="2:11" x14ac:dyDescent="0.25">
      <c r="B1943" s="36" t="s">
        <v>44</v>
      </c>
      <c r="C1943" s="36" t="s">
        <v>3220</v>
      </c>
      <c r="D1943" s="36" t="s">
        <v>3221</v>
      </c>
      <c r="E1943" s="36">
        <v>90</v>
      </c>
      <c r="F1943" s="36" t="s">
        <v>3746</v>
      </c>
      <c r="G1943" s="36" t="s">
        <v>4045</v>
      </c>
      <c r="H1943" s="36" t="s">
        <v>4046</v>
      </c>
      <c r="I1943" s="36" t="s">
        <v>50</v>
      </c>
      <c r="J1943" s="43">
        <v>9764</v>
      </c>
      <c r="K1943" s="43">
        <f t="shared" si="30"/>
        <v>11326.24</v>
      </c>
    </row>
    <row r="1944" spans="2:11" x14ac:dyDescent="0.25">
      <c r="B1944" s="36" t="s">
        <v>44</v>
      </c>
      <c r="C1944" s="36" t="s">
        <v>3220</v>
      </c>
      <c r="D1944" s="36" t="s">
        <v>3221</v>
      </c>
      <c r="E1944" s="36">
        <v>90</v>
      </c>
      <c r="F1944" s="36" t="s">
        <v>3746</v>
      </c>
      <c r="G1944" s="36" t="s">
        <v>4047</v>
      </c>
      <c r="H1944" s="36" t="s">
        <v>4048</v>
      </c>
      <c r="I1944" s="36" t="s">
        <v>50</v>
      </c>
      <c r="J1944" s="43">
        <v>7265.83</v>
      </c>
      <c r="K1944" s="43">
        <f t="shared" si="30"/>
        <v>8428.362799999999</v>
      </c>
    </row>
    <row r="1945" spans="2:11" x14ac:dyDescent="0.25">
      <c r="B1945" s="36" t="s">
        <v>44</v>
      </c>
      <c r="C1945" s="36" t="s">
        <v>3220</v>
      </c>
      <c r="D1945" s="36" t="s">
        <v>3221</v>
      </c>
      <c r="E1945" s="36">
        <v>90</v>
      </c>
      <c r="F1945" s="36" t="s">
        <v>3746</v>
      </c>
      <c r="G1945" s="36" t="s">
        <v>4049</v>
      </c>
      <c r="H1945" s="36" t="s">
        <v>4050</v>
      </c>
      <c r="I1945" s="36" t="s">
        <v>50</v>
      </c>
      <c r="J1945" s="43">
        <v>9217.24</v>
      </c>
      <c r="K1945" s="43">
        <f t="shared" si="30"/>
        <v>10691.998399999999</v>
      </c>
    </row>
    <row r="1946" spans="2:11" x14ac:dyDescent="0.25">
      <c r="B1946" s="36" t="s">
        <v>44</v>
      </c>
      <c r="C1946" s="36" t="s">
        <v>3220</v>
      </c>
      <c r="D1946" s="36" t="s">
        <v>3221</v>
      </c>
      <c r="E1946" s="36">
        <v>90</v>
      </c>
      <c r="F1946" s="36" t="s">
        <v>3746</v>
      </c>
      <c r="G1946" s="36" t="s">
        <v>4051</v>
      </c>
      <c r="H1946" s="36" t="s">
        <v>4052</v>
      </c>
      <c r="I1946" s="36" t="s">
        <v>50</v>
      </c>
      <c r="J1946" s="43">
        <v>15055.88</v>
      </c>
      <c r="K1946" s="43">
        <f t="shared" si="30"/>
        <v>17464.820799999998</v>
      </c>
    </row>
    <row r="1947" spans="2:11" x14ac:dyDescent="0.25">
      <c r="B1947" s="36" t="s">
        <v>44</v>
      </c>
      <c r="C1947" s="36" t="s">
        <v>3220</v>
      </c>
      <c r="D1947" s="36" t="s">
        <v>3221</v>
      </c>
      <c r="E1947" s="36">
        <v>90</v>
      </c>
      <c r="F1947" s="36" t="s">
        <v>3746</v>
      </c>
      <c r="G1947" s="36" t="s">
        <v>4053</v>
      </c>
      <c r="H1947" s="36" t="s">
        <v>4054</v>
      </c>
      <c r="I1947" s="36" t="s">
        <v>50</v>
      </c>
      <c r="J1947" s="43">
        <v>3192.75</v>
      </c>
      <c r="K1947" s="43">
        <f t="shared" si="30"/>
        <v>3703.5899999999997</v>
      </c>
    </row>
    <row r="1948" spans="2:11" x14ac:dyDescent="0.25">
      <c r="B1948" s="36" t="s">
        <v>44</v>
      </c>
      <c r="C1948" s="36" t="s">
        <v>3220</v>
      </c>
      <c r="D1948" s="36" t="s">
        <v>3221</v>
      </c>
      <c r="E1948" s="36">
        <v>90</v>
      </c>
      <c r="F1948" s="36" t="s">
        <v>3746</v>
      </c>
      <c r="G1948" s="36" t="s">
        <v>4055</v>
      </c>
      <c r="H1948" s="36" t="s">
        <v>4056</v>
      </c>
      <c r="I1948" s="36" t="s">
        <v>50</v>
      </c>
      <c r="J1948" s="43">
        <v>3242.05</v>
      </c>
      <c r="K1948" s="43">
        <f t="shared" si="30"/>
        <v>3760.7779999999998</v>
      </c>
    </row>
    <row r="1949" spans="2:11" x14ac:dyDescent="0.25">
      <c r="B1949" s="36" t="s">
        <v>44</v>
      </c>
      <c r="C1949" s="36" t="s">
        <v>3220</v>
      </c>
      <c r="D1949" s="36" t="s">
        <v>3221</v>
      </c>
      <c r="E1949" s="36">
        <v>90</v>
      </c>
      <c r="F1949" s="36" t="s">
        <v>3746</v>
      </c>
      <c r="G1949" s="36" t="s">
        <v>4057</v>
      </c>
      <c r="H1949" s="36" t="s">
        <v>4058</v>
      </c>
      <c r="I1949" s="36" t="s">
        <v>50</v>
      </c>
      <c r="J1949" s="43">
        <v>4270.05</v>
      </c>
      <c r="K1949" s="43">
        <f t="shared" si="30"/>
        <v>4953.2579999999998</v>
      </c>
    </row>
    <row r="1950" spans="2:11" x14ac:dyDescent="0.25">
      <c r="B1950" s="36" t="s">
        <v>44</v>
      </c>
      <c r="C1950" s="36" t="s">
        <v>3220</v>
      </c>
      <c r="D1950" s="36" t="s">
        <v>3221</v>
      </c>
      <c r="E1950" s="36">
        <v>90</v>
      </c>
      <c r="F1950" s="36" t="s">
        <v>3746</v>
      </c>
      <c r="G1950" s="36" t="s">
        <v>4059</v>
      </c>
      <c r="H1950" s="36" t="s">
        <v>4060</v>
      </c>
      <c r="I1950" s="36" t="s">
        <v>50</v>
      </c>
      <c r="J1950" s="43">
        <v>3242.05</v>
      </c>
      <c r="K1950" s="43">
        <f t="shared" si="30"/>
        <v>3760.7779999999998</v>
      </c>
    </row>
    <row r="1951" spans="2:11" x14ac:dyDescent="0.25">
      <c r="B1951" s="36" t="s">
        <v>44</v>
      </c>
      <c r="C1951" s="36" t="s">
        <v>3220</v>
      </c>
      <c r="D1951" s="36" t="s">
        <v>3221</v>
      </c>
      <c r="E1951" s="36">
        <v>90</v>
      </c>
      <c r="F1951" s="36" t="s">
        <v>3746</v>
      </c>
      <c r="G1951" s="36" t="s">
        <v>4061</v>
      </c>
      <c r="H1951" s="36" t="s">
        <v>4062</v>
      </c>
      <c r="I1951" s="36" t="s">
        <v>50</v>
      </c>
      <c r="J1951" s="43">
        <v>2700.35</v>
      </c>
      <c r="K1951" s="43">
        <f t="shared" si="30"/>
        <v>3132.4059999999995</v>
      </c>
    </row>
    <row r="1952" spans="2:11" x14ac:dyDescent="0.25">
      <c r="B1952" s="36" t="s">
        <v>44</v>
      </c>
      <c r="C1952" s="36" t="s">
        <v>3220</v>
      </c>
      <c r="D1952" s="36" t="s">
        <v>3221</v>
      </c>
      <c r="E1952" s="36">
        <v>90</v>
      </c>
      <c r="F1952" s="36" t="s">
        <v>3746</v>
      </c>
      <c r="G1952" s="36" t="s">
        <v>4063</v>
      </c>
      <c r="H1952" s="36" t="s">
        <v>4064</v>
      </c>
      <c r="I1952" s="36" t="s">
        <v>50</v>
      </c>
      <c r="J1952" s="43">
        <v>3703.3</v>
      </c>
      <c r="K1952" s="43">
        <f t="shared" si="30"/>
        <v>4295.8279999999995</v>
      </c>
    </row>
    <row r="1953" spans="2:11" x14ac:dyDescent="0.25">
      <c r="B1953" s="36" t="s">
        <v>44</v>
      </c>
      <c r="C1953" s="36" t="s">
        <v>3220</v>
      </c>
      <c r="D1953" s="36" t="s">
        <v>3221</v>
      </c>
      <c r="E1953" s="36">
        <v>90</v>
      </c>
      <c r="F1953" s="36" t="s">
        <v>3746</v>
      </c>
      <c r="G1953" s="36" t="s">
        <v>4065</v>
      </c>
      <c r="H1953" s="36" t="s">
        <v>4066</v>
      </c>
      <c r="I1953" s="36" t="s">
        <v>50</v>
      </c>
      <c r="J1953" s="43">
        <v>3703.3</v>
      </c>
      <c r="K1953" s="43">
        <f t="shared" si="30"/>
        <v>4295.8279999999995</v>
      </c>
    </row>
    <row r="1954" spans="2:11" x14ac:dyDescent="0.25">
      <c r="B1954" s="36" t="s">
        <v>44</v>
      </c>
      <c r="C1954" s="36" t="s">
        <v>3220</v>
      </c>
      <c r="D1954" s="36" t="s">
        <v>3221</v>
      </c>
      <c r="E1954" s="36">
        <v>90</v>
      </c>
      <c r="F1954" s="36" t="s">
        <v>3746</v>
      </c>
      <c r="G1954" s="36" t="s">
        <v>4067</v>
      </c>
      <c r="H1954" s="36" t="s">
        <v>4068</v>
      </c>
      <c r="I1954" s="36" t="s">
        <v>50</v>
      </c>
      <c r="J1954" s="43">
        <v>3660.7</v>
      </c>
      <c r="K1954" s="43">
        <f t="shared" si="30"/>
        <v>4246.4119999999994</v>
      </c>
    </row>
    <row r="1955" spans="2:11" x14ac:dyDescent="0.25">
      <c r="B1955" s="36" t="s">
        <v>44</v>
      </c>
      <c r="C1955" s="36" t="s">
        <v>3220</v>
      </c>
      <c r="D1955" s="36" t="s">
        <v>3221</v>
      </c>
      <c r="E1955" s="36">
        <v>90</v>
      </c>
      <c r="F1955" s="36" t="s">
        <v>3746</v>
      </c>
      <c r="G1955" s="36" t="s">
        <v>4069</v>
      </c>
      <c r="H1955" s="36" t="s">
        <v>4070</v>
      </c>
      <c r="I1955" s="36" t="s">
        <v>50</v>
      </c>
      <c r="J1955" s="43">
        <v>3825.3</v>
      </c>
      <c r="K1955" s="43">
        <f t="shared" si="30"/>
        <v>4437.348</v>
      </c>
    </row>
    <row r="1956" spans="2:11" x14ac:dyDescent="0.25">
      <c r="B1956" s="36" t="s">
        <v>44</v>
      </c>
      <c r="C1956" s="36" t="s">
        <v>3220</v>
      </c>
      <c r="D1956" s="36" t="s">
        <v>3221</v>
      </c>
      <c r="E1956" s="36">
        <v>90</v>
      </c>
      <c r="F1956" s="36" t="s">
        <v>3746</v>
      </c>
      <c r="G1956" s="36" t="s">
        <v>4071</v>
      </c>
      <c r="H1956" s="36" t="s">
        <v>4072</v>
      </c>
      <c r="I1956" s="36" t="s">
        <v>50</v>
      </c>
      <c r="J1956" s="43">
        <v>3485.2</v>
      </c>
      <c r="K1956" s="43">
        <f t="shared" si="30"/>
        <v>4042.8319999999994</v>
      </c>
    </row>
    <row r="1957" spans="2:11" x14ac:dyDescent="0.25">
      <c r="B1957" s="36" t="s">
        <v>44</v>
      </c>
      <c r="C1957" s="36" t="s">
        <v>3220</v>
      </c>
      <c r="D1957" s="36" t="s">
        <v>3221</v>
      </c>
      <c r="E1957" s="36">
        <v>90</v>
      </c>
      <c r="F1957" s="36" t="s">
        <v>3746</v>
      </c>
      <c r="G1957" s="36" t="s">
        <v>4073</v>
      </c>
      <c r="H1957" s="36" t="s">
        <v>4074</v>
      </c>
      <c r="I1957" s="36" t="s">
        <v>50</v>
      </c>
      <c r="J1957" s="43">
        <v>2399.2399999999998</v>
      </c>
      <c r="K1957" s="43">
        <f t="shared" si="30"/>
        <v>2783.1183999999994</v>
      </c>
    </row>
    <row r="1958" spans="2:11" x14ac:dyDescent="0.25">
      <c r="B1958" s="36" t="s">
        <v>44</v>
      </c>
      <c r="C1958" s="36" t="s">
        <v>3220</v>
      </c>
      <c r="D1958" s="36" t="s">
        <v>3221</v>
      </c>
      <c r="E1958" s="36">
        <v>90</v>
      </c>
      <c r="F1958" s="36" t="s">
        <v>3746</v>
      </c>
      <c r="G1958" s="36" t="s">
        <v>4075</v>
      </c>
      <c r="H1958" s="36" t="s">
        <v>4076</v>
      </c>
      <c r="I1958" s="36" t="s">
        <v>50</v>
      </c>
      <c r="J1958" s="43">
        <v>5054.8999999999996</v>
      </c>
      <c r="K1958" s="43">
        <f t="shared" si="30"/>
        <v>5863.6839999999993</v>
      </c>
    </row>
    <row r="1959" spans="2:11" x14ac:dyDescent="0.25">
      <c r="B1959" s="36" t="s">
        <v>44</v>
      </c>
      <c r="C1959" s="36" t="s">
        <v>3220</v>
      </c>
      <c r="D1959" s="36" t="s">
        <v>3221</v>
      </c>
      <c r="E1959" s="36">
        <v>90</v>
      </c>
      <c r="F1959" s="36" t="s">
        <v>3746</v>
      </c>
      <c r="G1959" s="36" t="s">
        <v>4077</v>
      </c>
      <c r="H1959" s="36" t="s">
        <v>4078</v>
      </c>
      <c r="I1959" s="36" t="s">
        <v>50</v>
      </c>
      <c r="J1959" s="43">
        <v>5054.8999999999996</v>
      </c>
      <c r="K1959" s="43">
        <f t="shared" si="30"/>
        <v>5863.6839999999993</v>
      </c>
    </row>
    <row r="1960" spans="2:11" x14ac:dyDescent="0.25">
      <c r="B1960" s="36" t="s">
        <v>44</v>
      </c>
      <c r="C1960" s="36" t="s">
        <v>3220</v>
      </c>
      <c r="D1960" s="36" t="s">
        <v>3221</v>
      </c>
      <c r="E1960" s="36">
        <v>90</v>
      </c>
      <c r="F1960" s="36" t="s">
        <v>3746</v>
      </c>
      <c r="G1960" s="36" t="s">
        <v>4079</v>
      </c>
      <c r="H1960" s="36" t="s">
        <v>4080</v>
      </c>
      <c r="I1960" s="36" t="s">
        <v>50</v>
      </c>
      <c r="J1960" s="43">
        <v>4270.05</v>
      </c>
      <c r="K1960" s="43">
        <f t="shared" si="30"/>
        <v>4953.2579999999998</v>
      </c>
    </row>
    <row r="1961" spans="2:11" x14ac:dyDescent="0.25">
      <c r="B1961" s="36" t="s">
        <v>44</v>
      </c>
      <c r="C1961" s="36" t="s">
        <v>3220</v>
      </c>
      <c r="D1961" s="36" t="s">
        <v>3221</v>
      </c>
      <c r="E1961" s="36">
        <v>90</v>
      </c>
      <c r="F1961" s="36" t="s">
        <v>3746</v>
      </c>
      <c r="G1961" s="36" t="s">
        <v>4081</v>
      </c>
      <c r="H1961" s="36" t="s">
        <v>4082</v>
      </c>
      <c r="I1961" s="36" t="s">
        <v>50</v>
      </c>
      <c r="J1961" s="43">
        <v>5234.95</v>
      </c>
      <c r="K1961" s="43">
        <f t="shared" si="30"/>
        <v>6072.5419999999995</v>
      </c>
    </row>
    <row r="1962" spans="2:11" x14ac:dyDescent="0.25">
      <c r="B1962" s="36" t="s">
        <v>44</v>
      </c>
      <c r="C1962" s="36" t="s">
        <v>3220</v>
      </c>
      <c r="D1962" s="36" t="s">
        <v>3221</v>
      </c>
      <c r="E1962" s="36">
        <v>90</v>
      </c>
      <c r="F1962" s="36" t="s">
        <v>3746</v>
      </c>
      <c r="G1962" s="36" t="s">
        <v>4083</v>
      </c>
      <c r="H1962" s="36" t="s">
        <v>4084</v>
      </c>
      <c r="I1962" s="36" t="s">
        <v>50</v>
      </c>
      <c r="J1962" s="43">
        <v>3151.93</v>
      </c>
      <c r="K1962" s="43">
        <f t="shared" si="30"/>
        <v>3656.2387999999996</v>
      </c>
    </row>
    <row r="1963" spans="2:11" x14ac:dyDescent="0.25">
      <c r="B1963" s="36" t="s">
        <v>44</v>
      </c>
      <c r="C1963" s="36" t="s">
        <v>3220</v>
      </c>
      <c r="D1963" s="36" t="s">
        <v>3221</v>
      </c>
      <c r="E1963" s="36">
        <v>90</v>
      </c>
      <c r="F1963" s="36" t="s">
        <v>3746</v>
      </c>
      <c r="G1963" s="36" t="s">
        <v>4085</v>
      </c>
      <c r="H1963" s="36" t="s">
        <v>4086</v>
      </c>
      <c r="I1963" s="36" t="s">
        <v>50</v>
      </c>
      <c r="J1963" s="43">
        <v>5745.5</v>
      </c>
      <c r="K1963" s="43">
        <f t="shared" si="30"/>
        <v>6664.78</v>
      </c>
    </row>
    <row r="1964" spans="2:11" x14ac:dyDescent="0.25">
      <c r="B1964" s="36" t="s">
        <v>44</v>
      </c>
      <c r="C1964" s="36" t="s">
        <v>3220</v>
      </c>
      <c r="D1964" s="36" t="s">
        <v>3221</v>
      </c>
      <c r="E1964" s="36">
        <v>90</v>
      </c>
      <c r="F1964" s="36" t="s">
        <v>3746</v>
      </c>
      <c r="G1964" s="36" t="s">
        <v>4087</v>
      </c>
      <c r="H1964" s="36" t="s">
        <v>4088</v>
      </c>
      <c r="I1964" s="36" t="s">
        <v>50</v>
      </c>
      <c r="J1964" s="43">
        <v>3739.63</v>
      </c>
      <c r="K1964" s="43">
        <f t="shared" si="30"/>
        <v>4337.9708000000001</v>
      </c>
    </row>
    <row r="1965" spans="2:11" x14ac:dyDescent="0.25">
      <c r="B1965" s="36" t="s">
        <v>44</v>
      </c>
      <c r="C1965" s="36" t="s">
        <v>3220</v>
      </c>
      <c r="D1965" s="36" t="s">
        <v>3221</v>
      </c>
      <c r="E1965" s="36">
        <v>90</v>
      </c>
      <c r="F1965" s="36" t="s">
        <v>3746</v>
      </c>
      <c r="G1965" s="36" t="s">
        <v>4089</v>
      </c>
      <c r="H1965" s="36" t="s">
        <v>4090</v>
      </c>
      <c r="I1965" s="36" t="s">
        <v>50</v>
      </c>
      <c r="J1965" s="43">
        <v>6938.54</v>
      </c>
      <c r="K1965" s="43">
        <f t="shared" si="30"/>
        <v>8048.7063999999991</v>
      </c>
    </row>
    <row r="1966" spans="2:11" x14ac:dyDescent="0.25">
      <c r="B1966" s="36" t="s">
        <v>44</v>
      </c>
      <c r="C1966" s="36" t="s">
        <v>3220</v>
      </c>
      <c r="D1966" s="36" t="s">
        <v>3221</v>
      </c>
      <c r="E1966" s="36">
        <v>90</v>
      </c>
      <c r="F1966" s="36" t="s">
        <v>3746</v>
      </c>
      <c r="G1966" s="36" t="s">
        <v>4091</v>
      </c>
      <c r="H1966" s="36" t="s">
        <v>4092</v>
      </c>
      <c r="I1966" s="36" t="s">
        <v>50</v>
      </c>
      <c r="J1966" s="43">
        <v>4834.6099999999997</v>
      </c>
      <c r="K1966" s="43">
        <f t="shared" si="30"/>
        <v>5608.1475999999993</v>
      </c>
    </row>
    <row r="1967" spans="2:11" x14ac:dyDescent="0.25">
      <c r="B1967" s="36" t="s">
        <v>44</v>
      </c>
      <c r="C1967" s="36" t="s">
        <v>3220</v>
      </c>
      <c r="D1967" s="36" t="s">
        <v>3221</v>
      </c>
      <c r="E1967" s="36">
        <v>90</v>
      </c>
      <c r="F1967" s="36" t="s">
        <v>3746</v>
      </c>
      <c r="G1967" s="36" t="s">
        <v>4093</v>
      </c>
      <c r="H1967" s="36" t="s">
        <v>4094</v>
      </c>
      <c r="I1967" s="36" t="s">
        <v>50</v>
      </c>
      <c r="J1967" s="43">
        <v>7791.4</v>
      </c>
      <c r="K1967" s="43">
        <f t="shared" si="30"/>
        <v>9038.0239999999994</v>
      </c>
    </row>
    <row r="1968" spans="2:11" x14ac:dyDescent="0.25">
      <c r="B1968" s="36" t="s">
        <v>44</v>
      </c>
      <c r="C1968" s="36" t="s">
        <v>3220</v>
      </c>
      <c r="D1968" s="36" t="s">
        <v>3221</v>
      </c>
      <c r="E1968" s="36">
        <v>90</v>
      </c>
      <c r="F1968" s="36" t="s">
        <v>3746</v>
      </c>
      <c r="G1968" s="36" t="s">
        <v>4095</v>
      </c>
      <c r="H1968" s="36" t="s">
        <v>4096</v>
      </c>
      <c r="I1968" s="36" t="s">
        <v>50</v>
      </c>
      <c r="J1968" s="43">
        <v>8491.2999999999993</v>
      </c>
      <c r="K1968" s="43">
        <f t="shared" si="30"/>
        <v>9849.9079999999976</v>
      </c>
    </row>
    <row r="1969" spans="2:11" x14ac:dyDescent="0.25">
      <c r="B1969" s="36" t="s">
        <v>44</v>
      </c>
      <c r="C1969" s="36" t="s">
        <v>3220</v>
      </c>
      <c r="D1969" s="36" t="s">
        <v>3221</v>
      </c>
      <c r="E1969" s="36">
        <v>90</v>
      </c>
      <c r="F1969" s="36" t="s">
        <v>3746</v>
      </c>
      <c r="G1969" s="36" t="s">
        <v>4097</v>
      </c>
      <c r="H1969" s="36" t="s">
        <v>4098</v>
      </c>
      <c r="I1969" s="36" t="s">
        <v>50</v>
      </c>
      <c r="J1969" s="43">
        <v>10548.85</v>
      </c>
      <c r="K1969" s="43">
        <f t="shared" si="30"/>
        <v>12236.665999999999</v>
      </c>
    </row>
    <row r="1970" spans="2:11" x14ac:dyDescent="0.25">
      <c r="B1970" s="36" t="s">
        <v>44</v>
      </c>
      <c r="C1970" s="36" t="s">
        <v>3220</v>
      </c>
      <c r="D1970" s="36" t="s">
        <v>3221</v>
      </c>
      <c r="E1970" s="36">
        <v>90</v>
      </c>
      <c r="F1970" s="36" t="s">
        <v>3746</v>
      </c>
      <c r="G1970" s="36" t="s">
        <v>4099</v>
      </c>
      <c r="H1970" s="36" t="s">
        <v>4100</v>
      </c>
      <c r="I1970" s="36" t="s">
        <v>50</v>
      </c>
      <c r="J1970" s="43">
        <v>7265.83</v>
      </c>
      <c r="K1970" s="43">
        <f t="shared" si="30"/>
        <v>8428.362799999999</v>
      </c>
    </row>
    <row r="1971" spans="2:11" x14ac:dyDescent="0.25">
      <c r="B1971" s="36" t="s">
        <v>44</v>
      </c>
      <c r="C1971" s="36" t="s">
        <v>3220</v>
      </c>
      <c r="D1971" s="36" t="s">
        <v>3221</v>
      </c>
      <c r="E1971" s="36">
        <v>90</v>
      </c>
      <c r="F1971" s="36" t="s">
        <v>3746</v>
      </c>
      <c r="G1971" s="36" t="s">
        <v>4101</v>
      </c>
      <c r="H1971" s="36" t="s">
        <v>4102</v>
      </c>
      <c r="I1971" s="36" t="s">
        <v>50</v>
      </c>
      <c r="J1971" s="43">
        <v>2399.2399999999998</v>
      </c>
      <c r="K1971" s="43">
        <f t="shared" si="30"/>
        <v>2783.1183999999994</v>
      </c>
    </row>
    <row r="1972" spans="2:11" x14ac:dyDescent="0.25">
      <c r="B1972" s="36" t="s">
        <v>44</v>
      </c>
      <c r="C1972" s="36" t="s">
        <v>3220</v>
      </c>
      <c r="D1972" s="36" t="s">
        <v>3221</v>
      </c>
      <c r="E1972" s="36">
        <v>90</v>
      </c>
      <c r="F1972" s="36" t="s">
        <v>3746</v>
      </c>
      <c r="G1972" s="36" t="s">
        <v>4103</v>
      </c>
      <c r="H1972" s="36" t="s">
        <v>4104</v>
      </c>
      <c r="I1972" s="36" t="s">
        <v>50</v>
      </c>
      <c r="J1972" s="43">
        <v>10007.75</v>
      </c>
      <c r="K1972" s="43">
        <f t="shared" si="30"/>
        <v>11608.99</v>
      </c>
    </row>
    <row r="1973" spans="2:11" x14ac:dyDescent="0.25">
      <c r="B1973" s="36" t="s">
        <v>44</v>
      </c>
      <c r="C1973" s="36" t="s">
        <v>3220</v>
      </c>
      <c r="D1973" s="36" t="s">
        <v>3221</v>
      </c>
      <c r="E1973" s="36">
        <v>90</v>
      </c>
      <c r="F1973" s="36" t="s">
        <v>3746</v>
      </c>
      <c r="G1973" s="36" t="s">
        <v>4105</v>
      </c>
      <c r="H1973" s="36" t="s">
        <v>4106</v>
      </c>
      <c r="I1973" s="36" t="s">
        <v>50</v>
      </c>
      <c r="J1973" s="43">
        <v>7735.99</v>
      </c>
      <c r="K1973" s="43">
        <f t="shared" si="30"/>
        <v>8973.7483999999986</v>
      </c>
    </row>
    <row r="1974" spans="2:11" x14ac:dyDescent="0.25">
      <c r="B1974" s="36" t="s">
        <v>44</v>
      </c>
      <c r="C1974" s="36" t="s">
        <v>3220</v>
      </c>
      <c r="D1974" s="36" t="s">
        <v>3221</v>
      </c>
      <c r="E1974" s="36">
        <v>90</v>
      </c>
      <c r="F1974" s="36" t="s">
        <v>3746</v>
      </c>
      <c r="G1974" s="36" t="s">
        <v>4107</v>
      </c>
      <c r="H1974" s="36" t="s">
        <v>4108</v>
      </c>
      <c r="I1974" s="36" t="s">
        <v>50</v>
      </c>
      <c r="J1974" s="43">
        <v>4991.8</v>
      </c>
      <c r="K1974" s="43">
        <f t="shared" si="30"/>
        <v>5790.4879999999994</v>
      </c>
    </row>
    <row r="1975" spans="2:11" x14ac:dyDescent="0.25">
      <c r="B1975" s="36" t="s">
        <v>44</v>
      </c>
      <c r="C1975" s="36" t="s">
        <v>3220</v>
      </c>
      <c r="D1975" s="36" t="s">
        <v>3221</v>
      </c>
      <c r="E1975" s="36">
        <v>90</v>
      </c>
      <c r="F1975" s="36" t="s">
        <v>3746</v>
      </c>
      <c r="G1975" s="36" t="s">
        <v>4109</v>
      </c>
      <c r="H1975" s="36" t="s">
        <v>4110</v>
      </c>
      <c r="I1975" s="36" t="s">
        <v>50</v>
      </c>
      <c r="J1975" s="43">
        <v>4991.8</v>
      </c>
      <c r="K1975" s="43">
        <f t="shared" si="30"/>
        <v>5790.4879999999994</v>
      </c>
    </row>
    <row r="1976" spans="2:11" x14ac:dyDescent="0.25">
      <c r="B1976" s="36" t="s">
        <v>44</v>
      </c>
      <c r="C1976" s="36" t="s">
        <v>3220</v>
      </c>
      <c r="D1976" s="36" t="s">
        <v>3221</v>
      </c>
      <c r="E1976" s="36">
        <v>90</v>
      </c>
      <c r="F1976" s="36" t="s">
        <v>3746</v>
      </c>
      <c r="G1976" s="36" t="s">
        <v>4111</v>
      </c>
      <c r="H1976" s="36" t="s">
        <v>4112</v>
      </c>
      <c r="I1976" s="36" t="s">
        <v>50</v>
      </c>
      <c r="J1976" s="43">
        <v>4724.3999999999996</v>
      </c>
      <c r="K1976" s="43">
        <f t="shared" si="30"/>
        <v>5480.3039999999992</v>
      </c>
    </row>
    <row r="1977" spans="2:11" x14ac:dyDescent="0.25">
      <c r="B1977" s="36" t="s">
        <v>44</v>
      </c>
      <c r="C1977" s="36" t="s">
        <v>3220</v>
      </c>
      <c r="D1977" s="36" t="s">
        <v>3221</v>
      </c>
      <c r="E1977" s="36">
        <v>90</v>
      </c>
      <c r="F1977" s="36" t="s">
        <v>3746</v>
      </c>
      <c r="G1977" s="36" t="s">
        <v>4113</v>
      </c>
      <c r="H1977" s="36" t="s">
        <v>4114</v>
      </c>
      <c r="I1977" s="36" t="s">
        <v>50</v>
      </c>
      <c r="J1977" s="43">
        <v>5054.8999999999996</v>
      </c>
      <c r="K1977" s="43">
        <f t="shared" si="30"/>
        <v>5863.6839999999993</v>
      </c>
    </row>
    <row r="1978" spans="2:11" x14ac:dyDescent="0.25">
      <c r="B1978" s="36" t="s">
        <v>44</v>
      </c>
      <c r="C1978" s="36" t="s">
        <v>3220</v>
      </c>
      <c r="D1978" s="36" t="s">
        <v>3221</v>
      </c>
      <c r="E1978" s="36">
        <v>90</v>
      </c>
      <c r="F1978" s="36" t="s">
        <v>3746</v>
      </c>
      <c r="G1978" s="36" t="s">
        <v>4115</v>
      </c>
      <c r="H1978" s="36" t="s">
        <v>4116</v>
      </c>
      <c r="I1978" s="36" t="s">
        <v>50</v>
      </c>
      <c r="J1978" s="43">
        <v>6158.3</v>
      </c>
      <c r="K1978" s="43">
        <f t="shared" si="30"/>
        <v>7143.6279999999997</v>
      </c>
    </row>
    <row r="1979" spans="2:11" x14ac:dyDescent="0.25">
      <c r="B1979" s="36" t="s">
        <v>44</v>
      </c>
      <c r="C1979" s="36" t="s">
        <v>3220</v>
      </c>
      <c r="D1979" s="36" t="s">
        <v>3221</v>
      </c>
      <c r="E1979" s="36">
        <v>90</v>
      </c>
      <c r="F1979" s="36" t="s">
        <v>3746</v>
      </c>
      <c r="G1979" s="36" t="s">
        <v>4117</v>
      </c>
      <c r="H1979" s="36" t="s">
        <v>4118</v>
      </c>
      <c r="I1979" s="36" t="s">
        <v>50</v>
      </c>
      <c r="J1979" s="43">
        <v>6158.3</v>
      </c>
      <c r="K1979" s="43">
        <f t="shared" si="30"/>
        <v>7143.6279999999997</v>
      </c>
    </row>
    <row r="1980" spans="2:11" x14ac:dyDescent="0.25">
      <c r="B1980" s="36" t="s">
        <v>44</v>
      </c>
      <c r="C1980" s="36" t="s">
        <v>3220</v>
      </c>
      <c r="D1980" s="36" t="s">
        <v>3221</v>
      </c>
      <c r="E1980" s="36">
        <v>90</v>
      </c>
      <c r="F1980" s="36" t="s">
        <v>3746</v>
      </c>
      <c r="G1980" s="36" t="s">
        <v>4119</v>
      </c>
      <c r="H1980" s="36" t="s">
        <v>4120</v>
      </c>
      <c r="I1980" s="36" t="s">
        <v>50</v>
      </c>
      <c r="J1980" s="43">
        <v>5745.5</v>
      </c>
      <c r="K1980" s="43">
        <f t="shared" si="30"/>
        <v>6664.78</v>
      </c>
    </row>
    <row r="1981" spans="2:11" x14ac:dyDescent="0.25">
      <c r="B1981" s="36" t="s">
        <v>44</v>
      </c>
      <c r="C1981" s="36" t="s">
        <v>3220</v>
      </c>
      <c r="D1981" s="36" t="s">
        <v>3221</v>
      </c>
      <c r="E1981" s="36">
        <v>90</v>
      </c>
      <c r="F1981" s="36" t="s">
        <v>3746</v>
      </c>
      <c r="G1981" s="36" t="s">
        <v>4121</v>
      </c>
      <c r="H1981" s="36" t="s">
        <v>4122</v>
      </c>
      <c r="I1981" s="36" t="s">
        <v>50</v>
      </c>
      <c r="J1981" s="43">
        <v>5949.72</v>
      </c>
      <c r="K1981" s="43">
        <f t="shared" si="30"/>
        <v>6901.6751999999997</v>
      </c>
    </row>
    <row r="1982" spans="2:11" x14ac:dyDescent="0.25">
      <c r="B1982" s="36" t="s">
        <v>44</v>
      </c>
      <c r="C1982" s="36" t="s">
        <v>3220</v>
      </c>
      <c r="D1982" s="36" t="s">
        <v>3221</v>
      </c>
      <c r="E1982" s="36">
        <v>90</v>
      </c>
      <c r="F1982" s="36" t="s">
        <v>3746</v>
      </c>
      <c r="G1982" s="36" t="s">
        <v>4123</v>
      </c>
      <c r="H1982" s="36" t="s">
        <v>4124</v>
      </c>
      <c r="I1982" s="36" t="s">
        <v>50</v>
      </c>
      <c r="J1982" s="43">
        <v>4991.8</v>
      </c>
      <c r="K1982" s="43">
        <f t="shared" si="30"/>
        <v>5790.4879999999994</v>
      </c>
    </row>
    <row r="1983" spans="2:11" x14ac:dyDescent="0.25">
      <c r="B1983" s="36" t="s">
        <v>44</v>
      </c>
      <c r="C1983" s="36" t="s">
        <v>3220</v>
      </c>
      <c r="D1983" s="36" t="s">
        <v>3221</v>
      </c>
      <c r="E1983" s="36">
        <v>90</v>
      </c>
      <c r="F1983" s="36" t="s">
        <v>3746</v>
      </c>
      <c r="G1983" s="36" t="s">
        <v>4125</v>
      </c>
      <c r="H1983" s="36" t="s">
        <v>4126</v>
      </c>
      <c r="I1983" s="36" t="s">
        <v>50</v>
      </c>
      <c r="J1983" s="43">
        <v>7324.8</v>
      </c>
      <c r="K1983" s="43">
        <f t="shared" si="30"/>
        <v>8496.768</v>
      </c>
    </row>
    <row r="1984" spans="2:11" x14ac:dyDescent="0.25">
      <c r="B1984" s="36" t="s">
        <v>44</v>
      </c>
      <c r="C1984" s="36" t="s">
        <v>3220</v>
      </c>
      <c r="D1984" s="36" t="s">
        <v>3221</v>
      </c>
      <c r="E1984" s="36">
        <v>90</v>
      </c>
      <c r="F1984" s="36" t="s">
        <v>3746</v>
      </c>
      <c r="G1984" s="36" t="s">
        <v>4127</v>
      </c>
      <c r="H1984" s="36" t="s">
        <v>4128</v>
      </c>
      <c r="I1984" s="36" t="s">
        <v>50</v>
      </c>
      <c r="J1984" s="43">
        <v>6766.6</v>
      </c>
      <c r="K1984" s="43">
        <f t="shared" si="30"/>
        <v>7849.2560000000003</v>
      </c>
    </row>
    <row r="1985" spans="2:11" x14ac:dyDescent="0.25">
      <c r="B1985" s="36" t="s">
        <v>44</v>
      </c>
      <c r="C1985" s="36" t="s">
        <v>3220</v>
      </c>
      <c r="D1985" s="36" t="s">
        <v>3221</v>
      </c>
      <c r="E1985" s="36">
        <v>90</v>
      </c>
      <c r="F1985" s="36" t="s">
        <v>3746</v>
      </c>
      <c r="G1985" s="36" t="s">
        <v>4129</v>
      </c>
      <c r="H1985" s="36" t="s">
        <v>4130</v>
      </c>
      <c r="I1985" s="36" t="s">
        <v>50</v>
      </c>
      <c r="J1985" s="43">
        <v>7175.04</v>
      </c>
      <c r="K1985" s="43">
        <f t="shared" si="30"/>
        <v>8323.0463999999993</v>
      </c>
    </row>
    <row r="1986" spans="2:11" x14ac:dyDescent="0.25">
      <c r="B1986" s="36" t="s">
        <v>44</v>
      </c>
      <c r="C1986" s="36" t="s">
        <v>3220</v>
      </c>
      <c r="D1986" s="36" t="s">
        <v>3221</v>
      </c>
      <c r="E1986" s="36">
        <v>90</v>
      </c>
      <c r="F1986" s="36" t="s">
        <v>3746</v>
      </c>
      <c r="G1986" s="36" t="s">
        <v>4131</v>
      </c>
      <c r="H1986" s="36" t="s">
        <v>4132</v>
      </c>
      <c r="I1986" s="36" t="s">
        <v>50</v>
      </c>
      <c r="J1986" s="43">
        <v>8491.2999999999993</v>
      </c>
      <c r="K1986" s="43">
        <f t="shared" si="30"/>
        <v>9849.9079999999976</v>
      </c>
    </row>
    <row r="1987" spans="2:11" x14ac:dyDescent="0.25">
      <c r="B1987" s="36" t="s">
        <v>44</v>
      </c>
      <c r="C1987" s="36" t="s">
        <v>3220</v>
      </c>
      <c r="D1987" s="36" t="s">
        <v>3221</v>
      </c>
      <c r="E1987" s="36">
        <v>90</v>
      </c>
      <c r="F1987" s="36" t="s">
        <v>3746</v>
      </c>
      <c r="G1987" s="36" t="s">
        <v>4133</v>
      </c>
      <c r="H1987" s="36" t="s">
        <v>4134</v>
      </c>
      <c r="I1987" s="36" t="s">
        <v>50</v>
      </c>
      <c r="J1987" s="43">
        <v>8491.2999999999993</v>
      </c>
      <c r="K1987" s="43">
        <f t="shared" si="30"/>
        <v>9849.9079999999976</v>
      </c>
    </row>
    <row r="1988" spans="2:11" x14ac:dyDescent="0.25">
      <c r="B1988" s="36" t="s">
        <v>44</v>
      </c>
      <c r="C1988" s="36" t="s">
        <v>3220</v>
      </c>
      <c r="D1988" s="36" t="s">
        <v>3221</v>
      </c>
      <c r="E1988" s="36">
        <v>90</v>
      </c>
      <c r="F1988" s="36" t="s">
        <v>3746</v>
      </c>
      <c r="G1988" s="36" t="s">
        <v>4135</v>
      </c>
      <c r="H1988" s="36" t="s">
        <v>4136</v>
      </c>
      <c r="I1988" s="36" t="s">
        <v>50</v>
      </c>
      <c r="J1988" s="43">
        <v>9764</v>
      </c>
      <c r="K1988" s="43">
        <f t="shared" ref="K1988:K2051" si="31">+IF(AND(MID(H1988,1,15)="POSTE DE MADERA",J1988&lt;110)=TRUE,(J1988*1.13+5)*1.01*1.16,IF(AND(MID(H1988,1,15)="POSTE DE MADERA",J1988&gt;=110,J1988&lt;320)=TRUE,(J1988*1.13+12)*1.01*1.16,IF(AND(MID(H1988,1,15)="POSTE DE MADERA",J1988&gt;320)=TRUE,(J1988*1.13+36)*1.01*1.16,IF(+AND(MID(H1988,1,5)="POSTE",MID(H1988,1,15)&lt;&gt;"POSTE DE MADERA")=TRUE,J1988*1.01*1.16,J1988*1.16))))</f>
        <v>11326.24</v>
      </c>
    </row>
    <row r="1989" spans="2:11" x14ac:dyDescent="0.25">
      <c r="B1989" s="36" t="s">
        <v>44</v>
      </c>
      <c r="C1989" s="36" t="s">
        <v>3220</v>
      </c>
      <c r="D1989" s="36" t="s">
        <v>3221</v>
      </c>
      <c r="E1989" s="36">
        <v>90</v>
      </c>
      <c r="F1989" s="36" t="s">
        <v>3746</v>
      </c>
      <c r="G1989" s="36" t="s">
        <v>4137</v>
      </c>
      <c r="H1989" s="36" t="s">
        <v>4138</v>
      </c>
      <c r="I1989" s="36" t="s">
        <v>50</v>
      </c>
      <c r="J1989" s="43">
        <v>9657.7999999999993</v>
      </c>
      <c r="K1989" s="43">
        <f t="shared" si="31"/>
        <v>11203.047999999999</v>
      </c>
    </row>
    <row r="1990" spans="2:11" x14ac:dyDescent="0.25">
      <c r="B1990" s="36" t="s">
        <v>44</v>
      </c>
      <c r="C1990" s="36" t="s">
        <v>3220</v>
      </c>
      <c r="D1990" s="36" t="s">
        <v>3221</v>
      </c>
      <c r="E1990" s="36">
        <v>90</v>
      </c>
      <c r="F1990" s="36" t="s">
        <v>3746</v>
      </c>
      <c r="G1990" s="36" t="s">
        <v>4139</v>
      </c>
      <c r="H1990" s="36" t="s">
        <v>4140</v>
      </c>
      <c r="I1990" s="36" t="s">
        <v>50</v>
      </c>
      <c r="J1990" s="43">
        <v>8808.7999999999993</v>
      </c>
      <c r="K1990" s="43">
        <f t="shared" si="31"/>
        <v>10218.207999999999</v>
      </c>
    </row>
    <row r="1991" spans="2:11" x14ac:dyDescent="0.25">
      <c r="B1991" s="36" t="s">
        <v>44</v>
      </c>
      <c r="C1991" s="36" t="s">
        <v>3220</v>
      </c>
      <c r="D1991" s="36" t="s">
        <v>3221</v>
      </c>
      <c r="E1991" s="36">
        <v>90</v>
      </c>
      <c r="F1991" s="36" t="s">
        <v>3746</v>
      </c>
      <c r="G1991" s="36" t="s">
        <v>4141</v>
      </c>
      <c r="H1991" s="36" t="s">
        <v>4142</v>
      </c>
      <c r="I1991" s="36" t="s">
        <v>50</v>
      </c>
      <c r="J1991" s="43">
        <v>10007.75</v>
      </c>
      <c r="K1991" s="43">
        <f t="shared" si="31"/>
        <v>11608.99</v>
      </c>
    </row>
    <row r="1992" spans="2:11" x14ac:dyDescent="0.25">
      <c r="B1992" s="36" t="s">
        <v>44</v>
      </c>
      <c r="C1992" s="36" t="s">
        <v>3220</v>
      </c>
      <c r="D1992" s="36" t="s">
        <v>3221</v>
      </c>
      <c r="E1992" s="36">
        <v>90</v>
      </c>
      <c r="F1992" s="36" t="s">
        <v>3746</v>
      </c>
      <c r="G1992" s="36" t="s">
        <v>4143</v>
      </c>
      <c r="H1992" s="36" t="s">
        <v>4144</v>
      </c>
      <c r="I1992" s="36" t="s">
        <v>50</v>
      </c>
      <c r="J1992" s="43">
        <v>9217.24</v>
      </c>
      <c r="K1992" s="43">
        <f t="shared" si="31"/>
        <v>10691.998399999999</v>
      </c>
    </row>
    <row r="1993" spans="2:11" x14ac:dyDescent="0.25">
      <c r="B1993" s="36" t="s">
        <v>44</v>
      </c>
      <c r="C1993" s="36" t="s">
        <v>3220</v>
      </c>
      <c r="D1993" s="36" t="s">
        <v>3221</v>
      </c>
      <c r="E1993" s="36">
        <v>90</v>
      </c>
      <c r="F1993" s="36" t="s">
        <v>3746</v>
      </c>
      <c r="G1993" s="36" t="s">
        <v>4145</v>
      </c>
      <c r="H1993" s="36" t="s">
        <v>4146</v>
      </c>
      <c r="I1993" s="36" t="s">
        <v>50</v>
      </c>
      <c r="J1993" s="43">
        <v>4991.8</v>
      </c>
      <c r="K1993" s="43">
        <f t="shared" si="31"/>
        <v>5790.4879999999994</v>
      </c>
    </row>
    <row r="1994" spans="2:11" x14ac:dyDescent="0.25">
      <c r="B1994" s="36" t="s">
        <v>44</v>
      </c>
      <c r="C1994" s="36" t="s">
        <v>3220</v>
      </c>
      <c r="D1994" s="36" t="s">
        <v>3221</v>
      </c>
      <c r="E1994" s="36">
        <v>90</v>
      </c>
      <c r="F1994" s="36" t="s">
        <v>3746</v>
      </c>
      <c r="G1994" s="36" t="s">
        <v>4147</v>
      </c>
      <c r="H1994" s="36" t="s">
        <v>4148</v>
      </c>
      <c r="I1994" s="36" t="s">
        <v>50</v>
      </c>
      <c r="J1994" s="43">
        <v>11990.8</v>
      </c>
      <c r="K1994" s="43">
        <f t="shared" si="31"/>
        <v>13909.327999999998</v>
      </c>
    </row>
    <row r="1995" spans="2:11" x14ac:dyDescent="0.25">
      <c r="B1995" s="36" t="s">
        <v>44</v>
      </c>
      <c r="C1995" s="36" t="s">
        <v>3220</v>
      </c>
      <c r="D1995" s="36" t="s">
        <v>3221</v>
      </c>
      <c r="E1995" s="36">
        <v>90</v>
      </c>
      <c r="F1995" s="36" t="s">
        <v>3746</v>
      </c>
      <c r="G1995" s="36" t="s">
        <v>4149</v>
      </c>
      <c r="H1995" s="36" t="s">
        <v>4150</v>
      </c>
      <c r="I1995" s="36" t="s">
        <v>50</v>
      </c>
      <c r="J1995" s="43">
        <v>3825.3</v>
      </c>
      <c r="K1995" s="43">
        <f t="shared" si="31"/>
        <v>4437.348</v>
      </c>
    </row>
    <row r="1996" spans="2:11" x14ac:dyDescent="0.25">
      <c r="B1996" s="36" t="s">
        <v>44</v>
      </c>
      <c r="C1996" s="36" t="s">
        <v>3220</v>
      </c>
      <c r="D1996" s="36" t="s">
        <v>3221</v>
      </c>
      <c r="E1996" s="36">
        <v>90</v>
      </c>
      <c r="F1996" s="36" t="s">
        <v>3746</v>
      </c>
      <c r="G1996" s="36" t="s">
        <v>4151</v>
      </c>
      <c r="H1996" s="36" t="s">
        <v>4152</v>
      </c>
      <c r="I1996" s="36" t="s">
        <v>50</v>
      </c>
      <c r="J1996" s="43">
        <v>3485.2</v>
      </c>
      <c r="K1996" s="43">
        <f t="shared" si="31"/>
        <v>4042.8319999999994</v>
      </c>
    </row>
    <row r="1997" spans="2:11" x14ac:dyDescent="0.25">
      <c r="B1997" s="36" t="s">
        <v>44</v>
      </c>
      <c r="C1997" s="36" t="s">
        <v>3220</v>
      </c>
      <c r="D1997" s="36" t="s">
        <v>3221</v>
      </c>
      <c r="E1997" s="36">
        <v>90</v>
      </c>
      <c r="F1997" s="36" t="s">
        <v>3746</v>
      </c>
      <c r="G1997" s="36" t="s">
        <v>4153</v>
      </c>
      <c r="H1997" s="36" t="s">
        <v>4154</v>
      </c>
      <c r="I1997" s="36" t="s">
        <v>50</v>
      </c>
      <c r="J1997" s="43">
        <v>14323.8</v>
      </c>
      <c r="K1997" s="43">
        <f t="shared" si="31"/>
        <v>16615.607999999997</v>
      </c>
    </row>
    <row r="1998" spans="2:11" x14ac:dyDescent="0.25">
      <c r="B1998" s="36" t="s">
        <v>44</v>
      </c>
      <c r="C1998" s="36" t="s">
        <v>3220</v>
      </c>
      <c r="D1998" s="36" t="s">
        <v>3221</v>
      </c>
      <c r="E1998" s="36">
        <v>90</v>
      </c>
      <c r="F1998" s="36" t="s">
        <v>3746</v>
      </c>
      <c r="G1998" s="36" t="s">
        <v>4155</v>
      </c>
      <c r="H1998" s="36" t="s">
        <v>4156</v>
      </c>
      <c r="I1998" s="36" t="s">
        <v>50</v>
      </c>
      <c r="J1998" s="43">
        <v>14323.8</v>
      </c>
      <c r="K1998" s="43">
        <f t="shared" si="31"/>
        <v>16615.607999999997</v>
      </c>
    </row>
    <row r="1999" spans="2:11" x14ac:dyDescent="0.25">
      <c r="B1999" s="36" t="s">
        <v>44</v>
      </c>
      <c r="C1999" s="36" t="s">
        <v>3220</v>
      </c>
      <c r="D1999" s="36" t="s">
        <v>3221</v>
      </c>
      <c r="E1999" s="36">
        <v>90</v>
      </c>
      <c r="F1999" s="36" t="s">
        <v>3746</v>
      </c>
      <c r="G1999" s="36" t="s">
        <v>4157</v>
      </c>
      <c r="H1999" s="36" t="s">
        <v>4158</v>
      </c>
      <c r="I1999" s="36" t="s">
        <v>50</v>
      </c>
      <c r="J1999" s="43">
        <v>15490.3</v>
      </c>
      <c r="K1999" s="43">
        <f t="shared" si="31"/>
        <v>17968.748</v>
      </c>
    </row>
    <row r="2000" spans="2:11" x14ac:dyDescent="0.25">
      <c r="B2000" s="36" t="s">
        <v>44</v>
      </c>
      <c r="C2000" s="36" t="s">
        <v>3220</v>
      </c>
      <c r="D2000" s="36" t="s">
        <v>3221</v>
      </c>
      <c r="E2000" s="36">
        <v>90</v>
      </c>
      <c r="F2000" s="36" t="s">
        <v>3746</v>
      </c>
      <c r="G2000" s="36" t="s">
        <v>4159</v>
      </c>
      <c r="H2000" s="36" t="s">
        <v>4160</v>
      </c>
      <c r="I2000" s="36" t="s">
        <v>50</v>
      </c>
      <c r="J2000" s="43">
        <v>4525.2</v>
      </c>
      <c r="K2000" s="43">
        <f t="shared" si="31"/>
        <v>5249.2319999999991</v>
      </c>
    </row>
    <row r="2001" spans="2:11" x14ac:dyDescent="0.25">
      <c r="B2001" s="36" t="s">
        <v>44</v>
      </c>
      <c r="C2001" s="36" t="s">
        <v>3220</v>
      </c>
      <c r="D2001" s="36" t="s">
        <v>3221</v>
      </c>
      <c r="E2001" s="36">
        <v>90</v>
      </c>
      <c r="F2001" s="36" t="s">
        <v>3746</v>
      </c>
      <c r="G2001" s="36" t="s">
        <v>4161</v>
      </c>
      <c r="H2001" s="36" t="s">
        <v>4162</v>
      </c>
      <c r="I2001" s="36" t="s">
        <v>50</v>
      </c>
      <c r="J2001" s="43">
        <v>4525.2</v>
      </c>
      <c r="K2001" s="43">
        <f t="shared" si="31"/>
        <v>5249.2319999999991</v>
      </c>
    </row>
    <row r="2002" spans="2:11" x14ac:dyDescent="0.25">
      <c r="B2002" s="36" t="s">
        <v>44</v>
      </c>
      <c r="C2002" s="36" t="s">
        <v>3220</v>
      </c>
      <c r="D2002" s="36" t="s">
        <v>3221</v>
      </c>
      <c r="E2002" s="36">
        <v>90</v>
      </c>
      <c r="F2002" s="36" t="s">
        <v>3746</v>
      </c>
      <c r="G2002" s="36" t="s">
        <v>4163</v>
      </c>
      <c r="H2002" s="36" t="s">
        <v>4164</v>
      </c>
      <c r="I2002" s="36" t="s">
        <v>50</v>
      </c>
      <c r="J2002" s="43">
        <v>4315.96</v>
      </c>
      <c r="K2002" s="43">
        <f t="shared" si="31"/>
        <v>5006.5135999999993</v>
      </c>
    </row>
    <row r="2003" spans="2:11" x14ac:dyDescent="0.25">
      <c r="B2003" s="36" t="s">
        <v>44</v>
      </c>
      <c r="C2003" s="36" t="s">
        <v>3220</v>
      </c>
      <c r="D2003" s="36" t="s">
        <v>3221</v>
      </c>
      <c r="E2003" s="36">
        <v>90</v>
      </c>
      <c r="F2003" s="36" t="s">
        <v>3746</v>
      </c>
      <c r="G2003" s="36" t="s">
        <v>4165</v>
      </c>
      <c r="H2003" s="36" t="s">
        <v>4166</v>
      </c>
      <c r="I2003" s="36" t="s">
        <v>50</v>
      </c>
      <c r="J2003" s="43">
        <v>1572.69</v>
      </c>
      <c r="K2003" s="43">
        <f t="shared" si="31"/>
        <v>1824.3203999999998</v>
      </c>
    </row>
    <row r="2004" spans="2:11" x14ac:dyDescent="0.25">
      <c r="B2004" s="36" t="s">
        <v>44</v>
      </c>
      <c r="C2004" s="36" t="s">
        <v>3220</v>
      </c>
      <c r="D2004" s="36" t="s">
        <v>3221</v>
      </c>
      <c r="E2004" s="36">
        <v>90</v>
      </c>
      <c r="F2004" s="36" t="s">
        <v>3746</v>
      </c>
      <c r="G2004" s="36" t="s">
        <v>4167</v>
      </c>
      <c r="H2004" s="36" t="s">
        <v>4168</v>
      </c>
      <c r="I2004" s="36" t="s">
        <v>50</v>
      </c>
      <c r="J2004" s="43">
        <v>5054.8999999999996</v>
      </c>
      <c r="K2004" s="43">
        <f t="shared" si="31"/>
        <v>5863.6839999999993</v>
      </c>
    </row>
    <row r="2005" spans="2:11" x14ac:dyDescent="0.25">
      <c r="B2005" s="36" t="s">
        <v>44</v>
      </c>
      <c r="C2005" s="36" t="s">
        <v>3220</v>
      </c>
      <c r="D2005" s="36" t="s">
        <v>3221</v>
      </c>
      <c r="E2005" s="36">
        <v>90</v>
      </c>
      <c r="F2005" s="36" t="s">
        <v>3746</v>
      </c>
      <c r="G2005" s="36" t="s">
        <v>4169</v>
      </c>
      <c r="H2005" s="36" t="s">
        <v>4170</v>
      </c>
      <c r="I2005" s="36" t="s">
        <v>50</v>
      </c>
      <c r="J2005" s="43">
        <v>2671.58</v>
      </c>
      <c r="K2005" s="43">
        <f t="shared" si="31"/>
        <v>3099.0327999999995</v>
      </c>
    </row>
    <row r="2006" spans="2:11" x14ac:dyDescent="0.25">
      <c r="B2006" s="36" t="s">
        <v>44</v>
      </c>
      <c r="C2006" s="36" t="s">
        <v>3220</v>
      </c>
      <c r="D2006" s="36" t="s">
        <v>3221</v>
      </c>
      <c r="E2006" s="36">
        <v>90</v>
      </c>
      <c r="F2006" s="36" t="s">
        <v>3746</v>
      </c>
      <c r="G2006" s="36" t="s">
        <v>4171</v>
      </c>
      <c r="H2006" s="36" t="s">
        <v>4172</v>
      </c>
      <c r="I2006" s="36" t="s">
        <v>50</v>
      </c>
      <c r="J2006" s="43">
        <v>2671.58</v>
      </c>
      <c r="K2006" s="43">
        <f t="shared" si="31"/>
        <v>3099.0327999999995</v>
      </c>
    </row>
    <row r="2007" spans="2:11" x14ac:dyDescent="0.25">
      <c r="B2007" s="36" t="s">
        <v>44</v>
      </c>
      <c r="C2007" s="36" t="s">
        <v>3220</v>
      </c>
      <c r="D2007" s="36" t="s">
        <v>3221</v>
      </c>
      <c r="E2007" s="36">
        <v>90</v>
      </c>
      <c r="F2007" s="36" t="s">
        <v>3746</v>
      </c>
      <c r="G2007" s="36" t="s">
        <v>4173</v>
      </c>
      <c r="H2007" s="36" t="s">
        <v>4174</v>
      </c>
      <c r="I2007" s="36" t="s">
        <v>50</v>
      </c>
      <c r="J2007" s="43">
        <v>5234.95</v>
      </c>
      <c r="K2007" s="43">
        <f t="shared" si="31"/>
        <v>6072.5419999999995</v>
      </c>
    </row>
    <row r="2008" spans="2:11" x14ac:dyDescent="0.25">
      <c r="B2008" s="36" t="s">
        <v>44</v>
      </c>
      <c r="C2008" s="36" t="s">
        <v>3220</v>
      </c>
      <c r="D2008" s="36" t="s">
        <v>3221</v>
      </c>
      <c r="E2008" s="36">
        <v>90</v>
      </c>
      <c r="F2008" s="36" t="s">
        <v>3746</v>
      </c>
      <c r="G2008" s="36" t="s">
        <v>4175</v>
      </c>
      <c r="H2008" s="36" t="s">
        <v>4176</v>
      </c>
      <c r="I2008" s="36" t="s">
        <v>50</v>
      </c>
      <c r="J2008" s="43">
        <v>2757.33</v>
      </c>
      <c r="K2008" s="43">
        <f t="shared" si="31"/>
        <v>3198.5027999999998</v>
      </c>
    </row>
    <row r="2009" spans="2:11" x14ac:dyDescent="0.25">
      <c r="B2009" s="36" t="s">
        <v>44</v>
      </c>
      <c r="C2009" s="36" t="s">
        <v>3220</v>
      </c>
      <c r="D2009" s="36" t="s">
        <v>3221</v>
      </c>
      <c r="E2009" s="36">
        <v>90</v>
      </c>
      <c r="F2009" s="36" t="s">
        <v>3746</v>
      </c>
      <c r="G2009" s="36" t="s">
        <v>4177</v>
      </c>
      <c r="H2009" s="36" t="s">
        <v>4178</v>
      </c>
      <c r="I2009" s="36" t="s">
        <v>50</v>
      </c>
      <c r="J2009" s="43">
        <v>2795.22</v>
      </c>
      <c r="K2009" s="43">
        <f t="shared" si="31"/>
        <v>3242.4551999999994</v>
      </c>
    </row>
    <row r="2010" spans="2:11" x14ac:dyDescent="0.25">
      <c r="B2010" s="36" t="s">
        <v>44</v>
      </c>
      <c r="C2010" s="36" t="s">
        <v>3220</v>
      </c>
      <c r="D2010" s="36" t="s">
        <v>3221</v>
      </c>
      <c r="E2010" s="36">
        <v>90</v>
      </c>
      <c r="F2010" s="36" t="s">
        <v>3746</v>
      </c>
      <c r="G2010" s="36" t="s">
        <v>4179</v>
      </c>
      <c r="H2010" s="36" t="s">
        <v>4180</v>
      </c>
      <c r="I2010" s="36" t="s">
        <v>50</v>
      </c>
      <c r="J2010" s="43">
        <v>5745.5</v>
      </c>
      <c r="K2010" s="43">
        <f t="shared" si="31"/>
        <v>6664.78</v>
      </c>
    </row>
    <row r="2011" spans="2:11" x14ac:dyDescent="0.25">
      <c r="B2011" s="36" t="s">
        <v>44</v>
      </c>
      <c r="C2011" s="36" t="s">
        <v>3220</v>
      </c>
      <c r="D2011" s="36" t="s">
        <v>3221</v>
      </c>
      <c r="E2011" s="36">
        <v>90</v>
      </c>
      <c r="F2011" s="36" t="s">
        <v>3746</v>
      </c>
      <c r="G2011" s="36" t="s">
        <v>4181</v>
      </c>
      <c r="H2011" s="36" t="s">
        <v>4182</v>
      </c>
      <c r="I2011" s="36" t="s">
        <v>50</v>
      </c>
      <c r="J2011" s="43">
        <v>6133.5</v>
      </c>
      <c r="K2011" s="43">
        <f t="shared" si="31"/>
        <v>7114.86</v>
      </c>
    </row>
    <row r="2012" spans="2:11" x14ac:dyDescent="0.25">
      <c r="B2012" s="36" t="s">
        <v>44</v>
      </c>
      <c r="C2012" s="36" t="s">
        <v>3220</v>
      </c>
      <c r="D2012" s="36" t="s">
        <v>3221</v>
      </c>
      <c r="E2012" s="36">
        <v>90</v>
      </c>
      <c r="F2012" s="36" t="s">
        <v>3746</v>
      </c>
      <c r="G2012" s="36" t="s">
        <v>4183</v>
      </c>
      <c r="H2012" s="36" t="s">
        <v>4184</v>
      </c>
      <c r="I2012" s="36" t="s">
        <v>50</v>
      </c>
      <c r="J2012" s="43">
        <v>6256.05</v>
      </c>
      <c r="K2012" s="43">
        <f t="shared" si="31"/>
        <v>7257.018</v>
      </c>
    </row>
    <row r="2013" spans="2:11" x14ac:dyDescent="0.25">
      <c r="B2013" s="36" t="s">
        <v>44</v>
      </c>
      <c r="C2013" s="36" t="s">
        <v>3220</v>
      </c>
      <c r="D2013" s="36" t="s">
        <v>3221</v>
      </c>
      <c r="E2013" s="36">
        <v>90</v>
      </c>
      <c r="F2013" s="36" t="s">
        <v>3746</v>
      </c>
      <c r="G2013" s="36" t="s">
        <v>4185</v>
      </c>
      <c r="H2013" s="36" t="s">
        <v>4186</v>
      </c>
      <c r="I2013" s="36" t="s">
        <v>50</v>
      </c>
      <c r="J2013" s="43">
        <v>8194.2999999999993</v>
      </c>
      <c r="K2013" s="43">
        <f t="shared" si="31"/>
        <v>9505.387999999999</v>
      </c>
    </row>
    <row r="2014" spans="2:11" x14ac:dyDescent="0.25">
      <c r="B2014" s="36" t="s">
        <v>44</v>
      </c>
      <c r="C2014" s="36" t="s">
        <v>3220</v>
      </c>
      <c r="D2014" s="36" t="s">
        <v>3221</v>
      </c>
      <c r="E2014" s="36">
        <v>90</v>
      </c>
      <c r="F2014" s="36" t="s">
        <v>3746</v>
      </c>
      <c r="G2014" s="36" t="s">
        <v>4187</v>
      </c>
      <c r="H2014" s="36" t="s">
        <v>4188</v>
      </c>
      <c r="I2014" s="36" t="s">
        <v>50</v>
      </c>
      <c r="J2014" s="43">
        <v>7908.05</v>
      </c>
      <c r="K2014" s="43">
        <f t="shared" si="31"/>
        <v>9173.3379999999997</v>
      </c>
    </row>
    <row r="2015" spans="2:11" x14ac:dyDescent="0.25">
      <c r="B2015" s="36" t="s">
        <v>44</v>
      </c>
      <c r="C2015" s="36" t="s">
        <v>3220</v>
      </c>
      <c r="D2015" s="36" t="s">
        <v>3221</v>
      </c>
      <c r="E2015" s="36">
        <v>90</v>
      </c>
      <c r="F2015" s="36" t="s">
        <v>3746</v>
      </c>
      <c r="G2015" s="36" t="s">
        <v>4189</v>
      </c>
      <c r="H2015" s="36" t="s">
        <v>4190</v>
      </c>
      <c r="I2015" s="36" t="s">
        <v>50</v>
      </c>
      <c r="J2015" s="43">
        <v>5054.8999999999996</v>
      </c>
      <c r="K2015" s="43">
        <f t="shared" si="31"/>
        <v>5863.6839999999993</v>
      </c>
    </row>
    <row r="2016" spans="2:11" x14ac:dyDescent="0.25">
      <c r="B2016" s="36" t="s">
        <v>44</v>
      </c>
      <c r="C2016" s="36" t="s">
        <v>3220</v>
      </c>
      <c r="D2016" s="36" t="s">
        <v>3221</v>
      </c>
      <c r="E2016" s="36">
        <v>90</v>
      </c>
      <c r="F2016" s="36" t="s">
        <v>3746</v>
      </c>
      <c r="G2016" s="36" t="s">
        <v>4191</v>
      </c>
      <c r="H2016" s="36" t="s">
        <v>3780</v>
      </c>
      <c r="I2016" s="36" t="s">
        <v>50</v>
      </c>
      <c r="J2016" s="43">
        <v>8979.15</v>
      </c>
      <c r="K2016" s="43">
        <f t="shared" si="31"/>
        <v>10415.813999999998</v>
      </c>
    </row>
    <row r="2017" spans="2:11" x14ac:dyDescent="0.25">
      <c r="B2017" s="36" t="s">
        <v>44</v>
      </c>
      <c r="C2017" s="36" t="s">
        <v>3220</v>
      </c>
      <c r="D2017" s="36" t="s">
        <v>3221</v>
      </c>
      <c r="E2017" s="36">
        <v>90</v>
      </c>
      <c r="F2017" s="36" t="s">
        <v>3746</v>
      </c>
      <c r="G2017" s="36" t="s">
        <v>4192</v>
      </c>
      <c r="H2017" s="36" t="s">
        <v>4193</v>
      </c>
      <c r="I2017" s="36" t="s">
        <v>50</v>
      </c>
      <c r="J2017" s="43">
        <v>3192.75</v>
      </c>
      <c r="K2017" s="43">
        <f t="shared" si="31"/>
        <v>3703.5899999999997</v>
      </c>
    </row>
    <row r="2018" spans="2:11" x14ac:dyDescent="0.25">
      <c r="B2018" s="36" t="s">
        <v>44</v>
      </c>
      <c r="C2018" s="36" t="s">
        <v>3220</v>
      </c>
      <c r="D2018" s="36" t="s">
        <v>3221</v>
      </c>
      <c r="E2018" s="36">
        <v>90</v>
      </c>
      <c r="F2018" s="36" t="s">
        <v>3746</v>
      </c>
      <c r="G2018" s="36" t="s">
        <v>4194</v>
      </c>
      <c r="H2018" s="36" t="s">
        <v>4195</v>
      </c>
      <c r="I2018" s="36" t="s">
        <v>50</v>
      </c>
      <c r="J2018" s="43">
        <v>3294.86</v>
      </c>
      <c r="K2018" s="43">
        <f t="shared" si="31"/>
        <v>3822.0376000000001</v>
      </c>
    </row>
    <row r="2019" spans="2:11" x14ac:dyDescent="0.25">
      <c r="B2019" s="36" t="s">
        <v>44</v>
      </c>
      <c r="C2019" s="36" t="s">
        <v>3220</v>
      </c>
      <c r="D2019" s="36" t="s">
        <v>3221</v>
      </c>
      <c r="E2019" s="36">
        <v>90</v>
      </c>
      <c r="F2019" s="36" t="s">
        <v>3746</v>
      </c>
      <c r="G2019" s="36" t="s">
        <v>4196</v>
      </c>
      <c r="H2019" s="36" t="s">
        <v>4197</v>
      </c>
      <c r="I2019" s="36" t="s">
        <v>50</v>
      </c>
      <c r="J2019" s="43">
        <v>8808.7999999999993</v>
      </c>
      <c r="K2019" s="43">
        <f t="shared" si="31"/>
        <v>10218.207999999999</v>
      </c>
    </row>
    <row r="2020" spans="2:11" x14ac:dyDescent="0.25">
      <c r="B2020" s="36" t="s">
        <v>44</v>
      </c>
      <c r="C2020" s="36" t="s">
        <v>3220</v>
      </c>
      <c r="D2020" s="36" t="s">
        <v>3221</v>
      </c>
      <c r="E2020" s="36">
        <v>90</v>
      </c>
      <c r="F2020" s="36" t="s">
        <v>3746</v>
      </c>
      <c r="G2020" s="36" t="s">
        <v>4198</v>
      </c>
      <c r="H2020" s="36" t="s">
        <v>4199</v>
      </c>
      <c r="I2020" s="36" t="s">
        <v>50</v>
      </c>
      <c r="J2020" s="43">
        <v>10124.4</v>
      </c>
      <c r="K2020" s="43">
        <f t="shared" si="31"/>
        <v>11744.303999999998</v>
      </c>
    </row>
    <row r="2021" spans="2:11" x14ac:dyDescent="0.25">
      <c r="B2021" s="36" t="s">
        <v>44</v>
      </c>
      <c r="C2021" s="36" t="s">
        <v>3220</v>
      </c>
      <c r="D2021" s="36" t="s">
        <v>3221</v>
      </c>
      <c r="E2021" s="36">
        <v>90</v>
      </c>
      <c r="F2021" s="36" t="s">
        <v>3746</v>
      </c>
      <c r="G2021" s="36" t="s">
        <v>4200</v>
      </c>
      <c r="H2021" s="36" t="s">
        <v>4201</v>
      </c>
      <c r="I2021" s="36" t="s">
        <v>50</v>
      </c>
      <c r="J2021" s="43">
        <v>10124.4</v>
      </c>
      <c r="K2021" s="43">
        <f t="shared" si="31"/>
        <v>11744.303999999998</v>
      </c>
    </row>
    <row r="2022" spans="2:11" x14ac:dyDescent="0.25">
      <c r="B2022" s="36" t="s">
        <v>44</v>
      </c>
      <c r="C2022" s="36" t="s">
        <v>3220</v>
      </c>
      <c r="D2022" s="36" t="s">
        <v>3221</v>
      </c>
      <c r="E2022" s="36">
        <v>90</v>
      </c>
      <c r="F2022" s="36" t="s">
        <v>3746</v>
      </c>
      <c r="G2022" s="36" t="s">
        <v>4202</v>
      </c>
      <c r="H2022" s="36" t="s">
        <v>4203</v>
      </c>
      <c r="I2022" s="36" t="s">
        <v>50</v>
      </c>
      <c r="J2022" s="43">
        <v>3592</v>
      </c>
      <c r="K2022" s="43">
        <f t="shared" si="31"/>
        <v>4166.7199999999993</v>
      </c>
    </row>
    <row r="2023" spans="2:11" x14ac:dyDescent="0.25">
      <c r="B2023" s="36" t="s">
        <v>44</v>
      </c>
      <c r="C2023" s="36" t="s">
        <v>3220</v>
      </c>
      <c r="D2023" s="36" t="s">
        <v>3221</v>
      </c>
      <c r="E2023" s="36">
        <v>90</v>
      </c>
      <c r="F2023" s="36" t="s">
        <v>3746</v>
      </c>
      <c r="G2023" s="36" t="s">
        <v>4204</v>
      </c>
      <c r="H2023" s="36" t="s">
        <v>4205</v>
      </c>
      <c r="I2023" s="36" t="s">
        <v>50</v>
      </c>
      <c r="J2023" s="43">
        <v>3592</v>
      </c>
      <c r="K2023" s="43">
        <f t="shared" si="31"/>
        <v>4166.7199999999993</v>
      </c>
    </row>
    <row r="2024" spans="2:11" x14ac:dyDescent="0.25">
      <c r="B2024" s="36" t="s">
        <v>44</v>
      </c>
      <c r="C2024" s="36" t="s">
        <v>3220</v>
      </c>
      <c r="D2024" s="36" t="s">
        <v>3221</v>
      </c>
      <c r="E2024" s="36">
        <v>90</v>
      </c>
      <c r="F2024" s="36" t="s">
        <v>3746</v>
      </c>
      <c r="G2024" s="36" t="s">
        <v>4206</v>
      </c>
      <c r="H2024" s="36" t="s">
        <v>4207</v>
      </c>
      <c r="I2024" s="36" t="s">
        <v>50</v>
      </c>
      <c r="J2024" s="43">
        <v>3499.08</v>
      </c>
      <c r="K2024" s="43">
        <f t="shared" si="31"/>
        <v>4058.9327999999996</v>
      </c>
    </row>
    <row r="2025" spans="2:11" x14ac:dyDescent="0.25">
      <c r="B2025" s="36" t="s">
        <v>44</v>
      </c>
      <c r="C2025" s="36" t="s">
        <v>3220</v>
      </c>
      <c r="D2025" s="36" t="s">
        <v>3221</v>
      </c>
      <c r="E2025" s="36">
        <v>90</v>
      </c>
      <c r="F2025" s="36" t="s">
        <v>3746</v>
      </c>
      <c r="G2025" s="36" t="s">
        <v>4208</v>
      </c>
      <c r="H2025" s="36" t="s">
        <v>4209</v>
      </c>
      <c r="I2025" s="36" t="s">
        <v>50</v>
      </c>
      <c r="J2025" s="43">
        <v>3171.26</v>
      </c>
      <c r="K2025" s="43">
        <f t="shared" si="31"/>
        <v>3678.6615999999999</v>
      </c>
    </row>
    <row r="2026" spans="2:11" x14ac:dyDescent="0.25">
      <c r="B2026" s="36" t="s">
        <v>44</v>
      </c>
      <c r="C2026" s="36" t="s">
        <v>3220</v>
      </c>
      <c r="D2026" s="36" t="s">
        <v>3221</v>
      </c>
      <c r="E2026" s="36">
        <v>90</v>
      </c>
      <c r="F2026" s="36" t="s">
        <v>3746</v>
      </c>
      <c r="G2026" s="36" t="s">
        <v>4210</v>
      </c>
      <c r="H2026" s="36" t="s">
        <v>4211</v>
      </c>
      <c r="I2026" s="36" t="s">
        <v>50</v>
      </c>
      <c r="J2026" s="43">
        <v>3974.71</v>
      </c>
      <c r="K2026" s="43">
        <f t="shared" si="31"/>
        <v>4610.6635999999999</v>
      </c>
    </row>
    <row r="2027" spans="2:11" x14ac:dyDescent="0.25">
      <c r="B2027" s="36" t="s">
        <v>44</v>
      </c>
      <c r="C2027" s="36" t="s">
        <v>3220</v>
      </c>
      <c r="D2027" s="36" t="s">
        <v>3221</v>
      </c>
      <c r="E2027" s="36">
        <v>90</v>
      </c>
      <c r="F2027" s="36" t="s">
        <v>3746</v>
      </c>
      <c r="G2027" s="36" t="s">
        <v>4212</v>
      </c>
      <c r="H2027" s="36" t="s">
        <v>4213</v>
      </c>
      <c r="I2027" s="36" t="s">
        <v>50</v>
      </c>
      <c r="J2027" s="43">
        <v>3171.26</v>
      </c>
      <c r="K2027" s="43">
        <f t="shared" si="31"/>
        <v>3678.6615999999999</v>
      </c>
    </row>
    <row r="2028" spans="2:11" x14ac:dyDescent="0.25">
      <c r="B2028" s="36" t="s">
        <v>44</v>
      </c>
      <c r="C2028" s="36" t="s">
        <v>3220</v>
      </c>
      <c r="D2028" s="36" t="s">
        <v>3221</v>
      </c>
      <c r="E2028" s="36">
        <v>90</v>
      </c>
      <c r="F2028" s="36" t="s">
        <v>3746</v>
      </c>
      <c r="G2028" s="36" t="s">
        <v>4214</v>
      </c>
      <c r="H2028" s="36" t="s">
        <v>4215</v>
      </c>
      <c r="I2028" s="36" t="s">
        <v>50</v>
      </c>
      <c r="J2028" s="43">
        <v>3703.3</v>
      </c>
      <c r="K2028" s="43">
        <f t="shared" si="31"/>
        <v>4295.8279999999995</v>
      </c>
    </row>
    <row r="2029" spans="2:11" x14ac:dyDescent="0.25">
      <c r="B2029" s="36" t="s">
        <v>44</v>
      </c>
      <c r="C2029" s="36" t="s">
        <v>3220</v>
      </c>
      <c r="D2029" s="36" t="s">
        <v>3221</v>
      </c>
      <c r="E2029" s="36">
        <v>90</v>
      </c>
      <c r="F2029" s="36" t="s">
        <v>3746</v>
      </c>
      <c r="G2029" s="36" t="s">
        <v>4216</v>
      </c>
      <c r="H2029" s="36" t="s">
        <v>4217</v>
      </c>
      <c r="I2029" s="36" t="s">
        <v>50</v>
      </c>
      <c r="J2029" s="43">
        <v>3485.2</v>
      </c>
      <c r="K2029" s="43">
        <f t="shared" si="31"/>
        <v>4042.8319999999994</v>
      </c>
    </row>
    <row r="2030" spans="2:11" x14ac:dyDescent="0.25">
      <c r="B2030" s="36" t="s">
        <v>44</v>
      </c>
      <c r="C2030" s="36" t="s">
        <v>3220</v>
      </c>
      <c r="D2030" s="36" t="s">
        <v>3221</v>
      </c>
      <c r="E2030" s="36">
        <v>90</v>
      </c>
      <c r="F2030" s="36" t="s">
        <v>3746</v>
      </c>
      <c r="G2030" s="36" t="s">
        <v>4218</v>
      </c>
      <c r="H2030" s="36" t="s">
        <v>4219</v>
      </c>
      <c r="I2030" s="36" t="s">
        <v>50</v>
      </c>
      <c r="J2030" s="43">
        <v>4213.8500000000004</v>
      </c>
      <c r="K2030" s="43">
        <f t="shared" si="31"/>
        <v>4888.0659999999998</v>
      </c>
    </row>
    <row r="2031" spans="2:11" x14ac:dyDescent="0.25">
      <c r="B2031" s="36" t="s">
        <v>44</v>
      </c>
      <c r="C2031" s="36" t="s">
        <v>3220</v>
      </c>
      <c r="D2031" s="36" t="s">
        <v>3221</v>
      </c>
      <c r="E2031" s="36">
        <v>90</v>
      </c>
      <c r="F2031" s="36" t="s">
        <v>3746</v>
      </c>
      <c r="G2031" s="36" t="s">
        <v>4220</v>
      </c>
      <c r="H2031" s="36" t="s">
        <v>4221</v>
      </c>
      <c r="I2031" s="36" t="s">
        <v>50</v>
      </c>
      <c r="J2031" s="43">
        <v>4213.8500000000004</v>
      </c>
      <c r="K2031" s="43">
        <f t="shared" si="31"/>
        <v>4888.0659999999998</v>
      </c>
    </row>
    <row r="2032" spans="2:11" x14ac:dyDescent="0.25">
      <c r="B2032" s="36" t="s">
        <v>44</v>
      </c>
      <c r="C2032" s="36" t="s">
        <v>3220</v>
      </c>
      <c r="D2032" s="36" t="s">
        <v>3221</v>
      </c>
      <c r="E2032" s="36">
        <v>90</v>
      </c>
      <c r="F2032" s="36" t="s">
        <v>3746</v>
      </c>
      <c r="G2032" s="36" t="s">
        <v>4222</v>
      </c>
      <c r="H2032" s="36" t="s">
        <v>4223</v>
      </c>
      <c r="I2032" s="36" t="s">
        <v>50</v>
      </c>
      <c r="J2032" s="43">
        <v>4213.8500000000004</v>
      </c>
      <c r="K2032" s="43">
        <f t="shared" si="31"/>
        <v>4888.0659999999998</v>
      </c>
    </row>
    <row r="2033" spans="2:11" x14ac:dyDescent="0.25">
      <c r="B2033" s="36" t="s">
        <v>44</v>
      </c>
      <c r="C2033" s="36" t="s">
        <v>3220</v>
      </c>
      <c r="D2033" s="36" t="s">
        <v>3221</v>
      </c>
      <c r="E2033" s="36">
        <v>90</v>
      </c>
      <c r="F2033" s="36" t="s">
        <v>3746</v>
      </c>
      <c r="G2033" s="36" t="s">
        <v>4224</v>
      </c>
      <c r="H2033" s="36" t="s">
        <v>4225</v>
      </c>
      <c r="I2033" s="36" t="s">
        <v>50</v>
      </c>
      <c r="J2033" s="43">
        <v>4525.2</v>
      </c>
      <c r="K2033" s="43">
        <f t="shared" si="31"/>
        <v>5249.2319999999991</v>
      </c>
    </row>
    <row r="2034" spans="2:11" x14ac:dyDescent="0.25">
      <c r="B2034" s="36" t="s">
        <v>44</v>
      </c>
      <c r="C2034" s="36" t="s">
        <v>3220</v>
      </c>
      <c r="D2034" s="36" t="s">
        <v>3221</v>
      </c>
      <c r="E2034" s="36">
        <v>90</v>
      </c>
      <c r="F2034" s="36" t="s">
        <v>3746</v>
      </c>
      <c r="G2034" s="36" t="s">
        <v>4226</v>
      </c>
      <c r="H2034" s="36" t="s">
        <v>4227</v>
      </c>
      <c r="I2034" s="36" t="s">
        <v>50</v>
      </c>
      <c r="J2034" s="43">
        <v>4315.96</v>
      </c>
      <c r="K2034" s="43">
        <f t="shared" si="31"/>
        <v>5006.5135999999993</v>
      </c>
    </row>
    <row r="2035" spans="2:11" x14ac:dyDescent="0.25">
      <c r="B2035" s="36" t="s">
        <v>44</v>
      </c>
      <c r="C2035" s="36" t="s">
        <v>3220</v>
      </c>
      <c r="D2035" s="36" t="s">
        <v>3221</v>
      </c>
      <c r="E2035" s="36">
        <v>90</v>
      </c>
      <c r="F2035" s="36" t="s">
        <v>3746</v>
      </c>
      <c r="G2035" s="36" t="s">
        <v>4228</v>
      </c>
      <c r="H2035" s="36" t="s">
        <v>4229</v>
      </c>
      <c r="I2035" s="36" t="s">
        <v>50</v>
      </c>
      <c r="J2035" s="43">
        <v>4315.96</v>
      </c>
      <c r="K2035" s="43">
        <f t="shared" si="31"/>
        <v>5006.5135999999993</v>
      </c>
    </row>
    <row r="2036" spans="2:11" x14ac:dyDescent="0.25">
      <c r="B2036" s="36" t="s">
        <v>44</v>
      </c>
      <c r="C2036" s="36" t="s">
        <v>3220</v>
      </c>
      <c r="D2036" s="36" t="s">
        <v>3221</v>
      </c>
      <c r="E2036" s="36">
        <v>90</v>
      </c>
      <c r="F2036" s="36" t="s">
        <v>3746</v>
      </c>
      <c r="G2036" s="36" t="s">
        <v>4230</v>
      </c>
      <c r="H2036" s="36" t="s">
        <v>4231</v>
      </c>
      <c r="I2036" s="36" t="s">
        <v>50</v>
      </c>
      <c r="J2036" s="43">
        <v>4520.18</v>
      </c>
      <c r="K2036" s="43">
        <f t="shared" si="31"/>
        <v>5243.4088000000002</v>
      </c>
    </row>
    <row r="2037" spans="2:11" x14ac:dyDescent="0.25">
      <c r="B2037" s="36" t="s">
        <v>44</v>
      </c>
      <c r="C2037" s="36" t="s">
        <v>3220</v>
      </c>
      <c r="D2037" s="36" t="s">
        <v>3221</v>
      </c>
      <c r="E2037" s="36">
        <v>90</v>
      </c>
      <c r="F2037" s="36" t="s">
        <v>3746</v>
      </c>
      <c r="G2037" s="36" t="s">
        <v>4232</v>
      </c>
      <c r="H2037" s="36" t="s">
        <v>4233</v>
      </c>
      <c r="I2037" s="36" t="s">
        <v>50</v>
      </c>
      <c r="J2037" s="43">
        <v>6391.6</v>
      </c>
      <c r="K2037" s="43">
        <f t="shared" si="31"/>
        <v>7414.2560000000003</v>
      </c>
    </row>
    <row r="2038" spans="2:11" x14ac:dyDescent="0.25">
      <c r="B2038" s="36" t="s">
        <v>44</v>
      </c>
      <c r="C2038" s="36" t="s">
        <v>3220</v>
      </c>
      <c r="D2038" s="36" t="s">
        <v>3221</v>
      </c>
      <c r="E2038" s="36">
        <v>90</v>
      </c>
      <c r="F2038" s="36" t="s">
        <v>3746</v>
      </c>
      <c r="G2038" s="36" t="s">
        <v>4234</v>
      </c>
      <c r="H2038" s="36" t="s">
        <v>4235</v>
      </c>
      <c r="I2038" s="36" t="s">
        <v>50</v>
      </c>
      <c r="J2038" s="43">
        <v>4520.18</v>
      </c>
      <c r="K2038" s="43">
        <f t="shared" si="31"/>
        <v>5243.4088000000002</v>
      </c>
    </row>
    <row r="2039" spans="2:11" x14ac:dyDescent="0.25">
      <c r="B2039" s="36" t="s">
        <v>44</v>
      </c>
      <c r="C2039" s="36" t="s">
        <v>3220</v>
      </c>
      <c r="D2039" s="36" t="s">
        <v>3221</v>
      </c>
      <c r="E2039" s="36">
        <v>90</v>
      </c>
      <c r="F2039" s="36" t="s">
        <v>3746</v>
      </c>
      <c r="G2039" s="36" t="s">
        <v>4236</v>
      </c>
      <c r="H2039" s="36" t="s">
        <v>4237</v>
      </c>
      <c r="I2039" s="36" t="s">
        <v>50</v>
      </c>
      <c r="J2039" s="43">
        <v>4649.82</v>
      </c>
      <c r="K2039" s="43">
        <f t="shared" si="31"/>
        <v>5393.7911999999997</v>
      </c>
    </row>
    <row r="2040" spans="2:11" x14ac:dyDescent="0.25">
      <c r="B2040" s="36" t="s">
        <v>44</v>
      </c>
      <c r="C2040" s="36" t="s">
        <v>3220</v>
      </c>
      <c r="D2040" s="36" t="s">
        <v>3221</v>
      </c>
      <c r="E2040" s="36">
        <v>90</v>
      </c>
      <c r="F2040" s="36" t="s">
        <v>3746</v>
      </c>
      <c r="G2040" s="36" t="s">
        <v>4238</v>
      </c>
      <c r="H2040" s="36" t="s">
        <v>4239</v>
      </c>
      <c r="I2040" s="36" t="s">
        <v>50</v>
      </c>
      <c r="J2040" s="43">
        <v>4724.3999999999996</v>
      </c>
      <c r="K2040" s="43">
        <f t="shared" si="31"/>
        <v>5480.3039999999992</v>
      </c>
    </row>
    <row r="2041" spans="2:11" x14ac:dyDescent="0.25">
      <c r="B2041" s="36" t="s">
        <v>44</v>
      </c>
      <c r="C2041" s="36" t="s">
        <v>3220</v>
      </c>
      <c r="D2041" s="36" t="s">
        <v>3221</v>
      </c>
      <c r="E2041" s="36">
        <v>90</v>
      </c>
      <c r="F2041" s="36" t="s">
        <v>3746</v>
      </c>
      <c r="G2041" s="36" t="s">
        <v>4240</v>
      </c>
      <c r="H2041" s="36" t="s">
        <v>4241</v>
      </c>
      <c r="I2041" s="36" t="s">
        <v>50</v>
      </c>
      <c r="J2041" s="43">
        <v>4724.3999999999996</v>
      </c>
      <c r="K2041" s="43">
        <f t="shared" si="31"/>
        <v>5480.3039999999992</v>
      </c>
    </row>
    <row r="2042" spans="2:11" x14ac:dyDescent="0.25">
      <c r="B2042" s="36" t="s">
        <v>44</v>
      </c>
      <c r="C2042" s="36" t="s">
        <v>3220</v>
      </c>
      <c r="D2042" s="36" t="s">
        <v>3221</v>
      </c>
      <c r="E2042" s="36">
        <v>90</v>
      </c>
      <c r="F2042" s="36" t="s">
        <v>3746</v>
      </c>
      <c r="G2042" s="36" t="s">
        <v>4242</v>
      </c>
      <c r="H2042" s="36" t="s">
        <v>4243</v>
      </c>
      <c r="I2042" s="36" t="s">
        <v>50</v>
      </c>
      <c r="J2042" s="43">
        <v>4724.3999999999996</v>
      </c>
      <c r="K2042" s="43">
        <f t="shared" si="31"/>
        <v>5480.3039999999992</v>
      </c>
    </row>
    <row r="2043" spans="2:11" x14ac:dyDescent="0.25">
      <c r="B2043" s="36" t="s">
        <v>44</v>
      </c>
      <c r="C2043" s="36" t="s">
        <v>3220</v>
      </c>
      <c r="D2043" s="36" t="s">
        <v>3221</v>
      </c>
      <c r="E2043" s="36">
        <v>90</v>
      </c>
      <c r="F2043" s="36" t="s">
        <v>3746</v>
      </c>
      <c r="G2043" s="36" t="s">
        <v>4244</v>
      </c>
      <c r="H2043" s="36" t="s">
        <v>4245</v>
      </c>
      <c r="I2043" s="36" t="s">
        <v>50</v>
      </c>
      <c r="J2043" s="43">
        <v>5054.8999999999996</v>
      </c>
      <c r="K2043" s="43">
        <f t="shared" si="31"/>
        <v>5863.6839999999993</v>
      </c>
    </row>
    <row r="2044" spans="2:11" x14ac:dyDescent="0.25">
      <c r="B2044" s="36" t="s">
        <v>44</v>
      </c>
      <c r="C2044" s="36" t="s">
        <v>3220</v>
      </c>
      <c r="D2044" s="36" t="s">
        <v>3221</v>
      </c>
      <c r="E2044" s="36">
        <v>90</v>
      </c>
      <c r="F2044" s="36" t="s">
        <v>3746</v>
      </c>
      <c r="G2044" s="36" t="s">
        <v>4246</v>
      </c>
      <c r="H2044" s="36" t="s">
        <v>4247</v>
      </c>
      <c r="I2044" s="36" t="s">
        <v>50</v>
      </c>
      <c r="J2044" s="43">
        <v>4897.1000000000004</v>
      </c>
      <c r="K2044" s="43">
        <f t="shared" si="31"/>
        <v>5680.6360000000004</v>
      </c>
    </row>
    <row r="2045" spans="2:11" x14ac:dyDescent="0.25">
      <c r="B2045" s="36" t="s">
        <v>44</v>
      </c>
      <c r="C2045" s="36" t="s">
        <v>3220</v>
      </c>
      <c r="D2045" s="36" t="s">
        <v>3221</v>
      </c>
      <c r="E2045" s="36">
        <v>90</v>
      </c>
      <c r="F2045" s="36" t="s">
        <v>3746</v>
      </c>
      <c r="G2045" s="36" t="s">
        <v>4248</v>
      </c>
      <c r="H2045" s="36" t="s">
        <v>4249</v>
      </c>
      <c r="I2045" s="36" t="s">
        <v>50</v>
      </c>
      <c r="J2045" s="43">
        <v>4897.1000000000004</v>
      </c>
      <c r="K2045" s="43">
        <f t="shared" si="31"/>
        <v>5680.6360000000004</v>
      </c>
    </row>
    <row r="2046" spans="2:11" x14ac:dyDescent="0.25">
      <c r="B2046" s="36" t="s">
        <v>44</v>
      </c>
      <c r="C2046" s="36" t="s">
        <v>3220</v>
      </c>
      <c r="D2046" s="36" t="s">
        <v>3221</v>
      </c>
      <c r="E2046" s="36">
        <v>90</v>
      </c>
      <c r="F2046" s="36" t="s">
        <v>3746</v>
      </c>
      <c r="G2046" s="36" t="s">
        <v>4250</v>
      </c>
      <c r="H2046" s="36" t="s">
        <v>4251</v>
      </c>
      <c r="I2046" s="36" t="s">
        <v>50</v>
      </c>
      <c r="J2046" s="43">
        <v>5949.72</v>
      </c>
      <c r="K2046" s="43">
        <f t="shared" si="31"/>
        <v>6901.6751999999997</v>
      </c>
    </row>
    <row r="2047" spans="2:11" x14ac:dyDescent="0.25">
      <c r="B2047" s="36" t="s">
        <v>44</v>
      </c>
      <c r="C2047" s="36" t="s">
        <v>3220</v>
      </c>
      <c r="D2047" s="36" t="s">
        <v>3221</v>
      </c>
      <c r="E2047" s="36">
        <v>90</v>
      </c>
      <c r="F2047" s="36" t="s">
        <v>3746</v>
      </c>
      <c r="G2047" s="36" t="s">
        <v>4252</v>
      </c>
      <c r="H2047" s="36" t="s">
        <v>4253</v>
      </c>
      <c r="I2047" s="36" t="s">
        <v>50</v>
      </c>
      <c r="J2047" s="43">
        <v>5949.72</v>
      </c>
      <c r="K2047" s="43">
        <f t="shared" si="31"/>
        <v>6901.6751999999997</v>
      </c>
    </row>
    <row r="2048" spans="2:11" x14ac:dyDescent="0.25">
      <c r="B2048" s="36" t="s">
        <v>44</v>
      </c>
      <c r="C2048" s="36" t="s">
        <v>3220</v>
      </c>
      <c r="D2048" s="36" t="s">
        <v>3221</v>
      </c>
      <c r="E2048" s="36">
        <v>90</v>
      </c>
      <c r="F2048" s="36" t="s">
        <v>3746</v>
      </c>
      <c r="G2048" s="36" t="s">
        <v>4254</v>
      </c>
      <c r="H2048" s="36" t="s">
        <v>4255</v>
      </c>
      <c r="I2048" s="36" t="s">
        <v>50</v>
      </c>
      <c r="J2048" s="43">
        <v>6391.6</v>
      </c>
      <c r="K2048" s="43">
        <f t="shared" si="31"/>
        <v>7414.2560000000003</v>
      </c>
    </row>
    <row r="2049" spans="2:11" x14ac:dyDescent="0.25">
      <c r="B2049" s="36" t="s">
        <v>44</v>
      </c>
      <c r="C2049" s="36" t="s">
        <v>3220</v>
      </c>
      <c r="D2049" s="36" t="s">
        <v>3221</v>
      </c>
      <c r="E2049" s="36">
        <v>90</v>
      </c>
      <c r="F2049" s="36" t="s">
        <v>3746</v>
      </c>
      <c r="G2049" s="36" t="s">
        <v>4256</v>
      </c>
      <c r="H2049" s="36" t="s">
        <v>4257</v>
      </c>
      <c r="I2049" s="36" t="s">
        <v>50</v>
      </c>
      <c r="J2049" s="43">
        <v>5949.72</v>
      </c>
      <c r="K2049" s="43">
        <f t="shared" si="31"/>
        <v>6901.6751999999997</v>
      </c>
    </row>
    <row r="2050" spans="2:11" x14ac:dyDescent="0.25">
      <c r="B2050" s="36" t="s">
        <v>44</v>
      </c>
      <c r="C2050" s="36" t="s">
        <v>3220</v>
      </c>
      <c r="D2050" s="36" t="s">
        <v>3221</v>
      </c>
      <c r="E2050" s="36">
        <v>90</v>
      </c>
      <c r="F2050" s="36" t="s">
        <v>3746</v>
      </c>
      <c r="G2050" s="36" t="s">
        <v>4258</v>
      </c>
      <c r="H2050" s="36" t="s">
        <v>4259</v>
      </c>
      <c r="I2050" s="36" t="s">
        <v>50</v>
      </c>
      <c r="J2050" s="43">
        <v>8491.2999999999993</v>
      </c>
      <c r="K2050" s="43">
        <f t="shared" si="31"/>
        <v>9849.9079999999976</v>
      </c>
    </row>
    <row r="2051" spans="2:11" x14ac:dyDescent="0.25">
      <c r="B2051" s="36" t="s">
        <v>44</v>
      </c>
      <c r="C2051" s="36" t="s">
        <v>3220</v>
      </c>
      <c r="D2051" s="36" t="s">
        <v>3221</v>
      </c>
      <c r="E2051" s="36">
        <v>90</v>
      </c>
      <c r="F2051" s="36" t="s">
        <v>3746</v>
      </c>
      <c r="G2051" s="36" t="s">
        <v>4260</v>
      </c>
      <c r="H2051" s="36" t="s">
        <v>4261</v>
      </c>
      <c r="I2051" s="36" t="s">
        <v>50</v>
      </c>
      <c r="J2051" s="43">
        <v>8491.2999999999993</v>
      </c>
      <c r="K2051" s="43">
        <f t="shared" si="31"/>
        <v>9849.9079999999976</v>
      </c>
    </row>
    <row r="2052" spans="2:11" x14ac:dyDescent="0.25">
      <c r="B2052" s="36" t="s">
        <v>44</v>
      </c>
      <c r="C2052" s="36" t="s">
        <v>3220</v>
      </c>
      <c r="D2052" s="36" t="s">
        <v>3221</v>
      </c>
      <c r="E2052" s="36">
        <v>90</v>
      </c>
      <c r="F2052" s="36" t="s">
        <v>3746</v>
      </c>
      <c r="G2052" s="36" t="s">
        <v>4262</v>
      </c>
      <c r="H2052" s="36" t="s">
        <v>4263</v>
      </c>
      <c r="I2052" s="36" t="s">
        <v>50</v>
      </c>
      <c r="J2052" s="43">
        <v>7787.7</v>
      </c>
      <c r="K2052" s="43">
        <f t="shared" ref="K2052:K2115" si="32">+IF(AND(MID(H2052,1,15)="POSTE DE MADERA",J2052&lt;110)=TRUE,(J2052*1.13+5)*1.01*1.16,IF(AND(MID(H2052,1,15)="POSTE DE MADERA",J2052&gt;=110,J2052&lt;320)=TRUE,(J2052*1.13+12)*1.01*1.16,IF(AND(MID(H2052,1,15)="POSTE DE MADERA",J2052&gt;320)=TRUE,(J2052*1.13+36)*1.01*1.16,IF(+AND(MID(H2052,1,5)="POSTE",MID(H2052,1,15)&lt;&gt;"POSTE DE MADERA")=TRUE,J2052*1.01*1.16,J2052*1.16))))</f>
        <v>9033.732</v>
      </c>
    </row>
    <row r="2053" spans="2:11" x14ac:dyDescent="0.25">
      <c r="B2053" s="36" t="s">
        <v>44</v>
      </c>
      <c r="C2053" s="36" t="s">
        <v>3220</v>
      </c>
      <c r="D2053" s="36" t="s">
        <v>3221</v>
      </c>
      <c r="E2053" s="36">
        <v>90</v>
      </c>
      <c r="F2053" s="36" t="s">
        <v>3746</v>
      </c>
      <c r="G2053" s="36" t="s">
        <v>4264</v>
      </c>
      <c r="H2053" s="36" t="s">
        <v>4265</v>
      </c>
      <c r="I2053" s="36" t="s">
        <v>50</v>
      </c>
      <c r="J2053" s="43">
        <v>10851</v>
      </c>
      <c r="K2053" s="43">
        <f t="shared" si="32"/>
        <v>12587.16</v>
      </c>
    </row>
    <row r="2054" spans="2:11" x14ac:dyDescent="0.25">
      <c r="B2054" s="36" t="s">
        <v>44</v>
      </c>
      <c r="C2054" s="36" t="s">
        <v>3220</v>
      </c>
      <c r="D2054" s="36" t="s">
        <v>3221</v>
      </c>
      <c r="E2054" s="36">
        <v>90</v>
      </c>
      <c r="F2054" s="36" t="s">
        <v>3746</v>
      </c>
      <c r="G2054" s="36" t="s">
        <v>4266</v>
      </c>
      <c r="H2054" s="36" t="s">
        <v>4267</v>
      </c>
      <c r="I2054" s="36" t="s">
        <v>50</v>
      </c>
      <c r="J2054" s="43">
        <v>3974.71</v>
      </c>
      <c r="K2054" s="43">
        <f t="shared" si="32"/>
        <v>4610.6635999999999</v>
      </c>
    </row>
    <row r="2055" spans="2:11" x14ac:dyDescent="0.25">
      <c r="B2055" s="36" t="s">
        <v>44</v>
      </c>
      <c r="C2055" s="36" t="s">
        <v>3220</v>
      </c>
      <c r="D2055" s="36" t="s">
        <v>3221</v>
      </c>
      <c r="E2055" s="36">
        <v>90</v>
      </c>
      <c r="F2055" s="36" t="s">
        <v>3746</v>
      </c>
      <c r="G2055" s="36" t="s">
        <v>4268</v>
      </c>
      <c r="H2055" s="36" t="s">
        <v>4269</v>
      </c>
      <c r="I2055" s="36" t="s">
        <v>50</v>
      </c>
      <c r="J2055" s="43">
        <v>4834.6099999999997</v>
      </c>
      <c r="K2055" s="43">
        <f t="shared" si="32"/>
        <v>5608.1475999999993</v>
      </c>
    </row>
    <row r="2056" spans="2:11" x14ac:dyDescent="0.25">
      <c r="B2056" s="36" t="s">
        <v>44</v>
      </c>
      <c r="C2056" s="36" t="s">
        <v>3220</v>
      </c>
      <c r="D2056" s="36" t="s">
        <v>3221</v>
      </c>
      <c r="E2056" s="36">
        <v>90</v>
      </c>
      <c r="F2056" s="36" t="s">
        <v>3746</v>
      </c>
      <c r="G2056" s="36" t="s">
        <v>4270</v>
      </c>
      <c r="H2056" s="36" t="s">
        <v>4271</v>
      </c>
      <c r="I2056" s="36" t="s">
        <v>50</v>
      </c>
      <c r="J2056" s="43">
        <v>5385.19</v>
      </c>
      <c r="K2056" s="43">
        <f t="shared" si="32"/>
        <v>6246.8203999999987</v>
      </c>
    </row>
    <row r="2057" spans="2:11" x14ac:dyDescent="0.25">
      <c r="B2057" s="36" t="s">
        <v>44</v>
      </c>
      <c r="C2057" s="36" t="s">
        <v>3220</v>
      </c>
      <c r="D2057" s="36" t="s">
        <v>3221</v>
      </c>
      <c r="E2057" s="36">
        <v>90</v>
      </c>
      <c r="F2057" s="36" t="s">
        <v>3746</v>
      </c>
      <c r="G2057" s="36" t="s">
        <v>4272</v>
      </c>
      <c r="H2057" s="36" t="s">
        <v>4273</v>
      </c>
      <c r="I2057" s="36" t="s">
        <v>50</v>
      </c>
      <c r="J2057" s="43">
        <v>6090.43</v>
      </c>
      <c r="K2057" s="43">
        <f t="shared" si="32"/>
        <v>7064.8987999999999</v>
      </c>
    </row>
    <row r="2058" spans="2:11" x14ac:dyDescent="0.25">
      <c r="B2058" s="36" t="s">
        <v>44</v>
      </c>
      <c r="C2058" s="36" t="s">
        <v>3220</v>
      </c>
      <c r="D2058" s="36" t="s">
        <v>3221</v>
      </c>
      <c r="E2058" s="36">
        <v>90</v>
      </c>
      <c r="F2058" s="36" t="s">
        <v>3746</v>
      </c>
      <c r="G2058" s="36" t="s">
        <v>4274</v>
      </c>
      <c r="H2058" s="36" t="s">
        <v>4275</v>
      </c>
      <c r="I2058" s="36" t="s">
        <v>50</v>
      </c>
      <c r="J2058" s="43">
        <v>8441.23</v>
      </c>
      <c r="K2058" s="43">
        <f t="shared" si="32"/>
        <v>9791.8267999999989</v>
      </c>
    </row>
    <row r="2059" spans="2:11" x14ac:dyDescent="0.25">
      <c r="B2059" s="36" t="s">
        <v>44</v>
      </c>
      <c r="C2059" s="36" t="s">
        <v>3220</v>
      </c>
      <c r="D2059" s="36" t="s">
        <v>3221</v>
      </c>
      <c r="E2059" s="36">
        <v>90</v>
      </c>
      <c r="F2059" s="36" t="s">
        <v>3746</v>
      </c>
      <c r="G2059" s="36" t="s">
        <v>4276</v>
      </c>
      <c r="H2059" s="36" t="s">
        <v>4277</v>
      </c>
      <c r="I2059" s="36" t="s">
        <v>50</v>
      </c>
      <c r="J2059" s="43">
        <v>6938.54</v>
      </c>
      <c r="K2059" s="43">
        <f t="shared" si="32"/>
        <v>8048.7063999999991</v>
      </c>
    </row>
    <row r="2060" spans="2:11" x14ac:dyDescent="0.25">
      <c r="B2060" s="36" t="s">
        <v>44</v>
      </c>
      <c r="C2060" s="36" t="s">
        <v>3220</v>
      </c>
      <c r="D2060" s="36" t="s">
        <v>3221</v>
      </c>
      <c r="E2060" s="36">
        <v>90</v>
      </c>
      <c r="F2060" s="36" t="s">
        <v>3746</v>
      </c>
      <c r="G2060" s="36" t="s">
        <v>4278</v>
      </c>
      <c r="H2060" s="36" t="s">
        <v>4279</v>
      </c>
      <c r="I2060" s="36" t="s">
        <v>50</v>
      </c>
      <c r="J2060" s="43">
        <v>9616.6299999999992</v>
      </c>
      <c r="K2060" s="43">
        <f t="shared" si="32"/>
        <v>11155.290799999999</v>
      </c>
    </row>
    <row r="2061" spans="2:11" x14ac:dyDescent="0.25">
      <c r="B2061" s="36" t="s">
        <v>44</v>
      </c>
      <c r="C2061" s="36" t="s">
        <v>3220</v>
      </c>
      <c r="D2061" s="36" t="s">
        <v>3221</v>
      </c>
      <c r="E2061" s="36">
        <v>90</v>
      </c>
      <c r="F2061" s="36" t="s">
        <v>3746</v>
      </c>
      <c r="G2061" s="36" t="s">
        <v>4280</v>
      </c>
      <c r="H2061" s="36" t="s">
        <v>4281</v>
      </c>
      <c r="I2061" s="36" t="s">
        <v>50</v>
      </c>
      <c r="J2061" s="43">
        <v>11497.27</v>
      </c>
      <c r="K2061" s="43">
        <f t="shared" si="32"/>
        <v>13336.833199999999</v>
      </c>
    </row>
    <row r="2062" spans="2:11" x14ac:dyDescent="0.25">
      <c r="B2062" s="36" t="s">
        <v>44</v>
      </c>
      <c r="C2062" s="36" t="s">
        <v>3220</v>
      </c>
      <c r="D2062" s="36" t="s">
        <v>3221</v>
      </c>
      <c r="E2062" s="36">
        <v>90</v>
      </c>
      <c r="F2062" s="36" t="s">
        <v>3746</v>
      </c>
      <c r="G2062" s="36" t="s">
        <v>4282</v>
      </c>
      <c r="H2062" s="36" t="s">
        <v>4283</v>
      </c>
      <c r="I2062" s="36" t="s">
        <v>50</v>
      </c>
      <c r="J2062" s="43">
        <v>3508.35</v>
      </c>
      <c r="K2062" s="43">
        <f t="shared" si="32"/>
        <v>4069.6859999999997</v>
      </c>
    </row>
    <row r="2063" spans="2:11" x14ac:dyDescent="0.25">
      <c r="B2063" s="36" t="s">
        <v>44</v>
      </c>
      <c r="C2063" s="36" t="s">
        <v>3220</v>
      </c>
      <c r="D2063" s="36" t="s">
        <v>3221</v>
      </c>
      <c r="E2063" s="36">
        <v>90</v>
      </c>
      <c r="F2063" s="36" t="s">
        <v>3746</v>
      </c>
      <c r="G2063" s="36" t="s">
        <v>4284</v>
      </c>
      <c r="H2063" s="36" t="s">
        <v>4285</v>
      </c>
      <c r="I2063" s="36" t="s">
        <v>50</v>
      </c>
      <c r="J2063" s="43">
        <v>11967.43</v>
      </c>
      <c r="K2063" s="43">
        <f t="shared" si="32"/>
        <v>13882.218799999999</v>
      </c>
    </row>
    <row r="2064" spans="2:11" x14ac:dyDescent="0.25">
      <c r="B2064" s="36" t="s">
        <v>44</v>
      </c>
      <c r="C2064" s="36" t="s">
        <v>3220</v>
      </c>
      <c r="D2064" s="36" t="s">
        <v>3221</v>
      </c>
      <c r="E2064" s="36">
        <v>90</v>
      </c>
      <c r="F2064" s="36" t="s">
        <v>3746</v>
      </c>
      <c r="G2064" s="36" t="s">
        <v>4286</v>
      </c>
      <c r="H2064" s="36" t="s">
        <v>4287</v>
      </c>
      <c r="I2064" s="36" t="s">
        <v>50</v>
      </c>
      <c r="J2064" s="43">
        <v>13142.83</v>
      </c>
      <c r="K2064" s="43">
        <f t="shared" si="32"/>
        <v>15245.682799999999</v>
      </c>
    </row>
    <row r="2065" spans="2:11" x14ac:dyDescent="0.25">
      <c r="B2065" s="36" t="s">
        <v>44</v>
      </c>
      <c r="C2065" s="36" t="s">
        <v>3220</v>
      </c>
      <c r="D2065" s="36" t="s">
        <v>3221</v>
      </c>
      <c r="E2065" s="36">
        <v>90</v>
      </c>
      <c r="F2065" s="36" t="s">
        <v>3746</v>
      </c>
      <c r="G2065" s="36" t="s">
        <v>4288</v>
      </c>
      <c r="H2065" s="36" t="s">
        <v>4289</v>
      </c>
      <c r="I2065" s="36" t="s">
        <v>50</v>
      </c>
      <c r="J2065" s="43">
        <v>16669.03</v>
      </c>
      <c r="K2065" s="43">
        <f t="shared" si="32"/>
        <v>19336.074799999999</v>
      </c>
    </row>
    <row r="2066" spans="2:11" x14ac:dyDescent="0.25">
      <c r="B2066" s="36" t="s">
        <v>44</v>
      </c>
      <c r="C2066" s="36" t="s">
        <v>3220</v>
      </c>
      <c r="D2066" s="36" t="s">
        <v>3221</v>
      </c>
      <c r="E2066" s="36">
        <v>90</v>
      </c>
      <c r="F2066" s="36" t="s">
        <v>3746</v>
      </c>
      <c r="G2066" s="36" t="s">
        <v>4290</v>
      </c>
      <c r="H2066" s="36" t="s">
        <v>4291</v>
      </c>
      <c r="I2066" s="36" t="s">
        <v>50</v>
      </c>
      <c r="J2066" s="43">
        <v>2094.0700000000002</v>
      </c>
      <c r="K2066" s="43">
        <f t="shared" si="32"/>
        <v>2429.1212</v>
      </c>
    </row>
    <row r="2067" spans="2:11" x14ac:dyDescent="0.25">
      <c r="B2067" s="36" t="s">
        <v>44</v>
      </c>
      <c r="C2067" s="36" t="s">
        <v>3220</v>
      </c>
      <c r="D2067" s="36" t="s">
        <v>3221</v>
      </c>
      <c r="E2067" s="36">
        <v>90</v>
      </c>
      <c r="F2067" s="36" t="s">
        <v>3746</v>
      </c>
      <c r="G2067" s="36" t="s">
        <v>4292</v>
      </c>
      <c r="H2067" s="36" t="s">
        <v>4293</v>
      </c>
      <c r="I2067" s="36" t="s">
        <v>50</v>
      </c>
      <c r="J2067" s="43">
        <v>1924.74</v>
      </c>
      <c r="K2067" s="43">
        <f t="shared" si="32"/>
        <v>2232.6983999999998</v>
      </c>
    </row>
    <row r="2068" spans="2:11" x14ac:dyDescent="0.25">
      <c r="B2068" s="36" t="s">
        <v>44</v>
      </c>
      <c r="C2068" s="36" t="s">
        <v>3220</v>
      </c>
      <c r="D2068" s="36" t="s">
        <v>3221</v>
      </c>
      <c r="E2068" s="36">
        <v>90</v>
      </c>
      <c r="F2068" s="36" t="s">
        <v>3746</v>
      </c>
      <c r="G2068" s="36" t="s">
        <v>4294</v>
      </c>
      <c r="H2068" s="36" t="s">
        <v>4295</v>
      </c>
      <c r="I2068" s="36" t="s">
        <v>50</v>
      </c>
      <c r="J2068" s="43">
        <v>5477.03</v>
      </c>
      <c r="K2068" s="43">
        <f t="shared" si="32"/>
        <v>6353.3547999999992</v>
      </c>
    </row>
    <row r="2069" spans="2:11" x14ac:dyDescent="0.25">
      <c r="B2069" s="36" t="s">
        <v>44</v>
      </c>
      <c r="C2069" s="36" t="s">
        <v>3220</v>
      </c>
      <c r="D2069" s="36" t="s">
        <v>3221</v>
      </c>
      <c r="E2069" s="36">
        <v>90</v>
      </c>
      <c r="F2069" s="36" t="s">
        <v>3746</v>
      </c>
      <c r="G2069" s="36" t="s">
        <v>4296</v>
      </c>
      <c r="H2069" s="36" t="s">
        <v>4297</v>
      </c>
      <c r="I2069" s="36" t="s">
        <v>50</v>
      </c>
      <c r="J2069" s="43">
        <v>5477.03</v>
      </c>
      <c r="K2069" s="43">
        <f t="shared" si="32"/>
        <v>6353.3547999999992</v>
      </c>
    </row>
    <row r="2070" spans="2:11" x14ac:dyDescent="0.25">
      <c r="B2070" s="36" t="s">
        <v>44</v>
      </c>
      <c r="C2070" s="36" t="s">
        <v>3220</v>
      </c>
      <c r="D2070" s="36" t="s">
        <v>3221</v>
      </c>
      <c r="E2070" s="36">
        <v>90</v>
      </c>
      <c r="F2070" s="36" t="s">
        <v>3746</v>
      </c>
      <c r="G2070" s="36" t="s">
        <v>4298</v>
      </c>
      <c r="H2070" s="36" t="s">
        <v>4299</v>
      </c>
      <c r="I2070" s="36" t="s">
        <v>50</v>
      </c>
      <c r="J2070" s="43">
        <v>6938.54</v>
      </c>
      <c r="K2070" s="43">
        <f t="shared" si="32"/>
        <v>8048.7063999999991</v>
      </c>
    </row>
    <row r="2071" spans="2:11" x14ac:dyDescent="0.25">
      <c r="B2071" s="36" t="s">
        <v>44</v>
      </c>
      <c r="C2071" s="36" t="s">
        <v>3220</v>
      </c>
      <c r="D2071" s="36" t="s">
        <v>3221</v>
      </c>
      <c r="E2071" s="36">
        <v>90</v>
      </c>
      <c r="F2071" s="36" t="s">
        <v>3746</v>
      </c>
      <c r="G2071" s="36" t="s">
        <v>4300</v>
      </c>
      <c r="H2071" s="36" t="s">
        <v>4301</v>
      </c>
      <c r="I2071" s="36" t="s">
        <v>50</v>
      </c>
      <c r="J2071" s="43">
        <v>566.04999999999995</v>
      </c>
      <c r="K2071" s="43">
        <f t="shared" si="32"/>
        <v>656.61799999999994</v>
      </c>
    </row>
    <row r="2072" spans="2:11" x14ac:dyDescent="0.25">
      <c r="B2072" s="36" t="s">
        <v>44</v>
      </c>
      <c r="C2072" s="36" t="s">
        <v>3220</v>
      </c>
      <c r="D2072" s="36" t="s">
        <v>3221</v>
      </c>
      <c r="E2072" s="36">
        <v>90</v>
      </c>
      <c r="F2072" s="36" t="s">
        <v>3746</v>
      </c>
      <c r="G2072" s="36" t="s">
        <v>4302</v>
      </c>
      <c r="H2072" s="36" t="s">
        <v>4303</v>
      </c>
      <c r="I2072" s="36" t="s">
        <v>50</v>
      </c>
      <c r="J2072" s="43">
        <v>2589.64</v>
      </c>
      <c r="K2072" s="43">
        <f t="shared" si="32"/>
        <v>3003.9823999999999</v>
      </c>
    </row>
    <row r="2073" spans="2:11" x14ac:dyDescent="0.25">
      <c r="B2073" s="36" t="s">
        <v>44</v>
      </c>
      <c r="C2073" s="36" t="s">
        <v>3220</v>
      </c>
      <c r="D2073" s="36" t="s">
        <v>3221</v>
      </c>
      <c r="E2073" s="36">
        <v>90</v>
      </c>
      <c r="F2073" s="36" t="s">
        <v>3746</v>
      </c>
      <c r="G2073" s="36" t="s">
        <v>4304</v>
      </c>
      <c r="H2073" s="36" t="s">
        <v>4305</v>
      </c>
      <c r="I2073" s="36" t="s">
        <v>50</v>
      </c>
      <c r="J2073" s="43">
        <v>6133.25</v>
      </c>
      <c r="K2073" s="43">
        <f t="shared" si="32"/>
        <v>7114.57</v>
      </c>
    </row>
    <row r="2074" spans="2:11" x14ac:dyDescent="0.25">
      <c r="B2074" s="36" t="s">
        <v>44</v>
      </c>
      <c r="C2074" s="36" t="s">
        <v>3220</v>
      </c>
      <c r="D2074" s="36" t="s">
        <v>3221</v>
      </c>
      <c r="E2074" s="36">
        <v>90</v>
      </c>
      <c r="F2074" s="36" t="s">
        <v>3746</v>
      </c>
      <c r="G2074" s="36" t="s">
        <v>4306</v>
      </c>
      <c r="H2074" s="36" t="s">
        <v>4307</v>
      </c>
      <c r="I2074" s="36" t="s">
        <v>50</v>
      </c>
      <c r="J2074" s="43">
        <v>4834.6099999999997</v>
      </c>
      <c r="K2074" s="43">
        <f t="shared" si="32"/>
        <v>5608.1475999999993</v>
      </c>
    </row>
    <row r="2075" spans="2:11" x14ac:dyDescent="0.25">
      <c r="B2075" s="36" t="s">
        <v>44</v>
      </c>
      <c r="C2075" s="36" t="s">
        <v>3220</v>
      </c>
      <c r="D2075" s="36" t="s">
        <v>3221</v>
      </c>
      <c r="E2075" s="36">
        <v>90</v>
      </c>
      <c r="F2075" s="36" t="s">
        <v>3746</v>
      </c>
      <c r="G2075" s="36" t="s">
        <v>4308</v>
      </c>
      <c r="H2075" s="36" t="s">
        <v>4309</v>
      </c>
      <c r="I2075" s="36" t="s">
        <v>50</v>
      </c>
      <c r="J2075" s="43">
        <v>8101.93</v>
      </c>
      <c r="K2075" s="43">
        <f t="shared" si="32"/>
        <v>9398.2387999999992</v>
      </c>
    </row>
    <row r="2076" spans="2:11" x14ac:dyDescent="0.25">
      <c r="B2076" s="36" t="s">
        <v>44</v>
      </c>
      <c r="C2076" s="36" t="s">
        <v>3220</v>
      </c>
      <c r="D2076" s="36" t="s">
        <v>3221</v>
      </c>
      <c r="E2076" s="36">
        <v>90</v>
      </c>
      <c r="F2076" s="36" t="s">
        <v>3746</v>
      </c>
      <c r="G2076" s="36" t="s">
        <v>4310</v>
      </c>
      <c r="H2076" s="36" t="s">
        <v>4311</v>
      </c>
      <c r="I2076" s="36" t="s">
        <v>50</v>
      </c>
      <c r="J2076" s="43">
        <v>2852.13</v>
      </c>
      <c r="K2076" s="43">
        <f t="shared" si="32"/>
        <v>3308.4708000000001</v>
      </c>
    </row>
    <row r="2077" spans="2:11" x14ac:dyDescent="0.25">
      <c r="B2077" s="36" t="s">
        <v>44</v>
      </c>
      <c r="C2077" s="36" t="s">
        <v>3220</v>
      </c>
      <c r="D2077" s="36" t="s">
        <v>3221</v>
      </c>
      <c r="E2077" s="36">
        <v>90</v>
      </c>
      <c r="F2077" s="36" t="s">
        <v>3746</v>
      </c>
      <c r="G2077" s="36" t="s">
        <v>4312</v>
      </c>
      <c r="H2077" s="36" t="s">
        <v>4313</v>
      </c>
      <c r="I2077" s="36" t="s">
        <v>50</v>
      </c>
      <c r="J2077" s="43">
        <v>6678.13</v>
      </c>
      <c r="K2077" s="43">
        <f t="shared" si="32"/>
        <v>7746.6307999999999</v>
      </c>
    </row>
    <row r="2078" spans="2:11" x14ac:dyDescent="0.25">
      <c r="B2078" s="36" t="s">
        <v>44</v>
      </c>
      <c r="C2078" s="36" t="s">
        <v>3220</v>
      </c>
      <c r="D2078" s="36" t="s">
        <v>3221</v>
      </c>
      <c r="E2078" s="36">
        <v>90</v>
      </c>
      <c r="F2078" s="36" t="s">
        <v>3746</v>
      </c>
      <c r="G2078" s="36" t="s">
        <v>4314</v>
      </c>
      <c r="H2078" s="36" t="s">
        <v>4315</v>
      </c>
      <c r="I2078" s="36" t="s">
        <v>50</v>
      </c>
      <c r="J2078" s="43">
        <v>2983.37</v>
      </c>
      <c r="K2078" s="43">
        <f t="shared" si="32"/>
        <v>3460.7091999999998</v>
      </c>
    </row>
    <row r="2079" spans="2:11" x14ac:dyDescent="0.25">
      <c r="B2079" s="36" t="s">
        <v>44</v>
      </c>
      <c r="C2079" s="36" t="s">
        <v>3220</v>
      </c>
      <c r="D2079" s="36" t="s">
        <v>3221</v>
      </c>
      <c r="E2079" s="36">
        <v>90</v>
      </c>
      <c r="F2079" s="36" t="s">
        <v>3746</v>
      </c>
      <c r="G2079" s="36" t="s">
        <v>4316</v>
      </c>
      <c r="H2079" s="36" t="s">
        <v>4317</v>
      </c>
      <c r="I2079" s="36" t="s">
        <v>50</v>
      </c>
      <c r="J2079" s="43">
        <v>2983.37</v>
      </c>
      <c r="K2079" s="43">
        <f t="shared" si="32"/>
        <v>3460.7091999999998</v>
      </c>
    </row>
    <row r="2080" spans="2:11" x14ac:dyDescent="0.25">
      <c r="B2080" s="36" t="s">
        <v>44</v>
      </c>
      <c r="C2080" s="36" t="s">
        <v>3220</v>
      </c>
      <c r="D2080" s="36" t="s">
        <v>3221</v>
      </c>
      <c r="E2080" s="36">
        <v>90</v>
      </c>
      <c r="F2080" s="36" t="s">
        <v>3746</v>
      </c>
      <c r="G2080" s="36" t="s">
        <v>4318</v>
      </c>
      <c r="H2080" s="36" t="s">
        <v>4319</v>
      </c>
      <c r="I2080" s="36" t="s">
        <v>50</v>
      </c>
      <c r="J2080" s="43">
        <v>7735.99</v>
      </c>
      <c r="K2080" s="43">
        <f t="shared" si="32"/>
        <v>8973.7483999999986</v>
      </c>
    </row>
    <row r="2081" spans="2:11" x14ac:dyDescent="0.25">
      <c r="B2081" s="36" t="s">
        <v>44</v>
      </c>
      <c r="C2081" s="36" t="s">
        <v>3220</v>
      </c>
      <c r="D2081" s="36" t="s">
        <v>3221</v>
      </c>
      <c r="E2081" s="36">
        <v>90</v>
      </c>
      <c r="F2081" s="36" t="s">
        <v>3746</v>
      </c>
      <c r="G2081" s="36" t="s">
        <v>4320</v>
      </c>
      <c r="H2081" s="36" t="s">
        <v>4321</v>
      </c>
      <c r="I2081" s="36" t="s">
        <v>50</v>
      </c>
      <c r="J2081" s="43">
        <v>6090.43</v>
      </c>
      <c r="K2081" s="43">
        <f t="shared" si="32"/>
        <v>7064.8987999999999</v>
      </c>
    </row>
    <row r="2082" spans="2:11" x14ac:dyDescent="0.25">
      <c r="B2082" s="36" t="s">
        <v>44</v>
      </c>
      <c r="C2082" s="36" t="s">
        <v>3220</v>
      </c>
      <c r="D2082" s="36" t="s">
        <v>3221</v>
      </c>
      <c r="E2082" s="36">
        <v>90</v>
      </c>
      <c r="F2082" s="36" t="s">
        <v>3746</v>
      </c>
      <c r="G2082" s="36" t="s">
        <v>4322</v>
      </c>
      <c r="H2082" s="36" t="s">
        <v>4323</v>
      </c>
      <c r="I2082" s="36" t="s">
        <v>50</v>
      </c>
      <c r="J2082" s="43">
        <v>9028.93</v>
      </c>
      <c r="K2082" s="43">
        <f t="shared" si="32"/>
        <v>10473.558799999999</v>
      </c>
    </row>
    <row r="2083" spans="2:11" x14ac:dyDescent="0.25">
      <c r="B2083" s="36" t="s">
        <v>44</v>
      </c>
      <c r="C2083" s="36" t="s">
        <v>3220</v>
      </c>
      <c r="D2083" s="36" t="s">
        <v>3221</v>
      </c>
      <c r="E2083" s="36">
        <v>90</v>
      </c>
      <c r="F2083" s="36" t="s">
        <v>3746</v>
      </c>
      <c r="G2083" s="36" t="s">
        <v>4324</v>
      </c>
      <c r="H2083" s="36" t="s">
        <v>4325</v>
      </c>
      <c r="I2083" s="36" t="s">
        <v>50</v>
      </c>
      <c r="J2083" s="43">
        <v>1153.75</v>
      </c>
      <c r="K2083" s="43">
        <f t="shared" si="32"/>
        <v>1338.35</v>
      </c>
    </row>
    <row r="2084" spans="2:11" x14ac:dyDescent="0.25">
      <c r="B2084" s="36" t="s">
        <v>44</v>
      </c>
      <c r="C2084" s="36" t="s">
        <v>3220</v>
      </c>
      <c r="D2084" s="36" t="s">
        <v>3221</v>
      </c>
      <c r="E2084" s="36">
        <v>90</v>
      </c>
      <c r="F2084" s="36" t="s">
        <v>3746</v>
      </c>
      <c r="G2084" s="36" t="s">
        <v>4326</v>
      </c>
      <c r="H2084" s="36" t="s">
        <v>4327</v>
      </c>
      <c r="I2084" s="36" t="s">
        <v>50</v>
      </c>
      <c r="J2084" s="43">
        <v>3825.3</v>
      </c>
      <c r="K2084" s="43">
        <f t="shared" si="32"/>
        <v>4437.348</v>
      </c>
    </row>
    <row r="2085" spans="2:11" x14ac:dyDescent="0.25">
      <c r="B2085" s="36" t="s">
        <v>44</v>
      </c>
      <c r="C2085" s="36" t="s">
        <v>3220</v>
      </c>
      <c r="D2085" s="36" t="s">
        <v>3221</v>
      </c>
      <c r="E2085" s="36">
        <v>90</v>
      </c>
      <c r="F2085" s="36" t="s">
        <v>3746</v>
      </c>
      <c r="G2085" s="36" t="s">
        <v>4328</v>
      </c>
      <c r="H2085" s="36" t="s">
        <v>4329</v>
      </c>
      <c r="I2085" s="36" t="s">
        <v>50</v>
      </c>
      <c r="J2085" s="43">
        <v>3825.3</v>
      </c>
      <c r="K2085" s="43">
        <f t="shared" si="32"/>
        <v>4437.348</v>
      </c>
    </row>
    <row r="2086" spans="2:11" x14ac:dyDescent="0.25">
      <c r="B2086" s="36" t="s">
        <v>44</v>
      </c>
      <c r="C2086" s="36" t="s">
        <v>3220</v>
      </c>
      <c r="D2086" s="36" t="s">
        <v>3221</v>
      </c>
      <c r="E2086" s="36">
        <v>90</v>
      </c>
      <c r="F2086" s="36" t="s">
        <v>3746</v>
      </c>
      <c r="G2086" s="36" t="s">
        <v>4330</v>
      </c>
      <c r="H2086" s="36" t="s">
        <v>4331</v>
      </c>
      <c r="I2086" s="36" t="s">
        <v>50</v>
      </c>
      <c r="J2086" s="43">
        <v>3508.35</v>
      </c>
      <c r="K2086" s="43">
        <f t="shared" si="32"/>
        <v>4069.6859999999997</v>
      </c>
    </row>
    <row r="2087" spans="2:11" x14ac:dyDescent="0.25">
      <c r="B2087" s="36" t="s">
        <v>44</v>
      </c>
      <c r="C2087" s="36" t="s">
        <v>3220</v>
      </c>
      <c r="D2087" s="36" t="s">
        <v>3221</v>
      </c>
      <c r="E2087" s="36">
        <v>90</v>
      </c>
      <c r="F2087" s="36" t="s">
        <v>3746</v>
      </c>
      <c r="G2087" s="36" t="s">
        <v>4332</v>
      </c>
      <c r="H2087" s="36" t="s">
        <v>4333</v>
      </c>
      <c r="I2087" s="36" t="s">
        <v>50</v>
      </c>
      <c r="J2087" s="43">
        <v>3508.35</v>
      </c>
      <c r="K2087" s="43">
        <f t="shared" si="32"/>
        <v>4069.6859999999997</v>
      </c>
    </row>
    <row r="2088" spans="2:11" x14ac:dyDescent="0.25">
      <c r="B2088" s="36" t="s">
        <v>44</v>
      </c>
      <c r="C2088" s="36" t="s">
        <v>3220</v>
      </c>
      <c r="D2088" s="36" t="s">
        <v>3221</v>
      </c>
      <c r="E2088" s="36">
        <v>90</v>
      </c>
      <c r="F2088" s="36" t="s">
        <v>3746</v>
      </c>
      <c r="G2088" s="36" t="s">
        <v>4334</v>
      </c>
      <c r="H2088" s="36" t="s">
        <v>4335</v>
      </c>
      <c r="I2088" s="36" t="s">
        <v>50</v>
      </c>
      <c r="J2088" s="43">
        <v>4390.68</v>
      </c>
      <c r="K2088" s="43">
        <f t="shared" si="32"/>
        <v>5093.1887999999999</v>
      </c>
    </row>
    <row r="2089" spans="2:11" x14ac:dyDescent="0.25">
      <c r="B2089" s="36" t="s">
        <v>44</v>
      </c>
      <c r="C2089" s="36" t="s">
        <v>3220</v>
      </c>
      <c r="D2089" s="36" t="s">
        <v>3221</v>
      </c>
      <c r="E2089" s="36">
        <v>90</v>
      </c>
      <c r="F2089" s="36" t="s">
        <v>3746</v>
      </c>
      <c r="G2089" s="36" t="s">
        <v>4336</v>
      </c>
      <c r="H2089" s="36" t="s">
        <v>4337</v>
      </c>
      <c r="I2089" s="36" t="s">
        <v>50</v>
      </c>
      <c r="J2089" s="43">
        <v>4390.68</v>
      </c>
      <c r="K2089" s="43">
        <f t="shared" si="32"/>
        <v>5093.1887999999999</v>
      </c>
    </row>
    <row r="2090" spans="2:11" x14ac:dyDescent="0.25">
      <c r="B2090" s="36" t="s">
        <v>44</v>
      </c>
      <c r="C2090" s="36" t="s">
        <v>3220</v>
      </c>
      <c r="D2090" s="36" t="s">
        <v>3221</v>
      </c>
      <c r="E2090" s="36">
        <v>90</v>
      </c>
      <c r="F2090" s="36" t="s">
        <v>3746</v>
      </c>
      <c r="G2090" s="36" t="s">
        <v>4338</v>
      </c>
      <c r="H2090" s="36" t="s">
        <v>4339</v>
      </c>
      <c r="I2090" s="36" t="s">
        <v>50</v>
      </c>
      <c r="J2090" s="43">
        <v>4390.68</v>
      </c>
      <c r="K2090" s="43">
        <f t="shared" si="32"/>
        <v>5093.1887999999999</v>
      </c>
    </row>
    <row r="2091" spans="2:11" x14ac:dyDescent="0.25">
      <c r="B2091" s="36" t="s">
        <v>44</v>
      </c>
      <c r="C2091" s="36" t="s">
        <v>3220</v>
      </c>
      <c r="D2091" s="36" t="s">
        <v>3221</v>
      </c>
      <c r="E2091" s="36">
        <v>90</v>
      </c>
      <c r="F2091" s="36" t="s">
        <v>3746</v>
      </c>
      <c r="G2091" s="36" t="s">
        <v>4340</v>
      </c>
      <c r="H2091" s="36" t="s">
        <v>4341</v>
      </c>
      <c r="I2091" s="36" t="s">
        <v>50</v>
      </c>
      <c r="J2091" s="43">
        <v>4525.2</v>
      </c>
      <c r="K2091" s="43">
        <f t="shared" si="32"/>
        <v>5249.2319999999991</v>
      </c>
    </row>
    <row r="2092" spans="2:11" x14ac:dyDescent="0.25">
      <c r="B2092" s="36" t="s">
        <v>44</v>
      </c>
      <c r="C2092" s="36" t="s">
        <v>3220</v>
      </c>
      <c r="D2092" s="36" t="s">
        <v>3221</v>
      </c>
      <c r="E2092" s="36">
        <v>90</v>
      </c>
      <c r="F2092" s="36" t="s">
        <v>3746</v>
      </c>
      <c r="G2092" s="36" t="s">
        <v>4342</v>
      </c>
      <c r="H2092" s="36" t="s">
        <v>4343</v>
      </c>
      <c r="I2092" s="36" t="s">
        <v>50</v>
      </c>
      <c r="J2092" s="43">
        <v>8491.2999999999993</v>
      </c>
      <c r="K2092" s="43">
        <f t="shared" si="32"/>
        <v>9849.9079999999976</v>
      </c>
    </row>
    <row r="2093" spans="2:11" x14ac:dyDescent="0.25">
      <c r="B2093" s="36" t="s">
        <v>44</v>
      </c>
      <c r="C2093" s="36" t="s">
        <v>3220</v>
      </c>
      <c r="D2093" s="36" t="s">
        <v>3221</v>
      </c>
      <c r="E2093" s="36">
        <v>90</v>
      </c>
      <c r="F2093" s="36" t="s">
        <v>3746</v>
      </c>
      <c r="G2093" s="36" t="s">
        <v>4344</v>
      </c>
      <c r="H2093" s="36" t="s">
        <v>4345</v>
      </c>
      <c r="I2093" s="36" t="s">
        <v>50</v>
      </c>
      <c r="J2093" s="43">
        <v>4295.82</v>
      </c>
      <c r="K2093" s="43">
        <f t="shared" si="32"/>
        <v>4983.1511999999993</v>
      </c>
    </row>
    <row r="2094" spans="2:11" x14ac:dyDescent="0.25">
      <c r="B2094" s="36" t="s">
        <v>44</v>
      </c>
      <c r="C2094" s="36" t="s">
        <v>3220</v>
      </c>
      <c r="D2094" s="36" t="s">
        <v>3221</v>
      </c>
      <c r="E2094" s="36">
        <v>90</v>
      </c>
      <c r="F2094" s="36" t="s">
        <v>3746</v>
      </c>
      <c r="G2094" s="36" t="s">
        <v>4346</v>
      </c>
      <c r="H2094" s="36" t="s">
        <v>4347</v>
      </c>
      <c r="I2094" s="36" t="s">
        <v>50</v>
      </c>
      <c r="J2094" s="43">
        <v>4295.82</v>
      </c>
      <c r="K2094" s="43">
        <f t="shared" si="32"/>
        <v>4983.1511999999993</v>
      </c>
    </row>
    <row r="2095" spans="2:11" x14ac:dyDescent="0.25">
      <c r="B2095" s="36" t="s">
        <v>44</v>
      </c>
      <c r="C2095" s="36" t="s">
        <v>3220</v>
      </c>
      <c r="D2095" s="36" t="s">
        <v>3221</v>
      </c>
      <c r="E2095" s="36">
        <v>90</v>
      </c>
      <c r="F2095" s="36" t="s">
        <v>3746</v>
      </c>
      <c r="G2095" s="36" t="s">
        <v>4348</v>
      </c>
      <c r="H2095" s="36" t="s">
        <v>4349</v>
      </c>
      <c r="I2095" s="36" t="s">
        <v>50</v>
      </c>
      <c r="J2095" s="43">
        <v>4558.3100000000004</v>
      </c>
      <c r="K2095" s="43">
        <f t="shared" si="32"/>
        <v>5287.6396000000004</v>
      </c>
    </row>
    <row r="2096" spans="2:11" x14ac:dyDescent="0.25">
      <c r="B2096" s="36" t="s">
        <v>44</v>
      </c>
      <c r="C2096" s="36" t="s">
        <v>3220</v>
      </c>
      <c r="D2096" s="36" t="s">
        <v>3221</v>
      </c>
      <c r="E2096" s="36">
        <v>90</v>
      </c>
      <c r="F2096" s="36" t="s">
        <v>3746</v>
      </c>
      <c r="G2096" s="36" t="s">
        <v>4350</v>
      </c>
      <c r="H2096" s="36" t="s">
        <v>4351</v>
      </c>
      <c r="I2096" s="36" t="s">
        <v>50</v>
      </c>
      <c r="J2096" s="43">
        <v>4558.3100000000004</v>
      </c>
      <c r="K2096" s="43">
        <f t="shared" si="32"/>
        <v>5287.6396000000004</v>
      </c>
    </row>
    <row r="2097" spans="2:11" x14ac:dyDescent="0.25">
      <c r="B2097" s="36" t="s">
        <v>44</v>
      </c>
      <c r="C2097" s="36" t="s">
        <v>3220</v>
      </c>
      <c r="D2097" s="36" t="s">
        <v>3221</v>
      </c>
      <c r="E2097" s="36">
        <v>90</v>
      </c>
      <c r="F2097" s="36" t="s">
        <v>3746</v>
      </c>
      <c r="G2097" s="36" t="s">
        <v>4352</v>
      </c>
      <c r="H2097" s="36" t="s">
        <v>4353</v>
      </c>
      <c r="I2097" s="36" t="s">
        <v>50</v>
      </c>
      <c r="J2097" s="43">
        <v>2399.2399999999998</v>
      </c>
      <c r="K2097" s="43">
        <f t="shared" si="32"/>
        <v>2783.1183999999994</v>
      </c>
    </row>
    <row r="2098" spans="2:11" x14ac:dyDescent="0.25">
      <c r="B2098" s="36" t="s">
        <v>44</v>
      </c>
      <c r="C2098" s="36" t="s">
        <v>3220</v>
      </c>
      <c r="D2098" s="36" t="s">
        <v>3221</v>
      </c>
      <c r="E2098" s="36">
        <v>90</v>
      </c>
      <c r="F2098" s="36" t="s">
        <v>3746</v>
      </c>
      <c r="G2098" s="36" t="s">
        <v>4354</v>
      </c>
      <c r="H2098" s="36" t="s">
        <v>4355</v>
      </c>
      <c r="I2098" s="36" t="s">
        <v>50</v>
      </c>
      <c r="J2098" s="43">
        <v>4991.8</v>
      </c>
      <c r="K2098" s="43">
        <f t="shared" si="32"/>
        <v>5790.4879999999994</v>
      </c>
    </row>
    <row r="2099" spans="2:11" x14ac:dyDescent="0.25">
      <c r="B2099" s="36" t="s">
        <v>44</v>
      </c>
      <c r="C2099" s="36" t="s">
        <v>3220</v>
      </c>
      <c r="D2099" s="36" t="s">
        <v>3221</v>
      </c>
      <c r="E2099" s="36">
        <v>90</v>
      </c>
      <c r="F2099" s="36" t="s">
        <v>3746</v>
      </c>
      <c r="G2099" s="36" t="s">
        <v>4356</v>
      </c>
      <c r="H2099" s="36" t="s">
        <v>4357</v>
      </c>
      <c r="I2099" s="36" t="s">
        <v>50</v>
      </c>
      <c r="J2099" s="43">
        <v>4991.8</v>
      </c>
      <c r="K2099" s="43">
        <f t="shared" si="32"/>
        <v>5790.4879999999994</v>
      </c>
    </row>
    <row r="2100" spans="2:11" x14ac:dyDescent="0.25">
      <c r="B2100" s="36" t="s">
        <v>44</v>
      </c>
      <c r="C2100" s="36" t="s">
        <v>3220</v>
      </c>
      <c r="D2100" s="36" t="s">
        <v>3221</v>
      </c>
      <c r="E2100" s="36">
        <v>90</v>
      </c>
      <c r="F2100" s="36" t="s">
        <v>3746</v>
      </c>
      <c r="G2100" s="36" t="s">
        <v>4358</v>
      </c>
      <c r="H2100" s="36" t="s">
        <v>4359</v>
      </c>
      <c r="I2100" s="36" t="s">
        <v>50</v>
      </c>
      <c r="J2100" s="43">
        <v>4820.8</v>
      </c>
      <c r="K2100" s="43">
        <f t="shared" si="32"/>
        <v>5592.1279999999997</v>
      </c>
    </row>
    <row r="2101" spans="2:11" x14ac:dyDescent="0.25">
      <c r="B2101" s="36" t="s">
        <v>44</v>
      </c>
      <c r="C2101" s="36" t="s">
        <v>3220</v>
      </c>
      <c r="D2101" s="36" t="s">
        <v>3221</v>
      </c>
      <c r="E2101" s="36">
        <v>90</v>
      </c>
      <c r="F2101" s="36" t="s">
        <v>3746</v>
      </c>
      <c r="G2101" s="36" t="s">
        <v>4360</v>
      </c>
      <c r="H2101" s="36" t="s">
        <v>4361</v>
      </c>
      <c r="I2101" s="36" t="s">
        <v>50</v>
      </c>
      <c r="J2101" s="43">
        <v>4820.8</v>
      </c>
      <c r="K2101" s="43">
        <f t="shared" si="32"/>
        <v>5592.1279999999997</v>
      </c>
    </row>
    <row r="2102" spans="2:11" x14ac:dyDescent="0.25">
      <c r="B2102" s="36" t="s">
        <v>44</v>
      </c>
      <c r="C2102" s="36" t="s">
        <v>3220</v>
      </c>
      <c r="D2102" s="36" t="s">
        <v>3221</v>
      </c>
      <c r="E2102" s="36">
        <v>90</v>
      </c>
      <c r="F2102" s="36" t="s">
        <v>3746</v>
      </c>
      <c r="G2102" s="36" t="s">
        <v>4362</v>
      </c>
      <c r="H2102" s="36" t="s">
        <v>4363</v>
      </c>
      <c r="I2102" s="36" t="s">
        <v>50</v>
      </c>
      <c r="J2102" s="43">
        <v>4820.8</v>
      </c>
      <c r="K2102" s="43">
        <f t="shared" si="32"/>
        <v>5592.1279999999997</v>
      </c>
    </row>
    <row r="2103" spans="2:11" x14ac:dyDescent="0.25">
      <c r="B2103" s="36" t="s">
        <v>44</v>
      </c>
      <c r="C2103" s="36" t="s">
        <v>3220</v>
      </c>
      <c r="D2103" s="36" t="s">
        <v>3221</v>
      </c>
      <c r="E2103" s="36">
        <v>90</v>
      </c>
      <c r="F2103" s="36" t="s">
        <v>3746</v>
      </c>
      <c r="G2103" s="36" t="s">
        <v>4364</v>
      </c>
      <c r="H2103" s="36" t="s">
        <v>4365</v>
      </c>
      <c r="I2103" s="36" t="s">
        <v>50</v>
      </c>
      <c r="J2103" s="43">
        <v>8491.2999999999993</v>
      </c>
      <c r="K2103" s="43">
        <f t="shared" si="32"/>
        <v>9849.9079999999976</v>
      </c>
    </row>
    <row r="2104" spans="2:11" x14ac:dyDescent="0.25">
      <c r="B2104" s="36" t="s">
        <v>44</v>
      </c>
      <c r="C2104" s="36" t="s">
        <v>3220</v>
      </c>
      <c r="D2104" s="36" t="s">
        <v>3221</v>
      </c>
      <c r="E2104" s="36">
        <v>90</v>
      </c>
      <c r="F2104" s="36" t="s">
        <v>3746</v>
      </c>
      <c r="G2104" s="36" t="s">
        <v>4366</v>
      </c>
      <c r="H2104" s="36" t="s">
        <v>4367</v>
      </c>
      <c r="I2104" s="36" t="s">
        <v>50</v>
      </c>
      <c r="J2104" s="43">
        <v>3974.71</v>
      </c>
      <c r="K2104" s="43">
        <f t="shared" si="32"/>
        <v>4610.6635999999999</v>
      </c>
    </row>
    <row r="2105" spans="2:11" x14ac:dyDescent="0.25">
      <c r="B2105" s="36" t="s">
        <v>44</v>
      </c>
      <c r="C2105" s="36" t="s">
        <v>3220</v>
      </c>
      <c r="D2105" s="36" t="s">
        <v>3221</v>
      </c>
      <c r="E2105" s="36">
        <v>90</v>
      </c>
      <c r="F2105" s="36" t="s">
        <v>3746</v>
      </c>
      <c r="G2105" s="36" t="s">
        <v>4368</v>
      </c>
      <c r="H2105" s="36" t="s">
        <v>4369</v>
      </c>
      <c r="I2105" s="36" t="s">
        <v>50</v>
      </c>
      <c r="J2105" s="43">
        <v>6395.74</v>
      </c>
      <c r="K2105" s="43">
        <f t="shared" si="32"/>
        <v>7419.058399999999</v>
      </c>
    </row>
    <row r="2106" spans="2:11" x14ac:dyDescent="0.25">
      <c r="B2106" s="36" t="s">
        <v>44</v>
      </c>
      <c r="C2106" s="36" t="s">
        <v>3220</v>
      </c>
      <c r="D2106" s="36" t="s">
        <v>3221</v>
      </c>
      <c r="E2106" s="36">
        <v>90</v>
      </c>
      <c r="F2106" s="36" t="s">
        <v>3746</v>
      </c>
      <c r="G2106" s="36" t="s">
        <v>4370</v>
      </c>
      <c r="H2106" s="36" t="s">
        <v>4371</v>
      </c>
      <c r="I2106" s="36" t="s">
        <v>50</v>
      </c>
      <c r="J2106" s="43">
        <v>6090.43</v>
      </c>
      <c r="K2106" s="43">
        <f t="shared" si="32"/>
        <v>7064.8987999999999</v>
      </c>
    </row>
    <row r="2107" spans="2:11" x14ac:dyDescent="0.25">
      <c r="B2107" s="36" t="s">
        <v>44</v>
      </c>
      <c r="C2107" s="36" t="s">
        <v>3220</v>
      </c>
      <c r="D2107" s="36" t="s">
        <v>3221</v>
      </c>
      <c r="E2107" s="36">
        <v>90</v>
      </c>
      <c r="F2107" s="36" t="s">
        <v>3746</v>
      </c>
      <c r="G2107" s="36" t="s">
        <v>4372</v>
      </c>
      <c r="H2107" s="36" t="s">
        <v>4373</v>
      </c>
      <c r="I2107" s="36" t="s">
        <v>50</v>
      </c>
      <c r="J2107" s="43">
        <v>8758.15</v>
      </c>
      <c r="K2107" s="43">
        <f t="shared" si="32"/>
        <v>10159.454</v>
      </c>
    </row>
    <row r="2108" spans="2:11" x14ac:dyDescent="0.25">
      <c r="B2108" s="36" t="s">
        <v>44</v>
      </c>
      <c r="C2108" s="36" t="s">
        <v>3220</v>
      </c>
      <c r="D2108" s="36" t="s">
        <v>3221</v>
      </c>
      <c r="E2108" s="36">
        <v>90</v>
      </c>
      <c r="F2108" s="36" t="s">
        <v>3746</v>
      </c>
      <c r="G2108" s="36" t="s">
        <v>4374</v>
      </c>
      <c r="H2108" s="36" t="s">
        <v>4375</v>
      </c>
      <c r="I2108" s="36" t="s">
        <v>50</v>
      </c>
      <c r="J2108" s="43">
        <v>9616.6299999999992</v>
      </c>
      <c r="K2108" s="43">
        <f t="shared" si="32"/>
        <v>11155.290799999999</v>
      </c>
    </row>
    <row r="2109" spans="2:11" x14ac:dyDescent="0.25">
      <c r="B2109" s="36" t="s">
        <v>44</v>
      </c>
      <c r="C2109" s="36" t="s">
        <v>3220</v>
      </c>
      <c r="D2109" s="36" t="s">
        <v>3221</v>
      </c>
      <c r="E2109" s="36">
        <v>90</v>
      </c>
      <c r="F2109" s="36" t="s">
        <v>3746</v>
      </c>
      <c r="G2109" s="36" t="s">
        <v>4376</v>
      </c>
      <c r="H2109" s="36" t="s">
        <v>4377</v>
      </c>
      <c r="I2109" s="36" t="s">
        <v>50</v>
      </c>
      <c r="J2109" s="43">
        <v>9028.93</v>
      </c>
      <c r="K2109" s="43">
        <f t="shared" si="32"/>
        <v>10473.558799999999</v>
      </c>
    </row>
    <row r="2110" spans="2:11" x14ac:dyDescent="0.25">
      <c r="B2110" s="36" t="s">
        <v>44</v>
      </c>
      <c r="C2110" s="36" t="s">
        <v>3220</v>
      </c>
      <c r="D2110" s="36" t="s">
        <v>3221</v>
      </c>
      <c r="E2110" s="36">
        <v>90</v>
      </c>
      <c r="F2110" s="36" t="s">
        <v>3746</v>
      </c>
      <c r="G2110" s="36" t="s">
        <v>4378</v>
      </c>
      <c r="H2110" s="36" t="s">
        <v>4379</v>
      </c>
      <c r="I2110" s="36" t="s">
        <v>50</v>
      </c>
      <c r="J2110" s="43">
        <v>3522.01</v>
      </c>
      <c r="K2110" s="43">
        <f t="shared" si="32"/>
        <v>4085.5315999999998</v>
      </c>
    </row>
    <row r="2111" spans="2:11" x14ac:dyDescent="0.25">
      <c r="B2111" s="36" t="s">
        <v>44</v>
      </c>
      <c r="C2111" s="36" t="s">
        <v>3220</v>
      </c>
      <c r="D2111" s="36" t="s">
        <v>3221</v>
      </c>
      <c r="E2111" s="36">
        <v>90</v>
      </c>
      <c r="F2111" s="36" t="s">
        <v>3746</v>
      </c>
      <c r="G2111" s="36" t="s">
        <v>4380</v>
      </c>
      <c r="H2111" s="36" t="s">
        <v>4381</v>
      </c>
      <c r="I2111" s="36" t="s">
        <v>50</v>
      </c>
      <c r="J2111" s="43">
        <v>3339.24</v>
      </c>
      <c r="K2111" s="43">
        <f t="shared" si="32"/>
        <v>3873.5183999999995</v>
      </c>
    </row>
    <row r="2112" spans="2:11" x14ac:dyDescent="0.25">
      <c r="B2112" s="36" t="s">
        <v>44</v>
      </c>
      <c r="C2112" s="36" t="s">
        <v>3220</v>
      </c>
      <c r="D2112" s="36" t="s">
        <v>3221</v>
      </c>
      <c r="E2112" s="36">
        <v>90</v>
      </c>
      <c r="F2112" s="36" t="s">
        <v>3746</v>
      </c>
      <c r="G2112" s="36" t="s">
        <v>4382</v>
      </c>
      <c r="H2112" s="36" t="s">
        <v>4383</v>
      </c>
      <c r="I2112" s="36" t="s">
        <v>50</v>
      </c>
      <c r="J2112" s="43">
        <v>4649.82</v>
      </c>
      <c r="K2112" s="43">
        <f t="shared" si="32"/>
        <v>5393.7911999999997</v>
      </c>
    </row>
    <row r="2113" spans="2:11" x14ac:dyDescent="0.25">
      <c r="B2113" s="36" t="s">
        <v>44</v>
      </c>
      <c r="C2113" s="36" t="s">
        <v>3220</v>
      </c>
      <c r="D2113" s="36" t="s">
        <v>3221</v>
      </c>
      <c r="E2113" s="36">
        <v>90</v>
      </c>
      <c r="F2113" s="36" t="s">
        <v>3746</v>
      </c>
      <c r="G2113" s="36" t="s">
        <v>4384</v>
      </c>
      <c r="H2113" s="36" t="s">
        <v>4385</v>
      </c>
      <c r="I2113" s="36" t="s">
        <v>50</v>
      </c>
      <c r="J2113" s="43">
        <v>5515.3</v>
      </c>
      <c r="K2113" s="43">
        <f t="shared" si="32"/>
        <v>6397.7479999999996</v>
      </c>
    </row>
    <row r="2114" spans="2:11" x14ac:dyDescent="0.25">
      <c r="B2114" s="36" t="s">
        <v>44</v>
      </c>
      <c r="C2114" s="36" t="s">
        <v>3220</v>
      </c>
      <c r="D2114" s="36" t="s">
        <v>3221</v>
      </c>
      <c r="E2114" s="36">
        <v>90</v>
      </c>
      <c r="F2114" s="36" t="s">
        <v>3746</v>
      </c>
      <c r="G2114" s="36" t="s">
        <v>4386</v>
      </c>
      <c r="H2114" s="36" t="s">
        <v>4387</v>
      </c>
      <c r="I2114" s="36" t="s">
        <v>50</v>
      </c>
      <c r="J2114" s="43">
        <v>9764</v>
      </c>
      <c r="K2114" s="43">
        <f t="shared" si="32"/>
        <v>11326.24</v>
      </c>
    </row>
    <row r="2115" spans="2:11" x14ac:dyDescent="0.25">
      <c r="B2115" s="36" t="s">
        <v>44</v>
      </c>
      <c r="C2115" s="36" t="s">
        <v>3220</v>
      </c>
      <c r="D2115" s="36" t="s">
        <v>3221</v>
      </c>
      <c r="E2115" s="36">
        <v>90</v>
      </c>
      <c r="F2115" s="36" t="s">
        <v>3746</v>
      </c>
      <c r="G2115" s="36" t="s">
        <v>4388</v>
      </c>
      <c r="H2115" s="36" t="s">
        <v>4389</v>
      </c>
      <c r="I2115" s="36" t="s">
        <v>50</v>
      </c>
      <c r="J2115" s="43">
        <v>5515.3</v>
      </c>
      <c r="K2115" s="43">
        <f t="shared" si="32"/>
        <v>6397.7479999999996</v>
      </c>
    </row>
    <row r="2116" spans="2:11" x14ac:dyDescent="0.25">
      <c r="B2116" s="36" t="s">
        <v>44</v>
      </c>
      <c r="C2116" s="36" t="s">
        <v>3220</v>
      </c>
      <c r="D2116" s="36" t="s">
        <v>3221</v>
      </c>
      <c r="E2116" s="36">
        <v>90</v>
      </c>
      <c r="F2116" s="36" t="s">
        <v>3746</v>
      </c>
      <c r="G2116" s="36" t="s">
        <v>4390</v>
      </c>
      <c r="H2116" s="36" t="s">
        <v>4391</v>
      </c>
      <c r="I2116" s="36" t="s">
        <v>50</v>
      </c>
      <c r="J2116" s="43">
        <v>5515.3</v>
      </c>
      <c r="K2116" s="43">
        <f t="shared" ref="K2116:K2179" si="33">+IF(AND(MID(H2116,1,15)="POSTE DE MADERA",J2116&lt;110)=TRUE,(J2116*1.13+5)*1.01*1.16,IF(AND(MID(H2116,1,15)="POSTE DE MADERA",J2116&gt;=110,J2116&lt;320)=TRUE,(J2116*1.13+12)*1.01*1.16,IF(AND(MID(H2116,1,15)="POSTE DE MADERA",J2116&gt;320)=TRUE,(J2116*1.13+36)*1.01*1.16,IF(+AND(MID(H2116,1,5)="POSTE",MID(H2116,1,15)&lt;&gt;"POSTE DE MADERA")=TRUE,J2116*1.01*1.16,J2116*1.16))))</f>
        <v>6397.7479999999996</v>
      </c>
    </row>
    <row r="2117" spans="2:11" x14ac:dyDescent="0.25">
      <c r="B2117" s="36" t="s">
        <v>44</v>
      </c>
      <c r="C2117" s="36" t="s">
        <v>3220</v>
      </c>
      <c r="D2117" s="36" t="s">
        <v>3221</v>
      </c>
      <c r="E2117" s="36">
        <v>90</v>
      </c>
      <c r="F2117" s="36" t="s">
        <v>3746</v>
      </c>
      <c r="G2117" s="36" t="s">
        <v>4392</v>
      </c>
      <c r="H2117" s="36" t="s">
        <v>4393</v>
      </c>
      <c r="I2117" s="36" t="s">
        <v>50</v>
      </c>
      <c r="J2117" s="43">
        <v>6133.5</v>
      </c>
      <c r="K2117" s="43">
        <f t="shared" si="33"/>
        <v>7114.86</v>
      </c>
    </row>
    <row r="2118" spans="2:11" x14ac:dyDescent="0.25">
      <c r="B2118" s="36" t="s">
        <v>44</v>
      </c>
      <c r="C2118" s="36" t="s">
        <v>3220</v>
      </c>
      <c r="D2118" s="36" t="s">
        <v>3221</v>
      </c>
      <c r="E2118" s="36">
        <v>90</v>
      </c>
      <c r="F2118" s="36" t="s">
        <v>3746</v>
      </c>
      <c r="G2118" s="36" t="s">
        <v>4394</v>
      </c>
      <c r="H2118" s="36" t="s">
        <v>4395</v>
      </c>
      <c r="I2118" s="36" t="s">
        <v>50</v>
      </c>
      <c r="J2118" s="43">
        <v>3166.14</v>
      </c>
      <c r="K2118" s="43">
        <f t="shared" si="33"/>
        <v>3672.7223999999997</v>
      </c>
    </row>
    <row r="2119" spans="2:11" x14ac:dyDescent="0.25">
      <c r="B2119" s="36" t="s">
        <v>44</v>
      </c>
      <c r="C2119" s="36" t="s">
        <v>3220</v>
      </c>
      <c r="D2119" s="36" t="s">
        <v>3221</v>
      </c>
      <c r="E2119" s="36">
        <v>90</v>
      </c>
      <c r="F2119" s="36" t="s">
        <v>3746</v>
      </c>
      <c r="G2119" s="36" t="s">
        <v>4396</v>
      </c>
      <c r="H2119" s="36" t="s">
        <v>4397</v>
      </c>
      <c r="I2119" s="36" t="s">
        <v>50</v>
      </c>
      <c r="J2119" s="43">
        <v>3339.24</v>
      </c>
      <c r="K2119" s="43">
        <f t="shared" si="33"/>
        <v>3873.5183999999995</v>
      </c>
    </row>
    <row r="2120" spans="2:11" x14ac:dyDescent="0.25">
      <c r="B2120" s="36" t="s">
        <v>44</v>
      </c>
      <c r="C2120" s="36" t="s">
        <v>3220</v>
      </c>
      <c r="D2120" s="36" t="s">
        <v>3221</v>
      </c>
      <c r="E2120" s="36">
        <v>90</v>
      </c>
      <c r="F2120" s="36" t="s">
        <v>3746</v>
      </c>
      <c r="G2120" s="36" t="s">
        <v>4398</v>
      </c>
      <c r="H2120" s="36" t="s">
        <v>4399</v>
      </c>
      <c r="I2120" s="36" t="s">
        <v>50</v>
      </c>
      <c r="J2120" s="43">
        <v>330.97</v>
      </c>
      <c r="K2120" s="43">
        <f t="shared" si="33"/>
        <v>383.92520000000002</v>
      </c>
    </row>
    <row r="2121" spans="2:11" x14ac:dyDescent="0.25">
      <c r="B2121" s="36" t="s">
        <v>44</v>
      </c>
      <c r="C2121" s="36" t="s">
        <v>3220</v>
      </c>
      <c r="D2121" s="36" t="s">
        <v>3221</v>
      </c>
      <c r="E2121" s="36">
        <v>90</v>
      </c>
      <c r="F2121" s="36" t="s">
        <v>3746</v>
      </c>
      <c r="G2121" s="36" t="s">
        <v>4400</v>
      </c>
      <c r="H2121" s="36" t="s">
        <v>4401</v>
      </c>
      <c r="I2121" s="36" t="s">
        <v>50</v>
      </c>
      <c r="J2121" s="43">
        <v>330.97</v>
      </c>
      <c r="K2121" s="43">
        <f t="shared" si="33"/>
        <v>383.92520000000002</v>
      </c>
    </row>
    <row r="2122" spans="2:11" x14ac:dyDescent="0.25">
      <c r="B2122" s="36" t="s">
        <v>44</v>
      </c>
      <c r="C2122" s="36" t="s">
        <v>3220</v>
      </c>
      <c r="D2122" s="36" t="s">
        <v>3221</v>
      </c>
      <c r="E2122" s="36">
        <v>90</v>
      </c>
      <c r="F2122" s="36" t="s">
        <v>3746</v>
      </c>
      <c r="G2122" s="36" t="s">
        <v>4402</v>
      </c>
      <c r="H2122" s="36" t="s">
        <v>4403</v>
      </c>
      <c r="I2122" s="36" t="s">
        <v>50</v>
      </c>
      <c r="J2122" s="43">
        <v>2072.4699999999998</v>
      </c>
      <c r="K2122" s="43">
        <f t="shared" si="33"/>
        <v>2404.0651999999995</v>
      </c>
    </row>
    <row r="2123" spans="2:11" x14ac:dyDescent="0.25">
      <c r="B2123" s="36" t="s">
        <v>44</v>
      </c>
      <c r="C2123" s="36" t="s">
        <v>3220</v>
      </c>
      <c r="D2123" s="36" t="s">
        <v>3221</v>
      </c>
      <c r="E2123" s="36">
        <v>90</v>
      </c>
      <c r="F2123" s="36" t="s">
        <v>3746</v>
      </c>
      <c r="G2123" s="36" t="s">
        <v>4404</v>
      </c>
      <c r="H2123" s="36" t="s">
        <v>4405</v>
      </c>
      <c r="I2123" s="36" t="s">
        <v>50</v>
      </c>
      <c r="J2123" s="43">
        <v>2072.4699999999998</v>
      </c>
      <c r="K2123" s="43">
        <f t="shared" si="33"/>
        <v>2404.0651999999995</v>
      </c>
    </row>
    <row r="2124" spans="2:11" x14ac:dyDescent="0.25">
      <c r="B2124" s="36" t="s">
        <v>44</v>
      </c>
      <c r="C2124" s="36" t="s">
        <v>3220</v>
      </c>
      <c r="D2124" s="36" t="s">
        <v>3221</v>
      </c>
      <c r="E2124" s="36">
        <v>90</v>
      </c>
      <c r="F2124" s="36" t="s">
        <v>3746</v>
      </c>
      <c r="G2124" s="36" t="s">
        <v>4406</v>
      </c>
      <c r="H2124" s="36" t="s">
        <v>4407</v>
      </c>
      <c r="I2124" s="36" t="s">
        <v>50</v>
      </c>
      <c r="J2124" s="43">
        <v>283.95</v>
      </c>
      <c r="K2124" s="43">
        <f t="shared" si="33"/>
        <v>329.38199999999995</v>
      </c>
    </row>
    <row r="2125" spans="2:11" x14ac:dyDescent="0.25">
      <c r="B2125" s="36" t="s">
        <v>44</v>
      </c>
      <c r="C2125" s="36" t="s">
        <v>3220</v>
      </c>
      <c r="D2125" s="36" t="s">
        <v>3221</v>
      </c>
      <c r="E2125" s="36">
        <v>90</v>
      </c>
      <c r="F2125" s="36" t="s">
        <v>3746</v>
      </c>
      <c r="G2125" s="36" t="s">
        <v>4408</v>
      </c>
      <c r="H2125" s="36" t="s">
        <v>4409</v>
      </c>
      <c r="I2125" s="36" t="s">
        <v>50</v>
      </c>
      <c r="J2125" s="43">
        <v>9764</v>
      </c>
      <c r="K2125" s="43">
        <f t="shared" si="33"/>
        <v>11326.24</v>
      </c>
    </row>
    <row r="2126" spans="2:11" x14ac:dyDescent="0.25">
      <c r="B2126" s="36" t="s">
        <v>44</v>
      </c>
      <c r="C2126" s="36" t="s">
        <v>3220</v>
      </c>
      <c r="D2126" s="36" t="s">
        <v>3221</v>
      </c>
      <c r="E2126" s="36">
        <v>90</v>
      </c>
      <c r="F2126" s="36" t="s">
        <v>3746</v>
      </c>
      <c r="G2126" s="36" t="s">
        <v>4410</v>
      </c>
      <c r="H2126" s="36" t="s">
        <v>4411</v>
      </c>
      <c r="I2126" s="36" t="s">
        <v>50</v>
      </c>
      <c r="J2126" s="43">
        <v>283.95</v>
      </c>
      <c r="K2126" s="43">
        <f t="shared" si="33"/>
        <v>329.38199999999995</v>
      </c>
    </row>
    <row r="2127" spans="2:11" x14ac:dyDescent="0.25">
      <c r="B2127" s="36" t="s">
        <v>44</v>
      </c>
      <c r="C2127" s="36" t="s">
        <v>3220</v>
      </c>
      <c r="D2127" s="36" t="s">
        <v>3221</v>
      </c>
      <c r="E2127" s="36">
        <v>90</v>
      </c>
      <c r="F2127" s="36" t="s">
        <v>3746</v>
      </c>
      <c r="G2127" s="36" t="s">
        <v>4412</v>
      </c>
      <c r="H2127" s="36" t="s">
        <v>4413</v>
      </c>
      <c r="I2127" s="36" t="s">
        <v>50</v>
      </c>
      <c r="J2127" s="43">
        <v>2009.68</v>
      </c>
      <c r="K2127" s="43">
        <f t="shared" si="33"/>
        <v>2331.2287999999999</v>
      </c>
    </row>
    <row r="2128" spans="2:11" x14ac:dyDescent="0.25">
      <c r="B2128" s="36" t="s">
        <v>44</v>
      </c>
      <c r="C2128" s="36" t="s">
        <v>3220</v>
      </c>
      <c r="D2128" s="36" t="s">
        <v>3221</v>
      </c>
      <c r="E2128" s="36">
        <v>90</v>
      </c>
      <c r="F2128" s="36" t="s">
        <v>3746</v>
      </c>
      <c r="G2128" s="36" t="s">
        <v>4414</v>
      </c>
      <c r="H2128" s="36" t="s">
        <v>4415</v>
      </c>
      <c r="I2128" s="36" t="s">
        <v>50</v>
      </c>
      <c r="J2128" s="43">
        <v>2009.68</v>
      </c>
      <c r="K2128" s="43">
        <f t="shared" si="33"/>
        <v>2331.2287999999999</v>
      </c>
    </row>
    <row r="2129" spans="2:11" x14ac:dyDescent="0.25">
      <c r="B2129" s="36" t="s">
        <v>44</v>
      </c>
      <c r="C2129" s="36" t="s">
        <v>3220</v>
      </c>
      <c r="D2129" s="36" t="s">
        <v>3221</v>
      </c>
      <c r="E2129" s="36">
        <v>90</v>
      </c>
      <c r="F2129" s="36" t="s">
        <v>3746</v>
      </c>
      <c r="G2129" s="36" t="s">
        <v>4416</v>
      </c>
      <c r="H2129" s="36" t="s">
        <v>4417</v>
      </c>
      <c r="I2129" s="36" t="s">
        <v>50</v>
      </c>
      <c r="J2129" s="43">
        <v>3413.42</v>
      </c>
      <c r="K2129" s="43">
        <f t="shared" si="33"/>
        <v>3959.5672</v>
      </c>
    </row>
    <row r="2130" spans="2:11" x14ac:dyDescent="0.25">
      <c r="B2130" s="36" t="s">
        <v>44</v>
      </c>
      <c r="C2130" s="36" t="s">
        <v>3220</v>
      </c>
      <c r="D2130" s="36" t="s">
        <v>3221</v>
      </c>
      <c r="E2130" s="36">
        <v>90</v>
      </c>
      <c r="F2130" s="36" t="s">
        <v>3746</v>
      </c>
      <c r="G2130" s="36" t="s">
        <v>4418</v>
      </c>
      <c r="H2130" s="36" t="s">
        <v>4419</v>
      </c>
      <c r="I2130" s="36" t="s">
        <v>50</v>
      </c>
      <c r="J2130" s="43">
        <v>7265.83</v>
      </c>
      <c r="K2130" s="43">
        <f t="shared" si="33"/>
        <v>8428.362799999999</v>
      </c>
    </row>
    <row r="2131" spans="2:11" x14ac:dyDescent="0.25">
      <c r="B2131" s="36" t="s">
        <v>44</v>
      </c>
      <c r="C2131" s="36" t="s">
        <v>3220</v>
      </c>
      <c r="D2131" s="36" t="s">
        <v>3221</v>
      </c>
      <c r="E2131" s="36">
        <v>90</v>
      </c>
      <c r="F2131" s="36" t="s">
        <v>3746</v>
      </c>
      <c r="G2131" s="36" t="s">
        <v>4420</v>
      </c>
      <c r="H2131" s="36" t="s">
        <v>4421</v>
      </c>
      <c r="I2131" s="36" t="s">
        <v>50</v>
      </c>
      <c r="J2131" s="43">
        <v>9028.93</v>
      </c>
      <c r="K2131" s="43">
        <f t="shared" si="33"/>
        <v>10473.558799999999</v>
      </c>
    </row>
    <row r="2132" spans="2:11" x14ac:dyDescent="0.25">
      <c r="B2132" s="36" t="s">
        <v>44</v>
      </c>
      <c r="C2132" s="36" t="s">
        <v>3220</v>
      </c>
      <c r="D2132" s="36" t="s">
        <v>3221</v>
      </c>
      <c r="E2132" s="36">
        <v>90</v>
      </c>
      <c r="F2132" s="36" t="s">
        <v>3746</v>
      </c>
      <c r="G2132" s="36" t="s">
        <v>4422</v>
      </c>
      <c r="H2132" s="36" t="s">
        <v>4423</v>
      </c>
      <c r="I2132" s="36" t="s">
        <v>50</v>
      </c>
      <c r="J2132" s="43">
        <v>13688.25</v>
      </c>
      <c r="K2132" s="43">
        <f t="shared" si="33"/>
        <v>15878.369999999999</v>
      </c>
    </row>
    <row r="2133" spans="2:11" x14ac:dyDescent="0.25">
      <c r="B2133" s="36" t="s">
        <v>44</v>
      </c>
      <c r="C2133" s="36" t="s">
        <v>3220</v>
      </c>
      <c r="D2133" s="36" t="s">
        <v>3221</v>
      </c>
      <c r="E2133" s="36">
        <v>90</v>
      </c>
      <c r="F2133" s="36" t="s">
        <v>3746</v>
      </c>
      <c r="G2133" s="36" t="s">
        <v>4424</v>
      </c>
      <c r="H2133" s="36" t="s">
        <v>4425</v>
      </c>
      <c r="I2133" s="36" t="s">
        <v>50</v>
      </c>
      <c r="J2133" s="43">
        <v>9616.6299999999992</v>
      </c>
      <c r="K2133" s="43">
        <f t="shared" si="33"/>
        <v>11155.290799999999</v>
      </c>
    </row>
    <row r="2134" spans="2:11" x14ac:dyDescent="0.25">
      <c r="B2134" s="36" t="s">
        <v>44</v>
      </c>
      <c r="C2134" s="36" t="s">
        <v>3220</v>
      </c>
      <c r="D2134" s="36" t="s">
        <v>3221</v>
      </c>
      <c r="E2134" s="36">
        <v>90</v>
      </c>
      <c r="F2134" s="36" t="s">
        <v>3746</v>
      </c>
      <c r="G2134" s="36" t="s">
        <v>4426</v>
      </c>
      <c r="H2134" s="36" t="s">
        <v>4427</v>
      </c>
      <c r="I2134" s="36" t="s">
        <v>50</v>
      </c>
      <c r="J2134" s="43">
        <v>14473.1</v>
      </c>
      <c r="K2134" s="43">
        <f t="shared" si="33"/>
        <v>16788.795999999998</v>
      </c>
    </row>
    <row r="2135" spans="2:11" x14ac:dyDescent="0.25">
      <c r="B2135" s="36" t="s">
        <v>44</v>
      </c>
      <c r="C2135" s="36" t="s">
        <v>3220</v>
      </c>
      <c r="D2135" s="36" t="s">
        <v>3221</v>
      </c>
      <c r="E2135" s="36">
        <v>90</v>
      </c>
      <c r="F2135" s="36" t="s">
        <v>3746</v>
      </c>
      <c r="G2135" s="36" t="s">
        <v>4428</v>
      </c>
      <c r="H2135" s="36" t="s">
        <v>4429</v>
      </c>
      <c r="I2135" s="36" t="s">
        <v>50</v>
      </c>
      <c r="J2135" s="43">
        <v>15055.88</v>
      </c>
      <c r="K2135" s="43">
        <f t="shared" si="33"/>
        <v>17464.820799999998</v>
      </c>
    </row>
    <row r="2136" spans="2:11" x14ac:dyDescent="0.25">
      <c r="B2136" s="36" t="s">
        <v>44</v>
      </c>
      <c r="C2136" s="36" t="s">
        <v>3220</v>
      </c>
      <c r="D2136" s="36" t="s">
        <v>3221</v>
      </c>
      <c r="E2136" s="36">
        <v>90</v>
      </c>
      <c r="F2136" s="36" t="s">
        <v>3746</v>
      </c>
      <c r="G2136" s="36" t="s">
        <v>4430</v>
      </c>
      <c r="H2136" s="36" t="s">
        <v>4431</v>
      </c>
      <c r="I2136" s="36" t="s">
        <v>50</v>
      </c>
      <c r="J2136" s="43">
        <v>9616.6299999999992</v>
      </c>
      <c r="K2136" s="43">
        <f t="shared" si="33"/>
        <v>11155.290799999999</v>
      </c>
    </row>
    <row r="2137" spans="2:11" x14ac:dyDescent="0.25">
      <c r="B2137" s="36" t="s">
        <v>44</v>
      </c>
      <c r="C2137" s="36" t="s">
        <v>3220</v>
      </c>
      <c r="D2137" s="36" t="s">
        <v>3221</v>
      </c>
      <c r="E2137" s="36">
        <v>90</v>
      </c>
      <c r="F2137" s="36" t="s">
        <v>3746</v>
      </c>
      <c r="G2137" s="36" t="s">
        <v>4432</v>
      </c>
      <c r="H2137" s="36" t="s">
        <v>4433</v>
      </c>
      <c r="I2137" s="36" t="s">
        <v>50</v>
      </c>
      <c r="J2137" s="43">
        <v>21693.72</v>
      </c>
      <c r="K2137" s="43">
        <f t="shared" si="33"/>
        <v>25164.715199999999</v>
      </c>
    </row>
    <row r="2138" spans="2:11" x14ac:dyDescent="0.25">
      <c r="B2138" s="36" t="s">
        <v>44</v>
      </c>
      <c r="C2138" s="36" t="s">
        <v>3220</v>
      </c>
      <c r="D2138" s="36" t="s">
        <v>3221</v>
      </c>
      <c r="E2138" s="36">
        <v>90</v>
      </c>
      <c r="F2138" s="36" t="s">
        <v>3746</v>
      </c>
      <c r="G2138" s="36" t="s">
        <v>4434</v>
      </c>
      <c r="H2138" s="36" t="s">
        <v>4435</v>
      </c>
      <c r="I2138" s="36" t="s">
        <v>50</v>
      </c>
      <c r="J2138" s="43">
        <v>17612.5</v>
      </c>
      <c r="K2138" s="43">
        <f t="shared" si="33"/>
        <v>20430.5</v>
      </c>
    </row>
    <row r="2139" spans="2:11" x14ac:dyDescent="0.25">
      <c r="B2139" s="36" t="s">
        <v>44</v>
      </c>
      <c r="C2139" s="36" t="s">
        <v>3220</v>
      </c>
      <c r="D2139" s="36" t="s">
        <v>3221</v>
      </c>
      <c r="E2139" s="36">
        <v>90</v>
      </c>
      <c r="F2139" s="36" t="s">
        <v>3746</v>
      </c>
      <c r="G2139" s="36" t="s">
        <v>4436</v>
      </c>
      <c r="H2139" s="36" t="s">
        <v>4437</v>
      </c>
      <c r="I2139" s="36" t="s">
        <v>50</v>
      </c>
      <c r="J2139" s="43">
        <v>283.95</v>
      </c>
      <c r="K2139" s="43">
        <f t="shared" si="33"/>
        <v>329.38199999999995</v>
      </c>
    </row>
    <row r="2140" spans="2:11" x14ac:dyDescent="0.25">
      <c r="B2140" s="36" t="s">
        <v>44</v>
      </c>
      <c r="C2140" s="36" t="s">
        <v>3220</v>
      </c>
      <c r="D2140" s="36" t="s">
        <v>3221</v>
      </c>
      <c r="E2140" s="36">
        <v>90</v>
      </c>
      <c r="F2140" s="36" t="s">
        <v>3746</v>
      </c>
      <c r="G2140" s="36" t="s">
        <v>4438</v>
      </c>
      <c r="H2140" s="36" t="s">
        <v>4439</v>
      </c>
      <c r="I2140" s="36" t="s">
        <v>50</v>
      </c>
      <c r="J2140" s="43">
        <v>11990.8</v>
      </c>
      <c r="K2140" s="43">
        <f t="shared" si="33"/>
        <v>13909.327999999998</v>
      </c>
    </row>
    <row r="2141" spans="2:11" x14ac:dyDescent="0.25">
      <c r="B2141" s="36" t="s">
        <v>44</v>
      </c>
      <c r="C2141" s="36" t="s">
        <v>3220</v>
      </c>
      <c r="D2141" s="36" t="s">
        <v>3221</v>
      </c>
      <c r="E2141" s="36">
        <v>90</v>
      </c>
      <c r="F2141" s="36" t="s">
        <v>3746</v>
      </c>
      <c r="G2141" s="36" t="s">
        <v>4440</v>
      </c>
      <c r="H2141" s="36" t="s">
        <v>4441</v>
      </c>
      <c r="I2141" s="36" t="s">
        <v>50</v>
      </c>
      <c r="J2141" s="43">
        <v>11990.8</v>
      </c>
      <c r="K2141" s="43">
        <f t="shared" si="33"/>
        <v>13909.327999999998</v>
      </c>
    </row>
    <row r="2142" spans="2:11" x14ac:dyDescent="0.25">
      <c r="B2142" s="36" t="s">
        <v>44</v>
      </c>
      <c r="C2142" s="36" t="s">
        <v>3220</v>
      </c>
      <c r="D2142" s="36" t="s">
        <v>3221</v>
      </c>
      <c r="E2142" s="36">
        <v>90</v>
      </c>
      <c r="F2142" s="36" t="s">
        <v>3746</v>
      </c>
      <c r="G2142" s="36" t="s">
        <v>4442</v>
      </c>
      <c r="H2142" s="36" t="s">
        <v>4443</v>
      </c>
      <c r="I2142" s="36" t="s">
        <v>50</v>
      </c>
      <c r="J2142" s="43">
        <v>14473.1</v>
      </c>
      <c r="K2142" s="43">
        <f t="shared" si="33"/>
        <v>16788.795999999998</v>
      </c>
    </row>
    <row r="2143" spans="2:11" x14ac:dyDescent="0.25">
      <c r="B2143" s="36" t="s">
        <v>44</v>
      </c>
      <c r="C2143" s="36" t="s">
        <v>3220</v>
      </c>
      <c r="D2143" s="36" t="s">
        <v>3221</v>
      </c>
      <c r="E2143" s="36">
        <v>90</v>
      </c>
      <c r="F2143" s="36" t="s">
        <v>3746</v>
      </c>
      <c r="G2143" s="36" t="s">
        <v>4444</v>
      </c>
      <c r="H2143" s="36" t="s">
        <v>4445</v>
      </c>
      <c r="I2143" s="36" t="s">
        <v>50</v>
      </c>
      <c r="J2143" s="43">
        <v>14473.1</v>
      </c>
      <c r="K2143" s="43">
        <f t="shared" si="33"/>
        <v>16788.795999999998</v>
      </c>
    </row>
    <row r="2144" spans="2:11" x14ac:dyDescent="0.25">
      <c r="B2144" s="36" t="s">
        <v>44</v>
      </c>
      <c r="C2144" s="36" t="s">
        <v>3220</v>
      </c>
      <c r="D2144" s="36" t="s">
        <v>3221</v>
      </c>
      <c r="E2144" s="36">
        <v>90</v>
      </c>
      <c r="F2144" s="36" t="s">
        <v>3746</v>
      </c>
      <c r="G2144" s="36" t="s">
        <v>4446</v>
      </c>
      <c r="H2144" s="36" t="s">
        <v>4447</v>
      </c>
      <c r="I2144" s="36" t="s">
        <v>50</v>
      </c>
      <c r="J2144" s="43">
        <v>15055.88</v>
      </c>
      <c r="K2144" s="43">
        <f t="shared" si="33"/>
        <v>17464.820799999998</v>
      </c>
    </row>
    <row r="2145" spans="2:11" x14ac:dyDescent="0.25">
      <c r="B2145" s="36" t="s">
        <v>44</v>
      </c>
      <c r="C2145" s="36" t="s">
        <v>3220</v>
      </c>
      <c r="D2145" s="36" t="s">
        <v>3221</v>
      </c>
      <c r="E2145" s="36">
        <v>90</v>
      </c>
      <c r="F2145" s="36" t="s">
        <v>3746</v>
      </c>
      <c r="G2145" s="36" t="s">
        <v>4448</v>
      </c>
      <c r="H2145" s="36" t="s">
        <v>4449</v>
      </c>
      <c r="I2145" s="36" t="s">
        <v>50</v>
      </c>
      <c r="J2145" s="43">
        <v>17356.7</v>
      </c>
      <c r="K2145" s="43">
        <f t="shared" si="33"/>
        <v>20133.772000000001</v>
      </c>
    </row>
    <row r="2146" spans="2:11" x14ac:dyDescent="0.25">
      <c r="B2146" s="36" t="s">
        <v>44</v>
      </c>
      <c r="C2146" s="36" t="s">
        <v>3220</v>
      </c>
      <c r="D2146" s="36" t="s">
        <v>3221</v>
      </c>
      <c r="E2146" s="36">
        <v>90</v>
      </c>
      <c r="F2146" s="36" t="s">
        <v>3746</v>
      </c>
      <c r="G2146" s="36" t="s">
        <v>4450</v>
      </c>
      <c r="H2146" s="36" t="s">
        <v>4451</v>
      </c>
      <c r="I2146" s="36" t="s">
        <v>50</v>
      </c>
      <c r="J2146" s="43">
        <v>17356.7</v>
      </c>
      <c r="K2146" s="43">
        <f t="shared" si="33"/>
        <v>20133.772000000001</v>
      </c>
    </row>
    <row r="2147" spans="2:11" x14ac:dyDescent="0.25">
      <c r="B2147" s="36" t="s">
        <v>44</v>
      </c>
      <c r="C2147" s="36" t="s">
        <v>3220</v>
      </c>
      <c r="D2147" s="36" t="s">
        <v>3221</v>
      </c>
      <c r="E2147" s="36">
        <v>90</v>
      </c>
      <c r="F2147" s="36" t="s">
        <v>3746</v>
      </c>
      <c r="G2147" s="36" t="s">
        <v>4452</v>
      </c>
      <c r="H2147" s="36" t="s">
        <v>4453</v>
      </c>
      <c r="I2147" s="36" t="s">
        <v>50</v>
      </c>
      <c r="J2147" s="43">
        <v>21693.72</v>
      </c>
      <c r="K2147" s="43">
        <f t="shared" si="33"/>
        <v>25164.715199999999</v>
      </c>
    </row>
    <row r="2148" spans="2:11" x14ac:dyDescent="0.25">
      <c r="B2148" s="36" t="s">
        <v>44</v>
      </c>
      <c r="C2148" s="36" t="s">
        <v>3220</v>
      </c>
      <c r="D2148" s="36" t="s">
        <v>3221</v>
      </c>
      <c r="E2148" s="36">
        <v>90</v>
      </c>
      <c r="F2148" s="36" t="s">
        <v>3746</v>
      </c>
      <c r="G2148" s="36" t="s">
        <v>4454</v>
      </c>
      <c r="H2148" s="36" t="s">
        <v>4455</v>
      </c>
      <c r="I2148" s="36" t="s">
        <v>50</v>
      </c>
      <c r="J2148" s="43">
        <v>21693.72</v>
      </c>
      <c r="K2148" s="43">
        <f t="shared" si="33"/>
        <v>25164.715199999999</v>
      </c>
    </row>
    <row r="2149" spans="2:11" x14ac:dyDescent="0.25">
      <c r="B2149" s="36" t="s">
        <v>44</v>
      </c>
      <c r="C2149" s="36" t="s">
        <v>3220</v>
      </c>
      <c r="D2149" s="36" t="s">
        <v>3221</v>
      </c>
      <c r="E2149" s="36">
        <v>90</v>
      </c>
      <c r="F2149" s="36" t="s">
        <v>3746</v>
      </c>
      <c r="G2149" s="36" t="s">
        <v>4456</v>
      </c>
      <c r="H2149" s="36" t="s">
        <v>4457</v>
      </c>
      <c r="I2149" s="36" t="s">
        <v>50</v>
      </c>
      <c r="J2149" s="43">
        <v>918.67</v>
      </c>
      <c r="K2149" s="43">
        <f t="shared" si="33"/>
        <v>1065.6571999999999</v>
      </c>
    </row>
    <row r="2150" spans="2:11" x14ac:dyDescent="0.25">
      <c r="B2150" s="36" t="s">
        <v>44</v>
      </c>
      <c r="C2150" s="36" t="s">
        <v>3220</v>
      </c>
      <c r="D2150" s="36" t="s">
        <v>3221</v>
      </c>
      <c r="E2150" s="36">
        <v>90</v>
      </c>
      <c r="F2150" s="36" t="s">
        <v>3746</v>
      </c>
      <c r="G2150" s="36" t="s">
        <v>4458</v>
      </c>
      <c r="H2150" s="36" t="s">
        <v>4459</v>
      </c>
      <c r="I2150" s="36" t="s">
        <v>50</v>
      </c>
      <c r="J2150" s="43">
        <v>3358.7</v>
      </c>
      <c r="K2150" s="43">
        <f t="shared" si="33"/>
        <v>3896.0919999999996</v>
      </c>
    </row>
    <row r="2151" spans="2:11" x14ac:dyDescent="0.25">
      <c r="B2151" s="36" t="s">
        <v>44</v>
      </c>
      <c r="C2151" s="36" t="s">
        <v>3220</v>
      </c>
      <c r="D2151" s="36" t="s">
        <v>3221</v>
      </c>
      <c r="E2151" s="36">
        <v>90</v>
      </c>
      <c r="F2151" s="36" t="s">
        <v>3746</v>
      </c>
      <c r="G2151" s="36" t="s">
        <v>4460</v>
      </c>
      <c r="H2151" s="36" t="s">
        <v>4461</v>
      </c>
      <c r="I2151" s="36" t="s">
        <v>50</v>
      </c>
      <c r="J2151" s="43">
        <v>3358.7</v>
      </c>
      <c r="K2151" s="43">
        <f t="shared" si="33"/>
        <v>3896.0919999999996</v>
      </c>
    </row>
    <row r="2152" spans="2:11" x14ac:dyDescent="0.25">
      <c r="B2152" s="36" t="s">
        <v>44</v>
      </c>
      <c r="C2152" s="36" t="s">
        <v>3220</v>
      </c>
      <c r="D2152" s="36" t="s">
        <v>3221</v>
      </c>
      <c r="E2152" s="36">
        <v>90</v>
      </c>
      <c r="F2152" s="36" t="s">
        <v>3746</v>
      </c>
      <c r="G2152" s="36" t="s">
        <v>4462</v>
      </c>
      <c r="H2152" s="36" t="s">
        <v>4463</v>
      </c>
      <c r="I2152" s="36" t="s">
        <v>50</v>
      </c>
      <c r="J2152" s="43">
        <v>2857.32</v>
      </c>
      <c r="K2152" s="43">
        <f t="shared" si="33"/>
        <v>3314.4911999999999</v>
      </c>
    </row>
    <row r="2153" spans="2:11" x14ac:dyDescent="0.25">
      <c r="B2153" s="36" t="s">
        <v>44</v>
      </c>
      <c r="C2153" s="36" t="s">
        <v>3220</v>
      </c>
      <c r="D2153" s="36" t="s">
        <v>3221</v>
      </c>
      <c r="E2153" s="36">
        <v>90</v>
      </c>
      <c r="F2153" s="36" t="s">
        <v>3746</v>
      </c>
      <c r="G2153" s="36" t="s">
        <v>4464</v>
      </c>
      <c r="H2153" s="36" t="s">
        <v>4465</v>
      </c>
      <c r="I2153" s="36" t="s">
        <v>50</v>
      </c>
      <c r="J2153" s="43">
        <v>2857.32</v>
      </c>
      <c r="K2153" s="43">
        <f t="shared" si="33"/>
        <v>3314.4911999999999</v>
      </c>
    </row>
    <row r="2154" spans="2:11" x14ac:dyDescent="0.25">
      <c r="B2154" s="36" t="s">
        <v>44</v>
      </c>
      <c r="C2154" s="36" t="s">
        <v>3220</v>
      </c>
      <c r="D2154" s="36" t="s">
        <v>3221</v>
      </c>
      <c r="E2154" s="36">
        <v>90</v>
      </c>
      <c r="F2154" s="36" t="s">
        <v>3746</v>
      </c>
      <c r="G2154" s="36" t="s">
        <v>4466</v>
      </c>
      <c r="H2154" s="36" t="s">
        <v>4467</v>
      </c>
      <c r="I2154" s="36" t="s">
        <v>50</v>
      </c>
      <c r="J2154" s="43">
        <v>1083.23</v>
      </c>
      <c r="K2154" s="43">
        <f t="shared" si="33"/>
        <v>1256.5467999999998</v>
      </c>
    </row>
    <row r="2155" spans="2:11" x14ac:dyDescent="0.25">
      <c r="B2155" s="36" t="s">
        <v>44</v>
      </c>
      <c r="C2155" s="36" t="s">
        <v>3220</v>
      </c>
      <c r="D2155" s="36" t="s">
        <v>3221</v>
      </c>
      <c r="E2155" s="36">
        <v>90</v>
      </c>
      <c r="F2155" s="36" t="s">
        <v>3746</v>
      </c>
      <c r="G2155" s="36" t="s">
        <v>4468</v>
      </c>
      <c r="H2155" s="36" t="s">
        <v>4469</v>
      </c>
      <c r="I2155" s="36" t="s">
        <v>50</v>
      </c>
      <c r="J2155" s="43">
        <v>3522.01</v>
      </c>
      <c r="K2155" s="43">
        <f t="shared" si="33"/>
        <v>4085.5315999999998</v>
      </c>
    </row>
    <row r="2156" spans="2:11" x14ac:dyDescent="0.25">
      <c r="B2156" s="36" t="s">
        <v>44</v>
      </c>
      <c r="C2156" s="36" t="s">
        <v>3220</v>
      </c>
      <c r="D2156" s="36" t="s">
        <v>3221</v>
      </c>
      <c r="E2156" s="36">
        <v>90</v>
      </c>
      <c r="F2156" s="36" t="s">
        <v>3746</v>
      </c>
      <c r="G2156" s="36" t="s">
        <v>4470</v>
      </c>
      <c r="H2156" s="36" t="s">
        <v>4471</v>
      </c>
      <c r="I2156" s="36" t="s">
        <v>50</v>
      </c>
      <c r="J2156" s="43">
        <v>3522.01</v>
      </c>
      <c r="K2156" s="43">
        <f t="shared" si="33"/>
        <v>4085.5315999999998</v>
      </c>
    </row>
    <row r="2157" spans="2:11" x14ac:dyDescent="0.25">
      <c r="B2157" s="36" t="s">
        <v>44</v>
      </c>
      <c r="C2157" s="36" t="s">
        <v>3220</v>
      </c>
      <c r="D2157" s="36" t="s">
        <v>3221</v>
      </c>
      <c r="E2157" s="36">
        <v>90</v>
      </c>
      <c r="F2157" s="36" t="s">
        <v>3746</v>
      </c>
      <c r="G2157" s="36" t="s">
        <v>4472</v>
      </c>
      <c r="H2157" s="36" t="s">
        <v>4473</v>
      </c>
      <c r="I2157" s="36" t="s">
        <v>50</v>
      </c>
      <c r="J2157" s="43">
        <v>3077.08</v>
      </c>
      <c r="K2157" s="43">
        <f t="shared" si="33"/>
        <v>3569.4127999999996</v>
      </c>
    </row>
    <row r="2158" spans="2:11" x14ac:dyDescent="0.25">
      <c r="B2158" s="36" t="s">
        <v>44</v>
      </c>
      <c r="C2158" s="36" t="s">
        <v>3220</v>
      </c>
      <c r="D2158" s="36" t="s">
        <v>3221</v>
      </c>
      <c r="E2158" s="36">
        <v>90</v>
      </c>
      <c r="F2158" s="36" t="s">
        <v>3746</v>
      </c>
      <c r="G2158" s="36" t="s">
        <v>4474</v>
      </c>
      <c r="H2158" s="36" t="s">
        <v>4475</v>
      </c>
      <c r="I2158" s="36" t="s">
        <v>50</v>
      </c>
      <c r="J2158" s="43">
        <v>3077.08</v>
      </c>
      <c r="K2158" s="43">
        <f t="shared" si="33"/>
        <v>3569.4127999999996</v>
      </c>
    </row>
    <row r="2159" spans="2:11" x14ac:dyDescent="0.25">
      <c r="B2159" s="36" t="s">
        <v>44</v>
      </c>
      <c r="C2159" s="36" t="s">
        <v>3220</v>
      </c>
      <c r="D2159" s="36" t="s">
        <v>3221</v>
      </c>
      <c r="E2159" s="36">
        <v>90</v>
      </c>
      <c r="F2159" s="36" t="s">
        <v>3746</v>
      </c>
      <c r="G2159" s="36" t="s">
        <v>4476</v>
      </c>
      <c r="H2159" s="36" t="s">
        <v>4477</v>
      </c>
      <c r="I2159" s="36" t="s">
        <v>50</v>
      </c>
      <c r="J2159" s="43">
        <v>1153.75</v>
      </c>
      <c r="K2159" s="43">
        <f t="shared" si="33"/>
        <v>1338.35</v>
      </c>
    </row>
    <row r="2160" spans="2:11" x14ac:dyDescent="0.25">
      <c r="B2160" s="36" t="s">
        <v>44</v>
      </c>
      <c r="C2160" s="36" t="s">
        <v>3220</v>
      </c>
      <c r="D2160" s="36" t="s">
        <v>3221</v>
      </c>
      <c r="E2160" s="36">
        <v>90</v>
      </c>
      <c r="F2160" s="36" t="s">
        <v>3746</v>
      </c>
      <c r="G2160" s="36" t="s">
        <v>4478</v>
      </c>
      <c r="H2160" s="36" t="s">
        <v>4479</v>
      </c>
      <c r="I2160" s="36" t="s">
        <v>50</v>
      </c>
      <c r="J2160" s="43">
        <v>3592</v>
      </c>
      <c r="K2160" s="43">
        <f t="shared" si="33"/>
        <v>4166.7199999999993</v>
      </c>
    </row>
    <row r="2161" spans="2:11" x14ac:dyDescent="0.25">
      <c r="B2161" s="36" t="s">
        <v>44</v>
      </c>
      <c r="C2161" s="36" t="s">
        <v>3220</v>
      </c>
      <c r="D2161" s="36" t="s">
        <v>3221</v>
      </c>
      <c r="E2161" s="36">
        <v>90</v>
      </c>
      <c r="F2161" s="36" t="s">
        <v>3746</v>
      </c>
      <c r="G2161" s="36" t="s">
        <v>4480</v>
      </c>
      <c r="H2161" s="36" t="s">
        <v>4481</v>
      </c>
      <c r="I2161" s="36" t="s">
        <v>50</v>
      </c>
      <c r="J2161" s="43">
        <v>3592</v>
      </c>
      <c r="K2161" s="43">
        <f t="shared" si="33"/>
        <v>4166.7199999999993</v>
      </c>
    </row>
    <row r="2162" spans="2:11" x14ac:dyDescent="0.25">
      <c r="B2162" s="36" t="s">
        <v>44</v>
      </c>
      <c r="C2162" s="36" t="s">
        <v>3220</v>
      </c>
      <c r="D2162" s="36" t="s">
        <v>3221</v>
      </c>
      <c r="E2162" s="36">
        <v>90</v>
      </c>
      <c r="F2162" s="36" t="s">
        <v>3746</v>
      </c>
      <c r="G2162" s="36" t="s">
        <v>4482</v>
      </c>
      <c r="H2162" s="36" t="s">
        <v>4483</v>
      </c>
      <c r="I2162" s="36" t="s">
        <v>50</v>
      </c>
      <c r="J2162" s="43">
        <v>3171.26</v>
      </c>
      <c r="K2162" s="43">
        <f t="shared" si="33"/>
        <v>3678.6615999999999</v>
      </c>
    </row>
    <row r="2163" spans="2:11" x14ac:dyDescent="0.25">
      <c r="B2163" s="36" t="s">
        <v>44</v>
      </c>
      <c r="C2163" s="36" t="s">
        <v>3220</v>
      </c>
      <c r="D2163" s="36" t="s">
        <v>3221</v>
      </c>
      <c r="E2163" s="36">
        <v>90</v>
      </c>
      <c r="F2163" s="36" t="s">
        <v>3746</v>
      </c>
      <c r="G2163" s="36" t="s">
        <v>4484</v>
      </c>
      <c r="H2163" s="36" t="s">
        <v>4485</v>
      </c>
      <c r="I2163" s="36" t="s">
        <v>50</v>
      </c>
      <c r="J2163" s="43">
        <v>3171.26</v>
      </c>
      <c r="K2163" s="43">
        <f t="shared" si="33"/>
        <v>3678.6615999999999</v>
      </c>
    </row>
    <row r="2164" spans="2:11" x14ac:dyDescent="0.25">
      <c r="B2164" s="36" t="s">
        <v>44</v>
      </c>
      <c r="C2164" s="36" t="s">
        <v>3220</v>
      </c>
      <c r="D2164" s="36" t="s">
        <v>3221</v>
      </c>
      <c r="E2164" s="36">
        <v>90</v>
      </c>
      <c r="F2164" s="36" t="s">
        <v>3746</v>
      </c>
      <c r="G2164" s="36" t="s">
        <v>4486</v>
      </c>
      <c r="H2164" s="36" t="s">
        <v>4487</v>
      </c>
      <c r="I2164" s="36" t="s">
        <v>50</v>
      </c>
      <c r="J2164" s="43">
        <v>2094.0700000000002</v>
      </c>
      <c r="K2164" s="43">
        <f t="shared" si="33"/>
        <v>2429.1212</v>
      </c>
    </row>
    <row r="2165" spans="2:11" x14ac:dyDescent="0.25">
      <c r="B2165" s="36" t="s">
        <v>44</v>
      </c>
      <c r="C2165" s="36" t="s">
        <v>3220</v>
      </c>
      <c r="D2165" s="36" t="s">
        <v>3221</v>
      </c>
      <c r="E2165" s="36">
        <v>90</v>
      </c>
      <c r="F2165" s="36" t="s">
        <v>3746</v>
      </c>
      <c r="G2165" s="36" t="s">
        <v>4488</v>
      </c>
      <c r="H2165" s="36" t="s">
        <v>4489</v>
      </c>
      <c r="I2165" s="36" t="s">
        <v>50</v>
      </c>
      <c r="J2165" s="43">
        <v>4525.2</v>
      </c>
      <c r="K2165" s="43">
        <f t="shared" si="33"/>
        <v>5249.2319999999991</v>
      </c>
    </row>
    <row r="2166" spans="2:11" x14ac:dyDescent="0.25">
      <c r="B2166" s="36" t="s">
        <v>44</v>
      </c>
      <c r="C2166" s="36" t="s">
        <v>3220</v>
      </c>
      <c r="D2166" s="36" t="s">
        <v>3221</v>
      </c>
      <c r="E2166" s="36">
        <v>90</v>
      </c>
      <c r="F2166" s="36" t="s">
        <v>3746</v>
      </c>
      <c r="G2166" s="36" t="s">
        <v>4490</v>
      </c>
      <c r="H2166" s="36" t="s">
        <v>4491</v>
      </c>
      <c r="I2166" s="36" t="s">
        <v>50</v>
      </c>
      <c r="J2166" s="43">
        <v>4525.2</v>
      </c>
      <c r="K2166" s="43">
        <f t="shared" si="33"/>
        <v>5249.2319999999991</v>
      </c>
    </row>
    <row r="2167" spans="2:11" x14ac:dyDescent="0.25">
      <c r="B2167" s="36" t="s">
        <v>44</v>
      </c>
      <c r="C2167" s="36" t="s">
        <v>3220</v>
      </c>
      <c r="D2167" s="36" t="s">
        <v>3221</v>
      </c>
      <c r="E2167" s="36">
        <v>90</v>
      </c>
      <c r="F2167" s="36" t="s">
        <v>3746</v>
      </c>
      <c r="G2167" s="36" t="s">
        <v>4492</v>
      </c>
      <c r="H2167" s="36" t="s">
        <v>4493</v>
      </c>
      <c r="I2167" s="36" t="s">
        <v>50</v>
      </c>
      <c r="J2167" s="43">
        <v>4427.0200000000004</v>
      </c>
      <c r="K2167" s="43">
        <f t="shared" si="33"/>
        <v>5135.3432000000003</v>
      </c>
    </row>
    <row r="2168" spans="2:11" x14ac:dyDescent="0.25">
      <c r="B2168" s="36" t="s">
        <v>44</v>
      </c>
      <c r="C2168" s="36" t="s">
        <v>3220</v>
      </c>
      <c r="D2168" s="36" t="s">
        <v>3221</v>
      </c>
      <c r="E2168" s="36">
        <v>90</v>
      </c>
      <c r="F2168" s="36" t="s">
        <v>3746</v>
      </c>
      <c r="G2168" s="36" t="s">
        <v>4494</v>
      </c>
      <c r="H2168" s="36" t="s">
        <v>4495</v>
      </c>
      <c r="I2168" s="36" t="s">
        <v>50</v>
      </c>
      <c r="J2168" s="43">
        <v>4427.0200000000004</v>
      </c>
      <c r="K2168" s="43">
        <f t="shared" si="33"/>
        <v>5135.3432000000003</v>
      </c>
    </row>
    <row r="2169" spans="2:11" x14ac:dyDescent="0.25">
      <c r="B2169" s="36" t="s">
        <v>44</v>
      </c>
      <c r="C2169" s="36" t="s">
        <v>3220</v>
      </c>
      <c r="D2169" s="36" t="s">
        <v>3221</v>
      </c>
      <c r="E2169" s="36">
        <v>90</v>
      </c>
      <c r="F2169" s="36" t="s">
        <v>3746</v>
      </c>
      <c r="G2169" s="36" t="s">
        <v>4496</v>
      </c>
      <c r="H2169" s="36" t="s">
        <v>4497</v>
      </c>
      <c r="I2169" s="36" t="s">
        <v>50</v>
      </c>
      <c r="J2169" s="43">
        <v>2329.15</v>
      </c>
      <c r="K2169" s="43">
        <f t="shared" si="33"/>
        <v>2701.8139999999999</v>
      </c>
    </row>
    <row r="2170" spans="2:11" x14ac:dyDescent="0.25">
      <c r="B2170" s="36" t="s">
        <v>44</v>
      </c>
      <c r="C2170" s="36" t="s">
        <v>3220</v>
      </c>
      <c r="D2170" s="36" t="s">
        <v>3221</v>
      </c>
      <c r="E2170" s="36">
        <v>90</v>
      </c>
      <c r="F2170" s="36" t="s">
        <v>3746</v>
      </c>
      <c r="G2170" s="36" t="s">
        <v>4498</v>
      </c>
      <c r="H2170" s="36" t="s">
        <v>4499</v>
      </c>
      <c r="I2170" s="36" t="s">
        <v>50</v>
      </c>
      <c r="J2170" s="43">
        <v>4758.5</v>
      </c>
      <c r="K2170" s="43">
        <f t="shared" si="33"/>
        <v>5519.86</v>
      </c>
    </row>
    <row r="2171" spans="2:11" x14ac:dyDescent="0.25">
      <c r="B2171" s="36" t="s">
        <v>44</v>
      </c>
      <c r="C2171" s="36" t="s">
        <v>3220</v>
      </c>
      <c r="D2171" s="36" t="s">
        <v>3221</v>
      </c>
      <c r="E2171" s="36">
        <v>90</v>
      </c>
      <c r="F2171" s="36" t="s">
        <v>3746</v>
      </c>
      <c r="G2171" s="36" t="s">
        <v>4500</v>
      </c>
      <c r="H2171" s="36" t="s">
        <v>4501</v>
      </c>
      <c r="I2171" s="36" t="s">
        <v>50</v>
      </c>
      <c r="J2171" s="43">
        <v>4758.5</v>
      </c>
      <c r="K2171" s="43">
        <f t="shared" si="33"/>
        <v>5519.86</v>
      </c>
    </row>
    <row r="2172" spans="2:11" x14ac:dyDescent="0.25">
      <c r="B2172" s="36" t="s">
        <v>44</v>
      </c>
      <c r="C2172" s="36" t="s">
        <v>3220</v>
      </c>
      <c r="D2172" s="36" t="s">
        <v>3221</v>
      </c>
      <c r="E2172" s="36">
        <v>90</v>
      </c>
      <c r="F2172" s="36" t="s">
        <v>3746</v>
      </c>
      <c r="G2172" s="36" t="s">
        <v>4502</v>
      </c>
      <c r="H2172" s="36" t="s">
        <v>4503</v>
      </c>
      <c r="I2172" s="36" t="s">
        <v>50</v>
      </c>
      <c r="J2172" s="43">
        <v>4740.96</v>
      </c>
      <c r="K2172" s="43">
        <f t="shared" si="33"/>
        <v>5499.5135999999993</v>
      </c>
    </row>
    <row r="2173" spans="2:11" x14ac:dyDescent="0.25">
      <c r="B2173" s="36" t="s">
        <v>44</v>
      </c>
      <c r="C2173" s="36" t="s">
        <v>3220</v>
      </c>
      <c r="D2173" s="36" t="s">
        <v>3221</v>
      </c>
      <c r="E2173" s="36">
        <v>90</v>
      </c>
      <c r="F2173" s="36" t="s">
        <v>3746</v>
      </c>
      <c r="G2173" s="36" t="s">
        <v>4504</v>
      </c>
      <c r="H2173" s="36" t="s">
        <v>4505</v>
      </c>
      <c r="I2173" s="36" t="s">
        <v>50</v>
      </c>
      <c r="J2173" s="43">
        <v>4740.96</v>
      </c>
      <c r="K2173" s="43">
        <f t="shared" si="33"/>
        <v>5499.5135999999993</v>
      </c>
    </row>
    <row r="2174" spans="2:11" x14ac:dyDescent="0.25">
      <c r="B2174" s="36" t="s">
        <v>44</v>
      </c>
      <c r="C2174" s="36" t="s">
        <v>3220</v>
      </c>
      <c r="D2174" s="36" t="s">
        <v>3221</v>
      </c>
      <c r="E2174" s="36">
        <v>90</v>
      </c>
      <c r="F2174" s="36" t="s">
        <v>3746</v>
      </c>
      <c r="G2174" s="36" t="s">
        <v>4506</v>
      </c>
      <c r="H2174" s="36" t="s">
        <v>4507</v>
      </c>
      <c r="I2174" s="36" t="s">
        <v>50</v>
      </c>
      <c r="J2174" s="43">
        <v>3151.93</v>
      </c>
      <c r="K2174" s="43">
        <f t="shared" si="33"/>
        <v>3656.2387999999996</v>
      </c>
    </row>
    <row r="2175" spans="2:11" x14ac:dyDescent="0.25">
      <c r="B2175" s="36" t="s">
        <v>44</v>
      </c>
      <c r="C2175" s="36" t="s">
        <v>3220</v>
      </c>
      <c r="D2175" s="36" t="s">
        <v>3221</v>
      </c>
      <c r="E2175" s="36">
        <v>90</v>
      </c>
      <c r="F2175" s="36" t="s">
        <v>3746</v>
      </c>
      <c r="G2175" s="36" t="s">
        <v>4508</v>
      </c>
      <c r="H2175" s="36" t="s">
        <v>4509</v>
      </c>
      <c r="I2175" s="36" t="s">
        <v>50</v>
      </c>
      <c r="J2175" s="43">
        <v>5575.05</v>
      </c>
      <c r="K2175" s="43">
        <f t="shared" si="33"/>
        <v>6467.058</v>
      </c>
    </row>
    <row r="2176" spans="2:11" x14ac:dyDescent="0.25">
      <c r="B2176" s="36" t="s">
        <v>44</v>
      </c>
      <c r="C2176" s="36" t="s">
        <v>3220</v>
      </c>
      <c r="D2176" s="36" t="s">
        <v>3221</v>
      </c>
      <c r="E2176" s="36">
        <v>90</v>
      </c>
      <c r="F2176" s="36" t="s">
        <v>3746</v>
      </c>
      <c r="G2176" s="36" t="s">
        <v>4510</v>
      </c>
      <c r="H2176" s="36" t="s">
        <v>4511</v>
      </c>
      <c r="I2176" s="36" t="s">
        <v>50</v>
      </c>
      <c r="J2176" s="43">
        <v>5575.05</v>
      </c>
      <c r="K2176" s="43">
        <f t="shared" si="33"/>
        <v>6467.058</v>
      </c>
    </row>
    <row r="2177" spans="2:11" x14ac:dyDescent="0.25">
      <c r="B2177" s="36" t="s">
        <v>44</v>
      </c>
      <c r="C2177" s="36" t="s">
        <v>3220</v>
      </c>
      <c r="D2177" s="36" t="s">
        <v>3221</v>
      </c>
      <c r="E2177" s="36">
        <v>90</v>
      </c>
      <c r="F2177" s="36" t="s">
        <v>3746</v>
      </c>
      <c r="G2177" s="36" t="s">
        <v>4512</v>
      </c>
      <c r="H2177" s="36" t="s">
        <v>4513</v>
      </c>
      <c r="I2177" s="36" t="s">
        <v>50</v>
      </c>
      <c r="J2177" s="43">
        <v>5839.75</v>
      </c>
      <c r="K2177" s="43">
        <f t="shared" si="33"/>
        <v>6774.11</v>
      </c>
    </row>
    <row r="2178" spans="2:11" x14ac:dyDescent="0.25">
      <c r="B2178" s="36" t="s">
        <v>44</v>
      </c>
      <c r="C2178" s="36" t="s">
        <v>3220</v>
      </c>
      <c r="D2178" s="36" t="s">
        <v>3221</v>
      </c>
      <c r="E2178" s="36">
        <v>90</v>
      </c>
      <c r="F2178" s="36" t="s">
        <v>3746</v>
      </c>
      <c r="G2178" s="36" t="s">
        <v>4514</v>
      </c>
      <c r="H2178" s="36" t="s">
        <v>4515</v>
      </c>
      <c r="I2178" s="36" t="s">
        <v>50</v>
      </c>
      <c r="J2178" s="43">
        <v>5839.75</v>
      </c>
      <c r="K2178" s="43">
        <f t="shared" si="33"/>
        <v>6774.11</v>
      </c>
    </row>
    <row r="2179" spans="2:11" x14ac:dyDescent="0.25">
      <c r="B2179" s="36" t="s">
        <v>44</v>
      </c>
      <c r="C2179" s="36" t="s">
        <v>3220</v>
      </c>
      <c r="D2179" s="36" t="s">
        <v>3221</v>
      </c>
      <c r="E2179" s="36">
        <v>90</v>
      </c>
      <c r="F2179" s="36" t="s">
        <v>3746</v>
      </c>
      <c r="G2179" s="36" t="s">
        <v>4516</v>
      </c>
      <c r="H2179" s="36" t="s">
        <v>4517</v>
      </c>
      <c r="I2179" s="36" t="s">
        <v>50</v>
      </c>
      <c r="J2179" s="43">
        <v>3739.63</v>
      </c>
      <c r="K2179" s="43">
        <f t="shared" si="33"/>
        <v>4337.9708000000001</v>
      </c>
    </row>
    <row r="2180" spans="2:11" x14ac:dyDescent="0.25">
      <c r="B2180" s="36" t="s">
        <v>44</v>
      </c>
      <c r="C2180" s="36" t="s">
        <v>3220</v>
      </c>
      <c r="D2180" s="36" t="s">
        <v>3221</v>
      </c>
      <c r="E2180" s="36">
        <v>90</v>
      </c>
      <c r="F2180" s="36" t="s">
        <v>3746</v>
      </c>
      <c r="G2180" s="36" t="s">
        <v>4518</v>
      </c>
      <c r="H2180" s="36" t="s">
        <v>4519</v>
      </c>
      <c r="I2180" s="36" t="s">
        <v>50</v>
      </c>
      <c r="J2180" s="43">
        <v>6158.3</v>
      </c>
      <c r="K2180" s="43">
        <f t="shared" ref="K2180:K2243" si="34">+IF(AND(MID(H2180,1,15)="POSTE DE MADERA",J2180&lt;110)=TRUE,(J2180*1.13+5)*1.01*1.16,IF(AND(MID(H2180,1,15)="POSTE DE MADERA",J2180&gt;=110,J2180&lt;320)=TRUE,(J2180*1.13+12)*1.01*1.16,IF(AND(MID(H2180,1,15)="POSTE DE MADERA",J2180&gt;320)=TRUE,(J2180*1.13+36)*1.01*1.16,IF(+AND(MID(H2180,1,5)="POSTE",MID(H2180,1,15)&lt;&gt;"POSTE DE MADERA")=TRUE,J2180*1.01*1.16,J2180*1.16))))</f>
        <v>7143.6279999999997</v>
      </c>
    </row>
    <row r="2181" spans="2:11" x14ac:dyDescent="0.25">
      <c r="B2181" s="36" t="s">
        <v>44</v>
      </c>
      <c r="C2181" s="36" t="s">
        <v>3220</v>
      </c>
      <c r="D2181" s="36" t="s">
        <v>3221</v>
      </c>
      <c r="E2181" s="36">
        <v>90</v>
      </c>
      <c r="F2181" s="36" t="s">
        <v>3746</v>
      </c>
      <c r="G2181" s="36" t="s">
        <v>4520</v>
      </c>
      <c r="H2181" s="36" t="s">
        <v>4521</v>
      </c>
      <c r="I2181" s="36" t="s">
        <v>50</v>
      </c>
      <c r="J2181" s="43">
        <v>6158.3</v>
      </c>
      <c r="K2181" s="43">
        <f t="shared" si="34"/>
        <v>7143.6279999999997</v>
      </c>
    </row>
    <row r="2182" spans="2:11" x14ac:dyDescent="0.25">
      <c r="B2182" s="36" t="s">
        <v>44</v>
      </c>
      <c r="C2182" s="36" t="s">
        <v>3220</v>
      </c>
      <c r="D2182" s="36" t="s">
        <v>3221</v>
      </c>
      <c r="E2182" s="36">
        <v>90</v>
      </c>
      <c r="F2182" s="36" t="s">
        <v>3746</v>
      </c>
      <c r="G2182" s="36" t="s">
        <v>4522</v>
      </c>
      <c r="H2182" s="36" t="s">
        <v>4523</v>
      </c>
      <c r="I2182" s="36" t="s">
        <v>50</v>
      </c>
      <c r="J2182" s="43">
        <v>6624.6</v>
      </c>
      <c r="K2182" s="43">
        <f t="shared" si="34"/>
        <v>7684.5360000000001</v>
      </c>
    </row>
    <row r="2183" spans="2:11" x14ac:dyDescent="0.25">
      <c r="B2183" s="36" t="s">
        <v>44</v>
      </c>
      <c r="C2183" s="36" t="s">
        <v>3220</v>
      </c>
      <c r="D2183" s="36" t="s">
        <v>3221</v>
      </c>
      <c r="E2183" s="36">
        <v>90</v>
      </c>
      <c r="F2183" s="36" t="s">
        <v>3746</v>
      </c>
      <c r="G2183" s="36" t="s">
        <v>4524</v>
      </c>
      <c r="H2183" s="36" t="s">
        <v>4525</v>
      </c>
      <c r="I2183" s="36" t="s">
        <v>50</v>
      </c>
      <c r="J2183" s="43">
        <v>6624.6</v>
      </c>
      <c r="K2183" s="43">
        <f t="shared" si="34"/>
        <v>7684.5360000000001</v>
      </c>
    </row>
    <row r="2184" spans="2:11" x14ac:dyDescent="0.25">
      <c r="B2184" s="36" t="s">
        <v>44</v>
      </c>
      <c r="C2184" s="36" t="s">
        <v>3220</v>
      </c>
      <c r="D2184" s="36" t="s">
        <v>3221</v>
      </c>
      <c r="E2184" s="36">
        <v>90</v>
      </c>
      <c r="F2184" s="36" t="s">
        <v>3746</v>
      </c>
      <c r="G2184" s="36" t="s">
        <v>4526</v>
      </c>
      <c r="H2184" s="36" t="s">
        <v>4527</v>
      </c>
      <c r="I2184" s="36" t="s">
        <v>50</v>
      </c>
      <c r="J2184" s="43">
        <v>4327.33</v>
      </c>
      <c r="K2184" s="43">
        <f t="shared" si="34"/>
        <v>5019.7027999999991</v>
      </c>
    </row>
    <row r="2185" spans="2:11" x14ac:dyDescent="0.25">
      <c r="B2185" s="36" t="s">
        <v>44</v>
      </c>
      <c r="C2185" s="36" t="s">
        <v>3220</v>
      </c>
      <c r="D2185" s="36" t="s">
        <v>3221</v>
      </c>
      <c r="E2185" s="36">
        <v>90</v>
      </c>
      <c r="F2185" s="36" t="s">
        <v>3746</v>
      </c>
      <c r="G2185" s="36" t="s">
        <v>4528</v>
      </c>
      <c r="H2185" s="36" t="s">
        <v>4529</v>
      </c>
      <c r="I2185" s="36" t="s">
        <v>50</v>
      </c>
      <c r="J2185" s="43">
        <v>6741.55</v>
      </c>
      <c r="K2185" s="43">
        <f t="shared" si="34"/>
        <v>7820.1979999999994</v>
      </c>
    </row>
    <row r="2186" spans="2:11" x14ac:dyDescent="0.25">
      <c r="B2186" s="36" t="s">
        <v>44</v>
      </c>
      <c r="C2186" s="36" t="s">
        <v>3220</v>
      </c>
      <c r="D2186" s="36" t="s">
        <v>3221</v>
      </c>
      <c r="E2186" s="36">
        <v>90</v>
      </c>
      <c r="F2186" s="36" t="s">
        <v>3746</v>
      </c>
      <c r="G2186" s="36" t="s">
        <v>4530</v>
      </c>
      <c r="H2186" s="36" t="s">
        <v>4531</v>
      </c>
      <c r="I2186" s="36" t="s">
        <v>50</v>
      </c>
      <c r="J2186" s="43">
        <v>6741.55</v>
      </c>
      <c r="K2186" s="43">
        <f t="shared" si="34"/>
        <v>7820.1979999999994</v>
      </c>
    </row>
    <row r="2187" spans="2:11" x14ac:dyDescent="0.25">
      <c r="B2187" s="36" t="s">
        <v>44</v>
      </c>
      <c r="C2187" s="36" t="s">
        <v>3220</v>
      </c>
      <c r="D2187" s="36" t="s">
        <v>3221</v>
      </c>
      <c r="E2187" s="36">
        <v>90</v>
      </c>
      <c r="F2187" s="36" t="s">
        <v>3746</v>
      </c>
      <c r="G2187" s="36" t="s">
        <v>4532</v>
      </c>
      <c r="H2187" s="36" t="s">
        <v>4533</v>
      </c>
      <c r="I2187" s="36" t="s">
        <v>50</v>
      </c>
      <c r="J2187" s="43">
        <v>7409.45</v>
      </c>
      <c r="K2187" s="43">
        <f t="shared" si="34"/>
        <v>8594.9619999999995</v>
      </c>
    </row>
    <row r="2188" spans="2:11" x14ac:dyDescent="0.25">
      <c r="B2188" s="36" t="s">
        <v>44</v>
      </c>
      <c r="C2188" s="36" t="s">
        <v>3220</v>
      </c>
      <c r="D2188" s="36" t="s">
        <v>3221</v>
      </c>
      <c r="E2188" s="36">
        <v>90</v>
      </c>
      <c r="F2188" s="36" t="s">
        <v>3746</v>
      </c>
      <c r="G2188" s="36" t="s">
        <v>4534</v>
      </c>
      <c r="H2188" s="36" t="s">
        <v>4535</v>
      </c>
      <c r="I2188" s="36" t="s">
        <v>50</v>
      </c>
      <c r="J2188" s="43">
        <v>7409.45</v>
      </c>
      <c r="K2188" s="43">
        <f t="shared" si="34"/>
        <v>8594.9619999999995</v>
      </c>
    </row>
    <row r="2189" spans="2:11" x14ac:dyDescent="0.25">
      <c r="B2189" s="36" t="s">
        <v>44</v>
      </c>
      <c r="C2189" s="36" t="s">
        <v>3220</v>
      </c>
      <c r="D2189" s="36" t="s">
        <v>3221</v>
      </c>
      <c r="E2189" s="36">
        <v>90</v>
      </c>
      <c r="F2189" s="36" t="s">
        <v>3746</v>
      </c>
      <c r="G2189" s="36" t="s">
        <v>4536</v>
      </c>
      <c r="H2189" s="36" t="s">
        <v>4537</v>
      </c>
      <c r="I2189" s="36" t="s">
        <v>50</v>
      </c>
      <c r="J2189" s="43">
        <v>4834.6099999999997</v>
      </c>
      <c r="K2189" s="43">
        <f t="shared" si="34"/>
        <v>5608.1475999999993</v>
      </c>
    </row>
    <row r="2190" spans="2:11" x14ac:dyDescent="0.25">
      <c r="B2190" s="36" t="s">
        <v>44</v>
      </c>
      <c r="C2190" s="36" t="s">
        <v>3220</v>
      </c>
      <c r="D2190" s="36" t="s">
        <v>3221</v>
      </c>
      <c r="E2190" s="36">
        <v>90</v>
      </c>
      <c r="F2190" s="36" t="s">
        <v>3746</v>
      </c>
      <c r="G2190" s="36" t="s">
        <v>4538</v>
      </c>
      <c r="H2190" s="36" t="s">
        <v>4539</v>
      </c>
      <c r="I2190" s="36" t="s">
        <v>50</v>
      </c>
      <c r="J2190" s="43">
        <v>7324.8</v>
      </c>
      <c r="K2190" s="43">
        <f t="shared" si="34"/>
        <v>8496.768</v>
      </c>
    </row>
    <row r="2191" spans="2:11" x14ac:dyDescent="0.25">
      <c r="B2191" s="36" t="s">
        <v>44</v>
      </c>
      <c r="C2191" s="36" t="s">
        <v>3220</v>
      </c>
      <c r="D2191" s="36" t="s">
        <v>3221</v>
      </c>
      <c r="E2191" s="36">
        <v>90</v>
      </c>
      <c r="F2191" s="36" t="s">
        <v>3746</v>
      </c>
      <c r="G2191" s="36" t="s">
        <v>4540</v>
      </c>
      <c r="H2191" s="36" t="s">
        <v>4541</v>
      </c>
      <c r="I2191" s="36" t="s">
        <v>50</v>
      </c>
      <c r="J2191" s="43">
        <v>7324.8</v>
      </c>
      <c r="K2191" s="43">
        <f t="shared" si="34"/>
        <v>8496.768</v>
      </c>
    </row>
    <row r="2192" spans="2:11" x14ac:dyDescent="0.25">
      <c r="B2192" s="36" t="s">
        <v>44</v>
      </c>
      <c r="C2192" s="36" t="s">
        <v>3220</v>
      </c>
      <c r="D2192" s="36" t="s">
        <v>3221</v>
      </c>
      <c r="E2192" s="36">
        <v>90</v>
      </c>
      <c r="F2192" s="36" t="s">
        <v>3746</v>
      </c>
      <c r="G2192" s="36" t="s">
        <v>4542</v>
      </c>
      <c r="H2192" s="36" t="s">
        <v>4543</v>
      </c>
      <c r="I2192" s="36" t="s">
        <v>50</v>
      </c>
      <c r="J2192" s="43">
        <v>8194.2999999999993</v>
      </c>
      <c r="K2192" s="43">
        <f t="shared" si="34"/>
        <v>9505.387999999999</v>
      </c>
    </row>
    <row r="2193" spans="2:11" x14ac:dyDescent="0.25">
      <c r="B2193" s="36" t="s">
        <v>44</v>
      </c>
      <c r="C2193" s="36" t="s">
        <v>3220</v>
      </c>
      <c r="D2193" s="36" t="s">
        <v>3221</v>
      </c>
      <c r="E2193" s="36">
        <v>90</v>
      </c>
      <c r="F2193" s="36" t="s">
        <v>3746</v>
      </c>
      <c r="G2193" s="36" t="s">
        <v>4544</v>
      </c>
      <c r="H2193" s="36" t="s">
        <v>4545</v>
      </c>
      <c r="I2193" s="36" t="s">
        <v>50</v>
      </c>
      <c r="J2193" s="43">
        <v>8194.2999999999993</v>
      </c>
      <c r="K2193" s="43">
        <f t="shared" si="34"/>
        <v>9505.387999999999</v>
      </c>
    </row>
    <row r="2194" spans="2:11" x14ac:dyDescent="0.25">
      <c r="B2194" s="36" t="s">
        <v>44</v>
      </c>
      <c r="C2194" s="36" t="s">
        <v>3220</v>
      </c>
      <c r="D2194" s="36" t="s">
        <v>3221</v>
      </c>
      <c r="E2194" s="36">
        <v>90</v>
      </c>
      <c r="F2194" s="36" t="s">
        <v>3746</v>
      </c>
      <c r="G2194" s="36" t="s">
        <v>4546</v>
      </c>
      <c r="H2194" s="36" t="s">
        <v>4547</v>
      </c>
      <c r="I2194" s="36" t="s">
        <v>50</v>
      </c>
      <c r="J2194" s="43">
        <v>5385.19</v>
      </c>
      <c r="K2194" s="43">
        <f t="shared" si="34"/>
        <v>6246.8203999999987</v>
      </c>
    </row>
    <row r="2195" spans="2:11" x14ac:dyDescent="0.25">
      <c r="B2195" s="36" t="s">
        <v>44</v>
      </c>
      <c r="C2195" s="36" t="s">
        <v>3220</v>
      </c>
      <c r="D2195" s="36" t="s">
        <v>3221</v>
      </c>
      <c r="E2195" s="36">
        <v>90</v>
      </c>
      <c r="F2195" s="36" t="s">
        <v>3746</v>
      </c>
      <c r="G2195" s="36" t="s">
        <v>4548</v>
      </c>
      <c r="H2195" s="36" t="s">
        <v>4549</v>
      </c>
      <c r="I2195" s="36" t="s">
        <v>50</v>
      </c>
      <c r="J2195" s="43">
        <v>7791.4</v>
      </c>
      <c r="K2195" s="43">
        <f t="shared" si="34"/>
        <v>9038.0239999999994</v>
      </c>
    </row>
    <row r="2196" spans="2:11" x14ac:dyDescent="0.25">
      <c r="B2196" s="36" t="s">
        <v>44</v>
      </c>
      <c r="C2196" s="36" t="s">
        <v>3220</v>
      </c>
      <c r="D2196" s="36" t="s">
        <v>3221</v>
      </c>
      <c r="E2196" s="36">
        <v>90</v>
      </c>
      <c r="F2196" s="36" t="s">
        <v>3746</v>
      </c>
      <c r="G2196" s="36" t="s">
        <v>4550</v>
      </c>
      <c r="H2196" s="36" t="s">
        <v>4551</v>
      </c>
      <c r="I2196" s="36" t="s">
        <v>50</v>
      </c>
      <c r="J2196" s="43">
        <v>7791.4</v>
      </c>
      <c r="K2196" s="43">
        <f t="shared" si="34"/>
        <v>9038.0239999999994</v>
      </c>
    </row>
    <row r="2197" spans="2:11" x14ac:dyDescent="0.25">
      <c r="B2197" s="36" t="s">
        <v>44</v>
      </c>
      <c r="C2197" s="36" t="s">
        <v>3220</v>
      </c>
      <c r="D2197" s="36" t="s">
        <v>3221</v>
      </c>
      <c r="E2197" s="36">
        <v>86</v>
      </c>
      <c r="F2197" s="36" t="s">
        <v>3225</v>
      </c>
      <c r="G2197" s="36" t="s">
        <v>4552</v>
      </c>
      <c r="H2197" s="36" t="s">
        <v>4553</v>
      </c>
      <c r="I2197" s="36" t="s">
        <v>50</v>
      </c>
      <c r="J2197" s="43">
        <v>6080.43</v>
      </c>
      <c r="K2197" s="43">
        <f t="shared" si="34"/>
        <v>7053.2987999999996</v>
      </c>
    </row>
    <row r="2198" spans="2:11" x14ac:dyDescent="0.25">
      <c r="B2198" s="36" t="s">
        <v>44</v>
      </c>
      <c r="C2198" s="36" t="s">
        <v>3220</v>
      </c>
      <c r="D2198" s="36" t="s">
        <v>3221</v>
      </c>
      <c r="E2198" s="36">
        <v>86</v>
      </c>
      <c r="F2198" s="36" t="s">
        <v>3225</v>
      </c>
      <c r="G2198" s="36" t="s">
        <v>4554</v>
      </c>
      <c r="H2198" s="36" t="s">
        <v>4555</v>
      </c>
      <c r="I2198" s="36" t="s">
        <v>50</v>
      </c>
      <c r="J2198" s="43">
        <v>8757.7000000000007</v>
      </c>
      <c r="K2198" s="43">
        <f t="shared" si="34"/>
        <v>10158.932000000001</v>
      </c>
    </row>
    <row r="2199" spans="2:11" x14ac:dyDescent="0.25">
      <c r="B2199" s="36" t="s">
        <v>44</v>
      </c>
      <c r="C2199" s="36" t="s">
        <v>3220</v>
      </c>
      <c r="D2199" s="36" t="s">
        <v>3221</v>
      </c>
      <c r="E2199" s="36">
        <v>86</v>
      </c>
      <c r="F2199" s="36" t="s">
        <v>3225</v>
      </c>
      <c r="G2199" s="36" t="s">
        <v>4556</v>
      </c>
      <c r="H2199" s="36" t="s">
        <v>4557</v>
      </c>
      <c r="I2199" s="36" t="s">
        <v>50</v>
      </c>
      <c r="J2199" s="43">
        <v>9931.16</v>
      </c>
      <c r="K2199" s="43">
        <f t="shared" si="34"/>
        <v>11520.1456</v>
      </c>
    </row>
    <row r="2200" spans="2:11" x14ac:dyDescent="0.25">
      <c r="B2200" s="36" t="s">
        <v>44</v>
      </c>
      <c r="C2200" s="36" t="s">
        <v>3220</v>
      </c>
      <c r="D2200" s="36" t="s">
        <v>3221</v>
      </c>
      <c r="E2200" s="36">
        <v>86</v>
      </c>
      <c r="F2200" s="36" t="s">
        <v>3225</v>
      </c>
      <c r="G2200" s="36" t="s">
        <v>4558</v>
      </c>
      <c r="H2200" s="36" t="s">
        <v>4559</v>
      </c>
      <c r="I2200" s="36" t="s">
        <v>50</v>
      </c>
      <c r="J2200" s="43">
        <v>12883.62</v>
      </c>
      <c r="K2200" s="43">
        <f t="shared" si="34"/>
        <v>14944.9992</v>
      </c>
    </row>
    <row r="2201" spans="2:11" x14ac:dyDescent="0.25">
      <c r="B2201" s="36" t="s">
        <v>44</v>
      </c>
      <c r="C2201" s="36" t="s">
        <v>3220</v>
      </c>
      <c r="D2201" s="36" t="s">
        <v>3221</v>
      </c>
      <c r="E2201" s="36">
        <v>86</v>
      </c>
      <c r="F2201" s="36" t="s">
        <v>3225</v>
      </c>
      <c r="G2201" s="36" t="s">
        <v>4560</v>
      </c>
      <c r="H2201" s="36" t="s">
        <v>4561</v>
      </c>
      <c r="I2201" s="36" t="s">
        <v>50</v>
      </c>
      <c r="J2201" s="43">
        <v>21845.38</v>
      </c>
      <c r="K2201" s="43">
        <f t="shared" si="34"/>
        <v>25340.640800000001</v>
      </c>
    </row>
    <row r="2202" spans="2:11" x14ac:dyDescent="0.25">
      <c r="B2202" s="36" t="s">
        <v>44</v>
      </c>
      <c r="C2202" s="36" t="s">
        <v>3220</v>
      </c>
      <c r="D2202" s="36" t="s">
        <v>3221</v>
      </c>
      <c r="E2202" s="36">
        <v>86</v>
      </c>
      <c r="F2202" s="36" t="s">
        <v>3225</v>
      </c>
      <c r="G2202" s="36" t="s">
        <v>4562</v>
      </c>
      <c r="H2202" s="36" t="s">
        <v>4563</v>
      </c>
      <c r="I2202" s="36" t="s">
        <v>50</v>
      </c>
      <c r="J2202" s="43">
        <v>30749.040000000001</v>
      </c>
      <c r="K2202" s="43">
        <f t="shared" si="34"/>
        <v>35668.886399999996</v>
      </c>
    </row>
    <row r="2203" spans="2:11" x14ac:dyDescent="0.25">
      <c r="B2203" s="36" t="s">
        <v>44</v>
      </c>
      <c r="C2203" s="36" t="s">
        <v>3220</v>
      </c>
      <c r="D2203" s="36" t="s">
        <v>3221</v>
      </c>
      <c r="E2203" s="36">
        <v>86</v>
      </c>
      <c r="F2203" s="36" t="s">
        <v>3225</v>
      </c>
      <c r="G2203" s="36" t="s">
        <v>4564</v>
      </c>
      <c r="H2203" s="36" t="s">
        <v>4565</v>
      </c>
      <c r="I2203" s="36" t="s">
        <v>50</v>
      </c>
      <c r="J2203" s="43">
        <v>5527.5</v>
      </c>
      <c r="K2203" s="43">
        <f t="shared" si="34"/>
        <v>6411.9</v>
      </c>
    </row>
    <row r="2204" spans="2:11" x14ac:dyDescent="0.25">
      <c r="B2204" s="36" t="s">
        <v>44</v>
      </c>
      <c r="C2204" s="36" t="s">
        <v>3220</v>
      </c>
      <c r="D2204" s="36" t="s">
        <v>3221</v>
      </c>
      <c r="E2204" s="36">
        <v>86</v>
      </c>
      <c r="F2204" s="36" t="s">
        <v>3225</v>
      </c>
      <c r="G2204" s="36" t="s">
        <v>4566</v>
      </c>
      <c r="H2204" s="36" t="s">
        <v>4567</v>
      </c>
      <c r="I2204" s="36" t="s">
        <v>50</v>
      </c>
      <c r="J2204" s="43">
        <v>7143.73</v>
      </c>
      <c r="K2204" s="43">
        <f t="shared" si="34"/>
        <v>8286.7267999999985</v>
      </c>
    </row>
    <row r="2205" spans="2:11" x14ac:dyDescent="0.25">
      <c r="B2205" s="36" t="s">
        <v>44</v>
      </c>
      <c r="C2205" s="36" t="s">
        <v>3220</v>
      </c>
      <c r="D2205" s="36" t="s">
        <v>3221</v>
      </c>
      <c r="E2205" s="36">
        <v>86</v>
      </c>
      <c r="F2205" s="36" t="s">
        <v>3225</v>
      </c>
      <c r="G2205" s="36" t="s">
        <v>4568</v>
      </c>
      <c r="H2205" s="36" t="s">
        <v>4569</v>
      </c>
      <c r="I2205" s="36" t="s">
        <v>50</v>
      </c>
      <c r="J2205" s="43">
        <v>8900.64</v>
      </c>
      <c r="K2205" s="43">
        <f t="shared" si="34"/>
        <v>10324.742399999999</v>
      </c>
    </row>
    <row r="2206" spans="2:11" x14ac:dyDescent="0.25">
      <c r="B2206" s="36" t="s">
        <v>44</v>
      </c>
      <c r="C2206" s="36" t="s">
        <v>3220</v>
      </c>
      <c r="D2206" s="36" t="s">
        <v>3221</v>
      </c>
      <c r="E2206" s="36">
        <v>86</v>
      </c>
      <c r="F2206" s="36" t="s">
        <v>3225</v>
      </c>
      <c r="G2206" s="36" t="s">
        <v>4570</v>
      </c>
      <c r="H2206" s="36" t="s">
        <v>4571</v>
      </c>
      <c r="I2206" s="36" t="s">
        <v>50</v>
      </c>
      <c r="J2206" s="43">
        <v>10333.629999999999</v>
      </c>
      <c r="K2206" s="43">
        <f t="shared" si="34"/>
        <v>11987.010799999998</v>
      </c>
    </row>
    <row r="2207" spans="2:11" x14ac:dyDescent="0.25">
      <c r="B2207" s="36" t="s">
        <v>44</v>
      </c>
      <c r="C2207" s="36" t="s">
        <v>3220</v>
      </c>
      <c r="D2207" s="36" t="s">
        <v>3221</v>
      </c>
      <c r="E2207" s="36">
        <v>86</v>
      </c>
      <c r="F2207" s="36" t="s">
        <v>3225</v>
      </c>
      <c r="G2207" s="36" t="s">
        <v>4572</v>
      </c>
      <c r="H2207" s="36" t="s">
        <v>4573</v>
      </c>
      <c r="I2207" s="36" t="s">
        <v>50</v>
      </c>
      <c r="J2207" s="43">
        <v>12460.24</v>
      </c>
      <c r="K2207" s="43">
        <f t="shared" si="34"/>
        <v>14453.8784</v>
      </c>
    </row>
    <row r="2208" spans="2:11" x14ac:dyDescent="0.25">
      <c r="B2208" s="36" t="s">
        <v>44</v>
      </c>
      <c r="C2208" s="36" t="s">
        <v>3220</v>
      </c>
      <c r="D2208" s="36" t="s">
        <v>3221</v>
      </c>
      <c r="E2208" s="36">
        <v>86</v>
      </c>
      <c r="F2208" s="36" t="s">
        <v>3225</v>
      </c>
      <c r="G2208" s="36" t="s">
        <v>4574</v>
      </c>
      <c r="H2208" s="36" t="s">
        <v>4575</v>
      </c>
      <c r="I2208" s="36" t="s">
        <v>50</v>
      </c>
      <c r="J2208" s="43">
        <v>16713.45</v>
      </c>
      <c r="K2208" s="43">
        <f t="shared" si="34"/>
        <v>19387.601999999999</v>
      </c>
    </row>
    <row r="2209" spans="2:11" x14ac:dyDescent="0.25">
      <c r="B2209" s="36" t="s">
        <v>44</v>
      </c>
      <c r="C2209" s="36" t="s">
        <v>3220</v>
      </c>
      <c r="D2209" s="36" t="s">
        <v>3221</v>
      </c>
      <c r="E2209" s="36">
        <v>86</v>
      </c>
      <c r="F2209" s="36" t="s">
        <v>3225</v>
      </c>
      <c r="G2209" s="36" t="s">
        <v>4576</v>
      </c>
      <c r="H2209" s="36" t="s">
        <v>4577</v>
      </c>
      <c r="I2209" s="36" t="s">
        <v>50</v>
      </c>
      <c r="J2209" s="43">
        <v>17351.43</v>
      </c>
      <c r="K2209" s="43">
        <f t="shared" si="34"/>
        <v>20127.658799999997</v>
      </c>
    </row>
    <row r="2210" spans="2:11" x14ac:dyDescent="0.25">
      <c r="B2210" s="36" t="s">
        <v>44</v>
      </c>
      <c r="C2210" s="36" t="s">
        <v>3220</v>
      </c>
      <c r="D2210" s="36" t="s">
        <v>3221</v>
      </c>
      <c r="E2210" s="36">
        <v>86</v>
      </c>
      <c r="F2210" s="36" t="s">
        <v>3225</v>
      </c>
      <c r="G2210" s="36" t="s">
        <v>4578</v>
      </c>
      <c r="H2210" s="36" t="s">
        <v>4579</v>
      </c>
      <c r="I2210" s="36" t="s">
        <v>50</v>
      </c>
      <c r="J2210" s="43">
        <v>17564.09</v>
      </c>
      <c r="K2210" s="43">
        <f t="shared" si="34"/>
        <v>20374.344399999998</v>
      </c>
    </row>
    <row r="2211" spans="2:11" x14ac:dyDescent="0.25">
      <c r="B2211" s="36" t="s">
        <v>44</v>
      </c>
      <c r="C2211" s="36" t="s">
        <v>3220</v>
      </c>
      <c r="D2211" s="36" t="s">
        <v>3221</v>
      </c>
      <c r="E2211" s="36">
        <v>86</v>
      </c>
      <c r="F2211" s="36" t="s">
        <v>3225</v>
      </c>
      <c r="G2211" s="36" t="s">
        <v>4580</v>
      </c>
      <c r="H2211" s="36" t="s">
        <v>4581</v>
      </c>
      <c r="I2211" s="36" t="s">
        <v>50</v>
      </c>
      <c r="J2211" s="43">
        <v>25219.87</v>
      </c>
      <c r="K2211" s="43">
        <f t="shared" si="34"/>
        <v>29255.049199999998</v>
      </c>
    </row>
    <row r="2212" spans="2:11" x14ac:dyDescent="0.25">
      <c r="B2212" s="36" t="s">
        <v>44</v>
      </c>
      <c r="C2212" s="36" t="s">
        <v>3220</v>
      </c>
      <c r="D2212" s="36" t="s">
        <v>3221</v>
      </c>
      <c r="E2212" s="36">
        <v>86</v>
      </c>
      <c r="F2212" s="36" t="s">
        <v>3225</v>
      </c>
      <c r="G2212" s="36" t="s">
        <v>4582</v>
      </c>
      <c r="H2212" s="36" t="s">
        <v>4583</v>
      </c>
      <c r="I2212" s="36" t="s">
        <v>50</v>
      </c>
      <c r="J2212" s="43">
        <v>31174.36</v>
      </c>
      <c r="K2212" s="43">
        <f t="shared" si="34"/>
        <v>36162.257599999997</v>
      </c>
    </row>
    <row r="2213" spans="2:11" x14ac:dyDescent="0.25">
      <c r="B2213" s="36" t="s">
        <v>44</v>
      </c>
      <c r="C2213" s="36" t="s">
        <v>3220</v>
      </c>
      <c r="D2213" s="36" t="s">
        <v>3221</v>
      </c>
      <c r="E2213" s="36">
        <v>86</v>
      </c>
      <c r="F2213" s="36" t="s">
        <v>3225</v>
      </c>
      <c r="G2213" s="36" t="s">
        <v>4584</v>
      </c>
      <c r="H2213" s="36" t="s">
        <v>4585</v>
      </c>
      <c r="I2213" s="36" t="s">
        <v>50</v>
      </c>
      <c r="J2213" s="43">
        <v>7073.66</v>
      </c>
      <c r="K2213" s="43">
        <f t="shared" si="34"/>
        <v>8205.4455999999991</v>
      </c>
    </row>
    <row r="2214" spans="2:11" x14ac:dyDescent="0.25">
      <c r="B2214" s="36" t="s">
        <v>44</v>
      </c>
      <c r="C2214" s="36" t="s">
        <v>3220</v>
      </c>
      <c r="D2214" s="36" t="s">
        <v>3221</v>
      </c>
      <c r="E2214" s="36">
        <v>86</v>
      </c>
      <c r="F2214" s="36" t="s">
        <v>3225</v>
      </c>
      <c r="G2214" s="36" t="s">
        <v>4586</v>
      </c>
      <c r="H2214" s="36" t="s">
        <v>4587</v>
      </c>
      <c r="I2214" s="36" t="s">
        <v>50</v>
      </c>
      <c r="J2214" s="43">
        <v>8671.7999999999993</v>
      </c>
      <c r="K2214" s="43">
        <f t="shared" si="34"/>
        <v>10059.287999999999</v>
      </c>
    </row>
    <row r="2215" spans="2:11" x14ac:dyDescent="0.25">
      <c r="B2215" s="36" t="s">
        <v>44</v>
      </c>
      <c r="C2215" s="36" t="s">
        <v>3220</v>
      </c>
      <c r="D2215" s="36" t="s">
        <v>3221</v>
      </c>
      <c r="E2215" s="36">
        <v>86</v>
      </c>
      <c r="F2215" s="36" t="s">
        <v>3225</v>
      </c>
      <c r="G2215" s="36" t="s">
        <v>4588</v>
      </c>
      <c r="H2215" s="36" t="s">
        <v>4589</v>
      </c>
      <c r="I2215" s="36" t="s">
        <v>50</v>
      </c>
      <c r="J2215" s="43">
        <v>10569.16</v>
      </c>
      <c r="K2215" s="43">
        <f t="shared" si="34"/>
        <v>12260.2256</v>
      </c>
    </row>
    <row r="2216" spans="2:11" x14ac:dyDescent="0.25">
      <c r="B2216" s="36" t="s">
        <v>44</v>
      </c>
      <c r="C2216" s="36" t="s">
        <v>3220</v>
      </c>
      <c r="D2216" s="36" t="s">
        <v>3221</v>
      </c>
      <c r="E2216" s="36">
        <v>86</v>
      </c>
      <c r="F2216" s="36" t="s">
        <v>3225</v>
      </c>
      <c r="G2216" s="36" t="s">
        <v>4590</v>
      </c>
      <c r="H2216" s="36" t="s">
        <v>4591</v>
      </c>
      <c r="I2216" s="36" t="s">
        <v>50</v>
      </c>
      <c r="J2216" s="43">
        <v>12757.25</v>
      </c>
      <c r="K2216" s="43">
        <f t="shared" si="34"/>
        <v>14798.41</v>
      </c>
    </row>
    <row r="2217" spans="2:11" x14ac:dyDescent="0.25">
      <c r="B2217" s="36" t="s">
        <v>44</v>
      </c>
      <c r="C2217" s="36" t="s">
        <v>3220</v>
      </c>
      <c r="D2217" s="36" t="s">
        <v>3221</v>
      </c>
      <c r="E2217" s="36">
        <v>86</v>
      </c>
      <c r="F2217" s="36" t="s">
        <v>3225</v>
      </c>
      <c r="G2217" s="36" t="s">
        <v>4592</v>
      </c>
      <c r="H2217" s="36" t="s">
        <v>4593</v>
      </c>
      <c r="I2217" s="36" t="s">
        <v>50</v>
      </c>
      <c r="J2217" s="43">
        <v>17391.8</v>
      </c>
      <c r="K2217" s="43">
        <f t="shared" si="34"/>
        <v>20174.487999999998</v>
      </c>
    </row>
    <row r="2218" spans="2:11" x14ac:dyDescent="0.25">
      <c r="B2218" s="36" t="s">
        <v>44</v>
      </c>
      <c r="C2218" s="36" t="s">
        <v>3220</v>
      </c>
      <c r="D2218" s="36" t="s">
        <v>3221</v>
      </c>
      <c r="E2218" s="36">
        <v>86</v>
      </c>
      <c r="F2218" s="36" t="s">
        <v>3225</v>
      </c>
      <c r="G2218" s="36" t="s">
        <v>4594</v>
      </c>
      <c r="H2218" s="36" t="s">
        <v>4595</v>
      </c>
      <c r="I2218" s="36" t="s">
        <v>50</v>
      </c>
      <c r="J2218" s="43">
        <v>21631.1</v>
      </c>
      <c r="K2218" s="43">
        <f t="shared" si="34"/>
        <v>25092.075999999997</v>
      </c>
    </row>
    <row r="2219" spans="2:11" x14ac:dyDescent="0.25">
      <c r="B2219" s="36" t="s">
        <v>44</v>
      </c>
      <c r="C2219" s="36" t="s">
        <v>3220</v>
      </c>
      <c r="D2219" s="36" t="s">
        <v>3221</v>
      </c>
      <c r="E2219" s="36">
        <v>90</v>
      </c>
      <c r="F2219" s="36" t="s">
        <v>3746</v>
      </c>
      <c r="G2219" s="36" t="s">
        <v>4596</v>
      </c>
      <c r="H2219" s="36" t="s">
        <v>4597</v>
      </c>
      <c r="I2219" s="36" t="s">
        <v>50</v>
      </c>
      <c r="J2219" s="43">
        <v>801.13</v>
      </c>
      <c r="K2219" s="43">
        <f t="shared" si="34"/>
        <v>929.31079999999997</v>
      </c>
    </row>
    <row r="2220" spans="2:11" x14ac:dyDescent="0.25">
      <c r="B2220" s="36" t="s">
        <v>44</v>
      </c>
      <c r="C2220" s="36" t="s">
        <v>3220</v>
      </c>
      <c r="D2220" s="36" t="s">
        <v>3221</v>
      </c>
      <c r="E2220" s="36">
        <v>90</v>
      </c>
      <c r="F2220" s="36" t="s">
        <v>3746</v>
      </c>
      <c r="G2220" s="36" t="s">
        <v>4598</v>
      </c>
      <c r="H2220" s="36" t="s">
        <v>4599</v>
      </c>
      <c r="I2220" s="36" t="s">
        <v>50</v>
      </c>
      <c r="J2220" s="43">
        <v>1094.98</v>
      </c>
      <c r="K2220" s="43">
        <f t="shared" si="34"/>
        <v>1270.1768</v>
      </c>
    </row>
    <row r="2221" spans="2:11" x14ac:dyDescent="0.25">
      <c r="B2221" s="36" t="s">
        <v>44</v>
      </c>
      <c r="C2221" s="36" t="s">
        <v>3220</v>
      </c>
      <c r="D2221" s="36" t="s">
        <v>3221</v>
      </c>
      <c r="E2221" s="36">
        <v>90</v>
      </c>
      <c r="F2221" s="36" t="s">
        <v>3746</v>
      </c>
      <c r="G2221" s="36" t="s">
        <v>4600</v>
      </c>
      <c r="H2221" s="36" t="s">
        <v>4601</v>
      </c>
      <c r="I2221" s="36" t="s">
        <v>50</v>
      </c>
      <c r="J2221" s="43">
        <v>1543.92</v>
      </c>
      <c r="K2221" s="43">
        <f t="shared" si="34"/>
        <v>1790.9472000000001</v>
      </c>
    </row>
    <row r="2222" spans="2:11" x14ac:dyDescent="0.25">
      <c r="B2222" s="36" t="s">
        <v>44</v>
      </c>
      <c r="C2222" s="36" t="s">
        <v>3220</v>
      </c>
      <c r="D2222" s="36" t="s">
        <v>3221</v>
      </c>
      <c r="E2222" s="36">
        <v>90</v>
      </c>
      <c r="F2222" s="36" t="s">
        <v>3746</v>
      </c>
      <c r="G2222" s="36" t="s">
        <v>4602</v>
      </c>
      <c r="H2222" s="36" t="s">
        <v>4603</v>
      </c>
      <c r="I2222" s="36" t="s">
        <v>50</v>
      </c>
      <c r="J2222" s="43">
        <v>2094.0700000000002</v>
      </c>
      <c r="K2222" s="43">
        <f t="shared" si="34"/>
        <v>2429.1212</v>
      </c>
    </row>
    <row r="2223" spans="2:11" x14ac:dyDescent="0.25">
      <c r="B2223" s="36" t="s">
        <v>44</v>
      </c>
      <c r="C2223" s="36" t="s">
        <v>3220</v>
      </c>
      <c r="D2223" s="36" t="s">
        <v>3221</v>
      </c>
      <c r="E2223" s="36">
        <v>90</v>
      </c>
      <c r="F2223" s="36" t="s">
        <v>3746</v>
      </c>
      <c r="G2223" s="36" t="s">
        <v>4604</v>
      </c>
      <c r="H2223" s="36" t="s">
        <v>4605</v>
      </c>
      <c r="I2223" s="36" t="s">
        <v>50</v>
      </c>
      <c r="J2223" s="43">
        <v>2399.2399999999998</v>
      </c>
      <c r="K2223" s="43">
        <f t="shared" si="34"/>
        <v>2783.1183999999994</v>
      </c>
    </row>
    <row r="2224" spans="2:11" x14ac:dyDescent="0.25">
      <c r="B2224" s="36" t="s">
        <v>44</v>
      </c>
      <c r="C2224" s="36" t="s">
        <v>3220</v>
      </c>
      <c r="D2224" s="36" t="s">
        <v>3221</v>
      </c>
      <c r="E2224" s="36">
        <v>90</v>
      </c>
      <c r="F2224" s="36" t="s">
        <v>3746</v>
      </c>
      <c r="G2224" s="36" t="s">
        <v>4606</v>
      </c>
      <c r="H2224" s="36" t="s">
        <v>4607</v>
      </c>
      <c r="I2224" s="36" t="s">
        <v>50</v>
      </c>
      <c r="J2224" s="43">
        <v>3151.93</v>
      </c>
      <c r="K2224" s="43">
        <f t="shared" si="34"/>
        <v>3656.2387999999996</v>
      </c>
    </row>
    <row r="2225" spans="2:11" x14ac:dyDescent="0.25">
      <c r="B2225" s="36" t="s">
        <v>44</v>
      </c>
      <c r="C2225" s="36" t="s">
        <v>3220</v>
      </c>
      <c r="D2225" s="36" t="s">
        <v>3221</v>
      </c>
      <c r="E2225" s="36">
        <v>90</v>
      </c>
      <c r="F2225" s="36" t="s">
        <v>3746</v>
      </c>
      <c r="G2225" s="36" t="s">
        <v>4608</v>
      </c>
      <c r="H2225" s="36" t="s">
        <v>4609</v>
      </c>
      <c r="I2225" s="36" t="s">
        <v>50</v>
      </c>
      <c r="J2225" s="43">
        <v>3974.71</v>
      </c>
      <c r="K2225" s="43">
        <f t="shared" si="34"/>
        <v>4610.6635999999999</v>
      </c>
    </row>
    <row r="2226" spans="2:11" x14ac:dyDescent="0.25">
      <c r="B2226" s="36" t="s">
        <v>44</v>
      </c>
      <c r="C2226" s="36" t="s">
        <v>3220</v>
      </c>
      <c r="D2226" s="36" t="s">
        <v>3221</v>
      </c>
      <c r="E2226" s="36">
        <v>90</v>
      </c>
      <c r="F2226" s="36" t="s">
        <v>3746</v>
      </c>
      <c r="G2226" s="36" t="s">
        <v>4610</v>
      </c>
      <c r="H2226" s="36" t="s">
        <v>4611</v>
      </c>
      <c r="I2226" s="36" t="s">
        <v>50</v>
      </c>
      <c r="J2226" s="43">
        <v>4834.6099999999997</v>
      </c>
      <c r="K2226" s="43">
        <f t="shared" si="34"/>
        <v>5608.1475999999993</v>
      </c>
    </row>
    <row r="2227" spans="2:11" x14ac:dyDescent="0.25">
      <c r="B2227" s="36" t="s">
        <v>44</v>
      </c>
      <c r="C2227" s="36" t="s">
        <v>3220</v>
      </c>
      <c r="D2227" s="36" t="s">
        <v>3221</v>
      </c>
      <c r="E2227" s="36">
        <v>90</v>
      </c>
      <c r="F2227" s="36" t="s">
        <v>3746</v>
      </c>
      <c r="G2227" s="36" t="s">
        <v>4612</v>
      </c>
      <c r="H2227" s="36" t="s">
        <v>4613</v>
      </c>
      <c r="I2227" s="36" t="s">
        <v>50</v>
      </c>
      <c r="J2227" s="43">
        <v>6090.43</v>
      </c>
      <c r="K2227" s="43">
        <f t="shared" si="34"/>
        <v>7064.8987999999999</v>
      </c>
    </row>
    <row r="2228" spans="2:11" x14ac:dyDescent="0.25">
      <c r="B2228" s="36" t="s">
        <v>44</v>
      </c>
      <c r="C2228" s="36" t="s">
        <v>3220</v>
      </c>
      <c r="D2228" s="36" t="s">
        <v>3221</v>
      </c>
      <c r="E2228" s="36">
        <v>90</v>
      </c>
      <c r="F2228" s="36" t="s">
        <v>3746</v>
      </c>
      <c r="G2228" s="36" t="s">
        <v>4614</v>
      </c>
      <c r="H2228" s="36" t="s">
        <v>4615</v>
      </c>
      <c r="I2228" s="36" t="s">
        <v>50</v>
      </c>
      <c r="J2228" s="43">
        <v>2579.2199999999998</v>
      </c>
      <c r="K2228" s="43">
        <f t="shared" si="34"/>
        <v>2991.8951999999995</v>
      </c>
    </row>
    <row r="2229" spans="2:11" x14ac:dyDescent="0.25">
      <c r="B2229" s="36" t="s">
        <v>44</v>
      </c>
      <c r="C2229" s="36" t="s">
        <v>3220</v>
      </c>
      <c r="D2229" s="36" t="s">
        <v>3221</v>
      </c>
      <c r="E2229" s="36">
        <v>90</v>
      </c>
      <c r="F2229" s="36" t="s">
        <v>3746</v>
      </c>
      <c r="G2229" s="36" t="s">
        <v>4616</v>
      </c>
      <c r="H2229" s="36" t="s">
        <v>4617</v>
      </c>
      <c r="I2229" s="36" t="s">
        <v>50</v>
      </c>
      <c r="J2229" s="43">
        <v>2579.2199999999998</v>
      </c>
      <c r="K2229" s="43">
        <f t="shared" si="34"/>
        <v>2991.8951999999995</v>
      </c>
    </row>
    <row r="2230" spans="2:11" x14ac:dyDescent="0.25">
      <c r="B2230" s="36" t="s">
        <v>44</v>
      </c>
      <c r="C2230" s="36" t="s">
        <v>3220</v>
      </c>
      <c r="D2230" s="36" t="s">
        <v>3221</v>
      </c>
      <c r="E2230" s="36">
        <v>90</v>
      </c>
      <c r="F2230" s="36" t="s">
        <v>3746</v>
      </c>
      <c r="G2230" s="36" t="s">
        <v>4618</v>
      </c>
      <c r="H2230" s="36" t="s">
        <v>4619</v>
      </c>
      <c r="I2230" s="36" t="s">
        <v>50</v>
      </c>
      <c r="J2230" s="43">
        <v>3192.75</v>
      </c>
      <c r="K2230" s="43">
        <f t="shared" si="34"/>
        <v>3703.5899999999997</v>
      </c>
    </row>
    <row r="2231" spans="2:11" x14ac:dyDescent="0.25">
      <c r="B2231" s="36" t="s">
        <v>44</v>
      </c>
      <c r="C2231" s="36" t="s">
        <v>3220</v>
      </c>
      <c r="D2231" s="36" t="s">
        <v>3221</v>
      </c>
      <c r="E2231" s="36">
        <v>90</v>
      </c>
      <c r="F2231" s="36" t="s">
        <v>3746</v>
      </c>
      <c r="G2231" s="36" t="s">
        <v>4620</v>
      </c>
      <c r="H2231" s="36" t="s">
        <v>4621</v>
      </c>
      <c r="I2231" s="36" t="s">
        <v>50</v>
      </c>
      <c r="J2231" s="43">
        <v>3242.05</v>
      </c>
      <c r="K2231" s="43">
        <f t="shared" si="34"/>
        <v>3760.7779999999998</v>
      </c>
    </row>
    <row r="2232" spans="2:11" x14ac:dyDescent="0.25">
      <c r="B2232" s="36" t="s">
        <v>44</v>
      </c>
      <c r="C2232" s="36" t="s">
        <v>3220</v>
      </c>
      <c r="D2232" s="36" t="s">
        <v>3221</v>
      </c>
      <c r="E2232" s="36">
        <v>90</v>
      </c>
      <c r="F2232" s="36" t="s">
        <v>3746</v>
      </c>
      <c r="G2232" s="36" t="s">
        <v>4622</v>
      </c>
      <c r="H2232" s="36" t="s">
        <v>4623</v>
      </c>
      <c r="I2232" s="36" t="s">
        <v>50</v>
      </c>
      <c r="J2232" s="43">
        <v>3242.05</v>
      </c>
      <c r="K2232" s="43">
        <f t="shared" si="34"/>
        <v>3760.7779999999998</v>
      </c>
    </row>
    <row r="2233" spans="2:11" x14ac:dyDescent="0.25">
      <c r="B2233" s="36" t="s">
        <v>44</v>
      </c>
      <c r="C2233" s="36" t="s">
        <v>3220</v>
      </c>
      <c r="D2233" s="36" t="s">
        <v>3221</v>
      </c>
      <c r="E2233" s="36">
        <v>90</v>
      </c>
      <c r="F2233" s="36" t="s">
        <v>3746</v>
      </c>
      <c r="G2233" s="36" t="s">
        <v>4624</v>
      </c>
      <c r="H2233" s="36" t="s">
        <v>4625</v>
      </c>
      <c r="I2233" s="36" t="s">
        <v>50</v>
      </c>
      <c r="J2233" s="43">
        <v>3192.75</v>
      </c>
      <c r="K2233" s="43">
        <f t="shared" si="34"/>
        <v>3703.5899999999997</v>
      </c>
    </row>
    <row r="2234" spans="2:11" x14ac:dyDescent="0.25">
      <c r="B2234" s="36" t="s">
        <v>44</v>
      </c>
      <c r="C2234" s="36" t="s">
        <v>3220</v>
      </c>
      <c r="D2234" s="36" t="s">
        <v>3221</v>
      </c>
      <c r="E2234" s="36">
        <v>90</v>
      </c>
      <c r="F2234" s="36" t="s">
        <v>3746</v>
      </c>
      <c r="G2234" s="36" t="s">
        <v>4626</v>
      </c>
      <c r="H2234" s="36" t="s">
        <v>4627</v>
      </c>
      <c r="I2234" s="36" t="s">
        <v>50</v>
      </c>
      <c r="J2234" s="43">
        <v>3294.86</v>
      </c>
      <c r="K2234" s="43">
        <f t="shared" si="34"/>
        <v>3822.0376000000001</v>
      </c>
    </row>
    <row r="2235" spans="2:11" x14ac:dyDescent="0.25">
      <c r="B2235" s="36" t="s">
        <v>44</v>
      </c>
      <c r="C2235" s="36" t="s">
        <v>3220</v>
      </c>
      <c r="D2235" s="36" t="s">
        <v>3221</v>
      </c>
      <c r="E2235" s="36">
        <v>90</v>
      </c>
      <c r="F2235" s="36" t="s">
        <v>3746</v>
      </c>
      <c r="G2235" s="36" t="s">
        <v>4628</v>
      </c>
      <c r="H2235" s="36" t="s">
        <v>4629</v>
      </c>
      <c r="I2235" s="36" t="s">
        <v>50</v>
      </c>
      <c r="J2235" s="43">
        <v>3358.7</v>
      </c>
      <c r="K2235" s="43">
        <f t="shared" si="34"/>
        <v>3896.0919999999996</v>
      </c>
    </row>
    <row r="2236" spans="2:11" x14ac:dyDescent="0.25">
      <c r="B2236" s="36" t="s">
        <v>44</v>
      </c>
      <c r="C2236" s="36" t="s">
        <v>3220</v>
      </c>
      <c r="D2236" s="36" t="s">
        <v>3221</v>
      </c>
      <c r="E2236" s="36">
        <v>90</v>
      </c>
      <c r="F2236" s="36" t="s">
        <v>3746</v>
      </c>
      <c r="G2236" s="36" t="s">
        <v>4630</v>
      </c>
      <c r="H2236" s="36" t="s">
        <v>4631</v>
      </c>
      <c r="I2236" s="36" t="s">
        <v>50</v>
      </c>
      <c r="J2236" s="43">
        <v>918.67</v>
      </c>
      <c r="K2236" s="43">
        <f t="shared" si="34"/>
        <v>1065.6571999999999</v>
      </c>
    </row>
    <row r="2237" spans="2:11" x14ac:dyDescent="0.25">
      <c r="B2237" s="36" t="s">
        <v>44</v>
      </c>
      <c r="C2237" s="36" t="s">
        <v>3220</v>
      </c>
      <c r="D2237" s="36" t="s">
        <v>3221</v>
      </c>
      <c r="E2237" s="36">
        <v>90</v>
      </c>
      <c r="F2237" s="36" t="s">
        <v>3746</v>
      </c>
      <c r="G2237" s="36" t="s">
        <v>4632</v>
      </c>
      <c r="H2237" s="36" t="s">
        <v>4633</v>
      </c>
      <c r="I2237" s="36" t="s">
        <v>50</v>
      </c>
      <c r="J2237" s="43">
        <v>3437.81</v>
      </c>
      <c r="K2237" s="43">
        <f t="shared" si="34"/>
        <v>3987.8595999999998</v>
      </c>
    </row>
    <row r="2238" spans="2:11" x14ac:dyDescent="0.25">
      <c r="B2238" s="36" t="s">
        <v>44</v>
      </c>
      <c r="C2238" s="36" t="s">
        <v>3220</v>
      </c>
      <c r="D2238" s="36" t="s">
        <v>3221</v>
      </c>
      <c r="E2238" s="36">
        <v>90</v>
      </c>
      <c r="F2238" s="36" t="s">
        <v>3746</v>
      </c>
      <c r="G2238" s="36" t="s">
        <v>4634</v>
      </c>
      <c r="H2238" s="36" t="s">
        <v>4635</v>
      </c>
      <c r="I2238" s="36" t="s">
        <v>50</v>
      </c>
      <c r="J2238" s="43">
        <v>3339.24</v>
      </c>
      <c r="K2238" s="43">
        <f t="shared" si="34"/>
        <v>3873.5183999999995</v>
      </c>
    </row>
    <row r="2239" spans="2:11" x14ac:dyDescent="0.25">
      <c r="B2239" s="36" t="s">
        <v>44</v>
      </c>
      <c r="C2239" s="36" t="s">
        <v>3220</v>
      </c>
      <c r="D2239" s="36" t="s">
        <v>3221</v>
      </c>
      <c r="E2239" s="36">
        <v>90</v>
      </c>
      <c r="F2239" s="36" t="s">
        <v>3746</v>
      </c>
      <c r="G2239" s="36" t="s">
        <v>4636</v>
      </c>
      <c r="H2239" s="36" t="s">
        <v>4637</v>
      </c>
      <c r="I2239" s="36" t="s">
        <v>50</v>
      </c>
      <c r="J2239" s="43">
        <v>1083.23</v>
      </c>
      <c r="K2239" s="43">
        <f t="shared" si="34"/>
        <v>1256.5467999999998</v>
      </c>
    </row>
    <row r="2240" spans="2:11" x14ac:dyDescent="0.25">
      <c r="B2240" s="36" t="s">
        <v>44</v>
      </c>
      <c r="C2240" s="36" t="s">
        <v>3220</v>
      </c>
      <c r="D2240" s="36" t="s">
        <v>3221</v>
      </c>
      <c r="E2240" s="36">
        <v>90</v>
      </c>
      <c r="F2240" s="36" t="s">
        <v>3746</v>
      </c>
      <c r="G2240" s="36" t="s">
        <v>4638</v>
      </c>
      <c r="H2240" s="36" t="s">
        <v>4639</v>
      </c>
      <c r="I2240" s="36" t="s">
        <v>50</v>
      </c>
      <c r="J2240" s="43">
        <v>3522.01</v>
      </c>
      <c r="K2240" s="43">
        <f t="shared" si="34"/>
        <v>4085.5315999999998</v>
      </c>
    </row>
    <row r="2241" spans="2:11" x14ac:dyDescent="0.25">
      <c r="B2241" s="36" t="s">
        <v>44</v>
      </c>
      <c r="C2241" s="36" t="s">
        <v>3220</v>
      </c>
      <c r="D2241" s="36" t="s">
        <v>3221</v>
      </c>
      <c r="E2241" s="36">
        <v>90</v>
      </c>
      <c r="F2241" s="36" t="s">
        <v>3746</v>
      </c>
      <c r="G2241" s="36" t="s">
        <v>4640</v>
      </c>
      <c r="H2241" s="36" t="s">
        <v>4641</v>
      </c>
      <c r="I2241" s="36" t="s">
        <v>50</v>
      </c>
      <c r="J2241" s="43">
        <v>3522.01</v>
      </c>
      <c r="K2241" s="43">
        <f t="shared" si="34"/>
        <v>4085.5315999999998</v>
      </c>
    </row>
    <row r="2242" spans="2:11" x14ac:dyDescent="0.25">
      <c r="B2242" s="36" t="s">
        <v>44</v>
      </c>
      <c r="C2242" s="36" t="s">
        <v>3220</v>
      </c>
      <c r="D2242" s="36" t="s">
        <v>3221</v>
      </c>
      <c r="E2242" s="36">
        <v>90</v>
      </c>
      <c r="F2242" s="36" t="s">
        <v>3746</v>
      </c>
      <c r="G2242" s="36" t="s">
        <v>4642</v>
      </c>
      <c r="H2242" s="36" t="s">
        <v>4643</v>
      </c>
      <c r="I2242" s="36" t="s">
        <v>50</v>
      </c>
      <c r="J2242" s="43">
        <v>3437.81</v>
      </c>
      <c r="K2242" s="43">
        <f t="shared" si="34"/>
        <v>3987.8595999999998</v>
      </c>
    </row>
    <row r="2243" spans="2:11" x14ac:dyDescent="0.25">
      <c r="B2243" s="36" t="s">
        <v>44</v>
      </c>
      <c r="C2243" s="36" t="s">
        <v>3220</v>
      </c>
      <c r="D2243" s="36" t="s">
        <v>3221</v>
      </c>
      <c r="E2243" s="36">
        <v>90</v>
      </c>
      <c r="F2243" s="36" t="s">
        <v>3746</v>
      </c>
      <c r="G2243" s="36" t="s">
        <v>4644</v>
      </c>
      <c r="H2243" s="36" t="s">
        <v>4645</v>
      </c>
      <c r="I2243" s="36" t="s">
        <v>50</v>
      </c>
      <c r="J2243" s="43">
        <v>1153.75</v>
      </c>
      <c r="K2243" s="43">
        <f t="shared" si="34"/>
        <v>1338.35</v>
      </c>
    </row>
    <row r="2244" spans="2:11" x14ac:dyDescent="0.25">
      <c r="B2244" s="36" t="s">
        <v>44</v>
      </c>
      <c r="C2244" s="36" t="s">
        <v>3220</v>
      </c>
      <c r="D2244" s="36" t="s">
        <v>3221</v>
      </c>
      <c r="E2244" s="36">
        <v>90</v>
      </c>
      <c r="F2244" s="36" t="s">
        <v>3746</v>
      </c>
      <c r="G2244" s="36" t="s">
        <v>4646</v>
      </c>
      <c r="H2244" s="36" t="s">
        <v>4647</v>
      </c>
      <c r="I2244" s="36" t="s">
        <v>50</v>
      </c>
      <c r="J2244" s="43">
        <v>3592</v>
      </c>
      <c r="K2244" s="43">
        <f t="shared" ref="K2244:K2307" si="35">+IF(AND(MID(H2244,1,15)="POSTE DE MADERA",J2244&lt;110)=TRUE,(J2244*1.13+5)*1.01*1.16,IF(AND(MID(H2244,1,15)="POSTE DE MADERA",J2244&gt;=110,J2244&lt;320)=TRUE,(J2244*1.13+12)*1.01*1.16,IF(AND(MID(H2244,1,15)="POSTE DE MADERA",J2244&gt;320)=TRUE,(J2244*1.13+36)*1.01*1.16,IF(+AND(MID(H2244,1,5)="POSTE",MID(H2244,1,15)&lt;&gt;"POSTE DE MADERA")=TRUE,J2244*1.01*1.16,J2244*1.16))))</f>
        <v>4166.7199999999993</v>
      </c>
    </row>
    <row r="2245" spans="2:11" x14ac:dyDescent="0.25">
      <c r="B2245" s="36" t="s">
        <v>44</v>
      </c>
      <c r="C2245" s="36" t="s">
        <v>3220</v>
      </c>
      <c r="D2245" s="36" t="s">
        <v>3221</v>
      </c>
      <c r="E2245" s="36">
        <v>90</v>
      </c>
      <c r="F2245" s="36" t="s">
        <v>3746</v>
      </c>
      <c r="G2245" s="36" t="s">
        <v>4648</v>
      </c>
      <c r="H2245" s="36" t="s">
        <v>4649</v>
      </c>
      <c r="I2245" s="36" t="s">
        <v>50</v>
      </c>
      <c r="J2245" s="43">
        <v>3703.3</v>
      </c>
      <c r="K2245" s="43">
        <f t="shared" si="35"/>
        <v>4295.8279999999995</v>
      </c>
    </row>
    <row r="2246" spans="2:11" x14ac:dyDescent="0.25">
      <c r="B2246" s="36" t="s">
        <v>44</v>
      </c>
      <c r="C2246" s="36" t="s">
        <v>3220</v>
      </c>
      <c r="D2246" s="36" t="s">
        <v>3221</v>
      </c>
      <c r="E2246" s="36">
        <v>90</v>
      </c>
      <c r="F2246" s="36" t="s">
        <v>3746</v>
      </c>
      <c r="G2246" s="36" t="s">
        <v>4650</v>
      </c>
      <c r="H2246" s="36" t="s">
        <v>4651</v>
      </c>
      <c r="I2246" s="36" t="s">
        <v>50</v>
      </c>
      <c r="J2246" s="43">
        <v>3660.7</v>
      </c>
      <c r="K2246" s="43">
        <f t="shared" si="35"/>
        <v>4246.4119999999994</v>
      </c>
    </row>
    <row r="2247" spans="2:11" x14ac:dyDescent="0.25">
      <c r="B2247" s="36" t="s">
        <v>44</v>
      </c>
      <c r="C2247" s="36" t="s">
        <v>3220</v>
      </c>
      <c r="D2247" s="36" t="s">
        <v>3221</v>
      </c>
      <c r="E2247" s="36">
        <v>90</v>
      </c>
      <c r="F2247" s="36" t="s">
        <v>3746</v>
      </c>
      <c r="G2247" s="36" t="s">
        <v>4652</v>
      </c>
      <c r="H2247" s="36" t="s">
        <v>4653</v>
      </c>
      <c r="I2247" s="36" t="s">
        <v>50</v>
      </c>
      <c r="J2247" s="43">
        <v>3825.3</v>
      </c>
      <c r="K2247" s="43">
        <f t="shared" si="35"/>
        <v>4437.348</v>
      </c>
    </row>
    <row r="2248" spans="2:11" x14ac:dyDescent="0.25">
      <c r="B2248" s="36" t="s">
        <v>44</v>
      </c>
      <c r="C2248" s="36" t="s">
        <v>3220</v>
      </c>
      <c r="D2248" s="36" t="s">
        <v>3221</v>
      </c>
      <c r="E2248" s="36">
        <v>90</v>
      </c>
      <c r="F2248" s="36" t="s">
        <v>3746</v>
      </c>
      <c r="G2248" s="36" t="s">
        <v>4654</v>
      </c>
      <c r="H2248" s="36" t="s">
        <v>4655</v>
      </c>
      <c r="I2248" s="36" t="s">
        <v>50</v>
      </c>
      <c r="J2248" s="43">
        <v>3825.3</v>
      </c>
      <c r="K2248" s="43">
        <f t="shared" si="35"/>
        <v>4437.348</v>
      </c>
    </row>
    <row r="2249" spans="2:11" x14ac:dyDescent="0.25">
      <c r="B2249" s="36" t="s">
        <v>44</v>
      </c>
      <c r="C2249" s="36" t="s">
        <v>3220</v>
      </c>
      <c r="D2249" s="36" t="s">
        <v>3221</v>
      </c>
      <c r="E2249" s="36">
        <v>90</v>
      </c>
      <c r="F2249" s="36" t="s">
        <v>3746</v>
      </c>
      <c r="G2249" s="36" t="s">
        <v>4656</v>
      </c>
      <c r="H2249" s="36" t="s">
        <v>4657</v>
      </c>
      <c r="I2249" s="36" t="s">
        <v>50</v>
      </c>
      <c r="J2249" s="43">
        <v>4278.8999999999996</v>
      </c>
      <c r="K2249" s="43">
        <f t="shared" si="35"/>
        <v>4963.5239999999994</v>
      </c>
    </row>
    <row r="2250" spans="2:11" x14ac:dyDescent="0.25">
      <c r="B2250" s="36" t="s">
        <v>44</v>
      </c>
      <c r="C2250" s="36" t="s">
        <v>3220</v>
      </c>
      <c r="D2250" s="36" t="s">
        <v>3221</v>
      </c>
      <c r="E2250" s="36">
        <v>90</v>
      </c>
      <c r="F2250" s="36" t="s">
        <v>3746</v>
      </c>
      <c r="G2250" s="36" t="s">
        <v>4658</v>
      </c>
      <c r="H2250" s="36" t="s">
        <v>4659</v>
      </c>
      <c r="I2250" s="36" t="s">
        <v>50</v>
      </c>
      <c r="J2250" s="43">
        <v>2034.26</v>
      </c>
      <c r="K2250" s="43">
        <f t="shared" si="35"/>
        <v>2359.7415999999998</v>
      </c>
    </row>
    <row r="2251" spans="2:11" x14ac:dyDescent="0.25">
      <c r="B2251" s="36" t="s">
        <v>44</v>
      </c>
      <c r="C2251" s="36" t="s">
        <v>3220</v>
      </c>
      <c r="D2251" s="36" t="s">
        <v>3221</v>
      </c>
      <c r="E2251" s="36">
        <v>90</v>
      </c>
      <c r="F2251" s="36" t="s">
        <v>3746</v>
      </c>
      <c r="G2251" s="36" t="s">
        <v>4660</v>
      </c>
      <c r="H2251" s="36" t="s">
        <v>4661</v>
      </c>
      <c r="I2251" s="36" t="s">
        <v>50</v>
      </c>
      <c r="J2251" s="43">
        <v>4408.55</v>
      </c>
      <c r="K2251" s="43">
        <f t="shared" si="35"/>
        <v>5113.9179999999997</v>
      </c>
    </row>
    <row r="2252" spans="2:11" x14ac:dyDescent="0.25">
      <c r="B2252" s="36" t="s">
        <v>44</v>
      </c>
      <c r="C2252" s="36" t="s">
        <v>3220</v>
      </c>
      <c r="D2252" s="36" t="s">
        <v>3221</v>
      </c>
      <c r="E2252" s="36">
        <v>90</v>
      </c>
      <c r="F2252" s="36" t="s">
        <v>3746</v>
      </c>
      <c r="G2252" s="36" t="s">
        <v>4662</v>
      </c>
      <c r="H2252" s="36" t="s">
        <v>4663</v>
      </c>
      <c r="I2252" s="36" t="s">
        <v>50</v>
      </c>
      <c r="J2252" s="43">
        <v>4315.96</v>
      </c>
      <c r="K2252" s="43">
        <f t="shared" si="35"/>
        <v>5006.5135999999993</v>
      </c>
    </row>
    <row r="2253" spans="2:11" x14ac:dyDescent="0.25">
      <c r="B2253" s="36" t="s">
        <v>44</v>
      </c>
      <c r="C2253" s="36" t="s">
        <v>3220</v>
      </c>
      <c r="D2253" s="36" t="s">
        <v>3221</v>
      </c>
      <c r="E2253" s="36">
        <v>90</v>
      </c>
      <c r="F2253" s="36" t="s">
        <v>3746</v>
      </c>
      <c r="G2253" s="36" t="s">
        <v>4664</v>
      </c>
      <c r="H2253" s="36" t="s">
        <v>4665</v>
      </c>
      <c r="I2253" s="36" t="s">
        <v>50</v>
      </c>
      <c r="J2253" s="43">
        <v>2094.0700000000002</v>
      </c>
      <c r="K2253" s="43">
        <f t="shared" si="35"/>
        <v>2429.1212</v>
      </c>
    </row>
    <row r="2254" spans="2:11" x14ac:dyDescent="0.25">
      <c r="B2254" s="36" t="s">
        <v>44</v>
      </c>
      <c r="C2254" s="36" t="s">
        <v>3220</v>
      </c>
      <c r="D2254" s="36" t="s">
        <v>3221</v>
      </c>
      <c r="E2254" s="36">
        <v>90</v>
      </c>
      <c r="F2254" s="36" t="s">
        <v>3746</v>
      </c>
      <c r="G2254" s="36" t="s">
        <v>4666</v>
      </c>
      <c r="H2254" s="36" t="s">
        <v>4667</v>
      </c>
      <c r="I2254" s="36" t="s">
        <v>50</v>
      </c>
      <c r="J2254" s="43">
        <v>4525.2</v>
      </c>
      <c r="K2254" s="43">
        <f t="shared" si="35"/>
        <v>5249.2319999999991</v>
      </c>
    </row>
    <row r="2255" spans="2:11" x14ac:dyDescent="0.25">
      <c r="B2255" s="36" t="s">
        <v>44</v>
      </c>
      <c r="C2255" s="36" t="s">
        <v>3220</v>
      </c>
      <c r="D2255" s="36" t="s">
        <v>3221</v>
      </c>
      <c r="E2255" s="36">
        <v>90</v>
      </c>
      <c r="F2255" s="36" t="s">
        <v>3746</v>
      </c>
      <c r="G2255" s="36" t="s">
        <v>4668</v>
      </c>
      <c r="H2255" s="36" t="s">
        <v>4669</v>
      </c>
      <c r="I2255" s="36" t="s">
        <v>50</v>
      </c>
      <c r="J2255" s="43">
        <v>2329.15</v>
      </c>
      <c r="K2255" s="43">
        <f t="shared" si="35"/>
        <v>2701.8139999999999</v>
      </c>
    </row>
    <row r="2256" spans="2:11" x14ac:dyDescent="0.25">
      <c r="B2256" s="36" t="s">
        <v>44</v>
      </c>
      <c r="C2256" s="36" t="s">
        <v>3220</v>
      </c>
      <c r="D2256" s="36" t="s">
        <v>3221</v>
      </c>
      <c r="E2256" s="36">
        <v>90</v>
      </c>
      <c r="F2256" s="36" t="s">
        <v>3746</v>
      </c>
      <c r="G2256" s="36" t="s">
        <v>4670</v>
      </c>
      <c r="H2256" s="36" t="s">
        <v>4671</v>
      </c>
      <c r="I2256" s="36" t="s">
        <v>50</v>
      </c>
      <c r="J2256" s="43">
        <v>5234.95</v>
      </c>
      <c r="K2256" s="43">
        <f t="shared" si="35"/>
        <v>6072.5419999999995</v>
      </c>
    </row>
    <row r="2257" spans="2:11" x14ac:dyDescent="0.25">
      <c r="B2257" s="36" t="s">
        <v>44</v>
      </c>
      <c r="C2257" s="36" t="s">
        <v>3220</v>
      </c>
      <c r="D2257" s="36" t="s">
        <v>3221</v>
      </c>
      <c r="E2257" s="36">
        <v>90</v>
      </c>
      <c r="F2257" s="36" t="s">
        <v>3746</v>
      </c>
      <c r="G2257" s="36" t="s">
        <v>4672</v>
      </c>
      <c r="H2257" s="36" t="s">
        <v>4673</v>
      </c>
      <c r="I2257" s="36" t="s">
        <v>50</v>
      </c>
      <c r="J2257" s="43">
        <v>5575.05</v>
      </c>
      <c r="K2257" s="43">
        <f t="shared" si="35"/>
        <v>6467.058</v>
      </c>
    </row>
    <row r="2258" spans="2:11" x14ac:dyDescent="0.25">
      <c r="B2258" s="36" t="s">
        <v>44</v>
      </c>
      <c r="C2258" s="36" t="s">
        <v>3220</v>
      </c>
      <c r="D2258" s="36" t="s">
        <v>3221</v>
      </c>
      <c r="E2258" s="36">
        <v>90</v>
      </c>
      <c r="F2258" s="36" t="s">
        <v>3746</v>
      </c>
      <c r="G2258" s="36" t="s">
        <v>4674</v>
      </c>
      <c r="H2258" s="36" t="s">
        <v>4675</v>
      </c>
      <c r="I2258" s="36" t="s">
        <v>50</v>
      </c>
      <c r="J2258" s="43">
        <v>5745.5</v>
      </c>
      <c r="K2258" s="43">
        <f t="shared" si="35"/>
        <v>6664.78</v>
      </c>
    </row>
    <row r="2259" spans="2:11" x14ac:dyDescent="0.25">
      <c r="B2259" s="36" t="s">
        <v>44</v>
      </c>
      <c r="C2259" s="36" t="s">
        <v>3220</v>
      </c>
      <c r="D2259" s="36" t="s">
        <v>3221</v>
      </c>
      <c r="E2259" s="36">
        <v>90</v>
      </c>
      <c r="F2259" s="36" t="s">
        <v>3746</v>
      </c>
      <c r="G2259" s="36" t="s">
        <v>4676</v>
      </c>
      <c r="H2259" s="36" t="s">
        <v>4677</v>
      </c>
      <c r="I2259" s="36" t="s">
        <v>50</v>
      </c>
      <c r="J2259" s="43">
        <v>3739.63</v>
      </c>
      <c r="K2259" s="43">
        <f t="shared" si="35"/>
        <v>4337.9708000000001</v>
      </c>
    </row>
    <row r="2260" spans="2:11" x14ac:dyDescent="0.25">
      <c r="B2260" s="36" t="s">
        <v>44</v>
      </c>
      <c r="C2260" s="36" t="s">
        <v>3220</v>
      </c>
      <c r="D2260" s="36" t="s">
        <v>3221</v>
      </c>
      <c r="E2260" s="36">
        <v>90</v>
      </c>
      <c r="F2260" s="36" t="s">
        <v>3746</v>
      </c>
      <c r="G2260" s="36" t="s">
        <v>4678</v>
      </c>
      <c r="H2260" s="36" t="s">
        <v>4679</v>
      </c>
      <c r="I2260" s="36" t="s">
        <v>50</v>
      </c>
      <c r="J2260" s="43">
        <v>6158.3</v>
      </c>
      <c r="K2260" s="43">
        <f t="shared" si="35"/>
        <v>7143.6279999999997</v>
      </c>
    </row>
    <row r="2261" spans="2:11" x14ac:dyDescent="0.25">
      <c r="B2261" s="36" t="s">
        <v>44</v>
      </c>
      <c r="C2261" s="36" t="s">
        <v>3220</v>
      </c>
      <c r="D2261" s="36" t="s">
        <v>3221</v>
      </c>
      <c r="E2261" s="36">
        <v>90</v>
      </c>
      <c r="F2261" s="36" t="s">
        <v>3746</v>
      </c>
      <c r="G2261" s="36" t="s">
        <v>4680</v>
      </c>
      <c r="H2261" s="36" t="s">
        <v>4681</v>
      </c>
      <c r="I2261" s="36" t="s">
        <v>50</v>
      </c>
      <c r="J2261" s="43">
        <v>4327.33</v>
      </c>
      <c r="K2261" s="43">
        <f t="shared" si="35"/>
        <v>5019.7027999999991</v>
      </c>
    </row>
    <row r="2262" spans="2:11" x14ac:dyDescent="0.25">
      <c r="B2262" s="36" t="s">
        <v>44</v>
      </c>
      <c r="C2262" s="36" t="s">
        <v>3220</v>
      </c>
      <c r="D2262" s="36" t="s">
        <v>3221</v>
      </c>
      <c r="E2262" s="36">
        <v>90</v>
      </c>
      <c r="F2262" s="36" t="s">
        <v>3746</v>
      </c>
      <c r="G2262" s="36" t="s">
        <v>4682</v>
      </c>
      <c r="H2262" s="36" t="s">
        <v>4683</v>
      </c>
      <c r="I2262" s="36" t="s">
        <v>50</v>
      </c>
      <c r="J2262" s="43">
        <v>6766.6</v>
      </c>
      <c r="K2262" s="43">
        <f t="shared" si="35"/>
        <v>7849.2560000000003</v>
      </c>
    </row>
    <row r="2263" spans="2:11" x14ac:dyDescent="0.25">
      <c r="B2263" s="36" t="s">
        <v>44</v>
      </c>
      <c r="C2263" s="36" t="s">
        <v>3220</v>
      </c>
      <c r="D2263" s="36" t="s">
        <v>3221</v>
      </c>
      <c r="E2263" s="36">
        <v>90</v>
      </c>
      <c r="F2263" s="36" t="s">
        <v>3746</v>
      </c>
      <c r="G2263" s="36" t="s">
        <v>4684</v>
      </c>
      <c r="H2263" s="36" t="s">
        <v>4685</v>
      </c>
      <c r="I2263" s="36" t="s">
        <v>50</v>
      </c>
      <c r="J2263" s="43">
        <v>4834.6099999999997</v>
      </c>
      <c r="K2263" s="43">
        <f t="shared" si="35"/>
        <v>5608.1475999999993</v>
      </c>
    </row>
    <row r="2264" spans="2:11" x14ac:dyDescent="0.25">
      <c r="B2264" s="36" t="s">
        <v>44</v>
      </c>
      <c r="C2264" s="36" t="s">
        <v>3220</v>
      </c>
      <c r="D2264" s="36" t="s">
        <v>3221</v>
      </c>
      <c r="E2264" s="36">
        <v>90</v>
      </c>
      <c r="F2264" s="36" t="s">
        <v>3746</v>
      </c>
      <c r="G2264" s="36" t="s">
        <v>4686</v>
      </c>
      <c r="H2264" s="36" t="s">
        <v>4687</v>
      </c>
      <c r="I2264" s="36" t="s">
        <v>50</v>
      </c>
      <c r="J2264" s="43">
        <v>7324.8</v>
      </c>
      <c r="K2264" s="43">
        <f t="shared" si="35"/>
        <v>8496.768</v>
      </c>
    </row>
    <row r="2265" spans="2:11" x14ac:dyDescent="0.25">
      <c r="B2265" s="36" t="s">
        <v>44</v>
      </c>
      <c r="C2265" s="36" t="s">
        <v>3220</v>
      </c>
      <c r="D2265" s="36" t="s">
        <v>3221</v>
      </c>
      <c r="E2265" s="36">
        <v>90</v>
      </c>
      <c r="F2265" s="36" t="s">
        <v>3746</v>
      </c>
      <c r="G2265" s="36" t="s">
        <v>4688</v>
      </c>
      <c r="H2265" s="36" t="s">
        <v>4689</v>
      </c>
      <c r="I2265" s="36" t="s">
        <v>50</v>
      </c>
      <c r="J2265" s="43">
        <v>5385.19</v>
      </c>
      <c r="K2265" s="43">
        <f t="shared" si="35"/>
        <v>6246.8203999999987</v>
      </c>
    </row>
    <row r="2266" spans="2:11" x14ac:dyDescent="0.25">
      <c r="B2266" s="36" t="s">
        <v>44</v>
      </c>
      <c r="C2266" s="36" t="s">
        <v>3220</v>
      </c>
      <c r="D2266" s="36" t="s">
        <v>3221</v>
      </c>
      <c r="E2266" s="36">
        <v>90</v>
      </c>
      <c r="F2266" s="36" t="s">
        <v>3746</v>
      </c>
      <c r="G2266" s="36" t="s">
        <v>4690</v>
      </c>
      <c r="H2266" s="36" t="s">
        <v>4691</v>
      </c>
      <c r="I2266" s="36" t="s">
        <v>50</v>
      </c>
      <c r="J2266" s="43">
        <v>5502.73</v>
      </c>
      <c r="K2266" s="43">
        <f t="shared" si="35"/>
        <v>6383.1667999999991</v>
      </c>
    </row>
    <row r="2267" spans="2:11" x14ac:dyDescent="0.25">
      <c r="B2267" s="36" t="s">
        <v>44</v>
      </c>
      <c r="C2267" s="36" t="s">
        <v>3220</v>
      </c>
      <c r="D2267" s="36" t="s">
        <v>3221</v>
      </c>
      <c r="E2267" s="36">
        <v>90</v>
      </c>
      <c r="F2267" s="36" t="s">
        <v>3746</v>
      </c>
      <c r="G2267" s="36" t="s">
        <v>4692</v>
      </c>
      <c r="H2267" s="36" t="s">
        <v>4693</v>
      </c>
      <c r="I2267" s="36" t="s">
        <v>50</v>
      </c>
      <c r="J2267" s="43">
        <v>8491.2999999999993</v>
      </c>
      <c r="K2267" s="43">
        <f t="shared" si="35"/>
        <v>9849.9079999999976</v>
      </c>
    </row>
    <row r="2268" spans="2:11" x14ac:dyDescent="0.25">
      <c r="B2268" s="36" t="s">
        <v>44</v>
      </c>
      <c r="C2268" s="36" t="s">
        <v>3220</v>
      </c>
      <c r="D2268" s="36" t="s">
        <v>3221</v>
      </c>
      <c r="E2268" s="36">
        <v>90</v>
      </c>
      <c r="F2268" s="36" t="s">
        <v>3746</v>
      </c>
      <c r="G2268" s="36" t="s">
        <v>4694</v>
      </c>
      <c r="H2268" s="36" t="s">
        <v>4695</v>
      </c>
      <c r="I2268" s="36" t="s">
        <v>50</v>
      </c>
      <c r="J2268" s="43">
        <v>7618.45</v>
      </c>
      <c r="K2268" s="43">
        <f t="shared" si="35"/>
        <v>8837.402</v>
      </c>
    </row>
    <row r="2269" spans="2:11" x14ac:dyDescent="0.25">
      <c r="B2269" s="36" t="s">
        <v>44</v>
      </c>
      <c r="C2269" s="36" t="s">
        <v>3220</v>
      </c>
      <c r="D2269" s="36" t="s">
        <v>3221</v>
      </c>
      <c r="E2269" s="36">
        <v>90</v>
      </c>
      <c r="F2269" s="36" t="s">
        <v>3746</v>
      </c>
      <c r="G2269" s="36" t="s">
        <v>4696</v>
      </c>
      <c r="H2269" s="36" t="s">
        <v>4697</v>
      </c>
      <c r="I2269" s="36" t="s">
        <v>50</v>
      </c>
      <c r="J2269" s="43">
        <v>7618.45</v>
      </c>
      <c r="K2269" s="43">
        <f t="shared" si="35"/>
        <v>8837.402</v>
      </c>
    </row>
    <row r="2270" spans="2:11" x14ac:dyDescent="0.25">
      <c r="B2270" s="36" t="s">
        <v>44</v>
      </c>
      <c r="C2270" s="36" t="s">
        <v>3220</v>
      </c>
      <c r="D2270" s="36" t="s">
        <v>3221</v>
      </c>
      <c r="E2270" s="36">
        <v>90</v>
      </c>
      <c r="F2270" s="36" t="s">
        <v>3746</v>
      </c>
      <c r="G2270" s="36" t="s">
        <v>4698</v>
      </c>
      <c r="H2270" s="36" t="s">
        <v>4699</v>
      </c>
      <c r="I2270" s="36" t="s">
        <v>50</v>
      </c>
      <c r="J2270" s="43">
        <v>10007.75</v>
      </c>
      <c r="K2270" s="43">
        <f t="shared" si="35"/>
        <v>11608.99</v>
      </c>
    </row>
    <row r="2271" spans="2:11" x14ac:dyDescent="0.25">
      <c r="B2271" s="36" t="s">
        <v>44</v>
      </c>
      <c r="C2271" s="36" t="s">
        <v>3220</v>
      </c>
      <c r="D2271" s="36" t="s">
        <v>3221</v>
      </c>
      <c r="E2271" s="36">
        <v>90</v>
      </c>
      <c r="F2271" s="36" t="s">
        <v>3746</v>
      </c>
      <c r="G2271" s="36" t="s">
        <v>4700</v>
      </c>
      <c r="H2271" s="36" t="s">
        <v>4701</v>
      </c>
      <c r="I2271" s="36" t="s">
        <v>50</v>
      </c>
      <c r="J2271" s="43">
        <v>7735.99</v>
      </c>
      <c r="K2271" s="43">
        <f t="shared" si="35"/>
        <v>8973.7483999999986</v>
      </c>
    </row>
    <row r="2272" spans="2:11" x14ac:dyDescent="0.25">
      <c r="B2272" s="36" t="s">
        <v>44</v>
      </c>
      <c r="C2272" s="36" t="s">
        <v>3220</v>
      </c>
      <c r="D2272" s="36" t="s">
        <v>3221</v>
      </c>
      <c r="E2272" s="36">
        <v>90</v>
      </c>
      <c r="F2272" s="36" t="s">
        <v>3746</v>
      </c>
      <c r="G2272" s="36" t="s">
        <v>4702</v>
      </c>
      <c r="H2272" s="36" t="s">
        <v>4703</v>
      </c>
      <c r="I2272" s="36" t="s">
        <v>50</v>
      </c>
      <c r="J2272" s="43">
        <v>9616.6299999999992</v>
      </c>
      <c r="K2272" s="43">
        <f t="shared" si="35"/>
        <v>11155.290799999999</v>
      </c>
    </row>
    <row r="2273" spans="2:11" x14ac:dyDescent="0.25">
      <c r="B2273" s="36" t="s">
        <v>44</v>
      </c>
      <c r="C2273" s="36" t="s">
        <v>3220</v>
      </c>
      <c r="D2273" s="36" t="s">
        <v>3221</v>
      </c>
      <c r="E2273" s="36">
        <v>90</v>
      </c>
      <c r="F2273" s="36" t="s">
        <v>3746</v>
      </c>
      <c r="G2273" s="36" t="s">
        <v>4704</v>
      </c>
      <c r="H2273" s="36" t="s">
        <v>4705</v>
      </c>
      <c r="I2273" s="36" t="s">
        <v>50</v>
      </c>
      <c r="J2273" s="43">
        <v>2757.33</v>
      </c>
      <c r="K2273" s="43">
        <f t="shared" si="35"/>
        <v>3198.5027999999998</v>
      </c>
    </row>
    <row r="2274" spans="2:11" x14ac:dyDescent="0.25">
      <c r="B2274" s="36" t="s">
        <v>44</v>
      </c>
      <c r="C2274" s="36" t="s">
        <v>3220</v>
      </c>
      <c r="D2274" s="36" t="s">
        <v>3221</v>
      </c>
      <c r="E2274" s="36">
        <v>91</v>
      </c>
      <c r="F2274" s="36" t="s">
        <v>3729</v>
      </c>
      <c r="G2274" s="36" t="s">
        <v>4706</v>
      </c>
      <c r="H2274" s="36" t="s">
        <v>4707</v>
      </c>
      <c r="I2274" s="36" t="s">
        <v>50</v>
      </c>
      <c r="J2274" s="43">
        <v>15956.5</v>
      </c>
      <c r="K2274" s="43">
        <f t="shared" si="35"/>
        <v>18509.539999999997</v>
      </c>
    </row>
    <row r="2275" spans="2:11" x14ac:dyDescent="0.25">
      <c r="B2275" s="36" t="s">
        <v>44</v>
      </c>
      <c r="C2275" s="36" t="s">
        <v>3220</v>
      </c>
      <c r="D2275" s="36" t="s">
        <v>3221</v>
      </c>
      <c r="E2275" s="36">
        <v>91</v>
      </c>
      <c r="F2275" s="36" t="s">
        <v>3729</v>
      </c>
      <c r="G2275" s="36" t="s">
        <v>4708</v>
      </c>
      <c r="H2275" s="36" t="s">
        <v>4709</v>
      </c>
      <c r="I2275" s="36" t="s">
        <v>50</v>
      </c>
      <c r="J2275" s="43">
        <v>25146.400000000001</v>
      </c>
      <c r="K2275" s="43">
        <f t="shared" si="35"/>
        <v>29169.824000000001</v>
      </c>
    </row>
    <row r="2276" spans="2:11" x14ac:dyDescent="0.25">
      <c r="B2276" s="36" t="s">
        <v>44</v>
      </c>
      <c r="C2276" s="36" t="s">
        <v>3220</v>
      </c>
      <c r="D2276" s="36" t="s">
        <v>3221</v>
      </c>
      <c r="E2276" s="36">
        <v>91</v>
      </c>
      <c r="F2276" s="36" t="s">
        <v>3729</v>
      </c>
      <c r="G2276" s="36" t="s">
        <v>4710</v>
      </c>
      <c r="H2276" s="36" t="s">
        <v>4711</v>
      </c>
      <c r="I2276" s="36" t="s">
        <v>50</v>
      </c>
      <c r="J2276" s="43">
        <v>96097.5</v>
      </c>
      <c r="K2276" s="43">
        <f t="shared" si="35"/>
        <v>111473.09999999999</v>
      </c>
    </row>
    <row r="2277" spans="2:11" x14ac:dyDescent="0.25">
      <c r="B2277" s="36" t="s">
        <v>44</v>
      </c>
      <c r="C2277" s="36" t="s">
        <v>3220</v>
      </c>
      <c r="D2277" s="36" t="s">
        <v>3221</v>
      </c>
      <c r="E2277" s="36">
        <v>87</v>
      </c>
      <c r="F2277" s="36" t="s">
        <v>4712</v>
      </c>
      <c r="G2277" s="36" t="s">
        <v>4713</v>
      </c>
      <c r="H2277" s="36" t="s">
        <v>4714</v>
      </c>
      <c r="I2277" s="36" t="s">
        <v>50</v>
      </c>
      <c r="J2277" s="43">
        <v>9599.5</v>
      </c>
      <c r="K2277" s="43">
        <f t="shared" si="35"/>
        <v>11135.42</v>
      </c>
    </row>
    <row r="2278" spans="2:11" x14ac:dyDescent="0.25">
      <c r="B2278" s="36" t="s">
        <v>44</v>
      </c>
      <c r="C2278" s="36" t="s">
        <v>3220</v>
      </c>
      <c r="D2278" s="36" t="s">
        <v>3221</v>
      </c>
      <c r="E2278" s="36">
        <v>87</v>
      </c>
      <c r="F2278" s="36" t="s">
        <v>4712</v>
      </c>
      <c r="G2278" s="36" t="s">
        <v>4715</v>
      </c>
      <c r="H2278" s="36" t="s">
        <v>4716</v>
      </c>
      <c r="I2278" s="36" t="s">
        <v>50</v>
      </c>
      <c r="J2278" s="43">
        <v>10948</v>
      </c>
      <c r="K2278" s="43">
        <f t="shared" si="35"/>
        <v>12699.679999999998</v>
      </c>
    </row>
    <row r="2279" spans="2:11" x14ac:dyDescent="0.25">
      <c r="B2279" s="36" t="s">
        <v>44</v>
      </c>
      <c r="C2279" s="36" t="s">
        <v>3220</v>
      </c>
      <c r="D2279" s="36" t="s">
        <v>3221</v>
      </c>
      <c r="E2279" s="36">
        <v>87</v>
      </c>
      <c r="F2279" s="36" t="s">
        <v>4712</v>
      </c>
      <c r="G2279" s="36" t="s">
        <v>4717</v>
      </c>
      <c r="H2279" s="36" t="s">
        <v>4718</v>
      </c>
      <c r="I2279" s="36" t="s">
        <v>50</v>
      </c>
      <c r="J2279" s="43">
        <v>12602.1</v>
      </c>
      <c r="K2279" s="43">
        <f t="shared" si="35"/>
        <v>14618.436</v>
      </c>
    </row>
    <row r="2280" spans="2:11" x14ac:dyDescent="0.25">
      <c r="B2280" s="36" t="s">
        <v>44</v>
      </c>
      <c r="C2280" s="36" t="s">
        <v>3220</v>
      </c>
      <c r="D2280" s="36" t="s">
        <v>3221</v>
      </c>
      <c r="E2280" s="36">
        <v>87</v>
      </c>
      <c r="F2280" s="36" t="s">
        <v>4712</v>
      </c>
      <c r="G2280" s="36" t="s">
        <v>4719</v>
      </c>
      <c r="H2280" s="36" t="s">
        <v>4720</v>
      </c>
      <c r="I2280" s="36" t="s">
        <v>50</v>
      </c>
      <c r="J2280" s="43">
        <v>13476</v>
      </c>
      <c r="K2280" s="43">
        <f t="shared" si="35"/>
        <v>15632.159999999998</v>
      </c>
    </row>
    <row r="2281" spans="2:11" x14ac:dyDescent="0.25">
      <c r="B2281" s="36" t="s">
        <v>44</v>
      </c>
      <c r="C2281" s="36" t="s">
        <v>3220</v>
      </c>
      <c r="D2281" s="36" t="s">
        <v>3221</v>
      </c>
      <c r="E2281" s="36">
        <v>87</v>
      </c>
      <c r="F2281" s="36" t="s">
        <v>4712</v>
      </c>
      <c r="G2281" s="36" t="s">
        <v>4721</v>
      </c>
      <c r="H2281" s="36" t="s">
        <v>4722</v>
      </c>
      <c r="I2281" s="36" t="s">
        <v>50</v>
      </c>
      <c r="J2281" s="43">
        <v>18955.87</v>
      </c>
      <c r="K2281" s="43">
        <f t="shared" si="35"/>
        <v>21988.809199999996</v>
      </c>
    </row>
    <row r="2282" spans="2:11" x14ac:dyDescent="0.25">
      <c r="B2282" s="36" t="s">
        <v>44</v>
      </c>
      <c r="C2282" s="36" t="s">
        <v>3220</v>
      </c>
      <c r="D2282" s="36" t="s">
        <v>3221</v>
      </c>
      <c r="E2282" s="36">
        <v>87</v>
      </c>
      <c r="F2282" s="36" t="s">
        <v>4712</v>
      </c>
      <c r="G2282" s="36" t="s">
        <v>4723</v>
      </c>
      <c r="H2282" s="36" t="s">
        <v>4724</v>
      </c>
      <c r="I2282" s="36" t="s">
        <v>50</v>
      </c>
      <c r="J2282" s="43">
        <v>8522.52</v>
      </c>
      <c r="K2282" s="43">
        <f t="shared" si="35"/>
        <v>9886.1232</v>
      </c>
    </row>
    <row r="2283" spans="2:11" x14ac:dyDescent="0.25">
      <c r="B2283" s="36" t="s">
        <v>44</v>
      </c>
      <c r="C2283" s="36" t="s">
        <v>3220</v>
      </c>
      <c r="D2283" s="36" t="s">
        <v>3221</v>
      </c>
      <c r="E2283" s="36">
        <v>87</v>
      </c>
      <c r="F2283" s="36" t="s">
        <v>4712</v>
      </c>
      <c r="G2283" s="36" t="s">
        <v>4725</v>
      </c>
      <c r="H2283" s="36" t="s">
        <v>4726</v>
      </c>
      <c r="I2283" s="36" t="s">
        <v>50</v>
      </c>
      <c r="J2283" s="43">
        <v>8744.75</v>
      </c>
      <c r="K2283" s="43">
        <f t="shared" si="35"/>
        <v>10143.91</v>
      </c>
    </row>
    <row r="2284" spans="2:11" x14ac:dyDescent="0.25">
      <c r="B2284" s="36" t="s">
        <v>44</v>
      </c>
      <c r="C2284" s="36" t="s">
        <v>3220</v>
      </c>
      <c r="D2284" s="36" t="s">
        <v>3221</v>
      </c>
      <c r="E2284" s="36">
        <v>87</v>
      </c>
      <c r="F2284" s="36" t="s">
        <v>4712</v>
      </c>
      <c r="G2284" s="36" t="s">
        <v>4727</v>
      </c>
      <c r="H2284" s="36" t="s">
        <v>4728</v>
      </c>
      <c r="I2284" s="36" t="s">
        <v>50</v>
      </c>
      <c r="J2284" s="43">
        <v>9172.1299999999992</v>
      </c>
      <c r="K2284" s="43">
        <f t="shared" si="35"/>
        <v>10639.670799999998</v>
      </c>
    </row>
    <row r="2285" spans="2:11" x14ac:dyDescent="0.25">
      <c r="B2285" s="36" t="s">
        <v>44</v>
      </c>
      <c r="C2285" s="36" t="s">
        <v>3220</v>
      </c>
      <c r="D2285" s="36" t="s">
        <v>3221</v>
      </c>
      <c r="E2285" s="36">
        <v>87</v>
      </c>
      <c r="F2285" s="36" t="s">
        <v>4712</v>
      </c>
      <c r="G2285" s="36" t="s">
        <v>4729</v>
      </c>
      <c r="H2285" s="36" t="s">
        <v>4730</v>
      </c>
      <c r="I2285" s="36" t="s">
        <v>50</v>
      </c>
      <c r="J2285" s="43">
        <v>9257.6</v>
      </c>
      <c r="K2285" s="43">
        <f t="shared" si="35"/>
        <v>10738.815999999999</v>
      </c>
    </row>
    <row r="2286" spans="2:11" x14ac:dyDescent="0.25">
      <c r="B2286" s="36" t="s">
        <v>44</v>
      </c>
      <c r="C2286" s="36" t="s">
        <v>3220</v>
      </c>
      <c r="D2286" s="36" t="s">
        <v>3221</v>
      </c>
      <c r="E2286" s="36">
        <v>87</v>
      </c>
      <c r="F2286" s="36" t="s">
        <v>4712</v>
      </c>
      <c r="G2286" s="36" t="s">
        <v>4731</v>
      </c>
      <c r="H2286" s="36" t="s">
        <v>4732</v>
      </c>
      <c r="I2286" s="36" t="s">
        <v>50</v>
      </c>
      <c r="J2286" s="43">
        <v>9770.4500000000007</v>
      </c>
      <c r="K2286" s="43">
        <f t="shared" si="35"/>
        <v>11333.722</v>
      </c>
    </row>
    <row r="2287" spans="2:11" x14ac:dyDescent="0.25">
      <c r="B2287" s="36" t="s">
        <v>44</v>
      </c>
      <c r="C2287" s="36" t="s">
        <v>3220</v>
      </c>
      <c r="D2287" s="36" t="s">
        <v>3221</v>
      </c>
      <c r="E2287" s="36">
        <v>87</v>
      </c>
      <c r="F2287" s="36" t="s">
        <v>4712</v>
      </c>
      <c r="G2287" s="36" t="s">
        <v>4733</v>
      </c>
      <c r="H2287" s="36" t="s">
        <v>4734</v>
      </c>
      <c r="I2287" s="36" t="s">
        <v>50</v>
      </c>
      <c r="J2287" s="43">
        <v>10454.25</v>
      </c>
      <c r="K2287" s="43">
        <f t="shared" si="35"/>
        <v>12126.929999999998</v>
      </c>
    </row>
    <row r="2288" spans="2:11" x14ac:dyDescent="0.25">
      <c r="B2288" s="36" t="s">
        <v>44</v>
      </c>
      <c r="C2288" s="36" t="s">
        <v>3220</v>
      </c>
      <c r="D2288" s="36" t="s">
        <v>3221</v>
      </c>
      <c r="E2288" s="36">
        <v>87</v>
      </c>
      <c r="F2288" s="36" t="s">
        <v>4712</v>
      </c>
      <c r="G2288" s="36" t="s">
        <v>4735</v>
      </c>
      <c r="H2288" s="36" t="s">
        <v>4736</v>
      </c>
      <c r="I2288" s="36" t="s">
        <v>50</v>
      </c>
      <c r="J2288" s="43">
        <v>11309</v>
      </c>
      <c r="K2288" s="43">
        <f t="shared" si="35"/>
        <v>13118.439999999999</v>
      </c>
    </row>
    <row r="2289" spans="2:11" x14ac:dyDescent="0.25">
      <c r="B2289" s="36" t="s">
        <v>44</v>
      </c>
      <c r="C2289" s="36" t="s">
        <v>3220</v>
      </c>
      <c r="D2289" s="36" t="s">
        <v>3221</v>
      </c>
      <c r="E2289" s="36">
        <v>87</v>
      </c>
      <c r="F2289" s="36" t="s">
        <v>4712</v>
      </c>
      <c r="G2289" s="36" t="s">
        <v>4737</v>
      </c>
      <c r="H2289" s="36" t="s">
        <v>4738</v>
      </c>
      <c r="I2289" s="36" t="s">
        <v>50</v>
      </c>
      <c r="J2289" s="43">
        <v>13018.5</v>
      </c>
      <c r="K2289" s="43">
        <f t="shared" si="35"/>
        <v>15101.46</v>
      </c>
    </row>
    <row r="2290" spans="2:11" x14ac:dyDescent="0.25">
      <c r="B2290" s="36" t="s">
        <v>44</v>
      </c>
      <c r="C2290" s="36" t="s">
        <v>3220</v>
      </c>
      <c r="D2290" s="36" t="s">
        <v>3221</v>
      </c>
      <c r="E2290" s="36">
        <v>87</v>
      </c>
      <c r="F2290" s="36" t="s">
        <v>4712</v>
      </c>
      <c r="G2290" s="36" t="s">
        <v>4739</v>
      </c>
      <c r="H2290" s="36" t="s">
        <v>4740</v>
      </c>
      <c r="I2290" s="36" t="s">
        <v>50</v>
      </c>
      <c r="J2290" s="43">
        <v>13018.5</v>
      </c>
      <c r="K2290" s="43">
        <f t="shared" si="35"/>
        <v>15101.46</v>
      </c>
    </row>
    <row r="2291" spans="2:11" x14ac:dyDescent="0.25">
      <c r="B2291" s="36" t="s">
        <v>44</v>
      </c>
      <c r="C2291" s="36" t="s">
        <v>3220</v>
      </c>
      <c r="D2291" s="36" t="s">
        <v>3221</v>
      </c>
      <c r="E2291" s="36">
        <v>87</v>
      </c>
      <c r="F2291" s="36" t="s">
        <v>4712</v>
      </c>
      <c r="G2291" s="36" t="s">
        <v>4741</v>
      </c>
      <c r="H2291" s="36" t="s">
        <v>4742</v>
      </c>
      <c r="I2291" s="36" t="s">
        <v>50</v>
      </c>
      <c r="J2291" s="43">
        <v>13360.4</v>
      </c>
      <c r="K2291" s="43">
        <f t="shared" si="35"/>
        <v>15498.063999999998</v>
      </c>
    </row>
    <row r="2292" spans="2:11" x14ac:dyDescent="0.25">
      <c r="B2292" s="36" t="s">
        <v>44</v>
      </c>
      <c r="C2292" s="36" t="s">
        <v>3220</v>
      </c>
      <c r="D2292" s="36" t="s">
        <v>3221</v>
      </c>
      <c r="E2292" s="36">
        <v>87</v>
      </c>
      <c r="F2292" s="36" t="s">
        <v>4712</v>
      </c>
      <c r="G2292" s="36" t="s">
        <v>4743</v>
      </c>
      <c r="H2292" s="36" t="s">
        <v>4744</v>
      </c>
      <c r="I2292" s="36" t="s">
        <v>50</v>
      </c>
      <c r="J2292" s="43">
        <v>16437.5</v>
      </c>
      <c r="K2292" s="43">
        <f t="shared" si="35"/>
        <v>19067.5</v>
      </c>
    </row>
    <row r="2293" spans="2:11" x14ac:dyDescent="0.25">
      <c r="B2293" s="36" t="s">
        <v>44</v>
      </c>
      <c r="C2293" s="36" t="s">
        <v>3220</v>
      </c>
      <c r="D2293" s="36" t="s">
        <v>3221</v>
      </c>
      <c r="E2293" s="36">
        <v>87</v>
      </c>
      <c r="F2293" s="36" t="s">
        <v>4712</v>
      </c>
      <c r="G2293" s="36" t="s">
        <v>4745</v>
      </c>
      <c r="H2293" s="36" t="s">
        <v>4746</v>
      </c>
      <c r="I2293" s="36" t="s">
        <v>50</v>
      </c>
      <c r="J2293" s="43">
        <v>18830.8</v>
      </c>
      <c r="K2293" s="43">
        <f t="shared" si="35"/>
        <v>21843.727999999999</v>
      </c>
    </row>
    <row r="2294" spans="2:11" x14ac:dyDescent="0.25">
      <c r="B2294" s="36" t="s">
        <v>44</v>
      </c>
      <c r="C2294" s="36" t="s">
        <v>3220</v>
      </c>
      <c r="D2294" s="36" t="s">
        <v>3221</v>
      </c>
      <c r="E2294" s="36">
        <v>87</v>
      </c>
      <c r="F2294" s="36" t="s">
        <v>4712</v>
      </c>
      <c r="G2294" s="36" t="s">
        <v>4747</v>
      </c>
      <c r="H2294" s="36" t="s">
        <v>4748</v>
      </c>
      <c r="I2294" s="36" t="s">
        <v>50</v>
      </c>
      <c r="J2294" s="43">
        <v>8478.5</v>
      </c>
      <c r="K2294" s="43">
        <f t="shared" si="35"/>
        <v>9835.06</v>
      </c>
    </row>
    <row r="2295" spans="2:11" x14ac:dyDescent="0.25">
      <c r="B2295" s="36" t="s">
        <v>44</v>
      </c>
      <c r="C2295" s="36" t="s">
        <v>3220</v>
      </c>
      <c r="D2295" s="36" t="s">
        <v>3221</v>
      </c>
      <c r="E2295" s="36">
        <v>87</v>
      </c>
      <c r="F2295" s="36" t="s">
        <v>4712</v>
      </c>
      <c r="G2295" s="36" t="s">
        <v>4749</v>
      </c>
      <c r="H2295" s="36" t="s">
        <v>4750</v>
      </c>
      <c r="I2295" s="36" t="s">
        <v>50</v>
      </c>
      <c r="J2295" s="43">
        <v>9136.4</v>
      </c>
      <c r="K2295" s="43">
        <f t="shared" si="35"/>
        <v>10598.223999999998</v>
      </c>
    </row>
    <row r="2296" spans="2:11" x14ac:dyDescent="0.25">
      <c r="B2296" s="36" t="s">
        <v>44</v>
      </c>
      <c r="C2296" s="36" t="s">
        <v>3220</v>
      </c>
      <c r="D2296" s="36" t="s">
        <v>3221</v>
      </c>
      <c r="E2296" s="36">
        <v>87</v>
      </c>
      <c r="F2296" s="36" t="s">
        <v>4712</v>
      </c>
      <c r="G2296" s="36" t="s">
        <v>4751</v>
      </c>
      <c r="H2296" s="36" t="s">
        <v>4752</v>
      </c>
      <c r="I2296" s="36" t="s">
        <v>50</v>
      </c>
      <c r="J2296" s="43">
        <v>9569.23</v>
      </c>
      <c r="K2296" s="43">
        <f t="shared" si="35"/>
        <v>11100.306799999998</v>
      </c>
    </row>
    <row r="2297" spans="2:11" x14ac:dyDescent="0.25">
      <c r="B2297" s="36" t="s">
        <v>44</v>
      </c>
      <c r="C2297" s="36" t="s">
        <v>3220</v>
      </c>
      <c r="D2297" s="36" t="s">
        <v>3221</v>
      </c>
      <c r="E2297" s="36">
        <v>87</v>
      </c>
      <c r="F2297" s="36" t="s">
        <v>4712</v>
      </c>
      <c r="G2297" s="36" t="s">
        <v>4753</v>
      </c>
      <c r="H2297" s="36" t="s">
        <v>4754</v>
      </c>
      <c r="I2297" s="36" t="s">
        <v>50</v>
      </c>
      <c r="J2297" s="43">
        <v>10434.89</v>
      </c>
      <c r="K2297" s="43">
        <f t="shared" si="35"/>
        <v>12104.472399999999</v>
      </c>
    </row>
    <row r="2298" spans="2:11" x14ac:dyDescent="0.25">
      <c r="B2298" s="36" t="s">
        <v>44</v>
      </c>
      <c r="C2298" s="36" t="s">
        <v>3220</v>
      </c>
      <c r="D2298" s="36" t="s">
        <v>3221</v>
      </c>
      <c r="E2298" s="36">
        <v>87</v>
      </c>
      <c r="F2298" s="36" t="s">
        <v>4712</v>
      </c>
      <c r="G2298" s="36" t="s">
        <v>4755</v>
      </c>
      <c r="H2298" s="36" t="s">
        <v>4756</v>
      </c>
      <c r="I2298" s="36" t="s">
        <v>50</v>
      </c>
      <c r="J2298" s="43">
        <v>10608.03</v>
      </c>
      <c r="K2298" s="43">
        <f t="shared" si="35"/>
        <v>12305.3148</v>
      </c>
    </row>
    <row r="2299" spans="2:11" x14ac:dyDescent="0.25">
      <c r="B2299" s="36" t="s">
        <v>44</v>
      </c>
      <c r="C2299" s="36" t="s">
        <v>3220</v>
      </c>
      <c r="D2299" s="36" t="s">
        <v>3221</v>
      </c>
      <c r="E2299" s="36">
        <v>87</v>
      </c>
      <c r="F2299" s="36" t="s">
        <v>4712</v>
      </c>
      <c r="G2299" s="36" t="s">
        <v>4757</v>
      </c>
      <c r="H2299" s="36" t="s">
        <v>4758</v>
      </c>
      <c r="I2299" s="36" t="s">
        <v>50</v>
      </c>
      <c r="J2299" s="43">
        <v>11300.55</v>
      </c>
      <c r="K2299" s="43">
        <f t="shared" si="35"/>
        <v>13108.637999999999</v>
      </c>
    </row>
    <row r="2300" spans="2:11" x14ac:dyDescent="0.25">
      <c r="B2300" s="36" t="s">
        <v>44</v>
      </c>
      <c r="C2300" s="36" t="s">
        <v>3220</v>
      </c>
      <c r="D2300" s="36" t="s">
        <v>3221</v>
      </c>
      <c r="E2300" s="36">
        <v>87</v>
      </c>
      <c r="F2300" s="36" t="s">
        <v>4712</v>
      </c>
      <c r="G2300" s="36" t="s">
        <v>4759</v>
      </c>
      <c r="H2300" s="36" t="s">
        <v>4760</v>
      </c>
      <c r="I2300" s="36" t="s">
        <v>50</v>
      </c>
      <c r="J2300" s="43">
        <v>11300.55</v>
      </c>
      <c r="K2300" s="43">
        <f t="shared" si="35"/>
        <v>13108.637999999999</v>
      </c>
    </row>
    <row r="2301" spans="2:11" x14ac:dyDescent="0.25">
      <c r="B2301" s="36" t="s">
        <v>44</v>
      </c>
      <c r="C2301" s="36" t="s">
        <v>3220</v>
      </c>
      <c r="D2301" s="36" t="s">
        <v>3221</v>
      </c>
      <c r="E2301" s="36">
        <v>87</v>
      </c>
      <c r="F2301" s="36" t="s">
        <v>4712</v>
      </c>
      <c r="G2301" s="36" t="s">
        <v>4761</v>
      </c>
      <c r="H2301" s="36" t="s">
        <v>4762</v>
      </c>
      <c r="I2301" s="36" t="s">
        <v>50</v>
      </c>
      <c r="J2301" s="43">
        <v>11830.03</v>
      </c>
      <c r="K2301" s="43">
        <f t="shared" si="35"/>
        <v>13722.834800000001</v>
      </c>
    </row>
    <row r="2302" spans="2:11" x14ac:dyDescent="0.25">
      <c r="B2302" s="36" t="s">
        <v>44</v>
      </c>
      <c r="C2302" s="36" t="s">
        <v>3220</v>
      </c>
      <c r="D2302" s="36" t="s">
        <v>3221</v>
      </c>
      <c r="E2302" s="36">
        <v>87</v>
      </c>
      <c r="F2302" s="36" t="s">
        <v>4712</v>
      </c>
      <c r="G2302" s="36" t="s">
        <v>4763</v>
      </c>
      <c r="H2302" s="36" t="s">
        <v>4764</v>
      </c>
      <c r="I2302" s="36" t="s">
        <v>50</v>
      </c>
      <c r="J2302" s="43">
        <v>13031.87</v>
      </c>
      <c r="K2302" s="43">
        <f t="shared" si="35"/>
        <v>15116.9692</v>
      </c>
    </row>
    <row r="2303" spans="2:11" x14ac:dyDescent="0.25">
      <c r="B2303" s="36" t="s">
        <v>44</v>
      </c>
      <c r="C2303" s="36" t="s">
        <v>3220</v>
      </c>
      <c r="D2303" s="36" t="s">
        <v>3221</v>
      </c>
      <c r="E2303" s="36">
        <v>87</v>
      </c>
      <c r="F2303" s="36" t="s">
        <v>4712</v>
      </c>
      <c r="G2303" s="36" t="s">
        <v>4765</v>
      </c>
      <c r="H2303" s="36" t="s">
        <v>4766</v>
      </c>
      <c r="I2303" s="36" t="s">
        <v>50</v>
      </c>
      <c r="J2303" s="43">
        <v>13291.57</v>
      </c>
      <c r="K2303" s="43">
        <f t="shared" si="35"/>
        <v>15418.221199999998</v>
      </c>
    </row>
    <row r="2304" spans="2:11" x14ac:dyDescent="0.25">
      <c r="B2304" s="36" t="s">
        <v>44</v>
      </c>
      <c r="C2304" s="36" t="s">
        <v>3220</v>
      </c>
      <c r="D2304" s="36" t="s">
        <v>3221</v>
      </c>
      <c r="E2304" s="36">
        <v>87</v>
      </c>
      <c r="F2304" s="36" t="s">
        <v>4712</v>
      </c>
      <c r="G2304" s="36" t="s">
        <v>4767</v>
      </c>
      <c r="H2304" s="36" t="s">
        <v>4768</v>
      </c>
      <c r="I2304" s="36" t="s">
        <v>50</v>
      </c>
      <c r="J2304" s="43">
        <v>13378.14</v>
      </c>
      <c r="K2304" s="43">
        <f t="shared" si="35"/>
        <v>15518.642399999999</v>
      </c>
    </row>
    <row r="2305" spans="2:11" x14ac:dyDescent="0.25">
      <c r="B2305" s="36" t="s">
        <v>44</v>
      </c>
      <c r="C2305" s="36" t="s">
        <v>3220</v>
      </c>
      <c r="D2305" s="36" t="s">
        <v>3221</v>
      </c>
      <c r="E2305" s="36">
        <v>87</v>
      </c>
      <c r="F2305" s="36" t="s">
        <v>4712</v>
      </c>
      <c r="G2305" s="36" t="s">
        <v>4769</v>
      </c>
      <c r="H2305" s="36" t="s">
        <v>4770</v>
      </c>
      <c r="I2305" s="36" t="s">
        <v>50</v>
      </c>
      <c r="J2305" s="43">
        <v>15320.35</v>
      </c>
      <c r="K2305" s="43">
        <f t="shared" si="35"/>
        <v>17771.606</v>
      </c>
    </row>
    <row r="2306" spans="2:11" x14ac:dyDescent="0.25">
      <c r="B2306" s="36" t="s">
        <v>44</v>
      </c>
      <c r="C2306" s="36" t="s">
        <v>3220</v>
      </c>
      <c r="D2306" s="36" t="s">
        <v>3221</v>
      </c>
      <c r="E2306" s="36">
        <v>87</v>
      </c>
      <c r="F2306" s="36" t="s">
        <v>4712</v>
      </c>
      <c r="G2306" s="36" t="s">
        <v>4771</v>
      </c>
      <c r="H2306" s="36" t="s">
        <v>4772</v>
      </c>
      <c r="I2306" s="36" t="s">
        <v>50</v>
      </c>
      <c r="J2306" s="43">
        <v>16494.509999999998</v>
      </c>
      <c r="K2306" s="43">
        <f t="shared" si="35"/>
        <v>19133.631599999997</v>
      </c>
    </row>
    <row r="2307" spans="2:11" x14ac:dyDescent="0.25">
      <c r="B2307" s="36" t="s">
        <v>44</v>
      </c>
      <c r="C2307" s="36" t="s">
        <v>3220</v>
      </c>
      <c r="D2307" s="36" t="s">
        <v>3221</v>
      </c>
      <c r="E2307" s="36">
        <v>91</v>
      </c>
      <c r="F2307" s="36" t="s">
        <v>3729</v>
      </c>
      <c r="G2307" s="36" t="s">
        <v>4773</v>
      </c>
      <c r="H2307" s="36" t="s">
        <v>4774</v>
      </c>
      <c r="I2307" s="36" t="s">
        <v>50</v>
      </c>
      <c r="J2307" s="43">
        <v>3368.43</v>
      </c>
      <c r="K2307" s="43">
        <f t="shared" si="35"/>
        <v>3907.3787999999995</v>
      </c>
    </row>
    <row r="2308" spans="2:11" x14ac:dyDescent="0.25">
      <c r="B2308" s="36" t="s">
        <v>44</v>
      </c>
      <c r="C2308" s="36" t="s">
        <v>3220</v>
      </c>
      <c r="D2308" s="36" t="s">
        <v>3221</v>
      </c>
      <c r="E2308" s="36">
        <v>91</v>
      </c>
      <c r="F2308" s="36" t="s">
        <v>3729</v>
      </c>
      <c r="G2308" s="36" t="s">
        <v>4775</v>
      </c>
      <c r="H2308" s="36" t="s">
        <v>4776</v>
      </c>
      <c r="I2308" s="36" t="s">
        <v>50</v>
      </c>
      <c r="J2308" s="43">
        <v>4098.45</v>
      </c>
      <c r="K2308" s="43">
        <f t="shared" ref="K2308:K2371" si="36">+IF(AND(MID(H2308,1,15)="POSTE DE MADERA",J2308&lt;110)=TRUE,(J2308*1.13+5)*1.01*1.16,IF(AND(MID(H2308,1,15)="POSTE DE MADERA",J2308&gt;=110,J2308&lt;320)=TRUE,(J2308*1.13+12)*1.01*1.16,IF(AND(MID(H2308,1,15)="POSTE DE MADERA",J2308&gt;320)=TRUE,(J2308*1.13+36)*1.01*1.16,IF(+AND(MID(H2308,1,5)="POSTE",MID(H2308,1,15)&lt;&gt;"POSTE DE MADERA")=TRUE,J2308*1.01*1.16,J2308*1.16))))</f>
        <v>4754.2019999999993</v>
      </c>
    </row>
    <row r="2309" spans="2:11" x14ac:dyDescent="0.25">
      <c r="B2309" s="36" t="s">
        <v>44</v>
      </c>
      <c r="C2309" s="36" t="s">
        <v>3220</v>
      </c>
      <c r="D2309" s="36" t="s">
        <v>3221</v>
      </c>
      <c r="E2309" s="36">
        <v>91</v>
      </c>
      <c r="F2309" s="36" t="s">
        <v>3729</v>
      </c>
      <c r="G2309" s="36" t="s">
        <v>4777</v>
      </c>
      <c r="H2309" s="36" t="s">
        <v>4778</v>
      </c>
      <c r="I2309" s="36" t="s">
        <v>50</v>
      </c>
      <c r="J2309" s="43">
        <v>4974.4799999999996</v>
      </c>
      <c r="K2309" s="43">
        <f t="shared" si="36"/>
        <v>5770.3967999999995</v>
      </c>
    </row>
    <row r="2310" spans="2:11" x14ac:dyDescent="0.25">
      <c r="B2310" s="36" t="s">
        <v>44</v>
      </c>
      <c r="C2310" s="36" t="s">
        <v>3220</v>
      </c>
      <c r="D2310" s="36" t="s">
        <v>3221</v>
      </c>
      <c r="E2310" s="36">
        <v>91</v>
      </c>
      <c r="F2310" s="36" t="s">
        <v>3729</v>
      </c>
      <c r="G2310" s="36" t="s">
        <v>4779</v>
      </c>
      <c r="H2310" s="36" t="s">
        <v>4780</v>
      </c>
      <c r="I2310" s="36" t="s">
        <v>50</v>
      </c>
      <c r="J2310" s="43">
        <v>5558.5</v>
      </c>
      <c r="K2310" s="43">
        <f t="shared" si="36"/>
        <v>6447.86</v>
      </c>
    </row>
    <row r="2311" spans="2:11" x14ac:dyDescent="0.25">
      <c r="B2311" s="36" t="s">
        <v>44</v>
      </c>
      <c r="C2311" s="36" t="s">
        <v>3220</v>
      </c>
      <c r="D2311" s="36" t="s">
        <v>3221</v>
      </c>
      <c r="E2311" s="36">
        <v>91</v>
      </c>
      <c r="F2311" s="36" t="s">
        <v>3729</v>
      </c>
      <c r="G2311" s="36" t="s">
        <v>4781</v>
      </c>
      <c r="H2311" s="36" t="s">
        <v>4782</v>
      </c>
      <c r="I2311" s="36" t="s">
        <v>50</v>
      </c>
      <c r="J2311" s="43">
        <v>6288.53</v>
      </c>
      <c r="K2311" s="43">
        <f t="shared" si="36"/>
        <v>7294.6947999999993</v>
      </c>
    </row>
    <row r="2312" spans="2:11" x14ac:dyDescent="0.25">
      <c r="B2312" s="36" t="s">
        <v>44</v>
      </c>
      <c r="C2312" s="36" t="s">
        <v>3220</v>
      </c>
      <c r="D2312" s="36" t="s">
        <v>3221</v>
      </c>
      <c r="E2312" s="36">
        <v>91</v>
      </c>
      <c r="F2312" s="36" t="s">
        <v>3729</v>
      </c>
      <c r="G2312" s="36" t="s">
        <v>4783</v>
      </c>
      <c r="H2312" s="36" t="s">
        <v>4784</v>
      </c>
      <c r="I2312" s="36" t="s">
        <v>50</v>
      </c>
      <c r="J2312" s="43">
        <v>6239.69</v>
      </c>
      <c r="K2312" s="43">
        <f t="shared" si="36"/>
        <v>7238.040399999999</v>
      </c>
    </row>
    <row r="2313" spans="2:11" x14ac:dyDescent="0.25">
      <c r="B2313" s="36" t="s">
        <v>44</v>
      </c>
      <c r="C2313" s="36" t="s">
        <v>3220</v>
      </c>
      <c r="D2313" s="36" t="s">
        <v>3221</v>
      </c>
      <c r="E2313" s="36">
        <v>91</v>
      </c>
      <c r="F2313" s="36" t="s">
        <v>3729</v>
      </c>
      <c r="G2313" s="36" t="s">
        <v>4785</v>
      </c>
      <c r="H2313" s="36" t="s">
        <v>4786</v>
      </c>
      <c r="I2313" s="36" t="s">
        <v>50</v>
      </c>
      <c r="J2313" s="43">
        <v>7018.55</v>
      </c>
      <c r="K2313" s="43">
        <f t="shared" si="36"/>
        <v>8141.518</v>
      </c>
    </row>
    <row r="2314" spans="2:11" x14ac:dyDescent="0.25">
      <c r="B2314" s="36" t="s">
        <v>44</v>
      </c>
      <c r="C2314" s="36" t="s">
        <v>3220</v>
      </c>
      <c r="D2314" s="36" t="s">
        <v>3221</v>
      </c>
      <c r="E2314" s="36">
        <v>91</v>
      </c>
      <c r="F2314" s="36" t="s">
        <v>3729</v>
      </c>
      <c r="G2314" s="36" t="s">
        <v>4787</v>
      </c>
      <c r="H2314" s="36" t="s">
        <v>4788</v>
      </c>
      <c r="I2314" s="36" t="s">
        <v>50</v>
      </c>
      <c r="J2314" s="43">
        <v>7310.56</v>
      </c>
      <c r="K2314" s="43">
        <f t="shared" si="36"/>
        <v>8480.2495999999992</v>
      </c>
    </row>
    <row r="2315" spans="2:11" x14ac:dyDescent="0.25">
      <c r="B2315" s="36" t="s">
        <v>44</v>
      </c>
      <c r="C2315" s="36" t="s">
        <v>3220</v>
      </c>
      <c r="D2315" s="36" t="s">
        <v>3221</v>
      </c>
      <c r="E2315" s="36">
        <v>91</v>
      </c>
      <c r="F2315" s="36" t="s">
        <v>3729</v>
      </c>
      <c r="G2315" s="36" t="s">
        <v>4789</v>
      </c>
      <c r="H2315" s="36" t="s">
        <v>4790</v>
      </c>
      <c r="I2315" s="36" t="s">
        <v>50</v>
      </c>
      <c r="J2315" s="43">
        <v>7646.45</v>
      </c>
      <c r="K2315" s="43">
        <f t="shared" si="36"/>
        <v>8869.8819999999996</v>
      </c>
    </row>
    <row r="2316" spans="2:11" x14ac:dyDescent="0.25">
      <c r="B2316" s="36" t="s">
        <v>44</v>
      </c>
      <c r="C2316" s="36" t="s">
        <v>3220</v>
      </c>
      <c r="D2316" s="36" t="s">
        <v>3221</v>
      </c>
      <c r="E2316" s="36">
        <v>91</v>
      </c>
      <c r="F2316" s="36" t="s">
        <v>3729</v>
      </c>
      <c r="G2316" s="36" t="s">
        <v>4791</v>
      </c>
      <c r="H2316" s="36" t="s">
        <v>4792</v>
      </c>
      <c r="I2316" s="36" t="s">
        <v>50</v>
      </c>
      <c r="J2316" s="43">
        <v>8478.6</v>
      </c>
      <c r="K2316" s="43">
        <f t="shared" si="36"/>
        <v>9835.1759999999995</v>
      </c>
    </row>
    <row r="2317" spans="2:11" x14ac:dyDescent="0.25">
      <c r="B2317" s="36" t="s">
        <v>44</v>
      </c>
      <c r="C2317" s="36" t="s">
        <v>3220</v>
      </c>
      <c r="D2317" s="36" t="s">
        <v>3221</v>
      </c>
      <c r="E2317" s="36">
        <v>91</v>
      </c>
      <c r="F2317" s="36" t="s">
        <v>3729</v>
      </c>
      <c r="G2317" s="36" t="s">
        <v>4793</v>
      </c>
      <c r="H2317" s="36" t="s">
        <v>4794</v>
      </c>
      <c r="I2317" s="36" t="s">
        <v>50</v>
      </c>
      <c r="J2317" s="43">
        <v>9062.6200000000008</v>
      </c>
      <c r="K2317" s="43">
        <f t="shared" si="36"/>
        <v>10512.6392</v>
      </c>
    </row>
    <row r="2318" spans="2:11" x14ac:dyDescent="0.25">
      <c r="B2318" s="36" t="s">
        <v>44</v>
      </c>
      <c r="C2318" s="36" t="s">
        <v>3220</v>
      </c>
      <c r="D2318" s="36" t="s">
        <v>3221</v>
      </c>
      <c r="E2318" s="36">
        <v>91</v>
      </c>
      <c r="F2318" s="36" t="s">
        <v>3729</v>
      </c>
      <c r="G2318" s="36" t="s">
        <v>4795</v>
      </c>
      <c r="H2318" s="36" t="s">
        <v>4796</v>
      </c>
      <c r="I2318" s="36" t="s">
        <v>50</v>
      </c>
      <c r="J2318" s="43">
        <v>9938.65</v>
      </c>
      <c r="K2318" s="43">
        <f t="shared" si="36"/>
        <v>11528.833999999999</v>
      </c>
    </row>
    <row r="2319" spans="2:11" x14ac:dyDescent="0.25">
      <c r="B2319" s="36" t="s">
        <v>44</v>
      </c>
      <c r="C2319" s="36" t="s">
        <v>3220</v>
      </c>
      <c r="D2319" s="36" t="s">
        <v>3221</v>
      </c>
      <c r="E2319" s="36">
        <v>91</v>
      </c>
      <c r="F2319" s="36" t="s">
        <v>3729</v>
      </c>
      <c r="G2319" s="36" t="s">
        <v>4797</v>
      </c>
      <c r="H2319" s="36" t="s">
        <v>4798</v>
      </c>
      <c r="I2319" s="36" t="s">
        <v>50</v>
      </c>
      <c r="J2319" s="43">
        <v>10668.68</v>
      </c>
      <c r="K2319" s="43">
        <f t="shared" si="36"/>
        <v>12375.668799999999</v>
      </c>
    </row>
    <row r="2320" spans="2:11" x14ac:dyDescent="0.25">
      <c r="B2320" s="36" t="s">
        <v>44</v>
      </c>
      <c r="C2320" s="36" t="s">
        <v>3220</v>
      </c>
      <c r="D2320" s="36" t="s">
        <v>3221</v>
      </c>
      <c r="E2320" s="36">
        <v>91</v>
      </c>
      <c r="F2320" s="36" t="s">
        <v>3729</v>
      </c>
      <c r="G2320" s="36" t="s">
        <v>4799</v>
      </c>
      <c r="H2320" s="36" t="s">
        <v>4800</v>
      </c>
      <c r="I2320" s="36" t="s">
        <v>50</v>
      </c>
      <c r="J2320" s="43">
        <v>11398.7</v>
      </c>
      <c r="K2320" s="43">
        <f t="shared" si="36"/>
        <v>13222.492</v>
      </c>
    </row>
    <row r="2321" spans="2:11" x14ac:dyDescent="0.25">
      <c r="B2321" s="36" t="s">
        <v>44</v>
      </c>
      <c r="C2321" s="36" t="s">
        <v>3220</v>
      </c>
      <c r="D2321" s="36" t="s">
        <v>3221</v>
      </c>
      <c r="E2321" s="36">
        <v>91</v>
      </c>
      <c r="F2321" s="36" t="s">
        <v>3729</v>
      </c>
      <c r="G2321" s="36" t="s">
        <v>4801</v>
      </c>
      <c r="H2321" s="36" t="s">
        <v>4802</v>
      </c>
      <c r="I2321" s="36" t="s">
        <v>50</v>
      </c>
      <c r="J2321" s="43">
        <v>11836.72</v>
      </c>
      <c r="K2321" s="43">
        <f t="shared" si="36"/>
        <v>13730.595199999998</v>
      </c>
    </row>
    <row r="2322" spans="2:11" x14ac:dyDescent="0.25">
      <c r="B2322" s="36" t="s">
        <v>44</v>
      </c>
      <c r="C2322" s="36" t="s">
        <v>3220</v>
      </c>
      <c r="D2322" s="36" t="s">
        <v>3221</v>
      </c>
      <c r="E2322" s="36">
        <v>91</v>
      </c>
      <c r="F2322" s="36" t="s">
        <v>3729</v>
      </c>
      <c r="G2322" s="36" t="s">
        <v>4803</v>
      </c>
      <c r="H2322" s="36" t="s">
        <v>4804</v>
      </c>
      <c r="I2322" s="36" t="s">
        <v>50</v>
      </c>
      <c r="J2322" s="43">
        <v>11982.72</v>
      </c>
      <c r="K2322" s="43">
        <f t="shared" si="36"/>
        <v>13899.955199999999</v>
      </c>
    </row>
    <row r="2323" spans="2:11" x14ac:dyDescent="0.25">
      <c r="B2323" s="36" t="s">
        <v>44</v>
      </c>
      <c r="C2323" s="36" t="s">
        <v>3220</v>
      </c>
      <c r="D2323" s="36" t="s">
        <v>3221</v>
      </c>
      <c r="E2323" s="36">
        <v>91</v>
      </c>
      <c r="F2323" s="36" t="s">
        <v>3729</v>
      </c>
      <c r="G2323" s="36" t="s">
        <v>4805</v>
      </c>
      <c r="H2323" s="36" t="s">
        <v>4806</v>
      </c>
      <c r="I2323" s="36" t="s">
        <v>50</v>
      </c>
      <c r="J2323" s="43">
        <v>12858.75</v>
      </c>
      <c r="K2323" s="43">
        <f t="shared" si="36"/>
        <v>14916.15</v>
      </c>
    </row>
    <row r="2324" spans="2:11" x14ac:dyDescent="0.25">
      <c r="B2324" s="36" t="s">
        <v>44</v>
      </c>
      <c r="C2324" s="36" t="s">
        <v>3220</v>
      </c>
      <c r="D2324" s="36" t="s">
        <v>3221</v>
      </c>
      <c r="E2324" s="36">
        <v>91</v>
      </c>
      <c r="F2324" s="36" t="s">
        <v>3729</v>
      </c>
      <c r="G2324" s="36" t="s">
        <v>4807</v>
      </c>
      <c r="H2324" s="36" t="s">
        <v>4808</v>
      </c>
      <c r="I2324" s="36" t="s">
        <v>50</v>
      </c>
      <c r="J2324" s="43">
        <v>13588.78</v>
      </c>
      <c r="K2324" s="43">
        <f t="shared" si="36"/>
        <v>15762.9848</v>
      </c>
    </row>
    <row r="2325" spans="2:11" x14ac:dyDescent="0.25">
      <c r="B2325" s="36" t="s">
        <v>44</v>
      </c>
      <c r="C2325" s="36" t="s">
        <v>3220</v>
      </c>
      <c r="D2325" s="36" t="s">
        <v>3221</v>
      </c>
      <c r="E2325" s="36">
        <v>91</v>
      </c>
      <c r="F2325" s="36" t="s">
        <v>3729</v>
      </c>
      <c r="G2325" s="36" t="s">
        <v>4809</v>
      </c>
      <c r="H2325" s="36" t="s">
        <v>4810</v>
      </c>
      <c r="I2325" s="36" t="s">
        <v>50</v>
      </c>
      <c r="J2325" s="43">
        <v>14318.8</v>
      </c>
      <c r="K2325" s="43">
        <f t="shared" si="36"/>
        <v>16609.807999999997</v>
      </c>
    </row>
    <row r="2326" spans="2:11" x14ac:dyDescent="0.25">
      <c r="B2326" s="36" t="s">
        <v>44</v>
      </c>
      <c r="C2326" s="36" t="s">
        <v>3220</v>
      </c>
      <c r="D2326" s="36" t="s">
        <v>3221</v>
      </c>
      <c r="E2326" s="36">
        <v>91</v>
      </c>
      <c r="F2326" s="36" t="s">
        <v>3729</v>
      </c>
      <c r="G2326" s="36" t="s">
        <v>4811</v>
      </c>
      <c r="H2326" s="36" t="s">
        <v>4812</v>
      </c>
      <c r="I2326" s="36" t="s">
        <v>50</v>
      </c>
      <c r="J2326" s="43">
        <v>16654.88</v>
      </c>
      <c r="K2326" s="43">
        <f t="shared" si="36"/>
        <v>19319.660800000001</v>
      </c>
    </row>
    <row r="2327" spans="2:11" x14ac:dyDescent="0.25">
      <c r="B2327" s="36" t="s">
        <v>44</v>
      </c>
      <c r="C2327" s="36" t="s">
        <v>3220</v>
      </c>
      <c r="D2327" s="36" t="s">
        <v>3221</v>
      </c>
      <c r="E2327" s="36">
        <v>91</v>
      </c>
      <c r="F2327" s="36" t="s">
        <v>3729</v>
      </c>
      <c r="G2327" s="36" t="s">
        <v>4813</v>
      </c>
      <c r="H2327" s="36" t="s">
        <v>4814</v>
      </c>
      <c r="I2327" s="36" t="s">
        <v>50</v>
      </c>
      <c r="J2327" s="43">
        <v>17238.900000000001</v>
      </c>
      <c r="K2327" s="43">
        <f t="shared" si="36"/>
        <v>19997.124</v>
      </c>
    </row>
    <row r="2328" spans="2:11" x14ac:dyDescent="0.25">
      <c r="B2328" s="36" t="s">
        <v>44</v>
      </c>
      <c r="C2328" s="36" t="s">
        <v>3220</v>
      </c>
      <c r="D2328" s="36" t="s">
        <v>3221</v>
      </c>
      <c r="E2328" s="36">
        <v>91</v>
      </c>
      <c r="F2328" s="36" t="s">
        <v>3729</v>
      </c>
      <c r="G2328" s="36" t="s">
        <v>4815</v>
      </c>
      <c r="H2328" s="36" t="s">
        <v>4816</v>
      </c>
      <c r="I2328" s="36" t="s">
        <v>50</v>
      </c>
      <c r="J2328" s="43">
        <v>18698.95</v>
      </c>
      <c r="K2328" s="43">
        <f t="shared" si="36"/>
        <v>21690.781999999999</v>
      </c>
    </row>
    <row r="2329" spans="2:11" x14ac:dyDescent="0.25">
      <c r="B2329" s="36" t="s">
        <v>44</v>
      </c>
      <c r="C2329" s="36" t="s">
        <v>3220</v>
      </c>
      <c r="D2329" s="36" t="s">
        <v>3221</v>
      </c>
      <c r="E2329" s="36">
        <v>91</v>
      </c>
      <c r="F2329" s="36" t="s">
        <v>3729</v>
      </c>
      <c r="G2329" s="36" t="s">
        <v>4817</v>
      </c>
      <c r="H2329" s="36" t="s">
        <v>4818</v>
      </c>
      <c r="I2329" s="36" t="s">
        <v>50</v>
      </c>
      <c r="J2329" s="43">
        <v>21035.03</v>
      </c>
      <c r="K2329" s="43">
        <f t="shared" si="36"/>
        <v>24400.634799999996</v>
      </c>
    </row>
    <row r="2330" spans="2:11" x14ac:dyDescent="0.25">
      <c r="B2330" s="36" t="s">
        <v>44</v>
      </c>
      <c r="C2330" s="36" t="s">
        <v>3220</v>
      </c>
      <c r="D2330" s="36" t="s">
        <v>3221</v>
      </c>
      <c r="E2330" s="36">
        <v>91</v>
      </c>
      <c r="F2330" s="36" t="s">
        <v>3729</v>
      </c>
      <c r="G2330" s="36" t="s">
        <v>4819</v>
      </c>
      <c r="H2330" s="36" t="s">
        <v>4820</v>
      </c>
      <c r="I2330" s="36" t="s">
        <v>50</v>
      </c>
      <c r="J2330" s="43">
        <v>21327.040000000001</v>
      </c>
      <c r="K2330" s="43">
        <f t="shared" si="36"/>
        <v>24739.366399999999</v>
      </c>
    </row>
    <row r="2331" spans="2:11" x14ac:dyDescent="0.25">
      <c r="B2331" s="36" t="s">
        <v>44</v>
      </c>
      <c r="C2331" s="36" t="s">
        <v>3220</v>
      </c>
      <c r="D2331" s="36" t="s">
        <v>3221</v>
      </c>
      <c r="E2331" s="36">
        <v>91</v>
      </c>
      <c r="F2331" s="36" t="s">
        <v>3729</v>
      </c>
      <c r="G2331" s="36" t="s">
        <v>4821</v>
      </c>
      <c r="H2331" s="36" t="s">
        <v>4822</v>
      </c>
      <c r="I2331" s="36" t="s">
        <v>50</v>
      </c>
      <c r="J2331" s="43">
        <v>23079.1</v>
      </c>
      <c r="K2331" s="43">
        <f t="shared" si="36"/>
        <v>26771.755999999998</v>
      </c>
    </row>
    <row r="2332" spans="2:11" x14ac:dyDescent="0.25">
      <c r="B2332" s="36" t="s">
        <v>44</v>
      </c>
      <c r="C2332" s="36" t="s">
        <v>3220</v>
      </c>
      <c r="D2332" s="36" t="s">
        <v>3221</v>
      </c>
      <c r="E2332" s="36">
        <v>91</v>
      </c>
      <c r="F2332" s="36" t="s">
        <v>3729</v>
      </c>
      <c r="G2332" s="36" t="s">
        <v>4823</v>
      </c>
      <c r="H2332" s="36" t="s">
        <v>4824</v>
      </c>
      <c r="I2332" s="36" t="s">
        <v>50</v>
      </c>
      <c r="J2332" s="43">
        <v>801.13</v>
      </c>
      <c r="K2332" s="43">
        <f t="shared" si="36"/>
        <v>929.31079999999997</v>
      </c>
    </row>
    <row r="2333" spans="2:11" x14ac:dyDescent="0.25">
      <c r="B2333" s="36" t="s">
        <v>44</v>
      </c>
      <c r="C2333" s="36" t="s">
        <v>3220</v>
      </c>
      <c r="D2333" s="36" t="s">
        <v>3221</v>
      </c>
      <c r="E2333" s="36">
        <v>91</v>
      </c>
      <c r="F2333" s="36" t="s">
        <v>3729</v>
      </c>
      <c r="G2333" s="36" t="s">
        <v>4825</v>
      </c>
      <c r="H2333" s="36" t="s">
        <v>4826</v>
      </c>
      <c r="I2333" s="36" t="s">
        <v>50</v>
      </c>
      <c r="J2333" s="43">
        <v>3660.7</v>
      </c>
      <c r="K2333" s="43">
        <f t="shared" si="36"/>
        <v>4246.4119999999994</v>
      </c>
    </row>
    <row r="2334" spans="2:11" x14ac:dyDescent="0.25">
      <c r="B2334" s="36" t="s">
        <v>44</v>
      </c>
      <c r="C2334" s="36" t="s">
        <v>3220</v>
      </c>
      <c r="D2334" s="36" t="s">
        <v>3221</v>
      </c>
      <c r="E2334" s="36">
        <v>91</v>
      </c>
      <c r="F2334" s="36" t="s">
        <v>3729</v>
      </c>
      <c r="G2334" s="36" t="s">
        <v>4827</v>
      </c>
      <c r="H2334" s="36" t="s">
        <v>4828</v>
      </c>
      <c r="I2334" s="36" t="s">
        <v>50</v>
      </c>
      <c r="J2334" s="43">
        <v>4897.1000000000004</v>
      </c>
      <c r="K2334" s="43">
        <f t="shared" si="36"/>
        <v>5680.6360000000004</v>
      </c>
    </row>
    <row r="2335" spans="2:11" x14ac:dyDescent="0.25">
      <c r="B2335" s="36" t="s">
        <v>44</v>
      </c>
      <c r="C2335" s="36" t="s">
        <v>3220</v>
      </c>
      <c r="D2335" s="36" t="s">
        <v>3221</v>
      </c>
      <c r="E2335" s="36">
        <v>91</v>
      </c>
      <c r="F2335" s="36" t="s">
        <v>3729</v>
      </c>
      <c r="G2335" s="36" t="s">
        <v>4829</v>
      </c>
      <c r="H2335" s="36" t="s">
        <v>4830</v>
      </c>
      <c r="I2335" s="36" t="s">
        <v>50</v>
      </c>
      <c r="J2335" s="43">
        <v>2399.2399999999998</v>
      </c>
      <c r="K2335" s="43">
        <f t="shared" si="36"/>
        <v>2783.1183999999994</v>
      </c>
    </row>
    <row r="2336" spans="2:11" x14ac:dyDescent="0.25">
      <c r="B2336" s="36" t="s">
        <v>44</v>
      </c>
      <c r="C2336" s="36" t="s">
        <v>3220</v>
      </c>
      <c r="D2336" s="36" t="s">
        <v>3221</v>
      </c>
      <c r="E2336" s="36">
        <v>91</v>
      </c>
      <c r="F2336" s="36" t="s">
        <v>3729</v>
      </c>
      <c r="G2336" s="36" t="s">
        <v>4831</v>
      </c>
      <c r="H2336" s="36" t="s">
        <v>4832</v>
      </c>
      <c r="I2336" s="36" t="s">
        <v>50</v>
      </c>
      <c r="J2336" s="43">
        <v>2399.2399999999998</v>
      </c>
      <c r="K2336" s="43">
        <f t="shared" si="36"/>
        <v>2783.1183999999994</v>
      </c>
    </row>
    <row r="2337" spans="2:11" x14ac:dyDescent="0.25">
      <c r="B2337" s="36" t="s">
        <v>44</v>
      </c>
      <c r="C2337" s="36" t="s">
        <v>3220</v>
      </c>
      <c r="D2337" s="36" t="s">
        <v>3221</v>
      </c>
      <c r="E2337" s="36">
        <v>91</v>
      </c>
      <c r="F2337" s="36" t="s">
        <v>3729</v>
      </c>
      <c r="G2337" s="36" t="s">
        <v>4833</v>
      </c>
      <c r="H2337" s="36" t="s">
        <v>4834</v>
      </c>
      <c r="I2337" s="36" t="s">
        <v>50</v>
      </c>
      <c r="J2337" s="43">
        <v>3151.93</v>
      </c>
      <c r="K2337" s="43">
        <f t="shared" si="36"/>
        <v>3656.2387999999996</v>
      </c>
    </row>
    <row r="2338" spans="2:11" x14ac:dyDescent="0.25">
      <c r="B2338" s="36" t="s">
        <v>44</v>
      </c>
      <c r="C2338" s="36" t="s">
        <v>3220</v>
      </c>
      <c r="D2338" s="36" t="s">
        <v>3221</v>
      </c>
      <c r="E2338" s="36">
        <v>91</v>
      </c>
      <c r="F2338" s="36" t="s">
        <v>3729</v>
      </c>
      <c r="G2338" s="36" t="s">
        <v>4835</v>
      </c>
      <c r="H2338" s="36" t="s">
        <v>4836</v>
      </c>
      <c r="I2338" s="36" t="s">
        <v>50</v>
      </c>
      <c r="J2338" s="43">
        <v>3151.93</v>
      </c>
      <c r="K2338" s="43">
        <f t="shared" si="36"/>
        <v>3656.2387999999996</v>
      </c>
    </row>
    <row r="2339" spans="2:11" x14ac:dyDescent="0.25">
      <c r="B2339" s="36" t="s">
        <v>44</v>
      </c>
      <c r="C2339" s="36" t="s">
        <v>3220</v>
      </c>
      <c r="D2339" s="36" t="s">
        <v>3221</v>
      </c>
      <c r="E2339" s="36">
        <v>91</v>
      </c>
      <c r="F2339" s="36" t="s">
        <v>3729</v>
      </c>
      <c r="G2339" s="36" t="s">
        <v>4837</v>
      </c>
      <c r="H2339" s="36" t="s">
        <v>4838</v>
      </c>
      <c r="I2339" s="36" t="s">
        <v>50</v>
      </c>
      <c r="J2339" s="43">
        <v>6158.3</v>
      </c>
      <c r="K2339" s="43">
        <f t="shared" si="36"/>
        <v>7143.6279999999997</v>
      </c>
    </row>
    <row r="2340" spans="2:11" x14ac:dyDescent="0.25">
      <c r="B2340" s="36" t="s">
        <v>44</v>
      </c>
      <c r="C2340" s="36" t="s">
        <v>3220</v>
      </c>
      <c r="D2340" s="36" t="s">
        <v>3221</v>
      </c>
      <c r="E2340" s="36">
        <v>91</v>
      </c>
      <c r="F2340" s="36" t="s">
        <v>3729</v>
      </c>
      <c r="G2340" s="36" t="s">
        <v>4839</v>
      </c>
      <c r="H2340" s="36" t="s">
        <v>4840</v>
      </c>
      <c r="I2340" s="36" t="s">
        <v>50</v>
      </c>
      <c r="J2340" s="43">
        <v>3974.71</v>
      </c>
      <c r="K2340" s="43">
        <f t="shared" si="36"/>
        <v>4610.6635999999999</v>
      </c>
    </row>
    <row r="2341" spans="2:11" x14ac:dyDescent="0.25">
      <c r="B2341" s="36" t="s">
        <v>44</v>
      </c>
      <c r="C2341" s="36" t="s">
        <v>3220</v>
      </c>
      <c r="D2341" s="36" t="s">
        <v>3221</v>
      </c>
      <c r="E2341" s="36">
        <v>91</v>
      </c>
      <c r="F2341" s="36" t="s">
        <v>3729</v>
      </c>
      <c r="G2341" s="36" t="s">
        <v>4841</v>
      </c>
      <c r="H2341" s="36" t="s">
        <v>4842</v>
      </c>
      <c r="I2341" s="36" t="s">
        <v>50</v>
      </c>
      <c r="J2341" s="43">
        <v>3974.71</v>
      </c>
      <c r="K2341" s="43">
        <f t="shared" si="36"/>
        <v>4610.6635999999999</v>
      </c>
    </row>
    <row r="2342" spans="2:11" x14ac:dyDescent="0.25">
      <c r="B2342" s="36" t="s">
        <v>44</v>
      </c>
      <c r="C2342" s="36" t="s">
        <v>3220</v>
      </c>
      <c r="D2342" s="36" t="s">
        <v>3221</v>
      </c>
      <c r="E2342" s="36">
        <v>91</v>
      </c>
      <c r="F2342" s="36" t="s">
        <v>3729</v>
      </c>
      <c r="G2342" s="36" t="s">
        <v>4843</v>
      </c>
      <c r="H2342" s="36" t="s">
        <v>4844</v>
      </c>
      <c r="I2342" s="36" t="s">
        <v>50</v>
      </c>
      <c r="J2342" s="43">
        <v>4834.6099999999997</v>
      </c>
      <c r="K2342" s="43">
        <f t="shared" si="36"/>
        <v>5608.1475999999993</v>
      </c>
    </row>
    <row r="2343" spans="2:11" x14ac:dyDescent="0.25">
      <c r="B2343" s="36" t="s">
        <v>44</v>
      </c>
      <c r="C2343" s="36" t="s">
        <v>3220</v>
      </c>
      <c r="D2343" s="36" t="s">
        <v>3221</v>
      </c>
      <c r="E2343" s="36">
        <v>91</v>
      </c>
      <c r="F2343" s="36" t="s">
        <v>3729</v>
      </c>
      <c r="G2343" s="36" t="s">
        <v>4845</v>
      </c>
      <c r="H2343" s="36" t="s">
        <v>4846</v>
      </c>
      <c r="I2343" s="36" t="s">
        <v>50</v>
      </c>
      <c r="J2343" s="43">
        <v>7324.8</v>
      </c>
      <c r="K2343" s="43">
        <f t="shared" si="36"/>
        <v>8496.768</v>
      </c>
    </row>
    <row r="2344" spans="2:11" x14ac:dyDescent="0.25">
      <c r="B2344" s="36" t="s">
        <v>44</v>
      </c>
      <c r="C2344" s="36" t="s">
        <v>3220</v>
      </c>
      <c r="D2344" s="36" t="s">
        <v>3221</v>
      </c>
      <c r="E2344" s="36">
        <v>91</v>
      </c>
      <c r="F2344" s="36" t="s">
        <v>3729</v>
      </c>
      <c r="G2344" s="36" t="s">
        <v>4847</v>
      </c>
      <c r="H2344" s="36" t="s">
        <v>4844</v>
      </c>
      <c r="I2344" s="36" t="s">
        <v>50</v>
      </c>
      <c r="J2344" s="43">
        <v>4834.6099999999997</v>
      </c>
      <c r="K2344" s="43">
        <f t="shared" si="36"/>
        <v>5608.1475999999993</v>
      </c>
    </row>
    <row r="2345" spans="2:11" x14ac:dyDescent="0.25">
      <c r="B2345" s="36" t="s">
        <v>44</v>
      </c>
      <c r="C2345" s="36" t="s">
        <v>3220</v>
      </c>
      <c r="D2345" s="36" t="s">
        <v>3221</v>
      </c>
      <c r="E2345" s="36">
        <v>91</v>
      </c>
      <c r="F2345" s="36" t="s">
        <v>3729</v>
      </c>
      <c r="G2345" s="36" t="s">
        <v>4848</v>
      </c>
      <c r="H2345" s="36" t="s">
        <v>4849</v>
      </c>
      <c r="I2345" s="36" t="s">
        <v>50</v>
      </c>
      <c r="J2345" s="43">
        <v>5385.19</v>
      </c>
      <c r="K2345" s="43">
        <f t="shared" si="36"/>
        <v>6246.8203999999987</v>
      </c>
    </row>
    <row r="2346" spans="2:11" x14ac:dyDescent="0.25">
      <c r="B2346" s="36" t="s">
        <v>44</v>
      </c>
      <c r="C2346" s="36" t="s">
        <v>3220</v>
      </c>
      <c r="D2346" s="36" t="s">
        <v>3221</v>
      </c>
      <c r="E2346" s="36">
        <v>91</v>
      </c>
      <c r="F2346" s="36" t="s">
        <v>3729</v>
      </c>
      <c r="G2346" s="36" t="s">
        <v>4850</v>
      </c>
      <c r="H2346" s="36" t="s">
        <v>4851</v>
      </c>
      <c r="I2346" s="36" t="s">
        <v>50</v>
      </c>
      <c r="J2346" s="43">
        <v>6090.43</v>
      </c>
      <c r="K2346" s="43">
        <f t="shared" si="36"/>
        <v>7064.8987999999999</v>
      </c>
    </row>
    <row r="2347" spans="2:11" x14ac:dyDescent="0.25">
      <c r="B2347" s="36" t="s">
        <v>44</v>
      </c>
      <c r="C2347" s="36" t="s">
        <v>3220</v>
      </c>
      <c r="D2347" s="36" t="s">
        <v>3221</v>
      </c>
      <c r="E2347" s="36">
        <v>91</v>
      </c>
      <c r="F2347" s="36" t="s">
        <v>3729</v>
      </c>
      <c r="G2347" s="36" t="s">
        <v>4852</v>
      </c>
      <c r="H2347" s="36" t="s">
        <v>4853</v>
      </c>
      <c r="I2347" s="36" t="s">
        <v>50</v>
      </c>
      <c r="J2347" s="43">
        <v>6090.43</v>
      </c>
      <c r="K2347" s="43">
        <f t="shared" si="36"/>
        <v>7064.8987999999999</v>
      </c>
    </row>
    <row r="2348" spans="2:11" x14ac:dyDescent="0.25">
      <c r="B2348" s="36" t="s">
        <v>44</v>
      </c>
      <c r="C2348" s="36" t="s">
        <v>3220</v>
      </c>
      <c r="D2348" s="36" t="s">
        <v>3221</v>
      </c>
      <c r="E2348" s="36">
        <v>91</v>
      </c>
      <c r="F2348" s="36" t="s">
        <v>3729</v>
      </c>
      <c r="G2348" s="36" t="s">
        <v>4854</v>
      </c>
      <c r="H2348" s="36" t="s">
        <v>4855</v>
      </c>
      <c r="I2348" s="36" t="s">
        <v>50</v>
      </c>
      <c r="J2348" s="43">
        <v>7265.83</v>
      </c>
      <c r="K2348" s="43">
        <f t="shared" si="36"/>
        <v>8428.362799999999</v>
      </c>
    </row>
    <row r="2349" spans="2:11" x14ac:dyDescent="0.25">
      <c r="B2349" s="36" t="s">
        <v>44</v>
      </c>
      <c r="C2349" s="36" t="s">
        <v>3220</v>
      </c>
      <c r="D2349" s="36" t="s">
        <v>3221</v>
      </c>
      <c r="E2349" s="36">
        <v>91</v>
      </c>
      <c r="F2349" s="36" t="s">
        <v>3729</v>
      </c>
      <c r="G2349" s="36" t="s">
        <v>4856</v>
      </c>
      <c r="H2349" s="36" t="s">
        <v>4857</v>
      </c>
      <c r="I2349" s="36" t="s">
        <v>50</v>
      </c>
      <c r="J2349" s="43">
        <v>7618.45</v>
      </c>
      <c r="K2349" s="43">
        <f t="shared" si="36"/>
        <v>8837.402</v>
      </c>
    </row>
    <row r="2350" spans="2:11" x14ac:dyDescent="0.25">
      <c r="B2350" s="36" t="s">
        <v>44</v>
      </c>
      <c r="C2350" s="36" t="s">
        <v>3220</v>
      </c>
      <c r="D2350" s="36" t="s">
        <v>3221</v>
      </c>
      <c r="E2350" s="36">
        <v>91</v>
      </c>
      <c r="F2350" s="36" t="s">
        <v>3729</v>
      </c>
      <c r="G2350" s="36" t="s">
        <v>4858</v>
      </c>
      <c r="H2350" s="36" t="s">
        <v>4859</v>
      </c>
      <c r="I2350" s="36" t="s">
        <v>50</v>
      </c>
      <c r="J2350" s="43">
        <v>7618.45</v>
      </c>
      <c r="K2350" s="43">
        <f t="shared" si="36"/>
        <v>8837.402</v>
      </c>
    </row>
    <row r="2351" spans="2:11" x14ac:dyDescent="0.25">
      <c r="B2351" s="36" t="s">
        <v>44</v>
      </c>
      <c r="C2351" s="36" t="s">
        <v>3220</v>
      </c>
      <c r="D2351" s="36" t="s">
        <v>3221</v>
      </c>
      <c r="E2351" s="36">
        <v>91</v>
      </c>
      <c r="F2351" s="36" t="s">
        <v>3729</v>
      </c>
      <c r="G2351" s="36" t="s">
        <v>4860</v>
      </c>
      <c r="H2351" s="36" t="s">
        <v>4861</v>
      </c>
      <c r="I2351" s="36" t="s">
        <v>50</v>
      </c>
      <c r="J2351" s="43">
        <v>9217.24</v>
      </c>
      <c r="K2351" s="43">
        <f t="shared" si="36"/>
        <v>10691.998399999999</v>
      </c>
    </row>
    <row r="2352" spans="2:11" x14ac:dyDescent="0.25">
      <c r="B2352" s="36" t="s">
        <v>44</v>
      </c>
      <c r="C2352" s="36" t="s">
        <v>3220</v>
      </c>
      <c r="D2352" s="36" t="s">
        <v>3221</v>
      </c>
      <c r="E2352" s="36">
        <v>91</v>
      </c>
      <c r="F2352" s="36" t="s">
        <v>3729</v>
      </c>
      <c r="G2352" s="36" t="s">
        <v>4862</v>
      </c>
      <c r="H2352" s="36" t="s">
        <v>4863</v>
      </c>
      <c r="I2352" s="36" t="s">
        <v>50</v>
      </c>
      <c r="J2352" s="43">
        <v>7735.99</v>
      </c>
      <c r="K2352" s="43">
        <f t="shared" si="36"/>
        <v>8973.7483999999986</v>
      </c>
    </row>
    <row r="2353" spans="2:11" x14ac:dyDescent="0.25">
      <c r="B2353" s="36" t="s">
        <v>44</v>
      </c>
      <c r="C2353" s="36" t="s">
        <v>3220</v>
      </c>
      <c r="D2353" s="36" t="s">
        <v>3221</v>
      </c>
      <c r="E2353" s="36">
        <v>91</v>
      </c>
      <c r="F2353" s="36" t="s">
        <v>3729</v>
      </c>
      <c r="G2353" s="36" t="s">
        <v>4864</v>
      </c>
      <c r="H2353" s="36" t="s">
        <v>4865</v>
      </c>
      <c r="I2353" s="36" t="s">
        <v>50</v>
      </c>
      <c r="J2353" s="43">
        <v>7735.99</v>
      </c>
      <c r="K2353" s="43">
        <f t="shared" si="36"/>
        <v>8973.7483999999986</v>
      </c>
    </row>
    <row r="2354" spans="2:11" x14ac:dyDescent="0.25">
      <c r="B2354" s="36" t="s">
        <v>44</v>
      </c>
      <c r="C2354" s="36" t="s">
        <v>3220</v>
      </c>
      <c r="D2354" s="36" t="s">
        <v>3221</v>
      </c>
      <c r="E2354" s="36">
        <v>91</v>
      </c>
      <c r="F2354" s="36" t="s">
        <v>3729</v>
      </c>
      <c r="G2354" s="36" t="s">
        <v>4866</v>
      </c>
      <c r="H2354" s="36" t="s">
        <v>4867</v>
      </c>
      <c r="I2354" s="36" t="s">
        <v>50</v>
      </c>
      <c r="J2354" s="43">
        <v>8441.23</v>
      </c>
      <c r="K2354" s="43">
        <f t="shared" si="36"/>
        <v>9791.8267999999989</v>
      </c>
    </row>
    <row r="2355" spans="2:11" x14ac:dyDescent="0.25">
      <c r="B2355" s="36" t="s">
        <v>44</v>
      </c>
      <c r="C2355" s="36" t="s">
        <v>3220</v>
      </c>
      <c r="D2355" s="36" t="s">
        <v>3221</v>
      </c>
      <c r="E2355" s="36">
        <v>91</v>
      </c>
      <c r="F2355" s="36" t="s">
        <v>3729</v>
      </c>
      <c r="G2355" s="36" t="s">
        <v>4868</v>
      </c>
      <c r="H2355" s="36" t="s">
        <v>4869</v>
      </c>
      <c r="I2355" s="36" t="s">
        <v>50</v>
      </c>
      <c r="J2355" s="43">
        <v>9616.6299999999992</v>
      </c>
      <c r="K2355" s="43">
        <f t="shared" si="36"/>
        <v>11155.290799999999</v>
      </c>
    </row>
    <row r="2356" spans="2:11" x14ac:dyDescent="0.25">
      <c r="B2356" s="36" t="s">
        <v>44</v>
      </c>
      <c r="C2356" s="36" t="s">
        <v>3220</v>
      </c>
      <c r="D2356" s="36" t="s">
        <v>3221</v>
      </c>
      <c r="E2356" s="36">
        <v>91</v>
      </c>
      <c r="F2356" s="36" t="s">
        <v>3729</v>
      </c>
      <c r="G2356" s="36" t="s">
        <v>4870</v>
      </c>
      <c r="H2356" s="36" t="s">
        <v>4871</v>
      </c>
      <c r="I2356" s="36" t="s">
        <v>50</v>
      </c>
      <c r="J2356" s="43">
        <v>9616.6299999999992</v>
      </c>
      <c r="K2356" s="43">
        <f t="shared" si="36"/>
        <v>11155.290799999999</v>
      </c>
    </row>
    <row r="2357" spans="2:11" x14ac:dyDescent="0.25">
      <c r="B2357" s="36" t="s">
        <v>44</v>
      </c>
      <c r="C2357" s="36" t="s">
        <v>3220</v>
      </c>
      <c r="D2357" s="36" t="s">
        <v>3221</v>
      </c>
      <c r="E2357" s="36">
        <v>91</v>
      </c>
      <c r="F2357" s="36" t="s">
        <v>3729</v>
      </c>
      <c r="G2357" s="36" t="s">
        <v>4872</v>
      </c>
      <c r="H2357" s="36" t="s">
        <v>4873</v>
      </c>
      <c r="I2357" s="36" t="s">
        <v>50</v>
      </c>
      <c r="J2357" s="43">
        <v>11990.8</v>
      </c>
      <c r="K2357" s="43">
        <f t="shared" si="36"/>
        <v>13909.327999999998</v>
      </c>
    </row>
    <row r="2358" spans="2:11" x14ac:dyDescent="0.25">
      <c r="B2358" s="36" t="s">
        <v>44</v>
      </c>
      <c r="C2358" s="36" t="s">
        <v>3220</v>
      </c>
      <c r="D2358" s="36" t="s">
        <v>3221</v>
      </c>
      <c r="E2358" s="36">
        <v>91</v>
      </c>
      <c r="F2358" s="36" t="s">
        <v>3729</v>
      </c>
      <c r="G2358" s="36" t="s">
        <v>4874</v>
      </c>
      <c r="H2358" s="36" t="s">
        <v>4875</v>
      </c>
      <c r="I2358" s="36" t="s">
        <v>50</v>
      </c>
      <c r="J2358" s="43">
        <v>11990.8</v>
      </c>
      <c r="K2358" s="43">
        <f t="shared" si="36"/>
        <v>13909.327999999998</v>
      </c>
    </row>
    <row r="2359" spans="2:11" x14ac:dyDescent="0.25">
      <c r="B2359" s="36" t="s">
        <v>44</v>
      </c>
      <c r="C2359" s="36" t="s">
        <v>3220</v>
      </c>
      <c r="D2359" s="36" t="s">
        <v>3221</v>
      </c>
      <c r="E2359" s="36">
        <v>91</v>
      </c>
      <c r="F2359" s="36" t="s">
        <v>3729</v>
      </c>
      <c r="G2359" s="36" t="s">
        <v>4876</v>
      </c>
      <c r="H2359" s="36" t="s">
        <v>4877</v>
      </c>
      <c r="I2359" s="36" t="s">
        <v>50</v>
      </c>
      <c r="J2359" s="43">
        <v>11967.43</v>
      </c>
      <c r="K2359" s="43">
        <f t="shared" si="36"/>
        <v>13882.218799999999</v>
      </c>
    </row>
    <row r="2360" spans="2:11" x14ac:dyDescent="0.25">
      <c r="B2360" s="36" t="s">
        <v>44</v>
      </c>
      <c r="C2360" s="36" t="s">
        <v>3220</v>
      </c>
      <c r="D2360" s="36" t="s">
        <v>3221</v>
      </c>
      <c r="E2360" s="36">
        <v>91</v>
      </c>
      <c r="F2360" s="36" t="s">
        <v>3729</v>
      </c>
      <c r="G2360" s="36" t="s">
        <v>4878</v>
      </c>
      <c r="H2360" s="36" t="s">
        <v>4879</v>
      </c>
      <c r="I2360" s="36" t="s">
        <v>50</v>
      </c>
      <c r="J2360" s="43">
        <v>11967.43</v>
      </c>
      <c r="K2360" s="43">
        <f t="shared" si="36"/>
        <v>13882.218799999999</v>
      </c>
    </row>
    <row r="2361" spans="2:11" x14ac:dyDescent="0.25">
      <c r="B2361" s="36" t="s">
        <v>44</v>
      </c>
      <c r="C2361" s="36" t="s">
        <v>3220</v>
      </c>
      <c r="D2361" s="36" t="s">
        <v>3221</v>
      </c>
      <c r="E2361" s="36">
        <v>91</v>
      </c>
      <c r="F2361" s="36" t="s">
        <v>3729</v>
      </c>
      <c r="G2361" s="36" t="s">
        <v>4880</v>
      </c>
      <c r="H2361" s="36" t="s">
        <v>4881</v>
      </c>
      <c r="I2361" s="36" t="s">
        <v>50</v>
      </c>
      <c r="J2361" s="43">
        <v>13142.83</v>
      </c>
      <c r="K2361" s="43">
        <f t="shared" si="36"/>
        <v>15245.682799999999</v>
      </c>
    </row>
    <row r="2362" spans="2:11" x14ac:dyDescent="0.25">
      <c r="B2362" s="36" t="s">
        <v>44</v>
      </c>
      <c r="C2362" s="36" t="s">
        <v>3220</v>
      </c>
      <c r="D2362" s="36" t="s">
        <v>3221</v>
      </c>
      <c r="E2362" s="36">
        <v>91</v>
      </c>
      <c r="F2362" s="36" t="s">
        <v>3729</v>
      </c>
      <c r="G2362" s="36" t="s">
        <v>4882</v>
      </c>
      <c r="H2362" s="36" t="s">
        <v>4883</v>
      </c>
      <c r="I2362" s="36" t="s">
        <v>50</v>
      </c>
      <c r="J2362" s="43">
        <v>15055.88</v>
      </c>
      <c r="K2362" s="43">
        <f t="shared" si="36"/>
        <v>17464.820799999998</v>
      </c>
    </row>
    <row r="2363" spans="2:11" x14ac:dyDescent="0.25">
      <c r="B2363" s="36" t="s">
        <v>44</v>
      </c>
      <c r="C2363" s="36" t="s">
        <v>3220</v>
      </c>
      <c r="D2363" s="36" t="s">
        <v>3221</v>
      </c>
      <c r="E2363" s="36">
        <v>91</v>
      </c>
      <c r="F2363" s="36" t="s">
        <v>3729</v>
      </c>
      <c r="G2363" s="36" t="s">
        <v>4884</v>
      </c>
      <c r="H2363" s="36" t="s">
        <v>4885</v>
      </c>
      <c r="I2363" s="36" t="s">
        <v>50</v>
      </c>
      <c r="J2363" s="43">
        <v>15258.55</v>
      </c>
      <c r="K2363" s="43">
        <f t="shared" si="36"/>
        <v>17699.917999999998</v>
      </c>
    </row>
    <row r="2364" spans="2:11" x14ac:dyDescent="0.25">
      <c r="B2364" s="36" t="s">
        <v>44</v>
      </c>
      <c r="C2364" s="36" t="s">
        <v>3220</v>
      </c>
      <c r="D2364" s="36" t="s">
        <v>3221</v>
      </c>
      <c r="E2364" s="36">
        <v>91</v>
      </c>
      <c r="F2364" s="36" t="s">
        <v>3729</v>
      </c>
      <c r="G2364" s="36" t="s">
        <v>4886</v>
      </c>
      <c r="H2364" s="36" t="s">
        <v>4887</v>
      </c>
      <c r="I2364" s="36" t="s">
        <v>50</v>
      </c>
      <c r="J2364" s="43">
        <v>3825.3</v>
      </c>
      <c r="K2364" s="43">
        <f t="shared" si="36"/>
        <v>4437.348</v>
      </c>
    </row>
    <row r="2365" spans="2:11" x14ac:dyDescent="0.25">
      <c r="B2365" s="36" t="s">
        <v>44</v>
      </c>
      <c r="C2365" s="36" t="s">
        <v>3220</v>
      </c>
      <c r="D2365" s="36" t="s">
        <v>3221</v>
      </c>
      <c r="E2365" s="36">
        <v>91</v>
      </c>
      <c r="F2365" s="36" t="s">
        <v>3729</v>
      </c>
      <c r="G2365" s="36" t="s">
        <v>4888</v>
      </c>
      <c r="H2365" s="36" t="s">
        <v>4889</v>
      </c>
      <c r="I2365" s="36" t="s">
        <v>50</v>
      </c>
      <c r="J2365" s="43">
        <v>4991.8</v>
      </c>
      <c r="K2365" s="43">
        <f t="shared" si="36"/>
        <v>5790.4879999999994</v>
      </c>
    </row>
    <row r="2366" spans="2:11" x14ac:dyDescent="0.25">
      <c r="B2366" s="36" t="s">
        <v>44</v>
      </c>
      <c r="C2366" s="36" t="s">
        <v>3220</v>
      </c>
      <c r="D2366" s="36" t="s">
        <v>3221</v>
      </c>
      <c r="E2366" s="36">
        <v>91</v>
      </c>
      <c r="F2366" s="36" t="s">
        <v>3729</v>
      </c>
      <c r="G2366" s="36" t="s">
        <v>4890</v>
      </c>
      <c r="H2366" s="36" t="s">
        <v>4891</v>
      </c>
      <c r="I2366" s="36" t="s">
        <v>50</v>
      </c>
      <c r="J2366" s="43">
        <v>4991.8</v>
      </c>
      <c r="K2366" s="43">
        <f t="shared" si="36"/>
        <v>5790.4879999999994</v>
      </c>
    </row>
    <row r="2367" spans="2:11" x14ac:dyDescent="0.25">
      <c r="B2367" s="36" t="s">
        <v>44</v>
      </c>
      <c r="C2367" s="36" t="s">
        <v>3220</v>
      </c>
      <c r="D2367" s="36" t="s">
        <v>3221</v>
      </c>
      <c r="E2367" s="36">
        <v>91</v>
      </c>
      <c r="F2367" s="36" t="s">
        <v>3729</v>
      </c>
      <c r="G2367" s="36" t="s">
        <v>4892</v>
      </c>
      <c r="H2367" s="36" t="s">
        <v>4893</v>
      </c>
      <c r="I2367" s="36" t="s">
        <v>50</v>
      </c>
      <c r="J2367" s="43">
        <v>5575.05</v>
      </c>
      <c r="K2367" s="43">
        <f t="shared" si="36"/>
        <v>6467.058</v>
      </c>
    </row>
    <row r="2368" spans="2:11" x14ac:dyDescent="0.25">
      <c r="B2368" s="36" t="s">
        <v>44</v>
      </c>
      <c r="C2368" s="36" t="s">
        <v>3220</v>
      </c>
      <c r="D2368" s="36" t="s">
        <v>3221</v>
      </c>
      <c r="E2368" s="36">
        <v>91</v>
      </c>
      <c r="F2368" s="36" t="s">
        <v>3729</v>
      </c>
      <c r="G2368" s="36" t="s">
        <v>4894</v>
      </c>
      <c r="H2368" s="36" t="s">
        <v>4895</v>
      </c>
      <c r="I2368" s="36" t="s">
        <v>50</v>
      </c>
      <c r="J2368" s="43">
        <v>6391.6</v>
      </c>
      <c r="K2368" s="43">
        <f t="shared" si="36"/>
        <v>7414.2560000000003</v>
      </c>
    </row>
    <row r="2369" spans="2:11" x14ac:dyDescent="0.25">
      <c r="B2369" s="36" t="s">
        <v>44</v>
      </c>
      <c r="C2369" s="36" t="s">
        <v>3220</v>
      </c>
      <c r="D2369" s="36" t="s">
        <v>3221</v>
      </c>
      <c r="E2369" s="36">
        <v>91</v>
      </c>
      <c r="F2369" s="36" t="s">
        <v>3729</v>
      </c>
      <c r="G2369" s="36" t="s">
        <v>4896</v>
      </c>
      <c r="H2369" s="36" t="s">
        <v>4897</v>
      </c>
      <c r="I2369" s="36" t="s">
        <v>50</v>
      </c>
      <c r="J2369" s="43">
        <v>6391.6</v>
      </c>
      <c r="K2369" s="43">
        <f t="shared" si="36"/>
        <v>7414.2560000000003</v>
      </c>
    </row>
    <row r="2370" spans="2:11" x14ac:dyDescent="0.25">
      <c r="B2370" s="36" t="s">
        <v>44</v>
      </c>
      <c r="C2370" s="36" t="s">
        <v>3220</v>
      </c>
      <c r="D2370" s="36" t="s">
        <v>3221</v>
      </c>
      <c r="E2370" s="36">
        <v>91</v>
      </c>
      <c r="F2370" s="36" t="s">
        <v>3729</v>
      </c>
      <c r="G2370" s="36" t="s">
        <v>4898</v>
      </c>
      <c r="H2370" s="36" t="s">
        <v>4899</v>
      </c>
      <c r="I2370" s="36" t="s">
        <v>50</v>
      </c>
      <c r="J2370" s="43">
        <v>4327.33</v>
      </c>
      <c r="K2370" s="43">
        <f t="shared" si="36"/>
        <v>5019.7027999999991</v>
      </c>
    </row>
    <row r="2371" spans="2:11" x14ac:dyDescent="0.25">
      <c r="B2371" s="36" t="s">
        <v>44</v>
      </c>
      <c r="C2371" s="36" t="s">
        <v>3220</v>
      </c>
      <c r="D2371" s="36" t="s">
        <v>3221</v>
      </c>
      <c r="E2371" s="36">
        <v>91</v>
      </c>
      <c r="F2371" s="36" t="s">
        <v>3729</v>
      </c>
      <c r="G2371" s="36" t="s">
        <v>4900</v>
      </c>
      <c r="H2371" s="36" t="s">
        <v>4901</v>
      </c>
      <c r="I2371" s="36" t="s">
        <v>50</v>
      </c>
      <c r="J2371" s="43">
        <v>8194.2999999999993</v>
      </c>
      <c r="K2371" s="43">
        <f t="shared" si="36"/>
        <v>9505.387999999999</v>
      </c>
    </row>
    <row r="2372" spans="2:11" x14ac:dyDescent="0.25">
      <c r="B2372" s="36" t="s">
        <v>44</v>
      </c>
      <c r="C2372" s="36" t="s">
        <v>3220</v>
      </c>
      <c r="D2372" s="36" t="s">
        <v>3221</v>
      </c>
      <c r="E2372" s="36">
        <v>91</v>
      </c>
      <c r="F2372" s="36" t="s">
        <v>3729</v>
      </c>
      <c r="G2372" s="36" t="s">
        <v>4902</v>
      </c>
      <c r="H2372" s="36" t="s">
        <v>4903</v>
      </c>
      <c r="I2372" s="36" t="s">
        <v>50</v>
      </c>
      <c r="J2372" s="43">
        <v>8491.2999999999993</v>
      </c>
      <c r="K2372" s="43">
        <f t="shared" ref="K2372:K2404" si="37">+IF(AND(MID(H2372,1,15)="POSTE DE MADERA",J2372&lt;110)=TRUE,(J2372*1.13+5)*1.01*1.16,IF(AND(MID(H2372,1,15)="POSTE DE MADERA",J2372&gt;=110,J2372&lt;320)=TRUE,(J2372*1.13+12)*1.01*1.16,IF(AND(MID(H2372,1,15)="POSTE DE MADERA",J2372&gt;320)=TRUE,(J2372*1.13+36)*1.01*1.16,IF(+AND(MID(H2372,1,5)="POSTE",MID(H2372,1,15)&lt;&gt;"POSTE DE MADERA")=TRUE,J2372*1.01*1.16,J2372*1.16))))</f>
        <v>9849.9079999999976</v>
      </c>
    </row>
    <row r="2373" spans="2:11" x14ac:dyDescent="0.25">
      <c r="B2373" s="36" t="s">
        <v>44</v>
      </c>
      <c r="C2373" s="36" t="s">
        <v>3220</v>
      </c>
      <c r="D2373" s="36" t="s">
        <v>3221</v>
      </c>
      <c r="E2373" s="36">
        <v>91</v>
      </c>
      <c r="F2373" s="36" t="s">
        <v>3729</v>
      </c>
      <c r="G2373" s="36" t="s">
        <v>4904</v>
      </c>
      <c r="H2373" s="36" t="s">
        <v>4905</v>
      </c>
      <c r="I2373" s="36" t="s">
        <v>50</v>
      </c>
      <c r="J2373" s="43">
        <v>9764</v>
      </c>
      <c r="K2373" s="43">
        <f t="shared" si="37"/>
        <v>11326.24</v>
      </c>
    </row>
    <row r="2374" spans="2:11" x14ac:dyDescent="0.25">
      <c r="B2374" s="36" t="s">
        <v>44</v>
      </c>
      <c r="C2374" s="36" t="s">
        <v>3220</v>
      </c>
      <c r="D2374" s="36" t="s">
        <v>3221</v>
      </c>
      <c r="E2374" s="36">
        <v>91</v>
      </c>
      <c r="F2374" s="36" t="s">
        <v>3729</v>
      </c>
      <c r="G2374" s="36" t="s">
        <v>4906</v>
      </c>
      <c r="H2374" s="36" t="s">
        <v>4907</v>
      </c>
      <c r="I2374" s="36" t="s">
        <v>50</v>
      </c>
      <c r="J2374" s="43">
        <v>7265.83</v>
      </c>
      <c r="K2374" s="43">
        <f t="shared" si="37"/>
        <v>8428.362799999999</v>
      </c>
    </row>
    <row r="2375" spans="2:11" x14ac:dyDescent="0.25">
      <c r="B2375" s="36" t="s">
        <v>44</v>
      </c>
      <c r="C2375" s="36" t="s">
        <v>3220</v>
      </c>
      <c r="D2375" s="36" t="s">
        <v>3221</v>
      </c>
      <c r="E2375" s="36">
        <v>91</v>
      </c>
      <c r="F2375" s="36" t="s">
        <v>3729</v>
      </c>
      <c r="G2375" s="36" t="s">
        <v>4908</v>
      </c>
      <c r="H2375" s="36" t="s">
        <v>4909</v>
      </c>
      <c r="I2375" s="36" t="s">
        <v>50</v>
      </c>
      <c r="J2375" s="43">
        <v>11961.58</v>
      </c>
      <c r="K2375" s="43">
        <f t="shared" si="37"/>
        <v>13875.432799999999</v>
      </c>
    </row>
    <row r="2376" spans="2:11" x14ac:dyDescent="0.25">
      <c r="B2376" s="36" t="s">
        <v>44</v>
      </c>
      <c r="C2376" s="36" t="s">
        <v>3220</v>
      </c>
      <c r="D2376" s="36" t="s">
        <v>3221</v>
      </c>
      <c r="E2376" s="36">
        <v>91</v>
      </c>
      <c r="F2376" s="36" t="s">
        <v>3729</v>
      </c>
      <c r="G2376" s="36" t="s">
        <v>4910</v>
      </c>
      <c r="H2376" s="36" t="s">
        <v>4911</v>
      </c>
      <c r="I2376" s="36" t="s">
        <v>50</v>
      </c>
      <c r="J2376" s="43">
        <v>12903.4</v>
      </c>
      <c r="K2376" s="43">
        <f t="shared" si="37"/>
        <v>14967.943999999998</v>
      </c>
    </row>
    <row r="2377" spans="2:11" x14ac:dyDescent="0.25">
      <c r="B2377" s="36" t="s">
        <v>44</v>
      </c>
      <c r="C2377" s="36" t="s">
        <v>3220</v>
      </c>
      <c r="D2377" s="36" t="s">
        <v>3221</v>
      </c>
      <c r="E2377" s="36">
        <v>91</v>
      </c>
      <c r="F2377" s="36" t="s">
        <v>3729</v>
      </c>
      <c r="G2377" s="36" t="s">
        <v>4912</v>
      </c>
      <c r="H2377" s="36" t="s">
        <v>4913</v>
      </c>
      <c r="I2377" s="36" t="s">
        <v>1370</v>
      </c>
      <c r="J2377" s="43">
        <v>9028.93</v>
      </c>
      <c r="K2377" s="43">
        <f t="shared" si="37"/>
        <v>10473.558799999999</v>
      </c>
    </row>
    <row r="2378" spans="2:11" x14ac:dyDescent="0.25">
      <c r="B2378" s="36" t="s">
        <v>44</v>
      </c>
      <c r="C2378" s="36" t="s">
        <v>3220</v>
      </c>
      <c r="D2378" s="36" t="s">
        <v>3221</v>
      </c>
      <c r="E2378" s="36">
        <v>91</v>
      </c>
      <c r="F2378" s="36" t="s">
        <v>3729</v>
      </c>
      <c r="G2378" s="36" t="s">
        <v>4914</v>
      </c>
      <c r="H2378" s="36" t="s">
        <v>4915</v>
      </c>
      <c r="I2378" s="36" t="s">
        <v>50</v>
      </c>
      <c r="J2378" s="43">
        <v>14473.1</v>
      </c>
      <c r="K2378" s="43">
        <f t="shared" si="37"/>
        <v>16788.795999999998</v>
      </c>
    </row>
    <row r="2379" spans="2:11" x14ac:dyDescent="0.25">
      <c r="B2379" s="36" t="s">
        <v>44</v>
      </c>
      <c r="C2379" s="36" t="s">
        <v>3220</v>
      </c>
      <c r="D2379" s="36" t="s">
        <v>3221</v>
      </c>
      <c r="E2379" s="36">
        <v>91</v>
      </c>
      <c r="F2379" s="36" t="s">
        <v>3729</v>
      </c>
      <c r="G2379" s="36" t="s">
        <v>4916</v>
      </c>
      <c r="H2379" s="36" t="s">
        <v>4917</v>
      </c>
      <c r="I2379" s="36" t="s">
        <v>50</v>
      </c>
      <c r="J2379" s="43">
        <v>17612.5</v>
      </c>
      <c r="K2379" s="43">
        <f t="shared" si="37"/>
        <v>20430.5</v>
      </c>
    </row>
    <row r="2380" spans="2:11" x14ac:dyDescent="0.25">
      <c r="B2380" s="36" t="s">
        <v>44</v>
      </c>
      <c r="C2380" s="36" t="s">
        <v>3220</v>
      </c>
      <c r="D2380" s="36" t="s">
        <v>3221</v>
      </c>
      <c r="E2380" s="36">
        <v>91</v>
      </c>
      <c r="F2380" s="36" t="s">
        <v>3729</v>
      </c>
      <c r="G2380" s="36" t="s">
        <v>4918</v>
      </c>
      <c r="H2380" s="36" t="s">
        <v>4919</v>
      </c>
      <c r="I2380" s="36" t="s">
        <v>50</v>
      </c>
      <c r="J2380" s="43">
        <v>19182.2</v>
      </c>
      <c r="K2380" s="43">
        <f t="shared" si="37"/>
        <v>22251.351999999999</v>
      </c>
    </row>
    <row r="2381" spans="2:11" x14ac:dyDescent="0.25">
      <c r="B2381" s="36" t="s">
        <v>44</v>
      </c>
      <c r="C2381" s="36" t="s">
        <v>3220</v>
      </c>
      <c r="D2381" s="36" t="s">
        <v>3221</v>
      </c>
      <c r="E2381" s="36">
        <v>91</v>
      </c>
      <c r="F2381" s="36" t="s">
        <v>3729</v>
      </c>
      <c r="G2381" s="36" t="s">
        <v>4920</v>
      </c>
      <c r="H2381" s="36" t="s">
        <v>4921</v>
      </c>
      <c r="I2381" s="36" t="s">
        <v>50</v>
      </c>
      <c r="J2381" s="43">
        <v>15258.55</v>
      </c>
      <c r="K2381" s="43">
        <f t="shared" si="37"/>
        <v>17699.917999999998</v>
      </c>
    </row>
    <row r="2382" spans="2:11" x14ac:dyDescent="0.25">
      <c r="B2382" s="36" t="s">
        <v>44</v>
      </c>
      <c r="C2382" s="36" t="s">
        <v>3220</v>
      </c>
      <c r="D2382" s="36" t="s">
        <v>3221</v>
      </c>
      <c r="E2382" s="36">
        <v>91</v>
      </c>
      <c r="F2382" s="36" t="s">
        <v>3729</v>
      </c>
      <c r="G2382" s="36" t="s">
        <v>4922</v>
      </c>
      <c r="H2382" s="36" t="s">
        <v>4923</v>
      </c>
      <c r="I2382" s="36" t="s">
        <v>50</v>
      </c>
      <c r="J2382" s="43">
        <v>15956.5</v>
      </c>
      <c r="K2382" s="43">
        <f t="shared" si="37"/>
        <v>18509.539999999997</v>
      </c>
    </row>
    <row r="2383" spans="2:11" x14ac:dyDescent="0.25">
      <c r="B2383" s="36" t="s">
        <v>44</v>
      </c>
      <c r="C2383" s="36" t="s">
        <v>3220</v>
      </c>
      <c r="D2383" s="36" t="s">
        <v>3221</v>
      </c>
      <c r="E2383" s="36">
        <v>91</v>
      </c>
      <c r="F2383" s="36" t="s">
        <v>3729</v>
      </c>
      <c r="G2383" s="36" t="s">
        <v>4924</v>
      </c>
      <c r="H2383" s="36" t="s">
        <v>4925</v>
      </c>
      <c r="I2383" s="36" t="s">
        <v>50</v>
      </c>
      <c r="J2383" s="43">
        <v>16669.03</v>
      </c>
      <c r="K2383" s="43">
        <f t="shared" si="37"/>
        <v>19336.074799999999</v>
      </c>
    </row>
    <row r="2384" spans="2:11" x14ac:dyDescent="0.25">
      <c r="B2384" s="36" t="s">
        <v>44</v>
      </c>
      <c r="C2384" s="36" t="s">
        <v>3220</v>
      </c>
      <c r="D2384" s="36" t="s">
        <v>3221</v>
      </c>
      <c r="E2384" s="36">
        <v>91</v>
      </c>
      <c r="F2384" s="36" t="s">
        <v>3729</v>
      </c>
      <c r="G2384" s="36" t="s">
        <v>4926</v>
      </c>
      <c r="H2384" s="36" t="s">
        <v>4927</v>
      </c>
      <c r="I2384" s="36" t="s">
        <v>50</v>
      </c>
      <c r="J2384" s="43">
        <v>18989.8</v>
      </c>
      <c r="K2384" s="43">
        <f t="shared" si="37"/>
        <v>22028.167999999998</v>
      </c>
    </row>
    <row r="2385" spans="2:11" x14ac:dyDescent="0.25">
      <c r="B2385" s="36" t="s">
        <v>44</v>
      </c>
      <c r="C2385" s="36" t="s">
        <v>3220</v>
      </c>
      <c r="D2385" s="36" t="s">
        <v>3221</v>
      </c>
      <c r="E2385" s="36">
        <v>91</v>
      </c>
      <c r="F2385" s="36" t="s">
        <v>3729</v>
      </c>
      <c r="G2385" s="36" t="s">
        <v>4928</v>
      </c>
      <c r="H2385" s="36" t="s">
        <v>4929</v>
      </c>
      <c r="I2385" s="36" t="s">
        <v>50</v>
      </c>
      <c r="J2385" s="43">
        <v>23891.3</v>
      </c>
      <c r="K2385" s="43">
        <f t="shared" si="37"/>
        <v>27713.907999999996</v>
      </c>
    </row>
    <row r="2386" spans="2:11" x14ac:dyDescent="0.25">
      <c r="B2386" s="36" t="s">
        <v>44</v>
      </c>
      <c r="C2386" s="36" t="s">
        <v>3220</v>
      </c>
      <c r="D2386" s="36" t="s">
        <v>3221</v>
      </c>
      <c r="E2386" s="36">
        <v>91</v>
      </c>
      <c r="F2386" s="36" t="s">
        <v>3729</v>
      </c>
      <c r="G2386" s="36" t="s">
        <v>4930</v>
      </c>
      <c r="H2386" s="36" t="s">
        <v>4931</v>
      </c>
      <c r="I2386" s="36" t="s">
        <v>50</v>
      </c>
      <c r="J2386" s="43">
        <v>96097.5</v>
      </c>
      <c r="K2386" s="43">
        <f t="shared" si="37"/>
        <v>111473.09999999999</v>
      </c>
    </row>
    <row r="2387" spans="2:11" x14ac:dyDescent="0.25">
      <c r="B2387" s="36" t="s">
        <v>44</v>
      </c>
      <c r="C2387" s="36" t="s">
        <v>3220</v>
      </c>
      <c r="D2387" s="36" t="s">
        <v>3221</v>
      </c>
      <c r="E2387" s="36">
        <v>91</v>
      </c>
      <c r="F2387" s="36" t="s">
        <v>3729</v>
      </c>
      <c r="G2387" s="36" t="s">
        <v>4932</v>
      </c>
      <c r="H2387" s="36" t="s">
        <v>4933</v>
      </c>
      <c r="I2387" s="36" t="s">
        <v>50</v>
      </c>
      <c r="J2387" s="43">
        <v>2229.44</v>
      </c>
      <c r="K2387" s="43">
        <f t="shared" si="37"/>
        <v>2586.1504</v>
      </c>
    </row>
    <row r="2388" spans="2:11" x14ac:dyDescent="0.25">
      <c r="B2388" s="36" t="s">
        <v>44</v>
      </c>
      <c r="C2388" s="36" t="s">
        <v>3220</v>
      </c>
      <c r="D2388" s="36" t="s">
        <v>3221</v>
      </c>
      <c r="E2388" s="36">
        <v>91</v>
      </c>
      <c r="F2388" s="36" t="s">
        <v>3729</v>
      </c>
      <c r="G2388" s="36" t="s">
        <v>4934</v>
      </c>
      <c r="H2388" s="36" t="s">
        <v>4935</v>
      </c>
      <c r="I2388" s="36" t="s">
        <v>50</v>
      </c>
      <c r="J2388" s="43">
        <v>4327.33</v>
      </c>
      <c r="K2388" s="43">
        <f t="shared" si="37"/>
        <v>5019.7027999999991</v>
      </c>
    </row>
    <row r="2389" spans="2:11" x14ac:dyDescent="0.25">
      <c r="B2389" s="36" t="s">
        <v>44</v>
      </c>
      <c r="C2389" s="36" t="s">
        <v>3220</v>
      </c>
      <c r="D2389" s="36" t="s">
        <v>3221</v>
      </c>
      <c r="E2389" s="36">
        <v>91</v>
      </c>
      <c r="F2389" s="36" t="s">
        <v>3729</v>
      </c>
      <c r="G2389" s="36" t="s">
        <v>4936</v>
      </c>
      <c r="H2389" s="36" t="s">
        <v>4937</v>
      </c>
      <c r="I2389" s="36" t="s">
        <v>50</v>
      </c>
      <c r="J2389" s="43">
        <v>6741.55</v>
      </c>
      <c r="K2389" s="43">
        <f t="shared" si="37"/>
        <v>7820.1979999999994</v>
      </c>
    </row>
    <row r="2390" spans="2:11" x14ac:dyDescent="0.25">
      <c r="B2390" s="36" t="s">
        <v>44</v>
      </c>
      <c r="C2390" s="36" t="s">
        <v>3220</v>
      </c>
      <c r="D2390" s="36" t="s">
        <v>3221</v>
      </c>
      <c r="E2390" s="36">
        <v>91</v>
      </c>
      <c r="F2390" s="36" t="s">
        <v>3729</v>
      </c>
      <c r="G2390" s="36" t="s">
        <v>4938</v>
      </c>
      <c r="H2390" s="36" t="s">
        <v>4939</v>
      </c>
      <c r="I2390" s="36" t="s">
        <v>50</v>
      </c>
      <c r="J2390" s="43">
        <v>9074.5499999999993</v>
      </c>
      <c r="K2390" s="43">
        <f t="shared" si="37"/>
        <v>10526.477999999999</v>
      </c>
    </row>
    <row r="2391" spans="2:11" x14ac:dyDescent="0.25">
      <c r="B2391" s="36" t="s">
        <v>44</v>
      </c>
      <c r="C2391" s="36" t="s">
        <v>3220</v>
      </c>
      <c r="D2391" s="36" t="s">
        <v>3221</v>
      </c>
      <c r="E2391" s="36">
        <v>91</v>
      </c>
      <c r="F2391" s="36" t="s">
        <v>3729</v>
      </c>
      <c r="G2391" s="36" t="s">
        <v>4940</v>
      </c>
      <c r="H2391" s="36" t="s">
        <v>4941</v>
      </c>
      <c r="I2391" s="36" t="s">
        <v>1370</v>
      </c>
      <c r="J2391" s="43">
        <v>9028.93</v>
      </c>
      <c r="K2391" s="43">
        <f t="shared" si="37"/>
        <v>10473.558799999999</v>
      </c>
    </row>
    <row r="2392" spans="2:11" x14ac:dyDescent="0.25">
      <c r="B2392" s="36" t="s">
        <v>44</v>
      </c>
      <c r="C2392" s="36" t="s">
        <v>3220</v>
      </c>
      <c r="D2392" s="36" t="s">
        <v>3221</v>
      </c>
      <c r="E2392" s="36">
        <v>91</v>
      </c>
      <c r="F2392" s="36" t="s">
        <v>3729</v>
      </c>
      <c r="G2392" s="36" t="s">
        <v>4942</v>
      </c>
      <c r="H2392" s="36" t="s">
        <v>4943</v>
      </c>
      <c r="I2392" s="36" t="s">
        <v>1370</v>
      </c>
      <c r="J2392" s="43">
        <v>11407.55</v>
      </c>
      <c r="K2392" s="43">
        <f t="shared" si="37"/>
        <v>13232.757999999998</v>
      </c>
    </row>
    <row r="2393" spans="2:11" x14ac:dyDescent="0.25">
      <c r="B2393" s="36" t="s">
        <v>44</v>
      </c>
      <c r="C2393" s="36" t="s">
        <v>3220</v>
      </c>
      <c r="D2393" s="36" t="s">
        <v>3221</v>
      </c>
      <c r="E2393" s="36">
        <v>91</v>
      </c>
      <c r="F2393" s="36" t="s">
        <v>3729</v>
      </c>
      <c r="G2393" s="36" t="s">
        <v>4944</v>
      </c>
      <c r="H2393" s="36" t="s">
        <v>4945</v>
      </c>
      <c r="I2393" s="36" t="s">
        <v>50</v>
      </c>
      <c r="J2393" s="43">
        <v>15490.3</v>
      </c>
      <c r="K2393" s="43">
        <f t="shared" si="37"/>
        <v>17968.748</v>
      </c>
    </row>
    <row r="2394" spans="2:11" x14ac:dyDescent="0.25">
      <c r="B2394" s="36" t="s">
        <v>44</v>
      </c>
      <c r="C2394" s="36" t="s">
        <v>3220</v>
      </c>
      <c r="D2394" s="36" t="s">
        <v>3221</v>
      </c>
      <c r="E2394" s="36">
        <v>91</v>
      </c>
      <c r="F2394" s="36" t="s">
        <v>3729</v>
      </c>
      <c r="G2394" s="36" t="s">
        <v>4946</v>
      </c>
      <c r="H2394" s="36" t="s">
        <v>4947</v>
      </c>
      <c r="I2394" s="36" t="s">
        <v>50</v>
      </c>
      <c r="J2394" s="43">
        <v>21693.72</v>
      </c>
      <c r="K2394" s="43">
        <f t="shared" si="37"/>
        <v>25164.715199999999</v>
      </c>
    </row>
    <row r="2395" spans="2:11" x14ac:dyDescent="0.25">
      <c r="B2395" s="36" t="s">
        <v>44</v>
      </c>
      <c r="C2395" s="36" t="s">
        <v>3220</v>
      </c>
      <c r="D2395" s="36" t="s">
        <v>3221</v>
      </c>
      <c r="E2395" s="36">
        <v>91</v>
      </c>
      <c r="F2395" s="36" t="s">
        <v>3729</v>
      </c>
      <c r="G2395" s="36" t="s">
        <v>4948</v>
      </c>
      <c r="H2395" s="36" t="s">
        <v>4949</v>
      </c>
      <c r="I2395" s="36" t="s">
        <v>50</v>
      </c>
      <c r="J2395" s="43">
        <v>6391.6</v>
      </c>
      <c r="K2395" s="43">
        <f t="shared" si="37"/>
        <v>7414.2560000000003</v>
      </c>
    </row>
    <row r="2396" spans="2:11" x14ac:dyDescent="0.25">
      <c r="B2396" s="36" t="s">
        <v>44</v>
      </c>
      <c r="C2396" s="36" t="s">
        <v>3220</v>
      </c>
      <c r="D2396" s="36" t="s">
        <v>3221</v>
      </c>
      <c r="E2396" s="36">
        <v>91</v>
      </c>
      <c r="F2396" s="36" t="s">
        <v>3729</v>
      </c>
      <c r="G2396" s="36" t="s">
        <v>4950</v>
      </c>
      <c r="H2396" s="36" t="s">
        <v>4951</v>
      </c>
      <c r="I2396" s="36" t="s">
        <v>50</v>
      </c>
      <c r="J2396" s="43">
        <v>7324.8</v>
      </c>
      <c r="K2396" s="43">
        <f t="shared" si="37"/>
        <v>8496.768</v>
      </c>
    </row>
    <row r="2397" spans="2:11" x14ac:dyDescent="0.25">
      <c r="B2397" s="36" t="s">
        <v>44</v>
      </c>
      <c r="C2397" s="36" t="s">
        <v>3220</v>
      </c>
      <c r="D2397" s="36" t="s">
        <v>3221</v>
      </c>
      <c r="E2397" s="36">
        <v>91</v>
      </c>
      <c r="F2397" s="36" t="s">
        <v>3729</v>
      </c>
      <c r="G2397" s="36" t="s">
        <v>4952</v>
      </c>
      <c r="H2397" s="36" t="s">
        <v>4953</v>
      </c>
      <c r="I2397" s="36" t="s">
        <v>50</v>
      </c>
      <c r="J2397" s="43">
        <v>10007.75</v>
      </c>
      <c r="K2397" s="43">
        <f t="shared" si="37"/>
        <v>11608.99</v>
      </c>
    </row>
    <row r="2398" spans="2:11" x14ac:dyDescent="0.25">
      <c r="B2398" s="36" t="s">
        <v>44</v>
      </c>
      <c r="C2398" s="36" t="s">
        <v>3220</v>
      </c>
      <c r="D2398" s="36" t="s">
        <v>3221</v>
      </c>
      <c r="E2398" s="36">
        <v>91</v>
      </c>
      <c r="F2398" s="36" t="s">
        <v>3729</v>
      </c>
      <c r="G2398" s="36" t="s">
        <v>4954</v>
      </c>
      <c r="H2398" s="36" t="s">
        <v>4955</v>
      </c>
      <c r="I2398" s="36" t="s">
        <v>50</v>
      </c>
      <c r="J2398" s="43">
        <v>5385.19</v>
      </c>
      <c r="K2398" s="43">
        <f t="shared" si="37"/>
        <v>6246.8203999999987</v>
      </c>
    </row>
    <row r="2399" spans="2:11" x14ac:dyDescent="0.25">
      <c r="B2399" s="36" t="s">
        <v>44</v>
      </c>
      <c r="C2399" s="36" t="s">
        <v>3220</v>
      </c>
      <c r="D2399" s="36" t="s">
        <v>3221</v>
      </c>
      <c r="E2399" s="36">
        <v>91</v>
      </c>
      <c r="F2399" s="36" t="s">
        <v>3729</v>
      </c>
      <c r="G2399" s="36" t="s">
        <v>4956</v>
      </c>
      <c r="H2399" s="36" t="s">
        <v>4957</v>
      </c>
      <c r="I2399" s="36" t="s">
        <v>50</v>
      </c>
      <c r="J2399" s="43">
        <v>7791.4</v>
      </c>
      <c r="K2399" s="43">
        <f t="shared" si="37"/>
        <v>9038.0239999999994</v>
      </c>
    </row>
    <row r="2400" spans="2:11" x14ac:dyDescent="0.25">
      <c r="B2400" s="36" t="s">
        <v>44</v>
      </c>
      <c r="C2400" s="36" t="s">
        <v>3220</v>
      </c>
      <c r="D2400" s="36" t="s">
        <v>3221</v>
      </c>
      <c r="E2400" s="36">
        <v>91</v>
      </c>
      <c r="F2400" s="36" t="s">
        <v>3729</v>
      </c>
      <c r="G2400" s="36" t="s">
        <v>4958</v>
      </c>
      <c r="H2400" s="36" t="s">
        <v>4959</v>
      </c>
      <c r="I2400" s="36" t="s">
        <v>50</v>
      </c>
      <c r="J2400" s="43">
        <v>16669.03</v>
      </c>
      <c r="K2400" s="43">
        <f t="shared" si="37"/>
        <v>19336.074799999999</v>
      </c>
    </row>
    <row r="2401" spans="2:11" x14ac:dyDescent="0.25">
      <c r="B2401" s="36" t="s">
        <v>44</v>
      </c>
      <c r="C2401" s="36" t="s">
        <v>3220</v>
      </c>
      <c r="D2401" s="36" t="s">
        <v>3221</v>
      </c>
      <c r="E2401" s="36">
        <v>91</v>
      </c>
      <c r="F2401" s="36" t="s">
        <v>3729</v>
      </c>
      <c r="G2401" s="36" t="s">
        <v>4960</v>
      </c>
      <c r="H2401" s="36" t="s">
        <v>4961</v>
      </c>
      <c r="I2401" s="36" t="s">
        <v>50</v>
      </c>
      <c r="J2401" s="43">
        <v>23721.43</v>
      </c>
      <c r="K2401" s="43">
        <f t="shared" si="37"/>
        <v>27516.858799999998</v>
      </c>
    </row>
    <row r="2402" spans="2:11" x14ac:dyDescent="0.25">
      <c r="B2402" s="36" t="s">
        <v>44</v>
      </c>
      <c r="C2402" s="36" t="s">
        <v>3220</v>
      </c>
      <c r="D2402" s="36" t="s">
        <v>3221</v>
      </c>
      <c r="E2402" s="36">
        <v>91</v>
      </c>
      <c r="F2402" s="36" t="s">
        <v>3729</v>
      </c>
      <c r="G2402" s="36" t="s">
        <v>4962</v>
      </c>
      <c r="H2402" s="36" t="s">
        <v>4963</v>
      </c>
      <c r="I2402" s="36" t="s">
        <v>50</v>
      </c>
      <c r="J2402" s="43">
        <v>23721.43</v>
      </c>
      <c r="K2402" s="43">
        <f t="shared" si="37"/>
        <v>27516.858799999998</v>
      </c>
    </row>
    <row r="2403" spans="2:11" x14ac:dyDescent="0.25">
      <c r="B2403" s="36" t="s">
        <v>44</v>
      </c>
      <c r="C2403" s="36" t="s">
        <v>3220</v>
      </c>
      <c r="D2403" s="36" t="s">
        <v>3221</v>
      </c>
      <c r="E2403" s="36">
        <v>91</v>
      </c>
      <c r="F2403" s="36" t="s">
        <v>3729</v>
      </c>
      <c r="G2403" s="36" t="s">
        <v>4964</v>
      </c>
      <c r="H2403" s="36" t="s">
        <v>4965</v>
      </c>
      <c r="I2403" s="36" t="s">
        <v>50</v>
      </c>
      <c r="J2403" s="43">
        <v>23721.43</v>
      </c>
      <c r="K2403" s="43">
        <f t="shared" si="37"/>
        <v>27516.858799999998</v>
      </c>
    </row>
    <row r="2404" spans="2:11" x14ac:dyDescent="0.25">
      <c r="B2404" s="36" t="s">
        <v>44</v>
      </c>
      <c r="C2404" s="36" t="s">
        <v>3220</v>
      </c>
      <c r="D2404" s="36" t="s">
        <v>3221</v>
      </c>
      <c r="E2404" s="36">
        <v>91</v>
      </c>
      <c r="F2404" s="36" t="s">
        <v>3729</v>
      </c>
      <c r="G2404" s="36" t="s">
        <v>4966</v>
      </c>
      <c r="H2404" s="36" t="s">
        <v>4967</v>
      </c>
      <c r="I2404" s="36" t="s">
        <v>50</v>
      </c>
      <c r="J2404" s="43">
        <v>5855.01</v>
      </c>
      <c r="K2404" s="43">
        <f t="shared" si="37"/>
        <v>6791.8116</v>
      </c>
    </row>
    <row r="2406" spans="2:11" x14ac:dyDescent="0.25">
      <c r="B2406" s="44" t="s">
        <v>4968</v>
      </c>
    </row>
    <row r="2407" spans="2:11" x14ac:dyDescent="0.25">
      <c r="B2407" s="44" t="s">
        <v>4969</v>
      </c>
    </row>
    <row r="2408" spans="2:11" x14ac:dyDescent="0.25">
      <c r="B2408" s="44" t="s">
        <v>4970</v>
      </c>
    </row>
  </sheetData>
  <autoFilter ref="B2:K240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60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11" sqref="A11"/>
      <selection pane="bottomRight" activeCell="B2" sqref="B2"/>
    </sheetView>
  </sheetViews>
  <sheetFormatPr baseColWidth="10" defaultRowHeight="15" x14ac:dyDescent="0.25"/>
  <cols>
    <col min="1" max="1" width="9.85546875" style="26" customWidth="1"/>
    <col min="2" max="2" width="23.28515625" style="21" customWidth="1"/>
    <col min="3" max="5" width="17.140625" style="21" customWidth="1"/>
    <col min="6" max="6" width="14" style="5" customWidth="1"/>
    <col min="7" max="7" width="13" style="5" customWidth="1"/>
    <col min="8" max="8" width="22" style="5" bestFit="1" customWidth="1"/>
    <col min="9" max="9" width="53.42578125" style="5" bestFit="1" customWidth="1"/>
    <col min="10" max="10" width="86.42578125" style="21" bestFit="1" customWidth="1"/>
    <col min="11" max="11" width="26" style="5" bestFit="1" customWidth="1"/>
    <col min="12" max="12" width="12.42578125" style="5" customWidth="1"/>
    <col min="13" max="13" width="13.5703125" style="5" customWidth="1"/>
    <col min="14" max="14" width="12.7109375" style="5" customWidth="1"/>
    <col min="15" max="15" width="12.42578125" style="5" customWidth="1"/>
    <col min="16" max="16" width="11.42578125" style="5" customWidth="1"/>
    <col min="17" max="17" width="12.85546875" style="5" customWidth="1"/>
    <col min="18" max="18" width="14.28515625" style="5" customWidth="1"/>
    <col min="19" max="19" width="20.85546875" style="5" customWidth="1"/>
    <col min="20" max="20" width="20.5703125" style="5" customWidth="1"/>
    <col min="21" max="21" width="18.140625" style="5" customWidth="1"/>
    <col min="22" max="22" width="10" style="5" bestFit="1" customWidth="1"/>
    <col min="23" max="23" width="16" style="5" customWidth="1"/>
    <col min="24" max="24" width="27.140625" style="5" bestFit="1" customWidth="1"/>
    <col min="25" max="25" width="16.140625" style="5" customWidth="1"/>
    <col min="26" max="26" width="73.42578125" style="5" bestFit="1" customWidth="1"/>
    <col min="27" max="27" width="28.140625" style="5" customWidth="1"/>
    <col min="28" max="28" width="14" style="5" customWidth="1"/>
    <col min="29" max="29" width="10.140625" style="5" customWidth="1"/>
    <col min="30" max="30" width="17.7109375" style="5" customWidth="1"/>
    <col min="31" max="31" width="11.42578125" style="5"/>
    <col min="32" max="32" width="15" customWidth="1"/>
    <col min="33" max="33" width="28" customWidth="1"/>
    <col min="34" max="34" width="14.5703125" customWidth="1"/>
    <col min="35" max="35" width="62.42578125" bestFit="1" customWidth="1"/>
    <col min="36" max="36" width="26" bestFit="1" customWidth="1"/>
    <col min="37" max="37" width="13.5703125" customWidth="1"/>
  </cols>
  <sheetData>
    <row r="1" spans="1:31" s="5" customFormat="1" ht="30" customHeight="1" x14ac:dyDescent="0.25">
      <c r="A1" s="26"/>
      <c r="B1" s="21"/>
      <c r="C1" s="21"/>
      <c r="D1" s="21"/>
      <c r="E1" s="21"/>
      <c r="J1" s="21"/>
      <c r="L1" s="6" t="s">
        <v>7</v>
      </c>
      <c r="O1" s="6" t="s">
        <v>16</v>
      </c>
      <c r="Q1" s="23" t="s">
        <v>22</v>
      </c>
      <c r="S1" s="24" t="s">
        <v>19</v>
      </c>
      <c r="T1" s="24" t="s">
        <v>25</v>
      </c>
      <c r="U1" s="23" t="s">
        <v>15</v>
      </c>
    </row>
    <row r="2" spans="1:31" s="5" customFormat="1" ht="15.75" customHeight="1" x14ac:dyDescent="0.25">
      <c r="A2" s="26"/>
      <c r="B2" s="22" t="s">
        <v>34</v>
      </c>
      <c r="C2" s="22"/>
      <c r="D2" s="22"/>
      <c r="E2" s="22"/>
      <c r="J2" s="21"/>
      <c r="K2" s="6" t="s">
        <v>23</v>
      </c>
      <c r="L2" s="7">
        <v>0.77</v>
      </c>
      <c r="N2" s="8" t="s">
        <v>12</v>
      </c>
      <c r="O2" s="9">
        <f>7.2/100</f>
        <v>7.2000000000000008E-2</v>
      </c>
      <c r="Q2" s="10">
        <v>0.2</v>
      </c>
      <c r="S2" s="11">
        <v>3</v>
      </c>
      <c r="T2" s="12">
        <v>0.12</v>
      </c>
      <c r="U2" s="13">
        <f>(1+T2)^(1/12)-1</f>
        <v>9.4887929345830457E-3</v>
      </c>
    </row>
    <row r="3" spans="1:31" s="5" customFormat="1" ht="15" customHeight="1" x14ac:dyDescent="0.25">
      <c r="A3" s="26"/>
      <c r="B3" s="22" t="s">
        <v>5002</v>
      </c>
      <c r="C3" s="22"/>
      <c r="D3" s="22"/>
      <c r="E3" s="22"/>
      <c r="J3" s="21"/>
      <c r="K3" s="6" t="s">
        <v>24</v>
      </c>
      <c r="L3" s="7">
        <v>0.84299999999999997</v>
      </c>
      <c r="N3" s="8" t="s">
        <v>13</v>
      </c>
      <c r="O3" s="9">
        <f>13.4/100</f>
        <v>0.13400000000000001</v>
      </c>
      <c r="Q3" s="10">
        <v>0.183</v>
      </c>
      <c r="S3" s="11">
        <v>3</v>
      </c>
    </row>
    <row r="4" spans="1:31" s="5" customFormat="1" x14ac:dyDescent="0.25">
      <c r="A4" s="26"/>
      <c r="J4" s="21"/>
      <c r="K4" s="6"/>
    </row>
    <row r="5" spans="1:31" s="5" customFormat="1" ht="15" customHeight="1" x14ac:dyDescent="0.25">
      <c r="A5" s="26"/>
      <c r="B5" s="19" t="s">
        <v>5000</v>
      </c>
      <c r="C5" s="20"/>
      <c r="D5" s="20"/>
      <c r="E5" s="20"/>
      <c r="J5" s="21"/>
      <c r="K5" s="6"/>
    </row>
    <row r="6" spans="1:31" s="5" customFormat="1" ht="17.25" customHeight="1" x14ac:dyDescent="0.25">
      <c r="A6" s="26"/>
      <c r="C6" s="19"/>
      <c r="D6" s="19"/>
      <c r="E6" s="19"/>
      <c r="J6" s="21"/>
      <c r="T6"/>
      <c r="W6" s="14"/>
      <c r="X6" s="14"/>
    </row>
    <row r="7" spans="1:31" s="16" customFormat="1" ht="65.25" customHeight="1" x14ac:dyDescent="0.25">
      <c r="A7" s="2" t="s">
        <v>17</v>
      </c>
      <c r="B7" s="2" t="s">
        <v>0</v>
      </c>
      <c r="C7" s="2" t="s">
        <v>18</v>
      </c>
      <c r="D7" s="2" t="s">
        <v>2</v>
      </c>
      <c r="E7" s="2" t="s">
        <v>1</v>
      </c>
      <c r="F7" s="4" t="s">
        <v>28</v>
      </c>
      <c r="G7" s="3" t="s">
        <v>4971</v>
      </c>
      <c r="H7" s="3" t="s">
        <v>26</v>
      </c>
      <c r="I7" s="3" t="s">
        <v>30</v>
      </c>
      <c r="J7" s="3" t="s">
        <v>29</v>
      </c>
      <c r="K7" s="3" t="s">
        <v>3</v>
      </c>
      <c r="L7" s="15" t="s">
        <v>8</v>
      </c>
      <c r="M7" s="3" t="s">
        <v>9</v>
      </c>
      <c r="N7" s="3" t="s">
        <v>10</v>
      </c>
      <c r="O7" s="3" t="s">
        <v>11</v>
      </c>
      <c r="P7" s="3" t="s">
        <v>14</v>
      </c>
      <c r="Q7" s="3" t="s">
        <v>21</v>
      </c>
      <c r="R7" s="4" t="s">
        <v>20</v>
      </c>
      <c r="S7" s="4" t="s">
        <v>27</v>
      </c>
      <c r="T7" s="4" t="s">
        <v>32</v>
      </c>
      <c r="U7"/>
      <c r="V7"/>
      <c r="W7"/>
      <c r="X7"/>
      <c r="Y7"/>
      <c r="Z7"/>
      <c r="AA7"/>
      <c r="AB7"/>
    </row>
    <row r="8" spans="1:31" s="1" customFormat="1" x14ac:dyDescent="0.25">
      <c r="A8" s="29">
        <v>1</v>
      </c>
      <c r="B8" s="30" t="s">
        <v>33</v>
      </c>
      <c r="C8" s="27" t="s">
        <v>4999</v>
      </c>
      <c r="D8" s="27" t="s">
        <v>4988</v>
      </c>
      <c r="E8" s="27" t="s">
        <v>4972</v>
      </c>
      <c r="F8" s="32" t="s">
        <v>4996</v>
      </c>
      <c r="G8" s="32" t="s">
        <v>31</v>
      </c>
      <c r="H8" s="27" t="s">
        <v>4993</v>
      </c>
      <c r="I8" s="30" t="s">
        <v>2546</v>
      </c>
      <c r="J8" s="30" t="str">
        <f>+VLOOKUP(I8,SICODI!$G$3:$K$2404,2,FALSE)</f>
        <v>POSTE DE CONCRETO ARMADO DE  8/200/120/240</v>
      </c>
      <c r="K8" s="31">
        <f>+VLOOKUP(I8,SICODI!$G$3:$K$2404,5,FALSE)</f>
        <v>160.27488</v>
      </c>
      <c r="L8" s="32">
        <f>IF(F8="BT", $L$2, $L$3)</f>
        <v>0.77</v>
      </c>
      <c r="M8" s="33">
        <f t="shared" ref="M8" si="0">K8*(L8+1)</f>
        <v>283.68653760000001</v>
      </c>
      <c r="N8" s="32">
        <v>0</v>
      </c>
      <c r="O8" s="32">
        <f>IF(F8="BT", ($O$2), ($O$3))</f>
        <v>7.2000000000000008E-2</v>
      </c>
      <c r="P8" s="17">
        <f t="shared" ref="P8" si="1">(M8*O8)/12</f>
        <v>1.7021192256000004</v>
      </c>
      <c r="Q8" s="34">
        <f>IF(F8="BT", ($Q$2), ($Q$3))</f>
        <v>0.2</v>
      </c>
      <c r="R8" s="35">
        <f t="shared" ref="R8" si="2">P8*Q8</f>
        <v>0.34042384512000012</v>
      </c>
      <c r="S8" s="18">
        <f>(R8*(1/3)*(1+$U$2))+N8</f>
        <v>0.11455135216544611</v>
      </c>
      <c r="T8" s="32">
        <v>64</v>
      </c>
      <c r="U8"/>
      <c r="V8" s="49"/>
      <c r="W8"/>
      <c r="X8"/>
      <c r="Y8"/>
      <c r="Z8"/>
      <c r="AA8"/>
      <c r="AB8"/>
    </row>
    <row r="9" spans="1:31" s="1" customFormat="1" x14ac:dyDescent="0.25">
      <c r="A9" s="29">
        <v>2</v>
      </c>
      <c r="B9" s="30" t="s">
        <v>33</v>
      </c>
      <c r="C9" s="27" t="s">
        <v>4999</v>
      </c>
      <c r="D9" s="27" t="s">
        <v>4988</v>
      </c>
      <c r="E9" s="27" t="s">
        <v>4972</v>
      </c>
      <c r="F9" s="32" t="s">
        <v>4997</v>
      </c>
      <c r="G9" s="32" t="s">
        <v>31</v>
      </c>
      <c r="H9" s="27" t="s">
        <v>4998</v>
      </c>
      <c r="I9" s="30" t="s">
        <v>2568</v>
      </c>
      <c r="J9" s="30" t="str">
        <f>+VLOOKUP(I9,SICODI!$G$3:$K$2404,2,FALSE)</f>
        <v>POSTE DE CONCRETO ARMADO DE 12/300/150/330</v>
      </c>
      <c r="K9" s="31">
        <f>+VLOOKUP(I9,SICODI!$G$3:$K$2404,5,FALSE)</f>
        <v>330.01628799999997</v>
      </c>
      <c r="L9" s="32">
        <f t="shared" ref="L9:L11" si="3">IF(F9="BT", $L$2, $L$3)</f>
        <v>0.84299999999999997</v>
      </c>
      <c r="M9" s="33">
        <f t="shared" ref="M9:M11" si="4">K9*(L9+1)</f>
        <v>608.22001878399999</v>
      </c>
      <c r="N9" s="32">
        <v>0</v>
      </c>
      <c r="O9" s="32">
        <f t="shared" ref="O9:O11" si="5">IF(F9="BT", ($O$2), ($O$3))</f>
        <v>0.13400000000000001</v>
      </c>
      <c r="P9" s="17">
        <f t="shared" ref="P9:P11" si="6">(M9*O9)/12</f>
        <v>6.7917902097546667</v>
      </c>
      <c r="Q9" s="34">
        <f t="shared" ref="Q9:Q11" si="7">IF(F9="BT", ($Q$2), ($Q$3))</f>
        <v>0.183</v>
      </c>
      <c r="R9" s="35">
        <f t="shared" ref="R9:R11" si="8">P9*Q9</f>
        <v>1.242897608385104</v>
      </c>
      <c r="S9" s="18">
        <f t="shared" ref="S9:S11" si="9">(R9*(1/3)*(1+$U$2))+N9</f>
        <v>0.41823040214331952</v>
      </c>
      <c r="T9" s="32">
        <v>209</v>
      </c>
      <c r="V9" s="49"/>
    </row>
    <row r="10" spans="1:31" s="1" customFormat="1" x14ac:dyDescent="0.25">
      <c r="A10" s="29">
        <v>3</v>
      </c>
      <c r="B10" s="30" t="s">
        <v>33</v>
      </c>
      <c r="C10" s="27" t="s">
        <v>4999</v>
      </c>
      <c r="D10" s="27" t="s">
        <v>4988</v>
      </c>
      <c r="E10" s="27" t="s">
        <v>4972</v>
      </c>
      <c r="F10" s="32" t="s">
        <v>4997</v>
      </c>
      <c r="G10" s="32" t="s">
        <v>31</v>
      </c>
      <c r="H10" s="27" t="s">
        <v>4993</v>
      </c>
      <c r="I10" s="30" t="s">
        <v>2574</v>
      </c>
      <c r="J10" s="30" t="str">
        <f>+VLOOKUP(I10,SICODI!$G$3:$K$2404,2,FALSE)</f>
        <v>POSTE DE CONCRETO ARMADO DE 13/300/150/345</v>
      </c>
      <c r="K10" s="31">
        <f>+VLOOKUP(I10,SICODI!$G$3:$K$2404,5,FALSE)</f>
        <v>368.05813999999998</v>
      </c>
      <c r="L10" s="32">
        <f t="shared" si="3"/>
        <v>0.84299999999999997</v>
      </c>
      <c r="M10" s="33">
        <f t="shared" si="4"/>
        <v>678.33115201999999</v>
      </c>
      <c r="N10" s="32">
        <v>0</v>
      </c>
      <c r="O10" s="32">
        <f t="shared" si="5"/>
        <v>0.13400000000000001</v>
      </c>
      <c r="P10" s="17">
        <f t="shared" si="6"/>
        <v>7.5746978642233342</v>
      </c>
      <c r="Q10" s="34">
        <f t="shared" si="7"/>
        <v>0.183</v>
      </c>
      <c r="R10" s="35">
        <f t="shared" si="8"/>
        <v>1.3861697091528702</v>
      </c>
      <c r="S10" s="18">
        <f t="shared" si="9"/>
        <v>0.46644092883173766</v>
      </c>
      <c r="T10" s="32">
        <v>59</v>
      </c>
      <c r="V10" s="49"/>
    </row>
    <row r="11" spans="1:31" s="1" customFormat="1" x14ac:dyDescent="0.25">
      <c r="A11" s="29">
        <v>4</v>
      </c>
      <c r="B11" s="30" t="s">
        <v>33</v>
      </c>
      <c r="C11" s="27" t="s">
        <v>4999</v>
      </c>
      <c r="D11" s="27" t="s">
        <v>4988</v>
      </c>
      <c r="E11" s="27" t="s">
        <v>4972</v>
      </c>
      <c r="F11" s="32" t="s">
        <v>4997</v>
      </c>
      <c r="G11" s="32" t="s">
        <v>31</v>
      </c>
      <c r="H11" s="27" t="s">
        <v>4991</v>
      </c>
      <c r="I11" s="30" t="s">
        <v>2716</v>
      </c>
      <c r="J11" s="30" t="str">
        <f>+VLOOKUP(I11,SICODI!$G$3:$K$2404,2,FALSE)</f>
        <v>POSTE DE MADERA TRATADA DE 12 mts. CL.5</v>
      </c>
      <c r="K11" s="31">
        <f>+VLOOKUP(I11,SICODI!$G$3:$K$2404,5,FALSE)</f>
        <v>325.17757999999998</v>
      </c>
      <c r="L11" s="32">
        <f t="shared" si="3"/>
        <v>0.84299999999999997</v>
      </c>
      <c r="M11" s="33">
        <f t="shared" si="4"/>
        <v>599.30227993999995</v>
      </c>
      <c r="N11" s="32">
        <v>0</v>
      </c>
      <c r="O11" s="32">
        <f t="shared" si="5"/>
        <v>0.13400000000000001</v>
      </c>
      <c r="P11" s="17">
        <f t="shared" si="6"/>
        <v>6.6922087926633331</v>
      </c>
      <c r="Q11" s="34">
        <f t="shared" si="7"/>
        <v>0.183</v>
      </c>
      <c r="R11" s="35">
        <f t="shared" si="8"/>
        <v>1.2246742090573899</v>
      </c>
      <c r="S11" s="18">
        <f t="shared" si="9"/>
        <v>0.41209829634648654</v>
      </c>
      <c r="T11" s="32">
        <v>478</v>
      </c>
      <c r="V11" s="49"/>
      <c r="W11"/>
      <c r="X11"/>
    </row>
    <row r="12" spans="1:31" x14ac:dyDescent="0.25">
      <c r="A12" s="29">
        <v>5</v>
      </c>
      <c r="B12" s="30" t="s">
        <v>33</v>
      </c>
      <c r="C12" s="27" t="s">
        <v>4999</v>
      </c>
      <c r="D12" s="27" t="s">
        <v>4988</v>
      </c>
      <c r="E12" s="27" t="s">
        <v>4972</v>
      </c>
      <c r="F12" s="32" t="s">
        <v>4997</v>
      </c>
      <c r="G12" s="32" t="s">
        <v>31</v>
      </c>
      <c r="H12" s="27" t="s">
        <v>4991</v>
      </c>
      <c r="I12" s="30" t="s">
        <v>2718</v>
      </c>
      <c r="J12" s="30" t="str">
        <f>+VLOOKUP(I12,SICODI!$G$3:$K$2404,2,FALSE)</f>
        <v>POSTE DE MADERA TRATADA DE 12 mts. CL.6</v>
      </c>
      <c r="K12" s="31">
        <f>+VLOOKUP(I12,SICODI!$G$3:$K$2404,5,FALSE)</f>
        <v>249.71482399999999</v>
      </c>
      <c r="L12" s="32">
        <f t="shared" ref="L12" si="10">IF(F12="BT", $L$2, $L$3)</f>
        <v>0.84299999999999997</v>
      </c>
      <c r="M12" s="33">
        <f t="shared" ref="M12" si="11">K12*(L12+1)</f>
        <v>460.22442063199998</v>
      </c>
      <c r="N12" s="32">
        <v>0</v>
      </c>
      <c r="O12" s="32">
        <f t="shared" ref="O12" si="12">IF(F12="BT", ($O$2), ($O$3))</f>
        <v>0.13400000000000001</v>
      </c>
      <c r="P12" s="17">
        <f t="shared" ref="P12" si="13">(M12*O12)/12</f>
        <v>5.1391726970573339</v>
      </c>
      <c r="Q12" s="34">
        <f t="shared" ref="Q12" si="14">IF(F12="BT", ($Q$2), ($Q$3))</f>
        <v>0.183</v>
      </c>
      <c r="R12" s="35">
        <f t="shared" ref="R12" si="15">P12*Q12</f>
        <v>0.94046860356149209</v>
      </c>
      <c r="S12" s="18">
        <f t="shared" ref="S12" si="16">(R12*(1/3)*(1+$U$2))+N12</f>
        <v>0.31646417180072117</v>
      </c>
      <c r="T12" s="32">
        <v>135</v>
      </c>
      <c r="U12" s="1"/>
      <c r="V12" s="49"/>
      <c r="W12"/>
      <c r="X12"/>
      <c r="Y12"/>
      <c r="Z12"/>
      <c r="AA12"/>
      <c r="AB12"/>
      <c r="AC12"/>
      <c r="AD12"/>
      <c r="AE12"/>
    </row>
    <row r="13" spans="1:31" x14ac:dyDescent="0.25">
      <c r="A13"/>
      <c r="B13"/>
      <c r="C13" s="1"/>
      <c r="D13" s="1"/>
      <c r="E13" s="1"/>
      <c r="F13"/>
      <c r="G13" s="1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 s="49"/>
      <c r="W13"/>
      <c r="X13"/>
      <c r="Y13"/>
      <c r="Z13"/>
      <c r="AA13"/>
      <c r="AB13"/>
      <c r="AC13"/>
      <c r="AD13"/>
      <c r="AE13"/>
    </row>
    <row r="14" spans="1:31" s="1" customFormat="1" x14ac:dyDescent="0.25">
      <c r="A14" s="26"/>
      <c r="B14" s="19" t="s">
        <v>5000</v>
      </c>
      <c r="F14" s="5"/>
      <c r="G14" s="5"/>
      <c r="H14" s="5"/>
      <c r="I14" s="5"/>
      <c r="J14"/>
      <c r="K14" s="28"/>
      <c r="L14" s="5"/>
      <c r="M14" s="5"/>
      <c r="N14" s="5"/>
      <c r="O14" s="5"/>
      <c r="P14" s="5"/>
      <c r="Q14" s="5"/>
      <c r="R14" s="5"/>
      <c r="S14" s="5"/>
      <c r="T14" s="5"/>
      <c r="U14"/>
      <c r="V14"/>
      <c r="W14"/>
      <c r="X14"/>
      <c r="Y14"/>
      <c r="Z14"/>
      <c r="AA14"/>
      <c r="AB14"/>
      <c r="AC14" s="5"/>
      <c r="AD14" s="5"/>
      <c r="AE14" s="5"/>
    </row>
    <row r="15" spans="1:31" s="1" customFormat="1" x14ac:dyDescent="0.25">
      <c r="A15" s="37"/>
      <c r="B15" s="37"/>
      <c r="C15" s="37"/>
      <c r="D15" s="37"/>
      <c r="E15" s="37"/>
      <c r="F15" s="5"/>
      <c r="G15" s="5"/>
      <c r="H15" s="5"/>
      <c r="I15" s="5"/>
      <c r="J15"/>
      <c r="K15" s="28"/>
      <c r="L15" s="5"/>
      <c r="M15" s="5"/>
      <c r="N15" s="5"/>
      <c r="O15" s="5"/>
      <c r="P15" s="5"/>
      <c r="Q15" s="5"/>
      <c r="R15" s="5"/>
      <c r="S15" s="5"/>
      <c r="T15" s="5"/>
      <c r="U15"/>
      <c r="V15"/>
      <c r="W15"/>
      <c r="X15"/>
      <c r="Y15"/>
      <c r="Z15"/>
      <c r="AA15"/>
      <c r="AB15"/>
      <c r="AC15" s="5"/>
      <c r="AD15" s="5"/>
      <c r="AE15" s="5"/>
    </row>
    <row r="16" spans="1:31" x14ac:dyDescent="0.25">
      <c r="A16" s="38">
        <f>+'INFO ETOSA'!A7</f>
        <v>1</v>
      </c>
      <c r="B16" s="25" t="str">
        <f>+'INFO ETOSA'!I7</f>
        <v>SICODI</v>
      </c>
      <c r="C16" s="25" t="str">
        <f>+'INFO ETOSA'!B7</f>
        <v>San Martin</v>
      </c>
      <c r="D16" s="25" t="str">
        <f>+'INFO ETOSA'!C7</f>
        <v>Tocache</v>
      </c>
      <c r="E16" s="25" t="str">
        <f>+'INFO ETOSA'!D7</f>
        <v>Progreso</v>
      </c>
      <c r="F16" s="25" t="str">
        <f>+'INFO ETOSA'!K7</f>
        <v>Media Tension</v>
      </c>
      <c r="G16" s="25" t="str">
        <f>+'INFO ETOSA'!J7</f>
        <v>Poste</v>
      </c>
      <c r="H16" s="25" t="str">
        <f>+'INFO ETOSA'!L7</f>
        <v>Madera</v>
      </c>
      <c r="I16" s="25" t="str">
        <f>+'INFO ETOSA'!H7</f>
        <v>PPM20</v>
      </c>
      <c r="J16" s="27" t="str">
        <f>+VLOOKUP(I16,$I$8:$J$12,2,FALSE)</f>
        <v>POSTE DE MADERA TRATADA DE 12 mts. CL.5</v>
      </c>
      <c r="K16" s="39">
        <f>+VLOOKUP(I16,$I$8:$S$12,11,FALSE)</f>
        <v>0.41209829634648654</v>
      </c>
      <c r="U16"/>
      <c r="V16"/>
      <c r="W16"/>
      <c r="X16"/>
      <c r="Y16"/>
      <c r="Z16"/>
      <c r="AA16"/>
      <c r="AB16"/>
    </row>
    <row r="17" spans="1:28" x14ac:dyDescent="0.25">
      <c r="A17" s="38">
        <f>+'INFO ETOSA'!A8</f>
        <v>2</v>
      </c>
      <c r="B17" s="25" t="str">
        <f>+'INFO ETOSA'!I8</f>
        <v>SICODI</v>
      </c>
      <c r="C17" s="25" t="str">
        <f>+'INFO ETOSA'!B8</f>
        <v>San Martin</v>
      </c>
      <c r="D17" s="25" t="str">
        <f>+'INFO ETOSA'!C8</f>
        <v>Tocache</v>
      </c>
      <c r="E17" s="25" t="str">
        <f>+'INFO ETOSA'!D8</f>
        <v>Progreso</v>
      </c>
      <c r="F17" s="25" t="str">
        <f>+'INFO ETOSA'!K8</f>
        <v>Media Tension</v>
      </c>
      <c r="G17" s="25" t="str">
        <f>+'INFO ETOSA'!J8</f>
        <v>Poste</v>
      </c>
      <c r="H17" s="25" t="str">
        <f>+'INFO ETOSA'!L8</f>
        <v>Madera</v>
      </c>
      <c r="I17" s="25" t="str">
        <f>+'INFO ETOSA'!H8</f>
        <v>PPM20</v>
      </c>
      <c r="J17" s="27" t="str">
        <f t="shared" ref="J17:J80" si="17">+VLOOKUP(I17,$I$8:$J$12,2,FALSE)</f>
        <v>POSTE DE MADERA TRATADA DE 12 mts. CL.5</v>
      </c>
      <c r="K17" s="39">
        <f t="shared" ref="K17:K80" si="18">+VLOOKUP(I17,$I$8:$S$12,11,FALSE)</f>
        <v>0.41209829634648654</v>
      </c>
      <c r="U17"/>
      <c r="V17"/>
      <c r="W17"/>
      <c r="X17"/>
      <c r="Y17"/>
      <c r="Z17"/>
      <c r="AA17"/>
      <c r="AB17"/>
    </row>
    <row r="18" spans="1:28" x14ac:dyDescent="0.25">
      <c r="A18" s="38">
        <f>+'INFO ETOSA'!A9</f>
        <v>3</v>
      </c>
      <c r="B18" s="25" t="str">
        <f>+'INFO ETOSA'!I9</f>
        <v>SICODI</v>
      </c>
      <c r="C18" s="25" t="str">
        <f>+'INFO ETOSA'!B9</f>
        <v>San Martin</v>
      </c>
      <c r="D18" s="25" t="str">
        <f>+'INFO ETOSA'!C9</f>
        <v>Tocache</v>
      </c>
      <c r="E18" s="25" t="str">
        <f>+'INFO ETOSA'!D9</f>
        <v>Progreso</v>
      </c>
      <c r="F18" s="25" t="str">
        <f>+'INFO ETOSA'!K9</f>
        <v>Media Tension</v>
      </c>
      <c r="G18" s="25" t="str">
        <f>+'INFO ETOSA'!J9</f>
        <v>Poste</v>
      </c>
      <c r="H18" s="25" t="str">
        <f>+'INFO ETOSA'!L9</f>
        <v>Madera</v>
      </c>
      <c r="I18" s="25" t="str">
        <f>+'INFO ETOSA'!H9</f>
        <v>PPM20</v>
      </c>
      <c r="J18" s="27" t="str">
        <f t="shared" si="17"/>
        <v>POSTE DE MADERA TRATADA DE 12 mts. CL.5</v>
      </c>
      <c r="K18" s="39">
        <f t="shared" si="18"/>
        <v>0.41209829634648654</v>
      </c>
      <c r="U18"/>
      <c r="V18"/>
      <c r="W18"/>
      <c r="X18"/>
      <c r="Y18"/>
      <c r="Z18"/>
      <c r="AA18"/>
      <c r="AB18"/>
    </row>
    <row r="19" spans="1:28" x14ac:dyDescent="0.25">
      <c r="A19" s="38">
        <f>+'INFO ETOSA'!A10</f>
        <v>4</v>
      </c>
      <c r="B19" s="25" t="str">
        <f>+'INFO ETOSA'!I10</f>
        <v>SICODI</v>
      </c>
      <c r="C19" s="25" t="str">
        <f>+'INFO ETOSA'!B10</f>
        <v>San Martin</v>
      </c>
      <c r="D19" s="25" t="str">
        <f>+'INFO ETOSA'!C10</f>
        <v>Tocache</v>
      </c>
      <c r="E19" s="25" t="str">
        <f>+'INFO ETOSA'!D10</f>
        <v>Progreso</v>
      </c>
      <c r="F19" s="25" t="str">
        <f>+'INFO ETOSA'!K10</f>
        <v>Media Tension</v>
      </c>
      <c r="G19" s="25" t="str">
        <f>+'INFO ETOSA'!J10</f>
        <v>Poste</v>
      </c>
      <c r="H19" s="25" t="str">
        <f>+'INFO ETOSA'!L10</f>
        <v>Madera</v>
      </c>
      <c r="I19" s="25" t="str">
        <f>+'INFO ETOSA'!H10</f>
        <v>PPM20</v>
      </c>
      <c r="J19" s="27" t="str">
        <f t="shared" si="17"/>
        <v>POSTE DE MADERA TRATADA DE 12 mts. CL.5</v>
      </c>
      <c r="K19" s="39">
        <f t="shared" si="18"/>
        <v>0.41209829634648654</v>
      </c>
      <c r="U19"/>
      <c r="V19"/>
      <c r="W19"/>
      <c r="X19"/>
      <c r="Y19"/>
      <c r="Z19"/>
      <c r="AA19"/>
      <c r="AB19"/>
    </row>
    <row r="20" spans="1:28" x14ac:dyDescent="0.25">
      <c r="A20" s="38">
        <f>+'INFO ETOSA'!A11</f>
        <v>5</v>
      </c>
      <c r="B20" s="25" t="str">
        <f>+'INFO ETOSA'!I11</f>
        <v>SICODI</v>
      </c>
      <c r="C20" s="25" t="str">
        <f>+'INFO ETOSA'!B11</f>
        <v>San Martin</v>
      </c>
      <c r="D20" s="25" t="str">
        <f>+'INFO ETOSA'!C11</f>
        <v>Tocache</v>
      </c>
      <c r="E20" s="25" t="str">
        <f>+'INFO ETOSA'!D11</f>
        <v>Progreso</v>
      </c>
      <c r="F20" s="25" t="str">
        <f>+'INFO ETOSA'!K11</f>
        <v>Media Tension</v>
      </c>
      <c r="G20" s="25" t="str">
        <f>+'INFO ETOSA'!J11</f>
        <v>Poste</v>
      </c>
      <c r="H20" s="25" t="str">
        <f>+'INFO ETOSA'!L11</f>
        <v>Madera</v>
      </c>
      <c r="I20" s="25" t="str">
        <f>+'INFO ETOSA'!H11</f>
        <v>PPM20</v>
      </c>
      <c r="J20" s="27" t="str">
        <f t="shared" si="17"/>
        <v>POSTE DE MADERA TRATADA DE 12 mts. CL.5</v>
      </c>
      <c r="K20" s="39">
        <f t="shared" si="18"/>
        <v>0.41209829634648654</v>
      </c>
      <c r="U20"/>
      <c r="V20"/>
      <c r="W20"/>
      <c r="X20"/>
      <c r="Y20"/>
      <c r="Z20"/>
      <c r="AA20"/>
      <c r="AB20"/>
    </row>
    <row r="21" spans="1:28" x14ac:dyDescent="0.25">
      <c r="A21" s="38">
        <f>+'INFO ETOSA'!A12</f>
        <v>6</v>
      </c>
      <c r="B21" s="25" t="str">
        <f>+'INFO ETOSA'!I12</f>
        <v>SICODI</v>
      </c>
      <c r="C21" s="25" t="str">
        <f>+'INFO ETOSA'!B12</f>
        <v>San Martin</v>
      </c>
      <c r="D21" s="25" t="str">
        <f>+'INFO ETOSA'!C12</f>
        <v>Tocache</v>
      </c>
      <c r="E21" s="25" t="str">
        <f>+'INFO ETOSA'!D12</f>
        <v>Progreso</v>
      </c>
      <c r="F21" s="25" t="str">
        <f>+'INFO ETOSA'!K12</f>
        <v>Media Tension</v>
      </c>
      <c r="G21" s="25" t="str">
        <f>+'INFO ETOSA'!J12</f>
        <v>Poste</v>
      </c>
      <c r="H21" s="25" t="str">
        <f>+'INFO ETOSA'!L12</f>
        <v>Madera</v>
      </c>
      <c r="I21" s="25" t="str">
        <f>+'INFO ETOSA'!H12</f>
        <v>PPM20</v>
      </c>
      <c r="J21" s="27" t="str">
        <f t="shared" si="17"/>
        <v>POSTE DE MADERA TRATADA DE 12 mts. CL.5</v>
      </c>
      <c r="K21" s="39">
        <f t="shared" si="18"/>
        <v>0.41209829634648654</v>
      </c>
      <c r="U21"/>
      <c r="V21"/>
      <c r="W21"/>
      <c r="X21"/>
      <c r="Y21"/>
      <c r="Z21"/>
      <c r="AA21"/>
      <c r="AB21"/>
    </row>
    <row r="22" spans="1:28" x14ac:dyDescent="0.25">
      <c r="A22" s="38">
        <f>+'INFO ETOSA'!A13</f>
        <v>7</v>
      </c>
      <c r="B22" s="25" t="str">
        <f>+'INFO ETOSA'!I13</f>
        <v>SICODI</v>
      </c>
      <c r="C22" s="25" t="str">
        <f>+'INFO ETOSA'!B13</f>
        <v>San Martin</v>
      </c>
      <c r="D22" s="25" t="str">
        <f>+'INFO ETOSA'!C13</f>
        <v>Tocache</v>
      </c>
      <c r="E22" s="25" t="str">
        <f>+'INFO ETOSA'!D13</f>
        <v>Progreso</v>
      </c>
      <c r="F22" s="25" t="str">
        <f>+'INFO ETOSA'!K13</f>
        <v>Media Tension</v>
      </c>
      <c r="G22" s="25" t="str">
        <f>+'INFO ETOSA'!J13</f>
        <v>Poste</v>
      </c>
      <c r="H22" s="25" t="str">
        <f>+'INFO ETOSA'!L13</f>
        <v>Madera</v>
      </c>
      <c r="I22" s="25" t="str">
        <f>+'INFO ETOSA'!H13</f>
        <v>PPM20</v>
      </c>
      <c r="J22" s="27" t="str">
        <f t="shared" si="17"/>
        <v>POSTE DE MADERA TRATADA DE 12 mts. CL.5</v>
      </c>
      <c r="K22" s="39">
        <f t="shared" si="18"/>
        <v>0.41209829634648654</v>
      </c>
      <c r="U22"/>
      <c r="V22"/>
      <c r="W22"/>
      <c r="X22"/>
      <c r="Y22"/>
      <c r="Z22"/>
      <c r="AA22"/>
      <c r="AB22"/>
    </row>
    <row r="23" spans="1:28" x14ac:dyDescent="0.25">
      <c r="A23" s="38">
        <f>+'INFO ETOSA'!A14</f>
        <v>8</v>
      </c>
      <c r="B23" s="25" t="str">
        <f>+'INFO ETOSA'!I14</f>
        <v>SICODI</v>
      </c>
      <c r="C23" s="25" t="str">
        <f>+'INFO ETOSA'!B14</f>
        <v>San Martin</v>
      </c>
      <c r="D23" s="25" t="str">
        <f>+'INFO ETOSA'!C14</f>
        <v>Tocache</v>
      </c>
      <c r="E23" s="25" t="str">
        <f>+'INFO ETOSA'!D14</f>
        <v>Progreso</v>
      </c>
      <c r="F23" s="25" t="str">
        <f>+'INFO ETOSA'!K14</f>
        <v>Media Tension</v>
      </c>
      <c r="G23" s="25" t="str">
        <f>+'INFO ETOSA'!J14</f>
        <v>Poste</v>
      </c>
      <c r="H23" s="25" t="str">
        <f>+'INFO ETOSA'!L14</f>
        <v>Madera</v>
      </c>
      <c r="I23" s="25" t="str">
        <f>+'INFO ETOSA'!H14</f>
        <v>PPM20</v>
      </c>
      <c r="J23" s="27" t="str">
        <f t="shared" si="17"/>
        <v>POSTE DE MADERA TRATADA DE 12 mts. CL.5</v>
      </c>
      <c r="K23" s="39">
        <f t="shared" si="18"/>
        <v>0.41209829634648654</v>
      </c>
      <c r="U23"/>
      <c r="V23"/>
      <c r="W23"/>
      <c r="X23"/>
      <c r="Y23"/>
      <c r="Z23"/>
      <c r="AA23"/>
      <c r="AB23"/>
    </row>
    <row r="24" spans="1:28" x14ac:dyDescent="0.25">
      <c r="A24" s="38">
        <f>+'INFO ETOSA'!A15</f>
        <v>9</v>
      </c>
      <c r="B24" s="25" t="str">
        <f>+'INFO ETOSA'!I15</f>
        <v>SICODI</v>
      </c>
      <c r="C24" s="25" t="str">
        <f>+'INFO ETOSA'!B15</f>
        <v>San Martin</v>
      </c>
      <c r="D24" s="25" t="str">
        <f>+'INFO ETOSA'!C15</f>
        <v>Tocache</v>
      </c>
      <c r="E24" s="25" t="str">
        <f>+'INFO ETOSA'!D15</f>
        <v>Progreso</v>
      </c>
      <c r="F24" s="25" t="str">
        <f>+'INFO ETOSA'!K15</f>
        <v>Media Tension</v>
      </c>
      <c r="G24" s="25" t="str">
        <f>+'INFO ETOSA'!J15</f>
        <v>Poste</v>
      </c>
      <c r="H24" s="25" t="str">
        <f>+'INFO ETOSA'!L15</f>
        <v>Madera</v>
      </c>
      <c r="I24" s="25" t="str">
        <f>+'INFO ETOSA'!H15</f>
        <v>PPM20</v>
      </c>
      <c r="J24" s="27" t="str">
        <f t="shared" si="17"/>
        <v>POSTE DE MADERA TRATADA DE 12 mts. CL.5</v>
      </c>
      <c r="K24" s="39">
        <f t="shared" si="18"/>
        <v>0.41209829634648654</v>
      </c>
      <c r="U24"/>
      <c r="V24"/>
      <c r="W24"/>
      <c r="X24"/>
      <c r="Y24"/>
      <c r="Z24"/>
      <c r="AA24"/>
      <c r="AB24"/>
    </row>
    <row r="25" spans="1:28" x14ac:dyDescent="0.25">
      <c r="A25" s="38">
        <f>+'INFO ETOSA'!A16</f>
        <v>10</v>
      </c>
      <c r="B25" s="25" t="str">
        <f>+'INFO ETOSA'!I16</f>
        <v>SICODI</v>
      </c>
      <c r="C25" s="25" t="str">
        <f>+'INFO ETOSA'!B16</f>
        <v>San Martin</v>
      </c>
      <c r="D25" s="25" t="str">
        <f>+'INFO ETOSA'!C16</f>
        <v>Tocache</v>
      </c>
      <c r="E25" s="25" t="str">
        <f>+'INFO ETOSA'!D16</f>
        <v>Progreso</v>
      </c>
      <c r="F25" s="25" t="str">
        <f>+'INFO ETOSA'!K16</f>
        <v>Media Tension</v>
      </c>
      <c r="G25" s="25" t="str">
        <f>+'INFO ETOSA'!J16</f>
        <v>Poste</v>
      </c>
      <c r="H25" s="25" t="str">
        <f>+'INFO ETOSA'!L16</f>
        <v>Madera</v>
      </c>
      <c r="I25" s="25" t="str">
        <f>+'INFO ETOSA'!H16</f>
        <v>PPM20</v>
      </c>
      <c r="J25" s="27" t="str">
        <f t="shared" si="17"/>
        <v>POSTE DE MADERA TRATADA DE 12 mts. CL.5</v>
      </c>
      <c r="K25" s="39">
        <f t="shared" si="18"/>
        <v>0.41209829634648654</v>
      </c>
      <c r="U25"/>
      <c r="V25"/>
      <c r="W25"/>
      <c r="X25"/>
      <c r="Y25"/>
      <c r="Z25"/>
      <c r="AA25"/>
      <c r="AB25"/>
    </row>
    <row r="26" spans="1:28" x14ac:dyDescent="0.25">
      <c r="A26" s="38">
        <f>+'INFO ETOSA'!A17</f>
        <v>11</v>
      </c>
      <c r="B26" s="25" t="str">
        <f>+'INFO ETOSA'!I17</f>
        <v>SICODI</v>
      </c>
      <c r="C26" s="25" t="str">
        <f>+'INFO ETOSA'!B17</f>
        <v>San Martin</v>
      </c>
      <c r="D26" s="25" t="str">
        <f>+'INFO ETOSA'!C17</f>
        <v>Tocache</v>
      </c>
      <c r="E26" s="25" t="str">
        <f>+'INFO ETOSA'!D17</f>
        <v>Progreso</v>
      </c>
      <c r="F26" s="25" t="str">
        <f>+'INFO ETOSA'!K17</f>
        <v>Media Tension</v>
      </c>
      <c r="G26" s="25" t="str">
        <f>+'INFO ETOSA'!J17</f>
        <v>Poste</v>
      </c>
      <c r="H26" s="25" t="str">
        <f>+'INFO ETOSA'!L17</f>
        <v>Madera</v>
      </c>
      <c r="I26" s="25" t="str">
        <f>+'INFO ETOSA'!H17</f>
        <v>PPM20</v>
      </c>
      <c r="J26" s="27" t="str">
        <f t="shared" si="17"/>
        <v>POSTE DE MADERA TRATADA DE 12 mts. CL.5</v>
      </c>
      <c r="K26" s="39">
        <f t="shared" si="18"/>
        <v>0.41209829634648654</v>
      </c>
      <c r="U26"/>
      <c r="V26"/>
      <c r="W26"/>
      <c r="X26"/>
      <c r="Y26"/>
      <c r="Z26"/>
      <c r="AA26"/>
      <c r="AB26"/>
    </row>
    <row r="27" spans="1:28" x14ac:dyDescent="0.25">
      <c r="A27" s="38">
        <f>+'INFO ETOSA'!A18</f>
        <v>12</v>
      </c>
      <c r="B27" s="25" t="str">
        <f>+'INFO ETOSA'!I18</f>
        <v>SICODI</v>
      </c>
      <c r="C27" s="25" t="str">
        <f>+'INFO ETOSA'!B18</f>
        <v>San Martin</v>
      </c>
      <c r="D27" s="25" t="str">
        <f>+'INFO ETOSA'!C18</f>
        <v>Tocache</v>
      </c>
      <c r="E27" s="25" t="str">
        <f>+'INFO ETOSA'!D18</f>
        <v>Progreso</v>
      </c>
      <c r="F27" s="25" t="str">
        <f>+'INFO ETOSA'!K18</f>
        <v>Media Tension</v>
      </c>
      <c r="G27" s="25" t="str">
        <f>+'INFO ETOSA'!J18</f>
        <v>Poste</v>
      </c>
      <c r="H27" s="25" t="str">
        <f>+'INFO ETOSA'!L18</f>
        <v>Madera</v>
      </c>
      <c r="I27" s="25" t="str">
        <f>+'INFO ETOSA'!H18</f>
        <v>PPM20</v>
      </c>
      <c r="J27" s="27" t="str">
        <f t="shared" si="17"/>
        <v>POSTE DE MADERA TRATADA DE 12 mts. CL.5</v>
      </c>
      <c r="K27" s="39">
        <f t="shared" si="18"/>
        <v>0.41209829634648654</v>
      </c>
      <c r="U27"/>
      <c r="V27"/>
      <c r="W27"/>
      <c r="X27"/>
      <c r="Y27"/>
      <c r="Z27"/>
      <c r="AA27"/>
      <c r="AB27"/>
    </row>
    <row r="28" spans="1:28" x14ac:dyDescent="0.25">
      <c r="A28" s="38">
        <f>+'INFO ETOSA'!A19</f>
        <v>13</v>
      </c>
      <c r="B28" s="25" t="str">
        <f>+'INFO ETOSA'!I19</f>
        <v>SICODI</v>
      </c>
      <c r="C28" s="25" t="str">
        <f>+'INFO ETOSA'!B19</f>
        <v>San Martin</v>
      </c>
      <c r="D28" s="25" t="str">
        <f>+'INFO ETOSA'!C19</f>
        <v>Tocache</v>
      </c>
      <c r="E28" s="25" t="str">
        <f>+'INFO ETOSA'!D19</f>
        <v>Progreso</v>
      </c>
      <c r="F28" s="25" t="str">
        <f>+'INFO ETOSA'!K19</f>
        <v>Media Tension</v>
      </c>
      <c r="G28" s="25" t="str">
        <f>+'INFO ETOSA'!J19</f>
        <v>Poste</v>
      </c>
      <c r="H28" s="25" t="str">
        <f>+'INFO ETOSA'!L19</f>
        <v>Madera</v>
      </c>
      <c r="I28" s="25" t="str">
        <f>+'INFO ETOSA'!H19</f>
        <v>PPM20</v>
      </c>
      <c r="J28" s="27" t="str">
        <f t="shared" si="17"/>
        <v>POSTE DE MADERA TRATADA DE 12 mts. CL.5</v>
      </c>
      <c r="K28" s="39">
        <f t="shared" si="18"/>
        <v>0.41209829634648654</v>
      </c>
      <c r="U28"/>
      <c r="V28"/>
      <c r="W28"/>
      <c r="X28"/>
      <c r="Y28"/>
      <c r="Z28"/>
      <c r="AA28"/>
      <c r="AB28"/>
    </row>
    <row r="29" spans="1:28" x14ac:dyDescent="0.25">
      <c r="A29" s="38">
        <f>+'INFO ETOSA'!A20</f>
        <v>14</v>
      </c>
      <c r="B29" s="25" t="str">
        <f>+'INFO ETOSA'!I20</f>
        <v>SICODI</v>
      </c>
      <c r="C29" s="25" t="str">
        <f>+'INFO ETOSA'!B20</f>
        <v>San Martin</v>
      </c>
      <c r="D29" s="25" t="str">
        <f>+'INFO ETOSA'!C20</f>
        <v>Tocache</v>
      </c>
      <c r="E29" s="25" t="str">
        <f>+'INFO ETOSA'!D20</f>
        <v>Progreso</v>
      </c>
      <c r="F29" s="25" t="str">
        <f>+'INFO ETOSA'!K20</f>
        <v>Media Tension</v>
      </c>
      <c r="G29" s="25" t="str">
        <f>+'INFO ETOSA'!J20</f>
        <v>Poste</v>
      </c>
      <c r="H29" s="25" t="str">
        <f>+'INFO ETOSA'!L20</f>
        <v>Madera</v>
      </c>
      <c r="I29" s="25" t="str">
        <f>+'INFO ETOSA'!H20</f>
        <v>PPM20</v>
      </c>
      <c r="J29" s="27" t="str">
        <f t="shared" si="17"/>
        <v>POSTE DE MADERA TRATADA DE 12 mts. CL.5</v>
      </c>
      <c r="K29" s="39">
        <f t="shared" si="18"/>
        <v>0.41209829634648654</v>
      </c>
      <c r="U29"/>
      <c r="V29"/>
      <c r="W29"/>
      <c r="X29"/>
      <c r="Y29"/>
      <c r="Z29"/>
      <c r="AA29"/>
      <c r="AB29"/>
    </row>
    <row r="30" spans="1:28" x14ac:dyDescent="0.25">
      <c r="A30" s="38">
        <f>+'INFO ETOSA'!A21</f>
        <v>15</v>
      </c>
      <c r="B30" s="25" t="str">
        <f>+'INFO ETOSA'!I21</f>
        <v>SICODI</v>
      </c>
      <c r="C30" s="25" t="str">
        <f>+'INFO ETOSA'!B21</f>
        <v>San Martin</v>
      </c>
      <c r="D30" s="25" t="str">
        <f>+'INFO ETOSA'!C21</f>
        <v>Tocache</v>
      </c>
      <c r="E30" s="25" t="str">
        <f>+'INFO ETOSA'!D21</f>
        <v>Progreso</v>
      </c>
      <c r="F30" s="25" t="str">
        <f>+'INFO ETOSA'!K21</f>
        <v>Media Tension</v>
      </c>
      <c r="G30" s="25" t="str">
        <f>+'INFO ETOSA'!J21</f>
        <v>Poste</v>
      </c>
      <c r="H30" s="25" t="str">
        <f>+'INFO ETOSA'!L21</f>
        <v>Madera</v>
      </c>
      <c r="I30" s="25" t="str">
        <f>+'INFO ETOSA'!H21</f>
        <v>PPM20</v>
      </c>
      <c r="J30" s="27" t="str">
        <f t="shared" si="17"/>
        <v>POSTE DE MADERA TRATADA DE 12 mts. CL.5</v>
      </c>
      <c r="K30" s="39">
        <f t="shared" si="18"/>
        <v>0.41209829634648654</v>
      </c>
      <c r="U30"/>
      <c r="V30"/>
      <c r="W30"/>
      <c r="X30"/>
      <c r="Y30"/>
      <c r="Z30"/>
      <c r="AA30"/>
      <c r="AB30"/>
    </row>
    <row r="31" spans="1:28" x14ac:dyDescent="0.25">
      <c r="A31" s="38">
        <f>+'INFO ETOSA'!A22</f>
        <v>16</v>
      </c>
      <c r="B31" s="25" t="str">
        <f>+'INFO ETOSA'!I22</f>
        <v>SICODI</v>
      </c>
      <c r="C31" s="25" t="str">
        <f>+'INFO ETOSA'!B22</f>
        <v>San Martin</v>
      </c>
      <c r="D31" s="25" t="str">
        <f>+'INFO ETOSA'!C22</f>
        <v>Tocache</v>
      </c>
      <c r="E31" s="25" t="str">
        <f>+'INFO ETOSA'!D22</f>
        <v>Progreso</v>
      </c>
      <c r="F31" s="25" t="str">
        <f>+'INFO ETOSA'!K22</f>
        <v>Media Tension</v>
      </c>
      <c r="G31" s="25" t="str">
        <f>+'INFO ETOSA'!J22</f>
        <v>Poste</v>
      </c>
      <c r="H31" s="25" t="str">
        <f>+'INFO ETOSA'!L22</f>
        <v>Madera</v>
      </c>
      <c r="I31" s="25" t="str">
        <f>+'INFO ETOSA'!H22</f>
        <v>PPM20</v>
      </c>
      <c r="J31" s="27" t="str">
        <f t="shared" si="17"/>
        <v>POSTE DE MADERA TRATADA DE 12 mts. CL.5</v>
      </c>
      <c r="K31" s="39">
        <f t="shared" si="18"/>
        <v>0.41209829634648654</v>
      </c>
      <c r="U31"/>
      <c r="V31"/>
      <c r="W31"/>
      <c r="X31"/>
      <c r="Y31"/>
      <c r="Z31"/>
      <c r="AA31"/>
      <c r="AB31"/>
    </row>
    <row r="32" spans="1:28" x14ac:dyDescent="0.25">
      <c r="A32" s="38">
        <f>+'INFO ETOSA'!A23</f>
        <v>17</v>
      </c>
      <c r="B32" s="25" t="str">
        <f>+'INFO ETOSA'!I23</f>
        <v>SICODI</v>
      </c>
      <c r="C32" s="25" t="str">
        <f>+'INFO ETOSA'!B23</f>
        <v>San Martin</v>
      </c>
      <c r="D32" s="25" t="str">
        <f>+'INFO ETOSA'!C23</f>
        <v>Tocache</v>
      </c>
      <c r="E32" s="25" t="str">
        <f>+'INFO ETOSA'!D23</f>
        <v>Progreso</v>
      </c>
      <c r="F32" s="25" t="str">
        <f>+'INFO ETOSA'!K23</f>
        <v>Media Tension</v>
      </c>
      <c r="G32" s="25" t="str">
        <f>+'INFO ETOSA'!J23</f>
        <v>Poste</v>
      </c>
      <c r="H32" s="25" t="str">
        <f>+'INFO ETOSA'!L23</f>
        <v>Madera</v>
      </c>
      <c r="I32" s="25" t="str">
        <f>+'INFO ETOSA'!H23</f>
        <v>PPM20</v>
      </c>
      <c r="J32" s="27" t="str">
        <f t="shared" si="17"/>
        <v>POSTE DE MADERA TRATADA DE 12 mts. CL.5</v>
      </c>
      <c r="K32" s="39">
        <f t="shared" si="18"/>
        <v>0.41209829634648654</v>
      </c>
      <c r="U32"/>
      <c r="V32"/>
      <c r="W32"/>
      <c r="X32"/>
      <c r="Y32"/>
      <c r="Z32"/>
      <c r="AA32"/>
      <c r="AB32"/>
    </row>
    <row r="33" spans="1:28" x14ac:dyDescent="0.25">
      <c r="A33" s="38">
        <f>+'INFO ETOSA'!A24</f>
        <v>18</v>
      </c>
      <c r="B33" s="25" t="str">
        <f>+'INFO ETOSA'!I24</f>
        <v>SICODI</v>
      </c>
      <c r="C33" s="25" t="str">
        <f>+'INFO ETOSA'!B24</f>
        <v>San Martin</v>
      </c>
      <c r="D33" s="25" t="str">
        <f>+'INFO ETOSA'!C24</f>
        <v>Tocache</v>
      </c>
      <c r="E33" s="25" t="str">
        <f>+'INFO ETOSA'!D24</f>
        <v>Progreso</v>
      </c>
      <c r="F33" s="25" t="str">
        <f>+'INFO ETOSA'!K24</f>
        <v>Media Tension</v>
      </c>
      <c r="G33" s="25" t="str">
        <f>+'INFO ETOSA'!J24</f>
        <v>Poste</v>
      </c>
      <c r="H33" s="25" t="str">
        <f>+'INFO ETOSA'!L24</f>
        <v>Madera</v>
      </c>
      <c r="I33" s="25" t="str">
        <f>+'INFO ETOSA'!H24</f>
        <v>PPM20</v>
      </c>
      <c r="J33" s="27" t="str">
        <f t="shared" si="17"/>
        <v>POSTE DE MADERA TRATADA DE 12 mts. CL.5</v>
      </c>
      <c r="K33" s="39">
        <f t="shared" si="18"/>
        <v>0.41209829634648654</v>
      </c>
      <c r="U33"/>
      <c r="V33"/>
      <c r="W33"/>
      <c r="X33"/>
      <c r="Y33"/>
      <c r="Z33"/>
      <c r="AA33"/>
      <c r="AB33"/>
    </row>
    <row r="34" spans="1:28" x14ac:dyDescent="0.25">
      <c r="A34" s="38">
        <f>+'INFO ETOSA'!A25</f>
        <v>19</v>
      </c>
      <c r="B34" s="25" t="str">
        <f>+'INFO ETOSA'!I25</f>
        <v>SICODI</v>
      </c>
      <c r="C34" s="25" t="str">
        <f>+'INFO ETOSA'!B25</f>
        <v>San Martin</v>
      </c>
      <c r="D34" s="25" t="str">
        <f>+'INFO ETOSA'!C25</f>
        <v>Tocache</v>
      </c>
      <c r="E34" s="25" t="str">
        <f>+'INFO ETOSA'!D25</f>
        <v>Progreso</v>
      </c>
      <c r="F34" s="25" t="str">
        <f>+'INFO ETOSA'!K25</f>
        <v>Media Tension</v>
      </c>
      <c r="G34" s="25" t="str">
        <f>+'INFO ETOSA'!J25</f>
        <v>Poste</v>
      </c>
      <c r="H34" s="25" t="str">
        <f>+'INFO ETOSA'!L25</f>
        <v>Madera</v>
      </c>
      <c r="I34" s="25" t="str">
        <f>+'INFO ETOSA'!H25</f>
        <v>PPM20</v>
      </c>
      <c r="J34" s="27" t="str">
        <f t="shared" si="17"/>
        <v>POSTE DE MADERA TRATADA DE 12 mts. CL.5</v>
      </c>
      <c r="K34" s="39">
        <f t="shared" si="18"/>
        <v>0.41209829634648654</v>
      </c>
      <c r="U34"/>
      <c r="V34"/>
      <c r="W34"/>
      <c r="X34"/>
      <c r="Y34"/>
      <c r="Z34"/>
      <c r="AA34"/>
      <c r="AB34"/>
    </row>
    <row r="35" spans="1:28" x14ac:dyDescent="0.25">
      <c r="A35" s="38">
        <f>+'INFO ETOSA'!A26</f>
        <v>20</v>
      </c>
      <c r="B35" s="25" t="str">
        <f>+'INFO ETOSA'!I26</f>
        <v>SICODI</v>
      </c>
      <c r="C35" s="25" t="str">
        <f>+'INFO ETOSA'!B26</f>
        <v>San Martin</v>
      </c>
      <c r="D35" s="25" t="str">
        <f>+'INFO ETOSA'!C26</f>
        <v>Tocache</v>
      </c>
      <c r="E35" s="25" t="str">
        <f>+'INFO ETOSA'!D26</f>
        <v>Progreso</v>
      </c>
      <c r="F35" s="25" t="str">
        <f>+'INFO ETOSA'!K26</f>
        <v>Media Tension</v>
      </c>
      <c r="G35" s="25" t="str">
        <f>+'INFO ETOSA'!J26</f>
        <v>Poste</v>
      </c>
      <c r="H35" s="25" t="str">
        <f>+'INFO ETOSA'!L26</f>
        <v>Madera</v>
      </c>
      <c r="I35" s="25" t="str">
        <f>+'INFO ETOSA'!H26</f>
        <v>PPM20</v>
      </c>
      <c r="J35" s="27" t="str">
        <f t="shared" si="17"/>
        <v>POSTE DE MADERA TRATADA DE 12 mts. CL.5</v>
      </c>
      <c r="K35" s="39">
        <f t="shared" si="18"/>
        <v>0.41209829634648654</v>
      </c>
      <c r="U35"/>
      <c r="V35"/>
      <c r="W35"/>
      <c r="X35"/>
      <c r="Y35"/>
      <c r="Z35"/>
      <c r="AA35"/>
      <c r="AB35"/>
    </row>
    <row r="36" spans="1:28" x14ac:dyDescent="0.25">
      <c r="A36" s="38">
        <f>+'INFO ETOSA'!A27</f>
        <v>21</v>
      </c>
      <c r="B36" s="25" t="str">
        <f>+'INFO ETOSA'!I27</f>
        <v>SICODI</v>
      </c>
      <c r="C36" s="25" t="str">
        <f>+'INFO ETOSA'!B27</f>
        <v>San Martin</v>
      </c>
      <c r="D36" s="25" t="str">
        <f>+'INFO ETOSA'!C27</f>
        <v>Tocache</v>
      </c>
      <c r="E36" s="25" t="str">
        <f>+'INFO ETOSA'!D27</f>
        <v>Progreso</v>
      </c>
      <c r="F36" s="25" t="str">
        <f>+'INFO ETOSA'!K27</f>
        <v>Media Tension</v>
      </c>
      <c r="G36" s="25" t="str">
        <f>+'INFO ETOSA'!J27</f>
        <v>Poste</v>
      </c>
      <c r="H36" s="25" t="str">
        <f>+'INFO ETOSA'!L27</f>
        <v>Madera</v>
      </c>
      <c r="I36" s="25" t="str">
        <f>+'INFO ETOSA'!H27</f>
        <v>PPM20</v>
      </c>
      <c r="J36" s="27" t="str">
        <f t="shared" si="17"/>
        <v>POSTE DE MADERA TRATADA DE 12 mts. CL.5</v>
      </c>
      <c r="K36" s="39">
        <f t="shared" si="18"/>
        <v>0.41209829634648654</v>
      </c>
      <c r="U36"/>
      <c r="V36"/>
      <c r="W36"/>
      <c r="X36"/>
      <c r="Y36"/>
      <c r="Z36"/>
      <c r="AA36"/>
      <c r="AB36"/>
    </row>
    <row r="37" spans="1:28" x14ac:dyDescent="0.25">
      <c r="A37" s="38">
        <f>+'INFO ETOSA'!A28</f>
        <v>22</v>
      </c>
      <c r="B37" s="25" t="str">
        <f>+'INFO ETOSA'!I28</f>
        <v>SICODI</v>
      </c>
      <c r="C37" s="25" t="str">
        <f>+'INFO ETOSA'!B28</f>
        <v>San Martin</v>
      </c>
      <c r="D37" s="25" t="str">
        <f>+'INFO ETOSA'!C28</f>
        <v>Tocache</v>
      </c>
      <c r="E37" s="25" t="str">
        <f>+'INFO ETOSA'!D28</f>
        <v>Progreso</v>
      </c>
      <c r="F37" s="25" t="str">
        <f>+'INFO ETOSA'!K28</f>
        <v>Media Tension</v>
      </c>
      <c r="G37" s="25" t="str">
        <f>+'INFO ETOSA'!J28</f>
        <v>Poste</v>
      </c>
      <c r="H37" s="25" t="str">
        <f>+'INFO ETOSA'!L28</f>
        <v>Madera</v>
      </c>
      <c r="I37" s="25" t="str">
        <f>+'INFO ETOSA'!H28</f>
        <v>PPM20</v>
      </c>
      <c r="J37" s="27" t="str">
        <f t="shared" si="17"/>
        <v>POSTE DE MADERA TRATADA DE 12 mts. CL.5</v>
      </c>
      <c r="K37" s="39">
        <f t="shared" si="18"/>
        <v>0.41209829634648654</v>
      </c>
      <c r="U37"/>
      <c r="V37"/>
      <c r="W37"/>
      <c r="X37"/>
      <c r="Y37"/>
      <c r="Z37"/>
      <c r="AA37"/>
      <c r="AB37"/>
    </row>
    <row r="38" spans="1:28" x14ac:dyDescent="0.25">
      <c r="A38" s="38">
        <f>+'INFO ETOSA'!A29</f>
        <v>23</v>
      </c>
      <c r="B38" s="25" t="str">
        <f>+'INFO ETOSA'!I29</f>
        <v>SICODI</v>
      </c>
      <c r="C38" s="25" t="str">
        <f>+'INFO ETOSA'!B29</f>
        <v>San Martin</v>
      </c>
      <c r="D38" s="25" t="str">
        <f>+'INFO ETOSA'!C29</f>
        <v>Tocache</v>
      </c>
      <c r="E38" s="25" t="str">
        <f>+'INFO ETOSA'!D29</f>
        <v>Progreso</v>
      </c>
      <c r="F38" s="25" t="str">
        <f>+'INFO ETOSA'!K29</f>
        <v>Media Tension</v>
      </c>
      <c r="G38" s="25" t="str">
        <f>+'INFO ETOSA'!J29</f>
        <v>Poste</v>
      </c>
      <c r="H38" s="25" t="str">
        <f>+'INFO ETOSA'!L29</f>
        <v>Madera</v>
      </c>
      <c r="I38" s="25" t="str">
        <f>+'INFO ETOSA'!H29</f>
        <v>PPM20</v>
      </c>
      <c r="J38" s="27" t="str">
        <f t="shared" si="17"/>
        <v>POSTE DE MADERA TRATADA DE 12 mts. CL.5</v>
      </c>
      <c r="K38" s="39">
        <f t="shared" si="18"/>
        <v>0.41209829634648654</v>
      </c>
      <c r="U38"/>
      <c r="V38"/>
      <c r="W38"/>
      <c r="X38"/>
      <c r="Y38"/>
      <c r="Z38"/>
      <c r="AA38"/>
      <c r="AB38"/>
    </row>
    <row r="39" spans="1:28" x14ac:dyDescent="0.25">
      <c r="A39" s="38">
        <f>+'INFO ETOSA'!A30</f>
        <v>24</v>
      </c>
      <c r="B39" s="25" t="str">
        <f>+'INFO ETOSA'!I30</f>
        <v>SICODI</v>
      </c>
      <c r="C39" s="25" t="str">
        <f>+'INFO ETOSA'!B30</f>
        <v>San Martin</v>
      </c>
      <c r="D39" s="25" t="str">
        <f>+'INFO ETOSA'!C30</f>
        <v>Tocache</v>
      </c>
      <c r="E39" s="25" t="str">
        <f>+'INFO ETOSA'!D30</f>
        <v>Progreso</v>
      </c>
      <c r="F39" s="25" t="str">
        <f>+'INFO ETOSA'!K30</f>
        <v>Media Tension</v>
      </c>
      <c r="G39" s="25" t="str">
        <f>+'INFO ETOSA'!J30</f>
        <v>Poste</v>
      </c>
      <c r="H39" s="25" t="str">
        <f>+'INFO ETOSA'!L30</f>
        <v>Madera</v>
      </c>
      <c r="I39" s="25" t="str">
        <f>+'INFO ETOSA'!H30</f>
        <v>PPM20</v>
      </c>
      <c r="J39" s="27" t="str">
        <f t="shared" si="17"/>
        <v>POSTE DE MADERA TRATADA DE 12 mts. CL.5</v>
      </c>
      <c r="K39" s="39">
        <f t="shared" si="18"/>
        <v>0.41209829634648654</v>
      </c>
      <c r="U39"/>
      <c r="V39"/>
      <c r="W39"/>
      <c r="X39"/>
      <c r="Y39"/>
      <c r="Z39"/>
      <c r="AA39"/>
      <c r="AB39"/>
    </row>
    <row r="40" spans="1:28" x14ac:dyDescent="0.25">
      <c r="A40" s="38">
        <f>+'INFO ETOSA'!A31</f>
        <v>25</v>
      </c>
      <c r="B40" s="25" t="str">
        <f>+'INFO ETOSA'!I31</f>
        <v>SICODI</v>
      </c>
      <c r="C40" s="25" t="str">
        <f>+'INFO ETOSA'!B31</f>
        <v>San Martin</v>
      </c>
      <c r="D40" s="25" t="str">
        <f>+'INFO ETOSA'!C31</f>
        <v>Tocache</v>
      </c>
      <c r="E40" s="25" t="str">
        <f>+'INFO ETOSA'!D31</f>
        <v>Progreso</v>
      </c>
      <c r="F40" s="25" t="str">
        <f>+'INFO ETOSA'!K31</f>
        <v>Media Tension</v>
      </c>
      <c r="G40" s="25" t="str">
        <f>+'INFO ETOSA'!J31</f>
        <v>Poste</v>
      </c>
      <c r="H40" s="25" t="str">
        <f>+'INFO ETOSA'!L31</f>
        <v>Madera</v>
      </c>
      <c r="I40" s="25" t="str">
        <f>+'INFO ETOSA'!H31</f>
        <v>PPM20</v>
      </c>
      <c r="J40" s="27" t="str">
        <f t="shared" si="17"/>
        <v>POSTE DE MADERA TRATADA DE 12 mts. CL.5</v>
      </c>
      <c r="K40" s="39">
        <f t="shared" si="18"/>
        <v>0.41209829634648654</v>
      </c>
      <c r="U40"/>
      <c r="V40"/>
      <c r="W40"/>
      <c r="X40"/>
      <c r="Y40"/>
      <c r="Z40"/>
      <c r="AA40"/>
      <c r="AB40"/>
    </row>
    <row r="41" spans="1:28" x14ac:dyDescent="0.25">
      <c r="A41" s="38">
        <f>+'INFO ETOSA'!A32</f>
        <v>26</v>
      </c>
      <c r="B41" s="25" t="str">
        <f>+'INFO ETOSA'!I32</f>
        <v>SICODI</v>
      </c>
      <c r="C41" s="25" t="str">
        <f>+'INFO ETOSA'!B32</f>
        <v>San Martin</v>
      </c>
      <c r="D41" s="25" t="str">
        <f>+'INFO ETOSA'!C32</f>
        <v>Tocache</v>
      </c>
      <c r="E41" s="25" t="str">
        <f>+'INFO ETOSA'!D32</f>
        <v>Progreso</v>
      </c>
      <c r="F41" s="25" t="str">
        <f>+'INFO ETOSA'!K32</f>
        <v>Media Tension</v>
      </c>
      <c r="G41" s="25" t="str">
        <f>+'INFO ETOSA'!J32</f>
        <v>Poste</v>
      </c>
      <c r="H41" s="25" t="str">
        <f>+'INFO ETOSA'!L32</f>
        <v>Madera</v>
      </c>
      <c r="I41" s="25" t="str">
        <f>+'INFO ETOSA'!H32</f>
        <v>PPM20</v>
      </c>
      <c r="J41" s="27" t="str">
        <f t="shared" si="17"/>
        <v>POSTE DE MADERA TRATADA DE 12 mts. CL.5</v>
      </c>
      <c r="K41" s="39">
        <f t="shared" si="18"/>
        <v>0.41209829634648654</v>
      </c>
      <c r="U41"/>
      <c r="V41"/>
      <c r="W41"/>
      <c r="X41"/>
      <c r="Y41"/>
      <c r="Z41"/>
      <c r="AA41"/>
      <c r="AB41"/>
    </row>
    <row r="42" spans="1:28" x14ac:dyDescent="0.25">
      <c r="A42" s="38">
        <f>+'INFO ETOSA'!A33</f>
        <v>27</v>
      </c>
      <c r="B42" s="25" t="str">
        <f>+'INFO ETOSA'!I33</f>
        <v>SICODI</v>
      </c>
      <c r="C42" s="25" t="str">
        <f>+'INFO ETOSA'!B33</f>
        <v>San Martin</v>
      </c>
      <c r="D42" s="25" t="str">
        <f>+'INFO ETOSA'!C33</f>
        <v>Tocache</v>
      </c>
      <c r="E42" s="25" t="str">
        <f>+'INFO ETOSA'!D33</f>
        <v>Progreso</v>
      </c>
      <c r="F42" s="25" t="str">
        <f>+'INFO ETOSA'!K33</f>
        <v>Media Tension</v>
      </c>
      <c r="G42" s="25" t="str">
        <f>+'INFO ETOSA'!J33</f>
        <v>Poste</v>
      </c>
      <c r="H42" s="25" t="str">
        <f>+'INFO ETOSA'!L33</f>
        <v>Madera</v>
      </c>
      <c r="I42" s="25" t="str">
        <f>+'INFO ETOSA'!H33</f>
        <v>PPM20</v>
      </c>
      <c r="J42" s="27" t="str">
        <f t="shared" si="17"/>
        <v>POSTE DE MADERA TRATADA DE 12 mts. CL.5</v>
      </c>
      <c r="K42" s="39">
        <f t="shared" si="18"/>
        <v>0.41209829634648654</v>
      </c>
      <c r="U42"/>
      <c r="V42"/>
      <c r="W42"/>
      <c r="X42"/>
      <c r="Y42"/>
      <c r="Z42"/>
      <c r="AA42"/>
      <c r="AB42"/>
    </row>
    <row r="43" spans="1:28" x14ac:dyDescent="0.25">
      <c r="A43" s="38">
        <f>+'INFO ETOSA'!A34</f>
        <v>28</v>
      </c>
      <c r="B43" s="25" t="str">
        <f>+'INFO ETOSA'!I34</f>
        <v>SICODI</v>
      </c>
      <c r="C43" s="25" t="str">
        <f>+'INFO ETOSA'!B34</f>
        <v>San Martin</v>
      </c>
      <c r="D43" s="25" t="str">
        <f>+'INFO ETOSA'!C34</f>
        <v>Tocache</v>
      </c>
      <c r="E43" s="25" t="str">
        <f>+'INFO ETOSA'!D34</f>
        <v>Progreso</v>
      </c>
      <c r="F43" s="25" t="str">
        <f>+'INFO ETOSA'!K34</f>
        <v>Media Tension</v>
      </c>
      <c r="G43" s="25" t="str">
        <f>+'INFO ETOSA'!J34</f>
        <v>Poste</v>
      </c>
      <c r="H43" s="25" t="str">
        <f>+'INFO ETOSA'!L34</f>
        <v>Madera</v>
      </c>
      <c r="I43" s="25" t="str">
        <f>+'INFO ETOSA'!H34</f>
        <v>PPM20</v>
      </c>
      <c r="J43" s="27" t="str">
        <f t="shared" si="17"/>
        <v>POSTE DE MADERA TRATADA DE 12 mts. CL.5</v>
      </c>
      <c r="K43" s="39">
        <f t="shared" si="18"/>
        <v>0.41209829634648654</v>
      </c>
      <c r="U43"/>
      <c r="V43"/>
      <c r="W43"/>
      <c r="X43"/>
      <c r="Y43"/>
      <c r="Z43"/>
      <c r="AA43"/>
      <c r="AB43"/>
    </row>
    <row r="44" spans="1:28" x14ac:dyDescent="0.25">
      <c r="A44" s="38">
        <f>+'INFO ETOSA'!A35</f>
        <v>29</v>
      </c>
      <c r="B44" s="25" t="str">
        <f>+'INFO ETOSA'!I35</f>
        <v>SICODI</v>
      </c>
      <c r="C44" s="25" t="str">
        <f>+'INFO ETOSA'!B35</f>
        <v>San Martin</v>
      </c>
      <c r="D44" s="25" t="str">
        <f>+'INFO ETOSA'!C35</f>
        <v>Tocache</v>
      </c>
      <c r="E44" s="25" t="str">
        <f>+'INFO ETOSA'!D35</f>
        <v>Progreso</v>
      </c>
      <c r="F44" s="25" t="str">
        <f>+'INFO ETOSA'!K35</f>
        <v>Media Tension</v>
      </c>
      <c r="G44" s="25" t="str">
        <f>+'INFO ETOSA'!J35</f>
        <v>Poste</v>
      </c>
      <c r="H44" s="25" t="str">
        <f>+'INFO ETOSA'!L35</f>
        <v>Madera</v>
      </c>
      <c r="I44" s="25" t="str">
        <f>+'INFO ETOSA'!H35</f>
        <v>PPM20</v>
      </c>
      <c r="J44" s="27" t="str">
        <f t="shared" si="17"/>
        <v>POSTE DE MADERA TRATADA DE 12 mts. CL.5</v>
      </c>
      <c r="K44" s="39">
        <f t="shared" si="18"/>
        <v>0.41209829634648654</v>
      </c>
      <c r="U44"/>
      <c r="V44"/>
      <c r="W44"/>
      <c r="X44"/>
      <c r="Y44"/>
      <c r="Z44"/>
      <c r="AA44"/>
      <c r="AB44"/>
    </row>
    <row r="45" spans="1:28" x14ac:dyDescent="0.25">
      <c r="A45" s="38">
        <f>+'INFO ETOSA'!A36</f>
        <v>30</v>
      </c>
      <c r="B45" s="25" t="str">
        <f>+'INFO ETOSA'!I36</f>
        <v>SICODI</v>
      </c>
      <c r="C45" s="25" t="str">
        <f>+'INFO ETOSA'!B36</f>
        <v>San Martin</v>
      </c>
      <c r="D45" s="25" t="str">
        <f>+'INFO ETOSA'!C36</f>
        <v>Tocache</v>
      </c>
      <c r="E45" s="25" t="str">
        <f>+'INFO ETOSA'!D36</f>
        <v>Progreso</v>
      </c>
      <c r="F45" s="25" t="str">
        <f>+'INFO ETOSA'!K36</f>
        <v>Media Tension</v>
      </c>
      <c r="G45" s="25" t="str">
        <f>+'INFO ETOSA'!J36</f>
        <v>Poste</v>
      </c>
      <c r="H45" s="25" t="str">
        <f>+'INFO ETOSA'!L36</f>
        <v>Madera</v>
      </c>
      <c r="I45" s="25" t="str">
        <f>+'INFO ETOSA'!H36</f>
        <v>PPM20</v>
      </c>
      <c r="J45" s="27" t="str">
        <f t="shared" si="17"/>
        <v>POSTE DE MADERA TRATADA DE 12 mts. CL.5</v>
      </c>
      <c r="K45" s="39">
        <f t="shared" si="18"/>
        <v>0.41209829634648654</v>
      </c>
      <c r="U45"/>
      <c r="V45"/>
      <c r="W45"/>
      <c r="X45"/>
      <c r="Y45"/>
      <c r="Z45"/>
      <c r="AA45"/>
      <c r="AB45"/>
    </row>
    <row r="46" spans="1:28" x14ac:dyDescent="0.25">
      <c r="A46" s="38">
        <f>+'INFO ETOSA'!A37</f>
        <v>31</v>
      </c>
      <c r="B46" s="25" t="str">
        <f>+'INFO ETOSA'!I37</f>
        <v>SICODI</v>
      </c>
      <c r="C46" s="25" t="str">
        <f>+'INFO ETOSA'!B37</f>
        <v>San Martin</v>
      </c>
      <c r="D46" s="25" t="str">
        <f>+'INFO ETOSA'!C37</f>
        <v>Tocache</v>
      </c>
      <c r="E46" s="25" t="str">
        <f>+'INFO ETOSA'!D37</f>
        <v>Progreso</v>
      </c>
      <c r="F46" s="25" t="str">
        <f>+'INFO ETOSA'!K37</f>
        <v>Media Tension</v>
      </c>
      <c r="G46" s="25" t="str">
        <f>+'INFO ETOSA'!J37</f>
        <v>Poste</v>
      </c>
      <c r="H46" s="25" t="str">
        <f>+'INFO ETOSA'!L37</f>
        <v>Madera</v>
      </c>
      <c r="I46" s="25" t="str">
        <f>+'INFO ETOSA'!H37</f>
        <v>PPM20</v>
      </c>
      <c r="J46" s="27" t="str">
        <f t="shared" si="17"/>
        <v>POSTE DE MADERA TRATADA DE 12 mts. CL.5</v>
      </c>
      <c r="K46" s="39">
        <f t="shared" si="18"/>
        <v>0.41209829634648654</v>
      </c>
      <c r="U46"/>
      <c r="V46"/>
      <c r="W46"/>
      <c r="X46"/>
      <c r="Y46"/>
      <c r="Z46"/>
      <c r="AA46"/>
      <c r="AB46"/>
    </row>
    <row r="47" spans="1:28" x14ac:dyDescent="0.25">
      <c r="A47" s="38">
        <f>+'INFO ETOSA'!A38</f>
        <v>32</v>
      </c>
      <c r="B47" s="25" t="str">
        <f>+'INFO ETOSA'!I38</f>
        <v>SICODI</v>
      </c>
      <c r="C47" s="25" t="str">
        <f>+'INFO ETOSA'!B38</f>
        <v>San Martin</v>
      </c>
      <c r="D47" s="25" t="str">
        <f>+'INFO ETOSA'!C38</f>
        <v>Tocache</v>
      </c>
      <c r="E47" s="25" t="str">
        <f>+'INFO ETOSA'!D38</f>
        <v>Progreso</v>
      </c>
      <c r="F47" s="25" t="str">
        <f>+'INFO ETOSA'!K38</f>
        <v>Media Tension</v>
      </c>
      <c r="G47" s="25" t="str">
        <f>+'INFO ETOSA'!J38</f>
        <v>Poste</v>
      </c>
      <c r="H47" s="25" t="str">
        <f>+'INFO ETOSA'!L38</f>
        <v>Madera</v>
      </c>
      <c r="I47" s="25" t="str">
        <f>+'INFO ETOSA'!H38</f>
        <v>PPM20</v>
      </c>
      <c r="J47" s="27" t="str">
        <f t="shared" si="17"/>
        <v>POSTE DE MADERA TRATADA DE 12 mts. CL.5</v>
      </c>
      <c r="K47" s="39">
        <f t="shared" si="18"/>
        <v>0.41209829634648654</v>
      </c>
      <c r="U47"/>
      <c r="V47"/>
      <c r="W47"/>
      <c r="X47"/>
      <c r="Y47"/>
      <c r="Z47"/>
      <c r="AA47"/>
      <c r="AB47"/>
    </row>
    <row r="48" spans="1:28" x14ac:dyDescent="0.25">
      <c r="A48" s="38">
        <f>+'INFO ETOSA'!A39</f>
        <v>33</v>
      </c>
      <c r="B48" s="25" t="str">
        <f>+'INFO ETOSA'!I39</f>
        <v>SICODI</v>
      </c>
      <c r="C48" s="25" t="str">
        <f>+'INFO ETOSA'!B39</f>
        <v>San Martin</v>
      </c>
      <c r="D48" s="25" t="str">
        <f>+'INFO ETOSA'!C39</f>
        <v>Tocache</v>
      </c>
      <c r="E48" s="25" t="str">
        <f>+'INFO ETOSA'!D39</f>
        <v>Progreso</v>
      </c>
      <c r="F48" s="25" t="str">
        <f>+'INFO ETOSA'!K39</f>
        <v>Media Tension</v>
      </c>
      <c r="G48" s="25" t="str">
        <f>+'INFO ETOSA'!J39</f>
        <v>Poste</v>
      </c>
      <c r="H48" s="25" t="str">
        <f>+'INFO ETOSA'!L39</f>
        <v>Madera</v>
      </c>
      <c r="I48" s="25" t="str">
        <f>+'INFO ETOSA'!H39</f>
        <v>PPM20</v>
      </c>
      <c r="J48" s="27" t="str">
        <f t="shared" si="17"/>
        <v>POSTE DE MADERA TRATADA DE 12 mts. CL.5</v>
      </c>
      <c r="K48" s="39">
        <f t="shared" si="18"/>
        <v>0.41209829634648654</v>
      </c>
      <c r="U48"/>
      <c r="V48"/>
      <c r="W48"/>
      <c r="X48"/>
      <c r="Y48"/>
      <c r="Z48"/>
      <c r="AA48"/>
      <c r="AB48"/>
    </row>
    <row r="49" spans="1:28" x14ac:dyDescent="0.25">
      <c r="A49" s="38">
        <f>+'INFO ETOSA'!A40</f>
        <v>34</v>
      </c>
      <c r="B49" s="25" t="str">
        <f>+'INFO ETOSA'!I40</f>
        <v>SICODI</v>
      </c>
      <c r="C49" s="25" t="str">
        <f>+'INFO ETOSA'!B40</f>
        <v>San Martin</v>
      </c>
      <c r="D49" s="25" t="str">
        <f>+'INFO ETOSA'!C40</f>
        <v>Tocache</v>
      </c>
      <c r="E49" s="25" t="str">
        <f>+'INFO ETOSA'!D40</f>
        <v>Progreso</v>
      </c>
      <c r="F49" s="25" t="str">
        <f>+'INFO ETOSA'!K40</f>
        <v>Media Tension</v>
      </c>
      <c r="G49" s="25" t="str">
        <f>+'INFO ETOSA'!J40</f>
        <v>Poste</v>
      </c>
      <c r="H49" s="25" t="str">
        <f>+'INFO ETOSA'!L40</f>
        <v>Madera</v>
      </c>
      <c r="I49" s="25" t="str">
        <f>+'INFO ETOSA'!H40</f>
        <v>PPM20</v>
      </c>
      <c r="J49" s="27" t="str">
        <f t="shared" si="17"/>
        <v>POSTE DE MADERA TRATADA DE 12 mts. CL.5</v>
      </c>
      <c r="K49" s="39">
        <f t="shared" si="18"/>
        <v>0.41209829634648654</v>
      </c>
      <c r="U49"/>
      <c r="V49"/>
      <c r="W49"/>
      <c r="X49"/>
      <c r="Y49"/>
      <c r="Z49"/>
      <c r="AA49"/>
      <c r="AB49"/>
    </row>
    <row r="50" spans="1:28" x14ac:dyDescent="0.25">
      <c r="A50" s="38">
        <f>+'INFO ETOSA'!A41</f>
        <v>35</v>
      </c>
      <c r="B50" s="25" t="str">
        <f>+'INFO ETOSA'!I41</f>
        <v>SICODI</v>
      </c>
      <c r="C50" s="25" t="str">
        <f>+'INFO ETOSA'!B41</f>
        <v>San Martin</v>
      </c>
      <c r="D50" s="25" t="str">
        <f>+'INFO ETOSA'!C41</f>
        <v>Tocache</v>
      </c>
      <c r="E50" s="25" t="str">
        <f>+'INFO ETOSA'!D41</f>
        <v>Progreso</v>
      </c>
      <c r="F50" s="25" t="str">
        <f>+'INFO ETOSA'!K41</f>
        <v>Media Tension</v>
      </c>
      <c r="G50" s="25" t="str">
        <f>+'INFO ETOSA'!J41</f>
        <v>Poste</v>
      </c>
      <c r="H50" s="25" t="str">
        <f>+'INFO ETOSA'!L41</f>
        <v>Madera</v>
      </c>
      <c r="I50" s="25" t="str">
        <f>+'INFO ETOSA'!H41</f>
        <v>PPM20</v>
      </c>
      <c r="J50" s="27" t="str">
        <f t="shared" si="17"/>
        <v>POSTE DE MADERA TRATADA DE 12 mts. CL.5</v>
      </c>
      <c r="K50" s="39">
        <f t="shared" si="18"/>
        <v>0.41209829634648654</v>
      </c>
      <c r="U50"/>
      <c r="V50"/>
      <c r="W50"/>
      <c r="X50"/>
      <c r="Y50"/>
      <c r="Z50"/>
      <c r="AA50"/>
      <c r="AB50"/>
    </row>
    <row r="51" spans="1:28" x14ac:dyDescent="0.25">
      <c r="A51" s="38">
        <f>+'INFO ETOSA'!A42</f>
        <v>36</v>
      </c>
      <c r="B51" s="25" t="str">
        <f>+'INFO ETOSA'!I42</f>
        <v>SICODI</v>
      </c>
      <c r="C51" s="25" t="str">
        <f>+'INFO ETOSA'!B42</f>
        <v>San Martin</v>
      </c>
      <c r="D51" s="25" t="str">
        <f>+'INFO ETOSA'!C42</f>
        <v>Tocache</v>
      </c>
      <c r="E51" s="25" t="str">
        <f>+'INFO ETOSA'!D42</f>
        <v>Progreso</v>
      </c>
      <c r="F51" s="25" t="str">
        <f>+'INFO ETOSA'!K42</f>
        <v>Media Tension</v>
      </c>
      <c r="G51" s="25" t="str">
        <f>+'INFO ETOSA'!J42</f>
        <v>Poste</v>
      </c>
      <c r="H51" s="25" t="str">
        <f>+'INFO ETOSA'!L42</f>
        <v>Madera</v>
      </c>
      <c r="I51" s="25" t="str">
        <f>+'INFO ETOSA'!H42</f>
        <v>PPM20</v>
      </c>
      <c r="J51" s="27" t="str">
        <f t="shared" si="17"/>
        <v>POSTE DE MADERA TRATADA DE 12 mts. CL.5</v>
      </c>
      <c r="K51" s="39">
        <f t="shared" si="18"/>
        <v>0.41209829634648654</v>
      </c>
      <c r="U51"/>
      <c r="V51"/>
      <c r="W51"/>
      <c r="X51"/>
      <c r="Y51"/>
      <c r="Z51"/>
      <c r="AA51"/>
      <c r="AB51"/>
    </row>
    <row r="52" spans="1:28" x14ac:dyDescent="0.25">
      <c r="A52" s="38">
        <f>+'INFO ETOSA'!A43</f>
        <v>37</v>
      </c>
      <c r="B52" s="25" t="str">
        <f>+'INFO ETOSA'!I43</f>
        <v>SICODI</v>
      </c>
      <c r="C52" s="25" t="str">
        <f>+'INFO ETOSA'!B43</f>
        <v>San Martin</v>
      </c>
      <c r="D52" s="25" t="str">
        <f>+'INFO ETOSA'!C43</f>
        <v>Tocache</v>
      </c>
      <c r="E52" s="25" t="str">
        <f>+'INFO ETOSA'!D43</f>
        <v>Progreso</v>
      </c>
      <c r="F52" s="25" t="str">
        <f>+'INFO ETOSA'!K43</f>
        <v>Media Tension</v>
      </c>
      <c r="G52" s="25" t="str">
        <f>+'INFO ETOSA'!J43</f>
        <v>Poste</v>
      </c>
      <c r="H52" s="25" t="str">
        <f>+'INFO ETOSA'!L43</f>
        <v>Madera</v>
      </c>
      <c r="I52" s="25" t="str">
        <f>+'INFO ETOSA'!H43</f>
        <v>PPM20</v>
      </c>
      <c r="J52" s="27" t="str">
        <f t="shared" si="17"/>
        <v>POSTE DE MADERA TRATADA DE 12 mts. CL.5</v>
      </c>
      <c r="K52" s="39">
        <f t="shared" si="18"/>
        <v>0.41209829634648654</v>
      </c>
    </row>
    <row r="53" spans="1:28" x14ac:dyDescent="0.25">
      <c r="A53" s="38">
        <f>+'INFO ETOSA'!A44</f>
        <v>38</v>
      </c>
      <c r="B53" s="25" t="str">
        <f>+'INFO ETOSA'!I44</f>
        <v>SICODI</v>
      </c>
      <c r="C53" s="25" t="str">
        <f>+'INFO ETOSA'!B44</f>
        <v>San Martin</v>
      </c>
      <c r="D53" s="25" t="str">
        <f>+'INFO ETOSA'!C44</f>
        <v>Tocache</v>
      </c>
      <c r="E53" s="25" t="str">
        <f>+'INFO ETOSA'!D44</f>
        <v>Progreso</v>
      </c>
      <c r="F53" s="25" t="str">
        <f>+'INFO ETOSA'!K44</f>
        <v>Media Tension</v>
      </c>
      <c r="G53" s="25" t="str">
        <f>+'INFO ETOSA'!J44</f>
        <v>Poste</v>
      </c>
      <c r="H53" s="25" t="str">
        <f>+'INFO ETOSA'!L44</f>
        <v>Madera</v>
      </c>
      <c r="I53" s="25" t="str">
        <f>+'INFO ETOSA'!H44</f>
        <v>PPM20</v>
      </c>
      <c r="J53" s="27" t="str">
        <f t="shared" si="17"/>
        <v>POSTE DE MADERA TRATADA DE 12 mts. CL.5</v>
      </c>
      <c r="K53" s="39">
        <f t="shared" si="18"/>
        <v>0.41209829634648654</v>
      </c>
    </row>
    <row r="54" spans="1:28" x14ac:dyDescent="0.25">
      <c r="A54" s="38">
        <f>+'INFO ETOSA'!A45</f>
        <v>39</v>
      </c>
      <c r="B54" s="25" t="str">
        <f>+'INFO ETOSA'!I45</f>
        <v>SICODI</v>
      </c>
      <c r="C54" s="25" t="str">
        <f>+'INFO ETOSA'!B45</f>
        <v>San Martin</v>
      </c>
      <c r="D54" s="25" t="str">
        <f>+'INFO ETOSA'!C45</f>
        <v>Tocache</v>
      </c>
      <c r="E54" s="25" t="str">
        <f>+'INFO ETOSA'!D45</f>
        <v>Progreso</v>
      </c>
      <c r="F54" s="25" t="str">
        <f>+'INFO ETOSA'!K45</f>
        <v>Media Tension</v>
      </c>
      <c r="G54" s="25" t="str">
        <f>+'INFO ETOSA'!J45</f>
        <v>Poste</v>
      </c>
      <c r="H54" s="25" t="str">
        <f>+'INFO ETOSA'!L45</f>
        <v>Madera</v>
      </c>
      <c r="I54" s="25" t="str">
        <f>+'INFO ETOSA'!H45</f>
        <v>PPM20</v>
      </c>
      <c r="J54" s="27" t="str">
        <f t="shared" si="17"/>
        <v>POSTE DE MADERA TRATADA DE 12 mts. CL.5</v>
      </c>
      <c r="K54" s="39">
        <f t="shared" si="18"/>
        <v>0.41209829634648654</v>
      </c>
    </row>
    <row r="55" spans="1:28" x14ac:dyDescent="0.25">
      <c r="A55" s="38">
        <f>+'INFO ETOSA'!A46</f>
        <v>40</v>
      </c>
      <c r="B55" s="25" t="str">
        <f>+'INFO ETOSA'!I46</f>
        <v>SICODI</v>
      </c>
      <c r="C55" s="25" t="str">
        <f>+'INFO ETOSA'!B46</f>
        <v>San Martin</v>
      </c>
      <c r="D55" s="25" t="str">
        <f>+'INFO ETOSA'!C46</f>
        <v>Tocache</v>
      </c>
      <c r="E55" s="25" t="str">
        <f>+'INFO ETOSA'!D46</f>
        <v>Progreso</v>
      </c>
      <c r="F55" s="25" t="str">
        <f>+'INFO ETOSA'!K46</f>
        <v>Media Tension</v>
      </c>
      <c r="G55" s="25" t="str">
        <f>+'INFO ETOSA'!J46</f>
        <v>Poste</v>
      </c>
      <c r="H55" s="25" t="str">
        <f>+'INFO ETOSA'!L46</f>
        <v>Madera</v>
      </c>
      <c r="I55" s="25" t="str">
        <f>+'INFO ETOSA'!H46</f>
        <v>PPM20</v>
      </c>
      <c r="J55" s="27" t="str">
        <f t="shared" si="17"/>
        <v>POSTE DE MADERA TRATADA DE 12 mts. CL.5</v>
      </c>
      <c r="K55" s="39">
        <f t="shared" si="18"/>
        <v>0.41209829634648654</v>
      </c>
    </row>
    <row r="56" spans="1:28" x14ac:dyDescent="0.25">
      <c r="A56" s="38">
        <f>+'INFO ETOSA'!A47</f>
        <v>41</v>
      </c>
      <c r="B56" s="25" t="str">
        <f>+'INFO ETOSA'!I47</f>
        <v>SICODI</v>
      </c>
      <c r="C56" s="25" t="str">
        <f>+'INFO ETOSA'!B47</f>
        <v>San Martin</v>
      </c>
      <c r="D56" s="25" t="str">
        <f>+'INFO ETOSA'!C47</f>
        <v>Tocache</v>
      </c>
      <c r="E56" s="25" t="str">
        <f>+'INFO ETOSA'!D47</f>
        <v>Progreso</v>
      </c>
      <c r="F56" s="25" t="str">
        <f>+'INFO ETOSA'!K47</f>
        <v>Media Tension</v>
      </c>
      <c r="G56" s="25" t="str">
        <f>+'INFO ETOSA'!J47</f>
        <v>Poste</v>
      </c>
      <c r="H56" s="25" t="str">
        <f>+'INFO ETOSA'!L47</f>
        <v>Madera</v>
      </c>
      <c r="I56" s="25" t="str">
        <f>+'INFO ETOSA'!H47</f>
        <v>PPM20</v>
      </c>
      <c r="J56" s="27" t="str">
        <f t="shared" si="17"/>
        <v>POSTE DE MADERA TRATADA DE 12 mts. CL.5</v>
      </c>
      <c r="K56" s="39">
        <f t="shared" si="18"/>
        <v>0.41209829634648654</v>
      </c>
    </row>
    <row r="57" spans="1:28" x14ac:dyDescent="0.25">
      <c r="A57" s="38">
        <f>+'INFO ETOSA'!A48</f>
        <v>42</v>
      </c>
      <c r="B57" s="25" t="str">
        <f>+'INFO ETOSA'!I48</f>
        <v>SICODI</v>
      </c>
      <c r="C57" s="25" t="str">
        <f>+'INFO ETOSA'!B48</f>
        <v>San Martin</v>
      </c>
      <c r="D57" s="25" t="str">
        <f>+'INFO ETOSA'!C48</f>
        <v>Tocache</v>
      </c>
      <c r="E57" s="25" t="str">
        <f>+'INFO ETOSA'!D48</f>
        <v>Progreso</v>
      </c>
      <c r="F57" s="25" t="str">
        <f>+'INFO ETOSA'!K48</f>
        <v>Media Tension</v>
      </c>
      <c r="G57" s="25" t="str">
        <f>+'INFO ETOSA'!J48</f>
        <v>Poste</v>
      </c>
      <c r="H57" s="25" t="str">
        <f>+'INFO ETOSA'!L48</f>
        <v>Madera</v>
      </c>
      <c r="I57" s="25" t="str">
        <f>+'INFO ETOSA'!H48</f>
        <v>PPM20</v>
      </c>
      <c r="J57" s="27" t="str">
        <f t="shared" si="17"/>
        <v>POSTE DE MADERA TRATADA DE 12 mts. CL.5</v>
      </c>
      <c r="K57" s="39">
        <f t="shared" si="18"/>
        <v>0.41209829634648654</v>
      </c>
    </row>
    <row r="58" spans="1:28" x14ac:dyDescent="0.25">
      <c r="A58" s="38">
        <f>+'INFO ETOSA'!A49</f>
        <v>43</v>
      </c>
      <c r="B58" s="25" t="str">
        <f>+'INFO ETOSA'!I49</f>
        <v>SICODI</v>
      </c>
      <c r="C58" s="25" t="str">
        <f>+'INFO ETOSA'!B49</f>
        <v>San Martin</v>
      </c>
      <c r="D58" s="25" t="str">
        <f>+'INFO ETOSA'!C49</f>
        <v>Tocache</v>
      </c>
      <c r="E58" s="25" t="str">
        <f>+'INFO ETOSA'!D49</f>
        <v>Progreso</v>
      </c>
      <c r="F58" s="25" t="str">
        <f>+'INFO ETOSA'!K49</f>
        <v>Media Tension</v>
      </c>
      <c r="G58" s="25" t="str">
        <f>+'INFO ETOSA'!J49</f>
        <v>Poste</v>
      </c>
      <c r="H58" s="25" t="str">
        <f>+'INFO ETOSA'!L49</f>
        <v>Madera</v>
      </c>
      <c r="I58" s="25" t="str">
        <f>+'INFO ETOSA'!H49</f>
        <v>PPM20</v>
      </c>
      <c r="J58" s="27" t="str">
        <f t="shared" si="17"/>
        <v>POSTE DE MADERA TRATADA DE 12 mts. CL.5</v>
      </c>
      <c r="K58" s="39">
        <f t="shared" si="18"/>
        <v>0.41209829634648654</v>
      </c>
    </row>
    <row r="59" spans="1:28" x14ac:dyDescent="0.25">
      <c r="A59" s="38">
        <f>+'INFO ETOSA'!A50</f>
        <v>44</v>
      </c>
      <c r="B59" s="25" t="str">
        <f>+'INFO ETOSA'!I50</f>
        <v>SICODI</v>
      </c>
      <c r="C59" s="25" t="str">
        <f>+'INFO ETOSA'!B50</f>
        <v>San Martin</v>
      </c>
      <c r="D59" s="25" t="str">
        <f>+'INFO ETOSA'!C50</f>
        <v>Tocache</v>
      </c>
      <c r="E59" s="25" t="str">
        <f>+'INFO ETOSA'!D50</f>
        <v>Progreso</v>
      </c>
      <c r="F59" s="25" t="str">
        <f>+'INFO ETOSA'!K50</f>
        <v>Media Tension</v>
      </c>
      <c r="G59" s="25" t="str">
        <f>+'INFO ETOSA'!J50</f>
        <v>Poste</v>
      </c>
      <c r="H59" s="25" t="str">
        <f>+'INFO ETOSA'!L50</f>
        <v>Madera</v>
      </c>
      <c r="I59" s="25" t="str">
        <f>+'INFO ETOSA'!H50</f>
        <v>PPM20</v>
      </c>
      <c r="J59" s="27" t="str">
        <f t="shared" si="17"/>
        <v>POSTE DE MADERA TRATADA DE 12 mts. CL.5</v>
      </c>
      <c r="K59" s="39">
        <f t="shared" si="18"/>
        <v>0.41209829634648654</v>
      </c>
    </row>
    <row r="60" spans="1:28" x14ac:dyDescent="0.25">
      <c r="A60" s="38">
        <f>+'INFO ETOSA'!A51</f>
        <v>45</v>
      </c>
      <c r="B60" s="25" t="str">
        <f>+'INFO ETOSA'!I51</f>
        <v>SICODI</v>
      </c>
      <c r="C60" s="25" t="str">
        <f>+'INFO ETOSA'!B51</f>
        <v>San Martin</v>
      </c>
      <c r="D60" s="25" t="str">
        <f>+'INFO ETOSA'!C51</f>
        <v>Tocache</v>
      </c>
      <c r="E60" s="25" t="str">
        <f>+'INFO ETOSA'!D51</f>
        <v>Progreso</v>
      </c>
      <c r="F60" s="25" t="str">
        <f>+'INFO ETOSA'!K51</f>
        <v>Media Tension</v>
      </c>
      <c r="G60" s="25" t="str">
        <f>+'INFO ETOSA'!J51</f>
        <v>Poste</v>
      </c>
      <c r="H60" s="25" t="str">
        <f>+'INFO ETOSA'!L51</f>
        <v>Madera</v>
      </c>
      <c r="I60" s="25" t="str">
        <f>+'INFO ETOSA'!H51</f>
        <v>PPM20</v>
      </c>
      <c r="J60" s="27" t="str">
        <f t="shared" si="17"/>
        <v>POSTE DE MADERA TRATADA DE 12 mts. CL.5</v>
      </c>
      <c r="K60" s="39">
        <f t="shared" si="18"/>
        <v>0.41209829634648654</v>
      </c>
    </row>
    <row r="61" spans="1:28" x14ac:dyDescent="0.25">
      <c r="A61" s="38">
        <f>+'INFO ETOSA'!A52</f>
        <v>46</v>
      </c>
      <c r="B61" s="25" t="str">
        <f>+'INFO ETOSA'!I52</f>
        <v>SICODI</v>
      </c>
      <c r="C61" s="25" t="str">
        <f>+'INFO ETOSA'!B52</f>
        <v>San Martin</v>
      </c>
      <c r="D61" s="25" t="str">
        <f>+'INFO ETOSA'!C52</f>
        <v>Tocache</v>
      </c>
      <c r="E61" s="25" t="str">
        <f>+'INFO ETOSA'!D52</f>
        <v>Progreso</v>
      </c>
      <c r="F61" s="25" t="str">
        <f>+'INFO ETOSA'!K52</f>
        <v>Media Tension</v>
      </c>
      <c r="G61" s="25" t="str">
        <f>+'INFO ETOSA'!J52</f>
        <v>Poste</v>
      </c>
      <c r="H61" s="25" t="str">
        <f>+'INFO ETOSA'!L52</f>
        <v>Madera</v>
      </c>
      <c r="I61" s="25" t="str">
        <f>+'INFO ETOSA'!H52</f>
        <v>PPM20</v>
      </c>
      <c r="J61" s="27" t="str">
        <f t="shared" si="17"/>
        <v>POSTE DE MADERA TRATADA DE 12 mts. CL.5</v>
      </c>
      <c r="K61" s="39">
        <f t="shared" si="18"/>
        <v>0.41209829634648654</v>
      </c>
    </row>
    <row r="62" spans="1:28" x14ac:dyDescent="0.25">
      <c r="A62" s="38">
        <f>+'INFO ETOSA'!A53</f>
        <v>47</v>
      </c>
      <c r="B62" s="25" t="str">
        <f>+'INFO ETOSA'!I53</f>
        <v>SICODI</v>
      </c>
      <c r="C62" s="25" t="str">
        <f>+'INFO ETOSA'!B53</f>
        <v>San Martin</v>
      </c>
      <c r="D62" s="25" t="str">
        <f>+'INFO ETOSA'!C53</f>
        <v>Tocache</v>
      </c>
      <c r="E62" s="25" t="str">
        <f>+'INFO ETOSA'!D53</f>
        <v>Progreso</v>
      </c>
      <c r="F62" s="25" t="str">
        <f>+'INFO ETOSA'!K53</f>
        <v>Media Tension</v>
      </c>
      <c r="G62" s="25" t="str">
        <f>+'INFO ETOSA'!J53</f>
        <v>Poste</v>
      </c>
      <c r="H62" s="25" t="str">
        <f>+'INFO ETOSA'!L53</f>
        <v>Madera</v>
      </c>
      <c r="I62" s="25" t="str">
        <f>+'INFO ETOSA'!H53</f>
        <v>PPM20</v>
      </c>
      <c r="J62" s="27" t="str">
        <f t="shared" si="17"/>
        <v>POSTE DE MADERA TRATADA DE 12 mts. CL.5</v>
      </c>
      <c r="K62" s="39">
        <f t="shared" si="18"/>
        <v>0.41209829634648654</v>
      </c>
    </row>
    <row r="63" spans="1:28" x14ac:dyDescent="0.25">
      <c r="A63" s="38">
        <f>+'INFO ETOSA'!A54</f>
        <v>48</v>
      </c>
      <c r="B63" s="25" t="str">
        <f>+'INFO ETOSA'!I54</f>
        <v>SICODI</v>
      </c>
      <c r="C63" s="25" t="str">
        <f>+'INFO ETOSA'!B54</f>
        <v>San Martin</v>
      </c>
      <c r="D63" s="25" t="str">
        <f>+'INFO ETOSA'!C54</f>
        <v>Tocache</v>
      </c>
      <c r="E63" s="25" t="str">
        <f>+'INFO ETOSA'!D54</f>
        <v>Progreso</v>
      </c>
      <c r="F63" s="25" t="str">
        <f>+'INFO ETOSA'!K54</f>
        <v>Media Tension</v>
      </c>
      <c r="G63" s="25" t="str">
        <f>+'INFO ETOSA'!J54</f>
        <v>Poste</v>
      </c>
      <c r="H63" s="25" t="str">
        <f>+'INFO ETOSA'!L54</f>
        <v>Madera</v>
      </c>
      <c r="I63" s="25" t="str">
        <f>+'INFO ETOSA'!H54</f>
        <v>PPM20</v>
      </c>
      <c r="J63" s="27" t="str">
        <f t="shared" si="17"/>
        <v>POSTE DE MADERA TRATADA DE 12 mts. CL.5</v>
      </c>
      <c r="K63" s="39">
        <f t="shared" si="18"/>
        <v>0.41209829634648654</v>
      </c>
    </row>
    <row r="64" spans="1:28" x14ac:dyDescent="0.25">
      <c r="A64" s="38">
        <f>+'INFO ETOSA'!A55</f>
        <v>49</v>
      </c>
      <c r="B64" s="25" t="str">
        <f>+'INFO ETOSA'!I55</f>
        <v>SICODI</v>
      </c>
      <c r="C64" s="25" t="str">
        <f>+'INFO ETOSA'!B55</f>
        <v>San Martin</v>
      </c>
      <c r="D64" s="25" t="str">
        <f>+'INFO ETOSA'!C55</f>
        <v>Tocache</v>
      </c>
      <c r="E64" s="25" t="str">
        <f>+'INFO ETOSA'!D55</f>
        <v>Progreso</v>
      </c>
      <c r="F64" s="25" t="str">
        <f>+'INFO ETOSA'!K55</f>
        <v>Media Tension</v>
      </c>
      <c r="G64" s="25" t="str">
        <f>+'INFO ETOSA'!J55</f>
        <v>Poste</v>
      </c>
      <c r="H64" s="25" t="str">
        <f>+'INFO ETOSA'!L55</f>
        <v>Madera</v>
      </c>
      <c r="I64" s="25" t="str">
        <f>+'INFO ETOSA'!H55</f>
        <v>PPM20</v>
      </c>
      <c r="J64" s="27" t="str">
        <f t="shared" si="17"/>
        <v>POSTE DE MADERA TRATADA DE 12 mts. CL.5</v>
      </c>
      <c r="K64" s="39">
        <f t="shared" si="18"/>
        <v>0.41209829634648654</v>
      </c>
    </row>
    <row r="65" spans="1:11" x14ac:dyDescent="0.25">
      <c r="A65" s="38">
        <f>+'INFO ETOSA'!A56</f>
        <v>50</v>
      </c>
      <c r="B65" s="25" t="str">
        <f>+'INFO ETOSA'!I56</f>
        <v>SICODI</v>
      </c>
      <c r="C65" s="25" t="str">
        <f>+'INFO ETOSA'!B56</f>
        <v>San Martin</v>
      </c>
      <c r="D65" s="25" t="str">
        <f>+'INFO ETOSA'!C56</f>
        <v>Tocache</v>
      </c>
      <c r="E65" s="25" t="str">
        <f>+'INFO ETOSA'!D56</f>
        <v>Progreso</v>
      </c>
      <c r="F65" s="25" t="str">
        <f>+'INFO ETOSA'!K56</f>
        <v>Media Tension</v>
      </c>
      <c r="G65" s="25" t="str">
        <f>+'INFO ETOSA'!J56</f>
        <v>Poste</v>
      </c>
      <c r="H65" s="25" t="str">
        <f>+'INFO ETOSA'!L56</f>
        <v>Madera</v>
      </c>
      <c r="I65" s="25" t="str">
        <f>+'INFO ETOSA'!H56</f>
        <v>PPM20</v>
      </c>
      <c r="J65" s="27" t="str">
        <f t="shared" si="17"/>
        <v>POSTE DE MADERA TRATADA DE 12 mts. CL.5</v>
      </c>
      <c r="K65" s="39">
        <f t="shared" si="18"/>
        <v>0.41209829634648654</v>
      </c>
    </row>
    <row r="66" spans="1:11" x14ac:dyDescent="0.25">
      <c r="A66" s="38">
        <f>+'INFO ETOSA'!A57</f>
        <v>51</v>
      </c>
      <c r="B66" s="25" t="str">
        <f>+'INFO ETOSA'!I57</f>
        <v>SICODI</v>
      </c>
      <c r="C66" s="25" t="str">
        <f>+'INFO ETOSA'!B57</f>
        <v>San Martin</v>
      </c>
      <c r="D66" s="25" t="str">
        <f>+'INFO ETOSA'!C57</f>
        <v>Tocache</v>
      </c>
      <c r="E66" s="25" t="str">
        <f>+'INFO ETOSA'!D57</f>
        <v>Progreso</v>
      </c>
      <c r="F66" s="25" t="str">
        <f>+'INFO ETOSA'!K57</f>
        <v>Media Tension</v>
      </c>
      <c r="G66" s="25" t="str">
        <f>+'INFO ETOSA'!J57</f>
        <v>Poste</v>
      </c>
      <c r="H66" s="25" t="str">
        <f>+'INFO ETOSA'!L57</f>
        <v>Madera</v>
      </c>
      <c r="I66" s="25" t="str">
        <f>+'INFO ETOSA'!H57</f>
        <v>PPM20</v>
      </c>
      <c r="J66" s="27" t="str">
        <f t="shared" si="17"/>
        <v>POSTE DE MADERA TRATADA DE 12 mts. CL.5</v>
      </c>
      <c r="K66" s="39">
        <f t="shared" si="18"/>
        <v>0.41209829634648654</v>
      </c>
    </row>
    <row r="67" spans="1:11" x14ac:dyDescent="0.25">
      <c r="A67" s="38">
        <f>+'INFO ETOSA'!A58</f>
        <v>52</v>
      </c>
      <c r="B67" s="25" t="str">
        <f>+'INFO ETOSA'!I58</f>
        <v>SICODI</v>
      </c>
      <c r="C67" s="25" t="str">
        <f>+'INFO ETOSA'!B58</f>
        <v>San Martin</v>
      </c>
      <c r="D67" s="25" t="str">
        <f>+'INFO ETOSA'!C58</f>
        <v>Tocache</v>
      </c>
      <c r="E67" s="25" t="str">
        <f>+'INFO ETOSA'!D58</f>
        <v>Progreso</v>
      </c>
      <c r="F67" s="25" t="str">
        <f>+'INFO ETOSA'!K58</f>
        <v>Media Tension</v>
      </c>
      <c r="G67" s="25" t="str">
        <f>+'INFO ETOSA'!J58</f>
        <v>Poste</v>
      </c>
      <c r="H67" s="25" t="str">
        <f>+'INFO ETOSA'!L58</f>
        <v>Madera</v>
      </c>
      <c r="I67" s="25" t="str">
        <f>+'INFO ETOSA'!H58</f>
        <v>PPM20</v>
      </c>
      <c r="J67" s="27" t="str">
        <f t="shared" si="17"/>
        <v>POSTE DE MADERA TRATADA DE 12 mts. CL.5</v>
      </c>
      <c r="K67" s="39">
        <f t="shared" si="18"/>
        <v>0.41209829634648654</v>
      </c>
    </row>
    <row r="68" spans="1:11" x14ac:dyDescent="0.25">
      <c r="A68" s="38">
        <f>+'INFO ETOSA'!A59</f>
        <v>53</v>
      </c>
      <c r="B68" s="25" t="str">
        <f>+'INFO ETOSA'!I59</f>
        <v>SICODI</v>
      </c>
      <c r="C68" s="25" t="str">
        <f>+'INFO ETOSA'!B59</f>
        <v>San Martin</v>
      </c>
      <c r="D68" s="25" t="str">
        <f>+'INFO ETOSA'!C59</f>
        <v>Tocache</v>
      </c>
      <c r="E68" s="25" t="str">
        <f>+'INFO ETOSA'!D59</f>
        <v>Progreso</v>
      </c>
      <c r="F68" s="25" t="str">
        <f>+'INFO ETOSA'!K59</f>
        <v>Media Tension</v>
      </c>
      <c r="G68" s="25" t="str">
        <f>+'INFO ETOSA'!J59</f>
        <v>Poste</v>
      </c>
      <c r="H68" s="25" t="str">
        <f>+'INFO ETOSA'!L59</f>
        <v>Madera</v>
      </c>
      <c r="I68" s="25" t="str">
        <f>+'INFO ETOSA'!H59</f>
        <v>PPM20</v>
      </c>
      <c r="J68" s="27" t="str">
        <f t="shared" si="17"/>
        <v>POSTE DE MADERA TRATADA DE 12 mts. CL.5</v>
      </c>
      <c r="K68" s="39">
        <f t="shared" si="18"/>
        <v>0.41209829634648654</v>
      </c>
    </row>
    <row r="69" spans="1:11" x14ac:dyDescent="0.25">
      <c r="A69" s="38">
        <f>+'INFO ETOSA'!A60</f>
        <v>54</v>
      </c>
      <c r="B69" s="25" t="str">
        <f>+'INFO ETOSA'!I60</f>
        <v>SICODI</v>
      </c>
      <c r="C69" s="25" t="str">
        <f>+'INFO ETOSA'!B60</f>
        <v>San Martin</v>
      </c>
      <c r="D69" s="25" t="str">
        <f>+'INFO ETOSA'!C60</f>
        <v>Tocache</v>
      </c>
      <c r="E69" s="25" t="str">
        <f>+'INFO ETOSA'!D60</f>
        <v>Progreso</v>
      </c>
      <c r="F69" s="25" t="str">
        <f>+'INFO ETOSA'!K60</f>
        <v>Media Tension</v>
      </c>
      <c r="G69" s="25" t="str">
        <f>+'INFO ETOSA'!J60</f>
        <v>Poste</v>
      </c>
      <c r="H69" s="25" t="str">
        <f>+'INFO ETOSA'!L60</f>
        <v>Madera</v>
      </c>
      <c r="I69" s="25" t="str">
        <f>+'INFO ETOSA'!H60</f>
        <v>PPM20</v>
      </c>
      <c r="J69" s="27" t="str">
        <f t="shared" si="17"/>
        <v>POSTE DE MADERA TRATADA DE 12 mts. CL.5</v>
      </c>
      <c r="K69" s="39">
        <f t="shared" si="18"/>
        <v>0.41209829634648654</v>
      </c>
    </row>
    <row r="70" spans="1:11" x14ac:dyDescent="0.25">
      <c r="A70" s="38">
        <f>+'INFO ETOSA'!A61</f>
        <v>55</v>
      </c>
      <c r="B70" s="25" t="str">
        <f>+'INFO ETOSA'!I61</f>
        <v>SICODI</v>
      </c>
      <c r="C70" s="25" t="str">
        <f>+'INFO ETOSA'!B61</f>
        <v>San Martin</v>
      </c>
      <c r="D70" s="25" t="str">
        <f>+'INFO ETOSA'!C61</f>
        <v>Tocache</v>
      </c>
      <c r="E70" s="25" t="str">
        <f>+'INFO ETOSA'!D61</f>
        <v>Progreso</v>
      </c>
      <c r="F70" s="25" t="str">
        <f>+'INFO ETOSA'!K61</f>
        <v>Media Tension</v>
      </c>
      <c r="G70" s="25" t="str">
        <f>+'INFO ETOSA'!J61</f>
        <v>Poste</v>
      </c>
      <c r="H70" s="25" t="str">
        <f>+'INFO ETOSA'!L61</f>
        <v>Madera</v>
      </c>
      <c r="I70" s="25" t="str">
        <f>+'INFO ETOSA'!H61</f>
        <v>PPM20</v>
      </c>
      <c r="J70" s="27" t="str">
        <f t="shared" si="17"/>
        <v>POSTE DE MADERA TRATADA DE 12 mts. CL.5</v>
      </c>
      <c r="K70" s="39">
        <f t="shared" si="18"/>
        <v>0.41209829634648654</v>
      </c>
    </row>
    <row r="71" spans="1:11" x14ac:dyDescent="0.25">
      <c r="A71" s="38">
        <f>+'INFO ETOSA'!A62</f>
        <v>56</v>
      </c>
      <c r="B71" s="25" t="str">
        <f>+'INFO ETOSA'!I62</f>
        <v>SICODI</v>
      </c>
      <c r="C71" s="25" t="str">
        <f>+'INFO ETOSA'!B62</f>
        <v>San Martin</v>
      </c>
      <c r="D71" s="25" t="str">
        <f>+'INFO ETOSA'!C62</f>
        <v>Tocache</v>
      </c>
      <c r="E71" s="25" t="str">
        <f>+'INFO ETOSA'!D62</f>
        <v>Progreso</v>
      </c>
      <c r="F71" s="25" t="str">
        <f>+'INFO ETOSA'!K62</f>
        <v>Media Tension</v>
      </c>
      <c r="G71" s="25" t="str">
        <f>+'INFO ETOSA'!J62</f>
        <v>Poste</v>
      </c>
      <c r="H71" s="25" t="str">
        <f>+'INFO ETOSA'!L62</f>
        <v>Madera</v>
      </c>
      <c r="I71" s="25" t="str">
        <f>+'INFO ETOSA'!H62</f>
        <v>PPM20</v>
      </c>
      <c r="J71" s="27" t="str">
        <f t="shared" si="17"/>
        <v>POSTE DE MADERA TRATADA DE 12 mts. CL.5</v>
      </c>
      <c r="K71" s="39">
        <f t="shared" si="18"/>
        <v>0.41209829634648654</v>
      </c>
    </row>
    <row r="72" spans="1:11" x14ac:dyDescent="0.25">
      <c r="A72" s="38">
        <f>+'INFO ETOSA'!A63</f>
        <v>57</v>
      </c>
      <c r="B72" s="25" t="str">
        <f>+'INFO ETOSA'!I63</f>
        <v>SICODI</v>
      </c>
      <c r="C72" s="25" t="str">
        <f>+'INFO ETOSA'!B63</f>
        <v>San Martin</v>
      </c>
      <c r="D72" s="25" t="str">
        <f>+'INFO ETOSA'!C63</f>
        <v>Tocache</v>
      </c>
      <c r="E72" s="25" t="str">
        <f>+'INFO ETOSA'!D63</f>
        <v>Progreso</v>
      </c>
      <c r="F72" s="25" t="str">
        <f>+'INFO ETOSA'!K63</f>
        <v>Media Tension</v>
      </c>
      <c r="G72" s="25" t="str">
        <f>+'INFO ETOSA'!J63</f>
        <v>Poste</v>
      </c>
      <c r="H72" s="25" t="str">
        <f>+'INFO ETOSA'!L63</f>
        <v>Madera</v>
      </c>
      <c r="I72" s="25" t="str">
        <f>+'INFO ETOSA'!H63</f>
        <v>PPM20</v>
      </c>
      <c r="J72" s="27" t="str">
        <f t="shared" si="17"/>
        <v>POSTE DE MADERA TRATADA DE 12 mts. CL.5</v>
      </c>
      <c r="K72" s="39">
        <f t="shared" si="18"/>
        <v>0.41209829634648654</v>
      </c>
    </row>
    <row r="73" spans="1:11" x14ac:dyDescent="0.25">
      <c r="A73" s="38">
        <f>+'INFO ETOSA'!A64</f>
        <v>58</v>
      </c>
      <c r="B73" s="25" t="str">
        <f>+'INFO ETOSA'!I64</f>
        <v>SICODI</v>
      </c>
      <c r="C73" s="25" t="str">
        <f>+'INFO ETOSA'!B64</f>
        <v>San Martin</v>
      </c>
      <c r="D73" s="25" t="str">
        <f>+'INFO ETOSA'!C64</f>
        <v>Tocache</v>
      </c>
      <c r="E73" s="25" t="str">
        <f>+'INFO ETOSA'!D64</f>
        <v>Progreso</v>
      </c>
      <c r="F73" s="25" t="str">
        <f>+'INFO ETOSA'!K64</f>
        <v>Media Tension</v>
      </c>
      <c r="G73" s="25" t="str">
        <f>+'INFO ETOSA'!J64</f>
        <v>Poste</v>
      </c>
      <c r="H73" s="25" t="str">
        <f>+'INFO ETOSA'!L64</f>
        <v>Madera</v>
      </c>
      <c r="I73" s="25" t="str">
        <f>+'INFO ETOSA'!H64</f>
        <v>PPM20</v>
      </c>
      <c r="J73" s="27" t="str">
        <f t="shared" si="17"/>
        <v>POSTE DE MADERA TRATADA DE 12 mts. CL.5</v>
      </c>
      <c r="K73" s="39">
        <f t="shared" si="18"/>
        <v>0.41209829634648654</v>
      </c>
    </row>
    <row r="74" spans="1:11" x14ac:dyDescent="0.25">
      <c r="A74" s="38">
        <f>+'INFO ETOSA'!A65</f>
        <v>59</v>
      </c>
      <c r="B74" s="25" t="str">
        <f>+'INFO ETOSA'!I65</f>
        <v>SICODI</v>
      </c>
      <c r="C74" s="25" t="str">
        <f>+'INFO ETOSA'!B65</f>
        <v>San Martin</v>
      </c>
      <c r="D74" s="25" t="str">
        <f>+'INFO ETOSA'!C65</f>
        <v>Tocache</v>
      </c>
      <c r="E74" s="25" t="str">
        <f>+'INFO ETOSA'!D65</f>
        <v>Progreso</v>
      </c>
      <c r="F74" s="25" t="str">
        <f>+'INFO ETOSA'!K65</f>
        <v>Media Tension</v>
      </c>
      <c r="G74" s="25" t="str">
        <f>+'INFO ETOSA'!J65</f>
        <v>Poste</v>
      </c>
      <c r="H74" s="25" t="str">
        <f>+'INFO ETOSA'!L65</f>
        <v>Madera</v>
      </c>
      <c r="I74" s="25" t="str">
        <f>+'INFO ETOSA'!H65</f>
        <v>PPM20</v>
      </c>
      <c r="J74" s="27" t="str">
        <f t="shared" si="17"/>
        <v>POSTE DE MADERA TRATADA DE 12 mts. CL.5</v>
      </c>
      <c r="K74" s="39">
        <f t="shared" si="18"/>
        <v>0.41209829634648654</v>
      </c>
    </row>
    <row r="75" spans="1:11" x14ac:dyDescent="0.25">
      <c r="A75" s="38">
        <f>+'INFO ETOSA'!A66</f>
        <v>60</v>
      </c>
      <c r="B75" s="25" t="str">
        <f>+'INFO ETOSA'!I66</f>
        <v>SICODI</v>
      </c>
      <c r="C75" s="25" t="str">
        <f>+'INFO ETOSA'!B66</f>
        <v>San Martin</v>
      </c>
      <c r="D75" s="25" t="str">
        <f>+'INFO ETOSA'!C66</f>
        <v>Tocache</v>
      </c>
      <c r="E75" s="25" t="str">
        <f>+'INFO ETOSA'!D66</f>
        <v>Progreso</v>
      </c>
      <c r="F75" s="25" t="str">
        <f>+'INFO ETOSA'!K66</f>
        <v>Media Tension</v>
      </c>
      <c r="G75" s="25" t="str">
        <f>+'INFO ETOSA'!J66</f>
        <v>Poste</v>
      </c>
      <c r="H75" s="25" t="str">
        <f>+'INFO ETOSA'!L66</f>
        <v>Madera</v>
      </c>
      <c r="I75" s="25" t="str">
        <f>+'INFO ETOSA'!H66</f>
        <v>PPM20</v>
      </c>
      <c r="J75" s="27" t="str">
        <f t="shared" si="17"/>
        <v>POSTE DE MADERA TRATADA DE 12 mts. CL.5</v>
      </c>
      <c r="K75" s="39">
        <f t="shared" si="18"/>
        <v>0.41209829634648654</v>
      </c>
    </row>
    <row r="76" spans="1:11" x14ac:dyDescent="0.25">
      <c r="A76" s="38">
        <f>+'INFO ETOSA'!A67</f>
        <v>61</v>
      </c>
      <c r="B76" s="25" t="str">
        <f>+'INFO ETOSA'!I67</f>
        <v>SICODI</v>
      </c>
      <c r="C76" s="25" t="str">
        <f>+'INFO ETOSA'!B67</f>
        <v>San Martin</v>
      </c>
      <c r="D76" s="25" t="str">
        <f>+'INFO ETOSA'!C67</f>
        <v>Tocache</v>
      </c>
      <c r="E76" s="25" t="str">
        <f>+'INFO ETOSA'!D67</f>
        <v>Progreso</v>
      </c>
      <c r="F76" s="25" t="str">
        <f>+'INFO ETOSA'!K67</f>
        <v>Media Tension</v>
      </c>
      <c r="G76" s="25" t="str">
        <f>+'INFO ETOSA'!J67</f>
        <v>Poste</v>
      </c>
      <c r="H76" s="25" t="str">
        <f>+'INFO ETOSA'!L67</f>
        <v>Madera</v>
      </c>
      <c r="I76" s="25" t="str">
        <f>+'INFO ETOSA'!H67</f>
        <v>PPM20</v>
      </c>
      <c r="J76" s="27" t="str">
        <f t="shared" si="17"/>
        <v>POSTE DE MADERA TRATADA DE 12 mts. CL.5</v>
      </c>
      <c r="K76" s="39">
        <f t="shared" si="18"/>
        <v>0.41209829634648654</v>
      </c>
    </row>
    <row r="77" spans="1:11" x14ac:dyDescent="0.25">
      <c r="A77" s="38">
        <f>+'INFO ETOSA'!A68</f>
        <v>62</v>
      </c>
      <c r="B77" s="25" t="str">
        <f>+'INFO ETOSA'!I68</f>
        <v>SICODI</v>
      </c>
      <c r="C77" s="25" t="str">
        <f>+'INFO ETOSA'!B68</f>
        <v>San Martin</v>
      </c>
      <c r="D77" s="25" t="str">
        <f>+'INFO ETOSA'!C68</f>
        <v>Tocache</v>
      </c>
      <c r="E77" s="25" t="str">
        <f>+'INFO ETOSA'!D68</f>
        <v>Progreso</v>
      </c>
      <c r="F77" s="25" t="str">
        <f>+'INFO ETOSA'!K68</f>
        <v>Media Tension</v>
      </c>
      <c r="G77" s="25" t="str">
        <f>+'INFO ETOSA'!J68</f>
        <v>Poste</v>
      </c>
      <c r="H77" s="25" t="str">
        <f>+'INFO ETOSA'!L68</f>
        <v>Madera</v>
      </c>
      <c r="I77" s="25" t="str">
        <f>+'INFO ETOSA'!H68</f>
        <v>PPM20</v>
      </c>
      <c r="J77" s="27" t="str">
        <f t="shared" si="17"/>
        <v>POSTE DE MADERA TRATADA DE 12 mts. CL.5</v>
      </c>
      <c r="K77" s="39">
        <f t="shared" si="18"/>
        <v>0.41209829634648654</v>
      </c>
    </row>
    <row r="78" spans="1:11" x14ac:dyDescent="0.25">
      <c r="A78" s="38">
        <f>+'INFO ETOSA'!A69</f>
        <v>63</v>
      </c>
      <c r="B78" s="25" t="str">
        <f>+'INFO ETOSA'!I69</f>
        <v>SICODI</v>
      </c>
      <c r="C78" s="25" t="str">
        <f>+'INFO ETOSA'!B69</f>
        <v>San Martin</v>
      </c>
      <c r="D78" s="25" t="str">
        <f>+'INFO ETOSA'!C69</f>
        <v>Tocache</v>
      </c>
      <c r="E78" s="25" t="str">
        <f>+'INFO ETOSA'!D69</f>
        <v>Progreso</v>
      </c>
      <c r="F78" s="25" t="str">
        <f>+'INFO ETOSA'!K69</f>
        <v>Media Tension</v>
      </c>
      <c r="G78" s="25" t="str">
        <f>+'INFO ETOSA'!J69</f>
        <v>Poste</v>
      </c>
      <c r="H78" s="25" t="str">
        <f>+'INFO ETOSA'!L69</f>
        <v>Madera</v>
      </c>
      <c r="I78" s="25" t="str">
        <f>+'INFO ETOSA'!H69</f>
        <v>PPM20</v>
      </c>
      <c r="J78" s="27" t="str">
        <f t="shared" si="17"/>
        <v>POSTE DE MADERA TRATADA DE 12 mts. CL.5</v>
      </c>
      <c r="K78" s="39">
        <f t="shared" si="18"/>
        <v>0.41209829634648654</v>
      </c>
    </row>
    <row r="79" spans="1:11" x14ac:dyDescent="0.25">
      <c r="A79" s="38">
        <f>+'INFO ETOSA'!A70</f>
        <v>64</v>
      </c>
      <c r="B79" s="25" t="str">
        <f>+'INFO ETOSA'!I70</f>
        <v>SICODI</v>
      </c>
      <c r="C79" s="25" t="str">
        <f>+'INFO ETOSA'!B70</f>
        <v>San Martin</v>
      </c>
      <c r="D79" s="25" t="str">
        <f>+'INFO ETOSA'!C70</f>
        <v>Tocache</v>
      </c>
      <c r="E79" s="25" t="str">
        <f>+'INFO ETOSA'!D70</f>
        <v>Progreso</v>
      </c>
      <c r="F79" s="25" t="str">
        <f>+'INFO ETOSA'!K70</f>
        <v>Media Tension</v>
      </c>
      <c r="G79" s="25" t="str">
        <f>+'INFO ETOSA'!J70</f>
        <v>Poste</v>
      </c>
      <c r="H79" s="25" t="str">
        <f>+'INFO ETOSA'!L70</f>
        <v>Madera</v>
      </c>
      <c r="I79" s="25" t="str">
        <f>+'INFO ETOSA'!H70</f>
        <v>PPM20</v>
      </c>
      <c r="J79" s="27" t="str">
        <f t="shared" si="17"/>
        <v>POSTE DE MADERA TRATADA DE 12 mts. CL.5</v>
      </c>
      <c r="K79" s="39">
        <f t="shared" si="18"/>
        <v>0.41209829634648654</v>
      </c>
    </row>
    <row r="80" spans="1:11" x14ac:dyDescent="0.25">
      <c r="A80" s="38">
        <f>+'INFO ETOSA'!A71</f>
        <v>65</v>
      </c>
      <c r="B80" s="25" t="str">
        <f>+'INFO ETOSA'!I71</f>
        <v>SICODI</v>
      </c>
      <c r="C80" s="25" t="str">
        <f>+'INFO ETOSA'!B71</f>
        <v>San Martin</v>
      </c>
      <c r="D80" s="25" t="str">
        <f>+'INFO ETOSA'!C71</f>
        <v>Tocache</v>
      </c>
      <c r="E80" s="25" t="str">
        <f>+'INFO ETOSA'!D71</f>
        <v>Progreso</v>
      </c>
      <c r="F80" s="25" t="str">
        <f>+'INFO ETOSA'!K71</f>
        <v>Media Tension</v>
      </c>
      <c r="G80" s="25" t="str">
        <f>+'INFO ETOSA'!J71</f>
        <v>Poste</v>
      </c>
      <c r="H80" s="25" t="str">
        <f>+'INFO ETOSA'!L71</f>
        <v>Madera</v>
      </c>
      <c r="I80" s="25" t="str">
        <f>+'INFO ETOSA'!H71</f>
        <v>PPM20</v>
      </c>
      <c r="J80" s="27" t="str">
        <f t="shared" si="17"/>
        <v>POSTE DE MADERA TRATADA DE 12 mts. CL.5</v>
      </c>
      <c r="K80" s="39">
        <f t="shared" si="18"/>
        <v>0.41209829634648654</v>
      </c>
    </row>
    <row r="81" spans="1:11" x14ac:dyDescent="0.25">
      <c r="A81" s="38">
        <f>+'INFO ETOSA'!A72</f>
        <v>66</v>
      </c>
      <c r="B81" s="25" t="str">
        <f>+'INFO ETOSA'!I72</f>
        <v>SICODI</v>
      </c>
      <c r="C81" s="25" t="str">
        <f>+'INFO ETOSA'!B72</f>
        <v>San Martin</v>
      </c>
      <c r="D81" s="25" t="str">
        <f>+'INFO ETOSA'!C72</f>
        <v>Tocache</v>
      </c>
      <c r="E81" s="25" t="str">
        <f>+'INFO ETOSA'!D72</f>
        <v>Progreso</v>
      </c>
      <c r="F81" s="25" t="str">
        <f>+'INFO ETOSA'!K72</f>
        <v>Media Tension</v>
      </c>
      <c r="G81" s="25" t="str">
        <f>+'INFO ETOSA'!J72</f>
        <v>Poste</v>
      </c>
      <c r="H81" s="25" t="str">
        <f>+'INFO ETOSA'!L72</f>
        <v>Madera</v>
      </c>
      <c r="I81" s="25" t="str">
        <f>+'INFO ETOSA'!H72</f>
        <v>PPM20</v>
      </c>
      <c r="J81" s="27" t="str">
        <f t="shared" ref="J81:J144" si="19">+VLOOKUP(I81,$I$8:$J$12,2,FALSE)</f>
        <v>POSTE DE MADERA TRATADA DE 12 mts. CL.5</v>
      </c>
      <c r="K81" s="39">
        <f t="shared" ref="K81:K144" si="20">+VLOOKUP(I81,$I$8:$S$12,11,FALSE)</f>
        <v>0.41209829634648654</v>
      </c>
    </row>
    <row r="82" spans="1:11" x14ac:dyDescent="0.25">
      <c r="A82" s="38">
        <f>+'INFO ETOSA'!A73</f>
        <v>67</v>
      </c>
      <c r="B82" s="25" t="str">
        <f>+'INFO ETOSA'!I73</f>
        <v>SICODI</v>
      </c>
      <c r="C82" s="25" t="str">
        <f>+'INFO ETOSA'!B73</f>
        <v>San Martin</v>
      </c>
      <c r="D82" s="25" t="str">
        <f>+'INFO ETOSA'!C73</f>
        <v>Tocache</v>
      </c>
      <c r="E82" s="25" t="str">
        <f>+'INFO ETOSA'!D73</f>
        <v>Progreso</v>
      </c>
      <c r="F82" s="25" t="str">
        <f>+'INFO ETOSA'!K73</f>
        <v>Media Tension</v>
      </c>
      <c r="G82" s="25" t="str">
        <f>+'INFO ETOSA'!J73</f>
        <v>Poste</v>
      </c>
      <c r="H82" s="25" t="str">
        <f>+'INFO ETOSA'!L73</f>
        <v>Madera</v>
      </c>
      <c r="I82" s="25" t="str">
        <f>+'INFO ETOSA'!H73</f>
        <v>PPM20</v>
      </c>
      <c r="J82" s="27" t="str">
        <f t="shared" si="19"/>
        <v>POSTE DE MADERA TRATADA DE 12 mts. CL.5</v>
      </c>
      <c r="K82" s="39">
        <f t="shared" si="20"/>
        <v>0.41209829634648654</v>
      </c>
    </row>
    <row r="83" spans="1:11" x14ac:dyDescent="0.25">
      <c r="A83" s="38">
        <f>+'INFO ETOSA'!A74</f>
        <v>68</v>
      </c>
      <c r="B83" s="25" t="str">
        <f>+'INFO ETOSA'!I74</f>
        <v>SICODI</v>
      </c>
      <c r="C83" s="25" t="str">
        <f>+'INFO ETOSA'!B74</f>
        <v>San Martin</v>
      </c>
      <c r="D83" s="25" t="str">
        <f>+'INFO ETOSA'!C74</f>
        <v>Tocache</v>
      </c>
      <c r="E83" s="25" t="str">
        <f>+'INFO ETOSA'!D74</f>
        <v>Progreso</v>
      </c>
      <c r="F83" s="25" t="str">
        <f>+'INFO ETOSA'!K74</f>
        <v>Media Tension</v>
      </c>
      <c r="G83" s="25" t="str">
        <f>+'INFO ETOSA'!J74</f>
        <v>Poste</v>
      </c>
      <c r="H83" s="25" t="str">
        <f>+'INFO ETOSA'!L74</f>
        <v>Madera</v>
      </c>
      <c r="I83" s="25" t="str">
        <f>+'INFO ETOSA'!H74</f>
        <v>PPM20</v>
      </c>
      <c r="J83" s="27" t="str">
        <f t="shared" si="19"/>
        <v>POSTE DE MADERA TRATADA DE 12 mts. CL.5</v>
      </c>
      <c r="K83" s="39">
        <f t="shared" si="20"/>
        <v>0.41209829634648654</v>
      </c>
    </row>
    <row r="84" spans="1:11" x14ac:dyDescent="0.25">
      <c r="A84" s="38">
        <f>+'INFO ETOSA'!A75</f>
        <v>69</v>
      </c>
      <c r="B84" s="25" t="str">
        <f>+'INFO ETOSA'!I75</f>
        <v>SICODI</v>
      </c>
      <c r="C84" s="25" t="str">
        <f>+'INFO ETOSA'!B75</f>
        <v>San Martin</v>
      </c>
      <c r="D84" s="25" t="str">
        <f>+'INFO ETOSA'!C75</f>
        <v>Tocache</v>
      </c>
      <c r="E84" s="25" t="str">
        <f>+'INFO ETOSA'!D75</f>
        <v>Progreso</v>
      </c>
      <c r="F84" s="25" t="str">
        <f>+'INFO ETOSA'!K75</f>
        <v>Media Tension</v>
      </c>
      <c r="G84" s="25" t="str">
        <f>+'INFO ETOSA'!J75</f>
        <v>Poste</v>
      </c>
      <c r="H84" s="25" t="str">
        <f>+'INFO ETOSA'!L75</f>
        <v>Madera</v>
      </c>
      <c r="I84" s="25" t="str">
        <f>+'INFO ETOSA'!H75</f>
        <v>PPM20</v>
      </c>
      <c r="J84" s="27" t="str">
        <f t="shared" si="19"/>
        <v>POSTE DE MADERA TRATADA DE 12 mts. CL.5</v>
      </c>
      <c r="K84" s="39">
        <f t="shared" si="20"/>
        <v>0.41209829634648654</v>
      </c>
    </row>
    <row r="85" spans="1:11" x14ac:dyDescent="0.25">
      <c r="A85" s="38">
        <f>+'INFO ETOSA'!A76</f>
        <v>70</v>
      </c>
      <c r="B85" s="25" t="str">
        <f>+'INFO ETOSA'!I76</f>
        <v>SICODI</v>
      </c>
      <c r="C85" s="25" t="str">
        <f>+'INFO ETOSA'!B76</f>
        <v>San Martin</v>
      </c>
      <c r="D85" s="25" t="str">
        <f>+'INFO ETOSA'!C76</f>
        <v>Tocache</v>
      </c>
      <c r="E85" s="25" t="str">
        <f>+'INFO ETOSA'!D76</f>
        <v>Progreso</v>
      </c>
      <c r="F85" s="25" t="str">
        <f>+'INFO ETOSA'!K76</f>
        <v>Media Tension</v>
      </c>
      <c r="G85" s="25" t="str">
        <f>+'INFO ETOSA'!J76</f>
        <v>Poste</v>
      </c>
      <c r="H85" s="25" t="str">
        <f>+'INFO ETOSA'!L76</f>
        <v>Madera</v>
      </c>
      <c r="I85" s="25" t="str">
        <f>+'INFO ETOSA'!H76</f>
        <v>PPM20</v>
      </c>
      <c r="J85" s="27" t="str">
        <f t="shared" si="19"/>
        <v>POSTE DE MADERA TRATADA DE 12 mts. CL.5</v>
      </c>
      <c r="K85" s="39">
        <f t="shared" si="20"/>
        <v>0.41209829634648654</v>
      </c>
    </row>
    <row r="86" spans="1:11" x14ac:dyDescent="0.25">
      <c r="A86" s="38">
        <f>+'INFO ETOSA'!A77</f>
        <v>71</v>
      </c>
      <c r="B86" s="25" t="str">
        <f>+'INFO ETOSA'!I77</f>
        <v>SICODI</v>
      </c>
      <c r="C86" s="25" t="str">
        <f>+'INFO ETOSA'!B77</f>
        <v>San Martin</v>
      </c>
      <c r="D86" s="25" t="str">
        <f>+'INFO ETOSA'!C77</f>
        <v>Tocache</v>
      </c>
      <c r="E86" s="25" t="str">
        <f>+'INFO ETOSA'!D77</f>
        <v>Progreso</v>
      </c>
      <c r="F86" s="25" t="str">
        <f>+'INFO ETOSA'!K77</f>
        <v>Media Tension</v>
      </c>
      <c r="G86" s="25" t="str">
        <f>+'INFO ETOSA'!J77</f>
        <v>Poste</v>
      </c>
      <c r="H86" s="25" t="str">
        <f>+'INFO ETOSA'!L77</f>
        <v>Madera</v>
      </c>
      <c r="I86" s="25" t="str">
        <f>+'INFO ETOSA'!H77</f>
        <v>PPM20</v>
      </c>
      <c r="J86" s="27" t="str">
        <f t="shared" si="19"/>
        <v>POSTE DE MADERA TRATADA DE 12 mts. CL.5</v>
      </c>
      <c r="K86" s="39">
        <f t="shared" si="20"/>
        <v>0.41209829634648654</v>
      </c>
    </row>
    <row r="87" spans="1:11" x14ac:dyDescent="0.25">
      <c r="A87" s="38">
        <f>+'INFO ETOSA'!A78</f>
        <v>72</v>
      </c>
      <c r="B87" s="25" t="str">
        <f>+'INFO ETOSA'!I78</f>
        <v>SICODI</v>
      </c>
      <c r="C87" s="25" t="str">
        <f>+'INFO ETOSA'!B78</f>
        <v>San Martin</v>
      </c>
      <c r="D87" s="25" t="str">
        <f>+'INFO ETOSA'!C78</f>
        <v>Tocache</v>
      </c>
      <c r="E87" s="25" t="str">
        <f>+'INFO ETOSA'!D78</f>
        <v>Progreso</v>
      </c>
      <c r="F87" s="25" t="str">
        <f>+'INFO ETOSA'!K78</f>
        <v>Media Tension</v>
      </c>
      <c r="G87" s="25" t="str">
        <f>+'INFO ETOSA'!J78</f>
        <v>Poste</v>
      </c>
      <c r="H87" s="25" t="str">
        <f>+'INFO ETOSA'!L78</f>
        <v>Madera</v>
      </c>
      <c r="I87" s="25" t="str">
        <f>+'INFO ETOSA'!H78</f>
        <v>PPM20</v>
      </c>
      <c r="J87" s="27" t="str">
        <f t="shared" si="19"/>
        <v>POSTE DE MADERA TRATADA DE 12 mts. CL.5</v>
      </c>
      <c r="K87" s="39">
        <f t="shared" si="20"/>
        <v>0.41209829634648654</v>
      </c>
    </row>
    <row r="88" spans="1:11" x14ac:dyDescent="0.25">
      <c r="A88" s="38">
        <f>+'INFO ETOSA'!A79</f>
        <v>73</v>
      </c>
      <c r="B88" s="25" t="str">
        <f>+'INFO ETOSA'!I79</f>
        <v>SICODI</v>
      </c>
      <c r="C88" s="25" t="str">
        <f>+'INFO ETOSA'!B79</f>
        <v>San Martin</v>
      </c>
      <c r="D88" s="25" t="str">
        <f>+'INFO ETOSA'!C79</f>
        <v>Tocache</v>
      </c>
      <c r="E88" s="25" t="str">
        <f>+'INFO ETOSA'!D79</f>
        <v>Progreso</v>
      </c>
      <c r="F88" s="25" t="str">
        <f>+'INFO ETOSA'!K79</f>
        <v>Media Tension</v>
      </c>
      <c r="G88" s="25" t="str">
        <f>+'INFO ETOSA'!J79</f>
        <v>Poste</v>
      </c>
      <c r="H88" s="25" t="str">
        <f>+'INFO ETOSA'!L79</f>
        <v>Madera</v>
      </c>
      <c r="I88" s="25" t="str">
        <f>+'INFO ETOSA'!H79</f>
        <v>PPM20</v>
      </c>
      <c r="J88" s="27" t="str">
        <f t="shared" si="19"/>
        <v>POSTE DE MADERA TRATADA DE 12 mts. CL.5</v>
      </c>
      <c r="K88" s="39">
        <f t="shared" si="20"/>
        <v>0.41209829634648654</v>
      </c>
    </row>
    <row r="89" spans="1:11" x14ac:dyDescent="0.25">
      <c r="A89" s="38">
        <f>+'INFO ETOSA'!A80</f>
        <v>74</v>
      </c>
      <c r="B89" s="25" t="str">
        <f>+'INFO ETOSA'!I80</f>
        <v>SICODI</v>
      </c>
      <c r="C89" s="25" t="str">
        <f>+'INFO ETOSA'!B80</f>
        <v>San Martin</v>
      </c>
      <c r="D89" s="25" t="str">
        <f>+'INFO ETOSA'!C80</f>
        <v>Tocache</v>
      </c>
      <c r="E89" s="25" t="str">
        <f>+'INFO ETOSA'!D80</f>
        <v>Progreso</v>
      </c>
      <c r="F89" s="25" t="str">
        <f>+'INFO ETOSA'!K80</f>
        <v>Media Tension</v>
      </c>
      <c r="G89" s="25" t="str">
        <f>+'INFO ETOSA'!J80</f>
        <v>Poste</v>
      </c>
      <c r="H89" s="25" t="str">
        <f>+'INFO ETOSA'!L80</f>
        <v>Madera</v>
      </c>
      <c r="I89" s="25" t="str">
        <f>+'INFO ETOSA'!H80</f>
        <v>PPM20</v>
      </c>
      <c r="J89" s="27" t="str">
        <f t="shared" si="19"/>
        <v>POSTE DE MADERA TRATADA DE 12 mts. CL.5</v>
      </c>
      <c r="K89" s="39">
        <f t="shared" si="20"/>
        <v>0.41209829634648654</v>
      </c>
    </row>
    <row r="90" spans="1:11" x14ac:dyDescent="0.25">
      <c r="A90" s="38">
        <f>+'INFO ETOSA'!A81</f>
        <v>75</v>
      </c>
      <c r="B90" s="25" t="str">
        <f>+'INFO ETOSA'!I81</f>
        <v>SICODI</v>
      </c>
      <c r="C90" s="25" t="str">
        <f>+'INFO ETOSA'!B81</f>
        <v>San Martin</v>
      </c>
      <c r="D90" s="25" t="str">
        <f>+'INFO ETOSA'!C81</f>
        <v>Tocache</v>
      </c>
      <c r="E90" s="25" t="str">
        <f>+'INFO ETOSA'!D81</f>
        <v>Progreso</v>
      </c>
      <c r="F90" s="25" t="str">
        <f>+'INFO ETOSA'!K81</f>
        <v>Media Tension</v>
      </c>
      <c r="G90" s="25" t="str">
        <f>+'INFO ETOSA'!J81</f>
        <v>Poste</v>
      </c>
      <c r="H90" s="25" t="str">
        <f>+'INFO ETOSA'!L81</f>
        <v>Madera</v>
      </c>
      <c r="I90" s="25" t="str">
        <f>+'INFO ETOSA'!H81</f>
        <v>PPM20</v>
      </c>
      <c r="J90" s="27" t="str">
        <f t="shared" si="19"/>
        <v>POSTE DE MADERA TRATADA DE 12 mts. CL.5</v>
      </c>
      <c r="K90" s="39">
        <f t="shared" si="20"/>
        <v>0.41209829634648654</v>
      </c>
    </row>
    <row r="91" spans="1:11" x14ac:dyDescent="0.25">
      <c r="A91" s="38">
        <f>+'INFO ETOSA'!A82</f>
        <v>76</v>
      </c>
      <c r="B91" s="25" t="str">
        <f>+'INFO ETOSA'!I82</f>
        <v>SICODI</v>
      </c>
      <c r="C91" s="25" t="str">
        <f>+'INFO ETOSA'!B82</f>
        <v>San Martin</v>
      </c>
      <c r="D91" s="25" t="str">
        <f>+'INFO ETOSA'!C82</f>
        <v>Tocache</v>
      </c>
      <c r="E91" s="25" t="str">
        <f>+'INFO ETOSA'!D82</f>
        <v>Progreso</v>
      </c>
      <c r="F91" s="25" t="str">
        <f>+'INFO ETOSA'!K82</f>
        <v>Media Tension</v>
      </c>
      <c r="G91" s="25" t="str">
        <f>+'INFO ETOSA'!J82</f>
        <v>Poste</v>
      </c>
      <c r="H91" s="25" t="str">
        <f>+'INFO ETOSA'!L82</f>
        <v>Madera</v>
      </c>
      <c r="I91" s="25" t="str">
        <f>+'INFO ETOSA'!H82</f>
        <v>PPM20</v>
      </c>
      <c r="J91" s="27" t="str">
        <f t="shared" si="19"/>
        <v>POSTE DE MADERA TRATADA DE 12 mts. CL.5</v>
      </c>
      <c r="K91" s="39">
        <f t="shared" si="20"/>
        <v>0.41209829634648654</v>
      </c>
    </row>
    <row r="92" spans="1:11" x14ac:dyDescent="0.25">
      <c r="A92" s="38">
        <f>+'INFO ETOSA'!A83</f>
        <v>77</v>
      </c>
      <c r="B92" s="25" t="str">
        <f>+'INFO ETOSA'!I83</f>
        <v>SICODI</v>
      </c>
      <c r="C92" s="25" t="str">
        <f>+'INFO ETOSA'!B83</f>
        <v>San Martin</v>
      </c>
      <c r="D92" s="25" t="str">
        <f>+'INFO ETOSA'!C83</f>
        <v>Tocache</v>
      </c>
      <c r="E92" s="25" t="str">
        <f>+'INFO ETOSA'!D83</f>
        <v>Progreso</v>
      </c>
      <c r="F92" s="25" t="str">
        <f>+'INFO ETOSA'!K83</f>
        <v>Media Tension</v>
      </c>
      <c r="G92" s="25" t="str">
        <f>+'INFO ETOSA'!J83</f>
        <v>Poste</v>
      </c>
      <c r="H92" s="25" t="str">
        <f>+'INFO ETOSA'!L83</f>
        <v>Madera</v>
      </c>
      <c r="I92" s="25" t="str">
        <f>+'INFO ETOSA'!H83</f>
        <v>PPM20</v>
      </c>
      <c r="J92" s="27" t="str">
        <f t="shared" si="19"/>
        <v>POSTE DE MADERA TRATADA DE 12 mts. CL.5</v>
      </c>
      <c r="K92" s="39">
        <f t="shared" si="20"/>
        <v>0.41209829634648654</v>
      </c>
    </row>
    <row r="93" spans="1:11" x14ac:dyDescent="0.25">
      <c r="A93" s="38">
        <f>+'INFO ETOSA'!A84</f>
        <v>78</v>
      </c>
      <c r="B93" s="25" t="str">
        <f>+'INFO ETOSA'!I84</f>
        <v>SICODI</v>
      </c>
      <c r="C93" s="25" t="str">
        <f>+'INFO ETOSA'!B84</f>
        <v>San Martin</v>
      </c>
      <c r="D93" s="25" t="str">
        <f>+'INFO ETOSA'!C84</f>
        <v>Tocache</v>
      </c>
      <c r="E93" s="25" t="str">
        <f>+'INFO ETOSA'!D84</f>
        <v>Progreso</v>
      </c>
      <c r="F93" s="25" t="str">
        <f>+'INFO ETOSA'!K84</f>
        <v>Media Tension</v>
      </c>
      <c r="G93" s="25" t="str">
        <f>+'INFO ETOSA'!J84</f>
        <v>Poste</v>
      </c>
      <c r="H93" s="25" t="str">
        <f>+'INFO ETOSA'!L84</f>
        <v>Madera</v>
      </c>
      <c r="I93" s="25" t="str">
        <f>+'INFO ETOSA'!H84</f>
        <v>PPM20</v>
      </c>
      <c r="J93" s="27" t="str">
        <f t="shared" si="19"/>
        <v>POSTE DE MADERA TRATADA DE 12 mts. CL.5</v>
      </c>
      <c r="K93" s="39">
        <f t="shared" si="20"/>
        <v>0.41209829634648654</v>
      </c>
    </row>
    <row r="94" spans="1:11" x14ac:dyDescent="0.25">
      <c r="A94" s="38">
        <f>+'INFO ETOSA'!A85</f>
        <v>79</v>
      </c>
      <c r="B94" s="25" t="str">
        <f>+'INFO ETOSA'!I85</f>
        <v>SICODI</v>
      </c>
      <c r="C94" s="25" t="str">
        <f>+'INFO ETOSA'!B85</f>
        <v>San Martin</v>
      </c>
      <c r="D94" s="25" t="str">
        <f>+'INFO ETOSA'!C85</f>
        <v>Tocache</v>
      </c>
      <c r="E94" s="25" t="str">
        <f>+'INFO ETOSA'!D85</f>
        <v>Progreso</v>
      </c>
      <c r="F94" s="25" t="str">
        <f>+'INFO ETOSA'!K85</f>
        <v>Media Tension</v>
      </c>
      <c r="G94" s="25" t="str">
        <f>+'INFO ETOSA'!J85</f>
        <v>Poste</v>
      </c>
      <c r="H94" s="25" t="str">
        <f>+'INFO ETOSA'!L85</f>
        <v>Madera</v>
      </c>
      <c r="I94" s="25" t="str">
        <f>+'INFO ETOSA'!H85</f>
        <v>PPM20</v>
      </c>
      <c r="J94" s="27" t="str">
        <f t="shared" si="19"/>
        <v>POSTE DE MADERA TRATADA DE 12 mts. CL.5</v>
      </c>
      <c r="K94" s="39">
        <f t="shared" si="20"/>
        <v>0.41209829634648654</v>
      </c>
    </row>
    <row r="95" spans="1:11" x14ac:dyDescent="0.25">
      <c r="A95" s="38">
        <f>+'INFO ETOSA'!A86</f>
        <v>80</v>
      </c>
      <c r="B95" s="25" t="str">
        <f>+'INFO ETOSA'!I86</f>
        <v>SICODI</v>
      </c>
      <c r="C95" s="25" t="str">
        <f>+'INFO ETOSA'!B86</f>
        <v>San Martin</v>
      </c>
      <c r="D95" s="25" t="str">
        <f>+'INFO ETOSA'!C86</f>
        <v>Tocache</v>
      </c>
      <c r="E95" s="25" t="str">
        <f>+'INFO ETOSA'!D86</f>
        <v>Progreso</v>
      </c>
      <c r="F95" s="25" t="str">
        <f>+'INFO ETOSA'!K86</f>
        <v>Media Tension</v>
      </c>
      <c r="G95" s="25" t="str">
        <f>+'INFO ETOSA'!J86</f>
        <v>Poste</v>
      </c>
      <c r="H95" s="25" t="str">
        <f>+'INFO ETOSA'!L86</f>
        <v>Madera</v>
      </c>
      <c r="I95" s="25" t="str">
        <f>+'INFO ETOSA'!H86</f>
        <v>PPM20</v>
      </c>
      <c r="J95" s="27" t="str">
        <f t="shared" si="19"/>
        <v>POSTE DE MADERA TRATADA DE 12 mts. CL.5</v>
      </c>
      <c r="K95" s="39">
        <f t="shared" si="20"/>
        <v>0.41209829634648654</v>
      </c>
    </row>
    <row r="96" spans="1:11" x14ac:dyDescent="0.25">
      <c r="A96" s="38">
        <f>+'INFO ETOSA'!A87</f>
        <v>81</v>
      </c>
      <c r="B96" s="25" t="str">
        <f>+'INFO ETOSA'!I87</f>
        <v>SICODI</v>
      </c>
      <c r="C96" s="25" t="str">
        <f>+'INFO ETOSA'!B87</f>
        <v>San Martin</v>
      </c>
      <c r="D96" s="25" t="str">
        <f>+'INFO ETOSA'!C87</f>
        <v>Tocache</v>
      </c>
      <c r="E96" s="25" t="str">
        <f>+'INFO ETOSA'!D87</f>
        <v>Progreso</v>
      </c>
      <c r="F96" s="25" t="str">
        <f>+'INFO ETOSA'!K87</f>
        <v>Media Tension</v>
      </c>
      <c r="G96" s="25" t="str">
        <f>+'INFO ETOSA'!J87</f>
        <v>Poste</v>
      </c>
      <c r="H96" s="25" t="str">
        <f>+'INFO ETOSA'!L87</f>
        <v>Madera</v>
      </c>
      <c r="I96" s="25" t="str">
        <f>+'INFO ETOSA'!H87</f>
        <v>PPM20</v>
      </c>
      <c r="J96" s="27" t="str">
        <f t="shared" si="19"/>
        <v>POSTE DE MADERA TRATADA DE 12 mts. CL.5</v>
      </c>
      <c r="K96" s="39">
        <f t="shared" si="20"/>
        <v>0.41209829634648654</v>
      </c>
    </row>
    <row r="97" spans="1:11" x14ac:dyDescent="0.25">
      <c r="A97" s="38">
        <f>+'INFO ETOSA'!A88</f>
        <v>82</v>
      </c>
      <c r="B97" s="25" t="str">
        <f>+'INFO ETOSA'!I88</f>
        <v>SICODI</v>
      </c>
      <c r="C97" s="25" t="str">
        <f>+'INFO ETOSA'!B88</f>
        <v>San Martin</v>
      </c>
      <c r="D97" s="25" t="str">
        <f>+'INFO ETOSA'!C88</f>
        <v>Tocache</v>
      </c>
      <c r="E97" s="25" t="str">
        <f>+'INFO ETOSA'!D88</f>
        <v>Progreso</v>
      </c>
      <c r="F97" s="25" t="str">
        <f>+'INFO ETOSA'!K88</f>
        <v>Media Tension</v>
      </c>
      <c r="G97" s="25" t="str">
        <f>+'INFO ETOSA'!J88</f>
        <v>Poste</v>
      </c>
      <c r="H97" s="25" t="str">
        <f>+'INFO ETOSA'!L88</f>
        <v>Madera</v>
      </c>
      <c r="I97" s="25" t="str">
        <f>+'INFO ETOSA'!H88</f>
        <v>PPM20</v>
      </c>
      <c r="J97" s="27" t="str">
        <f t="shared" si="19"/>
        <v>POSTE DE MADERA TRATADA DE 12 mts. CL.5</v>
      </c>
      <c r="K97" s="39">
        <f t="shared" si="20"/>
        <v>0.41209829634648654</v>
      </c>
    </row>
    <row r="98" spans="1:11" x14ac:dyDescent="0.25">
      <c r="A98" s="38">
        <f>+'INFO ETOSA'!A89</f>
        <v>83</v>
      </c>
      <c r="B98" s="25" t="str">
        <f>+'INFO ETOSA'!I89</f>
        <v>SICODI</v>
      </c>
      <c r="C98" s="25" t="str">
        <f>+'INFO ETOSA'!B89</f>
        <v>San Martin</v>
      </c>
      <c r="D98" s="25" t="str">
        <f>+'INFO ETOSA'!C89</f>
        <v>Tocache</v>
      </c>
      <c r="E98" s="25" t="str">
        <f>+'INFO ETOSA'!D89</f>
        <v>Progreso</v>
      </c>
      <c r="F98" s="25" t="str">
        <f>+'INFO ETOSA'!K89</f>
        <v>Media Tension</v>
      </c>
      <c r="G98" s="25" t="str">
        <f>+'INFO ETOSA'!J89</f>
        <v>Poste</v>
      </c>
      <c r="H98" s="25" t="str">
        <f>+'INFO ETOSA'!L89</f>
        <v>Madera</v>
      </c>
      <c r="I98" s="25" t="str">
        <f>+'INFO ETOSA'!H89</f>
        <v>PPM20</v>
      </c>
      <c r="J98" s="27" t="str">
        <f t="shared" si="19"/>
        <v>POSTE DE MADERA TRATADA DE 12 mts. CL.5</v>
      </c>
      <c r="K98" s="39">
        <f t="shared" si="20"/>
        <v>0.41209829634648654</v>
      </c>
    </row>
    <row r="99" spans="1:11" x14ac:dyDescent="0.25">
      <c r="A99" s="38">
        <f>+'INFO ETOSA'!A90</f>
        <v>84</v>
      </c>
      <c r="B99" s="25" t="str">
        <f>+'INFO ETOSA'!I90</f>
        <v>SICODI</v>
      </c>
      <c r="C99" s="25" t="str">
        <f>+'INFO ETOSA'!B90</f>
        <v>San Martin</v>
      </c>
      <c r="D99" s="25" t="str">
        <f>+'INFO ETOSA'!C90</f>
        <v>Tocache</v>
      </c>
      <c r="E99" s="25" t="str">
        <f>+'INFO ETOSA'!D90</f>
        <v>Progreso</v>
      </c>
      <c r="F99" s="25" t="str">
        <f>+'INFO ETOSA'!K90</f>
        <v>Media Tension</v>
      </c>
      <c r="G99" s="25" t="str">
        <f>+'INFO ETOSA'!J90</f>
        <v>Poste</v>
      </c>
      <c r="H99" s="25" t="str">
        <f>+'INFO ETOSA'!L90</f>
        <v>Madera</v>
      </c>
      <c r="I99" s="25" t="str">
        <f>+'INFO ETOSA'!H90</f>
        <v>PPM20</v>
      </c>
      <c r="J99" s="27" t="str">
        <f t="shared" si="19"/>
        <v>POSTE DE MADERA TRATADA DE 12 mts. CL.5</v>
      </c>
      <c r="K99" s="39">
        <f t="shared" si="20"/>
        <v>0.41209829634648654</v>
      </c>
    </row>
    <row r="100" spans="1:11" x14ac:dyDescent="0.25">
      <c r="A100" s="38">
        <f>+'INFO ETOSA'!A91</f>
        <v>85</v>
      </c>
      <c r="B100" s="25" t="str">
        <f>+'INFO ETOSA'!I91</f>
        <v>SICODI</v>
      </c>
      <c r="C100" s="25" t="str">
        <f>+'INFO ETOSA'!B91</f>
        <v>San Martin</v>
      </c>
      <c r="D100" s="25" t="str">
        <f>+'INFO ETOSA'!C91</f>
        <v>Tocache</v>
      </c>
      <c r="E100" s="25" t="str">
        <f>+'INFO ETOSA'!D91</f>
        <v>Progreso</v>
      </c>
      <c r="F100" s="25" t="str">
        <f>+'INFO ETOSA'!K91</f>
        <v>Media Tension</v>
      </c>
      <c r="G100" s="25" t="str">
        <f>+'INFO ETOSA'!J91</f>
        <v>Poste</v>
      </c>
      <c r="H100" s="25" t="str">
        <f>+'INFO ETOSA'!L91</f>
        <v>Madera</v>
      </c>
      <c r="I100" s="25" t="str">
        <f>+'INFO ETOSA'!H91</f>
        <v>PPM20</v>
      </c>
      <c r="J100" s="27" t="str">
        <f t="shared" si="19"/>
        <v>POSTE DE MADERA TRATADA DE 12 mts. CL.5</v>
      </c>
      <c r="K100" s="39">
        <f t="shared" si="20"/>
        <v>0.41209829634648654</v>
      </c>
    </row>
    <row r="101" spans="1:11" x14ac:dyDescent="0.25">
      <c r="A101" s="38">
        <f>+'INFO ETOSA'!A92</f>
        <v>86</v>
      </c>
      <c r="B101" s="25" t="str">
        <f>+'INFO ETOSA'!I92</f>
        <v>SICODI</v>
      </c>
      <c r="C101" s="25" t="str">
        <f>+'INFO ETOSA'!B92</f>
        <v>San Martin</v>
      </c>
      <c r="D101" s="25" t="str">
        <f>+'INFO ETOSA'!C92</f>
        <v>Tocache</v>
      </c>
      <c r="E101" s="25" t="str">
        <f>+'INFO ETOSA'!D92</f>
        <v>Progreso</v>
      </c>
      <c r="F101" s="25" t="str">
        <f>+'INFO ETOSA'!K92</f>
        <v>Media Tension</v>
      </c>
      <c r="G101" s="25" t="str">
        <f>+'INFO ETOSA'!J92</f>
        <v>Poste</v>
      </c>
      <c r="H101" s="25" t="str">
        <f>+'INFO ETOSA'!L92</f>
        <v>Madera</v>
      </c>
      <c r="I101" s="25" t="str">
        <f>+'INFO ETOSA'!H92</f>
        <v>PPM20</v>
      </c>
      <c r="J101" s="27" t="str">
        <f t="shared" si="19"/>
        <v>POSTE DE MADERA TRATADA DE 12 mts. CL.5</v>
      </c>
      <c r="K101" s="39">
        <f t="shared" si="20"/>
        <v>0.41209829634648654</v>
      </c>
    </row>
    <row r="102" spans="1:11" x14ac:dyDescent="0.25">
      <c r="A102" s="38">
        <f>+'INFO ETOSA'!A93</f>
        <v>87</v>
      </c>
      <c r="B102" s="25" t="str">
        <f>+'INFO ETOSA'!I93</f>
        <v>SICODI</v>
      </c>
      <c r="C102" s="25" t="str">
        <f>+'INFO ETOSA'!B93</f>
        <v>San Martin</v>
      </c>
      <c r="D102" s="25" t="str">
        <f>+'INFO ETOSA'!C93</f>
        <v>Tocache</v>
      </c>
      <c r="E102" s="25" t="str">
        <f>+'INFO ETOSA'!D93</f>
        <v>Progreso</v>
      </c>
      <c r="F102" s="25" t="str">
        <f>+'INFO ETOSA'!K93</f>
        <v>Media Tension</v>
      </c>
      <c r="G102" s="25" t="str">
        <f>+'INFO ETOSA'!J93</f>
        <v>Poste</v>
      </c>
      <c r="H102" s="25" t="str">
        <f>+'INFO ETOSA'!L93</f>
        <v>Madera</v>
      </c>
      <c r="I102" s="25" t="str">
        <f>+'INFO ETOSA'!H93</f>
        <v>PPM20</v>
      </c>
      <c r="J102" s="27" t="str">
        <f t="shared" si="19"/>
        <v>POSTE DE MADERA TRATADA DE 12 mts. CL.5</v>
      </c>
      <c r="K102" s="39">
        <f t="shared" si="20"/>
        <v>0.41209829634648654</v>
      </c>
    </row>
    <row r="103" spans="1:11" x14ac:dyDescent="0.25">
      <c r="A103" s="38">
        <f>+'INFO ETOSA'!A94</f>
        <v>88</v>
      </c>
      <c r="B103" s="25" t="str">
        <f>+'INFO ETOSA'!I94</f>
        <v>SICODI</v>
      </c>
      <c r="C103" s="25" t="str">
        <f>+'INFO ETOSA'!B94</f>
        <v>San Martin</v>
      </c>
      <c r="D103" s="25" t="str">
        <f>+'INFO ETOSA'!C94</f>
        <v>Tocache</v>
      </c>
      <c r="E103" s="25" t="str">
        <f>+'INFO ETOSA'!D94</f>
        <v>Progreso</v>
      </c>
      <c r="F103" s="25" t="str">
        <f>+'INFO ETOSA'!K94</f>
        <v>Media Tension</v>
      </c>
      <c r="G103" s="25" t="str">
        <f>+'INFO ETOSA'!J94</f>
        <v>Poste</v>
      </c>
      <c r="H103" s="25" t="str">
        <f>+'INFO ETOSA'!L94</f>
        <v>Madera</v>
      </c>
      <c r="I103" s="25" t="str">
        <f>+'INFO ETOSA'!H94</f>
        <v>PPM20</v>
      </c>
      <c r="J103" s="27" t="str">
        <f t="shared" si="19"/>
        <v>POSTE DE MADERA TRATADA DE 12 mts. CL.5</v>
      </c>
      <c r="K103" s="39">
        <f t="shared" si="20"/>
        <v>0.41209829634648654</v>
      </c>
    </row>
    <row r="104" spans="1:11" x14ac:dyDescent="0.25">
      <c r="A104" s="38">
        <f>+'INFO ETOSA'!A95</f>
        <v>89</v>
      </c>
      <c r="B104" s="25" t="str">
        <f>+'INFO ETOSA'!I95</f>
        <v>SICODI</v>
      </c>
      <c r="C104" s="25" t="str">
        <f>+'INFO ETOSA'!B95</f>
        <v>San Martin</v>
      </c>
      <c r="D104" s="25" t="str">
        <f>+'INFO ETOSA'!C95</f>
        <v>Tocache</v>
      </c>
      <c r="E104" s="25" t="str">
        <f>+'INFO ETOSA'!D95</f>
        <v>Progreso</v>
      </c>
      <c r="F104" s="25" t="str">
        <f>+'INFO ETOSA'!K95</f>
        <v>Media Tension</v>
      </c>
      <c r="G104" s="25" t="str">
        <f>+'INFO ETOSA'!J95</f>
        <v>Poste</v>
      </c>
      <c r="H104" s="25" t="str">
        <f>+'INFO ETOSA'!L95</f>
        <v>Madera</v>
      </c>
      <c r="I104" s="25" t="str">
        <f>+'INFO ETOSA'!H95</f>
        <v>PPM20</v>
      </c>
      <c r="J104" s="27" t="str">
        <f t="shared" si="19"/>
        <v>POSTE DE MADERA TRATADA DE 12 mts. CL.5</v>
      </c>
      <c r="K104" s="39">
        <f t="shared" si="20"/>
        <v>0.41209829634648654</v>
      </c>
    </row>
    <row r="105" spans="1:11" x14ac:dyDescent="0.25">
      <c r="A105" s="38">
        <f>+'INFO ETOSA'!A96</f>
        <v>90</v>
      </c>
      <c r="B105" s="25" t="str">
        <f>+'INFO ETOSA'!I96</f>
        <v>SICODI</v>
      </c>
      <c r="C105" s="25" t="str">
        <f>+'INFO ETOSA'!B96</f>
        <v>San Martin</v>
      </c>
      <c r="D105" s="25" t="str">
        <f>+'INFO ETOSA'!C96</f>
        <v>Tocache</v>
      </c>
      <c r="E105" s="25" t="str">
        <f>+'INFO ETOSA'!D96</f>
        <v>Progreso</v>
      </c>
      <c r="F105" s="25" t="str">
        <f>+'INFO ETOSA'!K96</f>
        <v>Media Tension</v>
      </c>
      <c r="G105" s="25" t="str">
        <f>+'INFO ETOSA'!J96</f>
        <v>Poste</v>
      </c>
      <c r="H105" s="25" t="str">
        <f>+'INFO ETOSA'!L96</f>
        <v>Madera</v>
      </c>
      <c r="I105" s="25" t="str">
        <f>+'INFO ETOSA'!H96</f>
        <v>PPM20</v>
      </c>
      <c r="J105" s="27" t="str">
        <f t="shared" si="19"/>
        <v>POSTE DE MADERA TRATADA DE 12 mts. CL.5</v>
      </c>
      <c r="K105" s="39">
        <f t="shared" si="20"/>
        <v>0.41209829634648654</v>
      </c>
    </row>
    <row r="106" spans="1:11" x14ac:dyDescent="0.25">
      <c r="A106" s="38">
        <f>+'INFO ETOSA'!A97</f>
        <v>91</v>
      </c>
      <c r="B106" s="25" t="str">
        <f>+'INFO ETOSA'!I97</f>
        <v>SICODI</v>
      </c>
      <c r="C106" s="25" t="str">
        <f>+'INFO ETOSA'!B97</f>
        <v>San Martin</v>
      </c>
      <c r="D106" s="25" t="str">
        <f>+'INFO ETOSA'!C97</f>
        <v>Tocache</v>
      </c>
      <c r="E106" s="25" t="str">
        <f>+'INFO ETOSA'!D97</f>
        <v>Progreso</v>
      </c>
      <c r="F106" s="25" t="str">
        <f>+'INFO ETOSA'!K97</f>
        <v>Media Tension</v>
      </c>
      <c r="G106" s="25" t="str">
        <f>+'INFO ETOSA'!J97</f>
        <v>Poste</v>
      </c>
      <c r="H106" s="25" t="str">
        <f>+'INFO ETOSA'!L97</f>
        <v>Madera</v>
      </c>
      <c r="I106" s="25" t="str">
        <f>+'INFO ETOSA'!H97</f>
        <v>PPM20</v>
      </c>
      <c r="J106" s="27" t="str">
        <f t="shared" si="19"/>
        <v>POSTE DE MADERA TRATADA DE 12 mts. CL.5</v>
      </c>
      <c r="K106" s="39">
        <f t="shared" si="20"/>
        <v>0.41209829634648654</v>
      </c>
    </row>
    <row r="107" spans="1:11" x14ac:dyDescent="0.25">
      <c r="A107" s="38">
        <f>+'INFO ETOSA'!A98</f>
        <v>92</v>
      </c>
      <c r="B107" s="25" t="str">
        <f>+'INFO ETOSA'!I98</f>
        <v>SICODI</v>
      </c>
      <c r="C107" s="25" t="str">
        <f>+'INFO ETOSA'!B98</f>
        <v>San Martin</v>
      </c>
      <c r="D107" s="25" t="str">
        <f>+'INFO ETOSA'!C98</f>
        <v>Tocache</v>
      </c>
      <c r="E107" s="25" t="str">
        <f>+'INFO ETOSA'!D98</f>
        <v>Progreso</v>
      </c>
      <c r="F107" s="25" t="str">
        <f>+'INFO ETOSA'!K98</f>
        <v>Media Tension</v>
      </c>
      <c r="G107" s="25" t="str">
        <f>+'INFO ETOSA'!J98</f>
        <v>Poste</v>
      </c>
      <c r="H107" s="25" t="str">
        <f>+'INFO ETOSA'!L98</f>
        <v>Madera</v>
      </c>
      <c r="I107" s="25" t="str">
        <f>+'INFO ETOSA'!H98</f>
        <v>PPM20</v>
      </c>
      <c r="J107" s="27" t="str">
        <f t="shared" si="19"/>
        <v>POSTE DE MADERA TRATADA DE 12 mts. CL.5</v>
      </c>
      <c r="K107" s="39">
        <f t="shared" si="20"/>
        <v>0.41209829634648654</v>
      </c>
    </row>
    <row r="108" spans="1:11" x14ac:dyDescent="0.25">
      <c r="A108" s="38">
        <f>+'INFO ETOSA'!A99</f>
        <v>93</v>
      </c>
      <c r="B108" s="25" t="str">
        <f>+'INFO ETOSA'!I99</f>
        <v>SICODI</v>
      </c>
      <c r="C108" s="25" t="str">
        <f>+'INFO ETOSA'!B99</f>
        <v>San Martin</v>
      </c>
      <c r="D108" s="25" t="str">
        <f>+'INFO ETOSA'!C99</f>
        <v>Tocache</v>
      </c>
      <c r="E108" s="25" t="str">
        <f>+'INFO ETOSA'!D99</f>
        <v>Progreso</v>
      </c>
      <c r="F108" s="25" t="str">
        <f>+'INFO ETOSA'!K99</f>
        <v>Media Tension</v>
      </c>
      <c r="G108" s="25" t="str">
        <f>+'INFO ETOSA'!J99</f>
        <v>Poste</v>
      </c>
      <c r="H108" s="25" t="str">
        <f>+'INFO ETOSA'!L99</f>
        <v>Madera</v>
      </c>
      <c r="I108" s="25" t="str">
        <f>+'INFO ETOSA'!H99</f>
        <v>PPM20</v>
      </c>
      <c r="J108" s="27" t="str">
        <f t="shared" si="19"/>
        <v>POSTE DE MADERA TRATADA DE 12 mts. CL.5</v>
      </c>
      <c r="K108" s="39">
        <f t="shared" si="20"/>
        <v>0.41209829634648654</v>
      </c>
    </row>
    <row r="109" spans="1:11" x14ac:dyDescent="0.25">
      <c r="A109" s="38">
        <f>+'INFO ETOSA'!A100</f>
        <v>94</v>
      </c>
      <c r="B109" s="25" t="str">
        <f>+'INFO ETOSA'!I100</f>
        <v>SICODI</v>
      </c>
      <c r="C109" s="25" t="str">
        <f>+'INFO ETOSA'!B100</f>
        <v>San Martin</v>
      </c>
      <c r="D109" s="25" t="str">
        <f>+'INFO ETOSA'!C100</f>
        <v>Tocache</v>
      </c>
      <c r="E109" s="25" t="str">
        <f>+'INFO ETOSA'!D100</f>
        <v>Progreso</v>
      </c>
      <c r="F109" s="25" t="str">
        <f>+'INFO ETOSA'!K100</f>
        <v>Media Tension</v>
      </c>
      <c r="G109" s="25" t="str">
        <f>+'INFO ETOSA'!J100</f>
        <v>Poste</v>
      </c>
      <c r="H109" s="25" t="str">
        <f>+'INFO ETOSA'!L100</f>
        <v>Madera</v>
      </c>
      <c r="I109" s="25" t="str">
        <f>+'INFO ETOSA'!H100</f>
        <v>PPM20</v>
      </c>
      <c r="J109" s="27" t="str">
        <f t="shared" si="19"/>
        <v>POSTE DE MADERA TRATADA DE 12 mts. CL.5</v>
      </c>
      <c r="K109" s="39">
        <f t="shared" si="20"/>
        <v>0.41209829634648654</v>
      </c>
    </row>
    <row r="110" spans="1:11" x14ac:dyDescent="0.25">
      <c r="A110" s="38">
        <f>+'INFO ETOSA'!A101</f>
        <v>95</v>
      </c>
      <c r="B110" s="25" t="str">
        <f>+'INFO ETOSA'!I101</f>
        <v>SICODI</v>
      </c>
      <c r="C110" s="25" t="str">
        <f>+'INFO ETOSA'!B101</f>
        <v>San Martin</v>
      </c>
      <c r="D110" s="25" t="str">
        <f>+'INFO ETOSA'!C101</f>
        <v>Tocache</v>
      </c>
      <c r="E110" s="25" t="str">
        <f>+'INFO ETOSA'!D101</f>
        <v>Progreso</v>
      </c>
      <c r="F110" s="25" t="str">
        <f>+'INFO ETOSA'!K101</f>
        <v>Media Tension</v>
      </c>
      <c r="G110" s="25" t="str">
        <f>+'INFO ETOSA'!J101</f>
        <v>Poste</v>
      </c>
      <c r="H110" s="25" t="str">
        <f>+'INFO ETOSA'!L101</f>
        <v>Madera</v>
      </c>
      <c r="I110" s="25" t="str">
        <f>+'INFO ETOSA'!H101</f>
        <v>PPM20</v>
      </c>
      <c r="J110" s="27" t="str">
        <f t="shared" si="19"/>
        <v>POSTE DE MADERA TRATADA DE 12 mts. CL.5</v>
      </c>
      <c r="K110" s="39">
        <f t="shared" si="20"/>
        <v>0.41209829634648654</v>
      </c>
    </row>
    <row r="111" spans="1:11" x14ac:dyDescent="0.25">
      <c r="A111" s="38">
        <f>+'INFO ETOSA'!A102</f>
        <v>96</v>
      </c>
      <c r="B111" s="25" t="str">
        <f>+'INFO ETOSA'!I102</f>
        <v>SICODI</v>
      </c>
      <c r="C111" s="25" t="str">
        <f>+'INFO ETOSA'!B102</f>
        <v>San Martin</v>
      </c>
      <c r="D111" s="25" t="str">
        <f>+'INFO ETOSA'!C102</f>
        <v>Tocache</v>
      </c>
      <c r="E111" s="25" t="str">
        <f>+'INFO ETOSA'!D102</f>
        <v>Progreso</v>
      </c>
      <c r="F111" s="25" t="str">
        <f>+'INFO ETOSA'!K102</f>
        <v>Media Tension</v>
      </c>
      <c r="G111" s="25" t="str">
        <f>+'INFO ETOSA'!J102</f>
        <v>Poste</v>
      </c>
      <c r="H111" s="25" t="str">
        <f>+'INFO ETOSA'!L102</f>
        <v>Madera</v>
      </c>
      <c r="I111" s="25" t="str">
        <f>+'INFO ETOSA'!H102</f>
        <v>PPM20</v>
      </c>
      <c r="J111" s="27" t="str">
        <f t="shared" si="19"/>
        <v>POSTE DE MADERA TRATADA DE 12 mts. CL.5</v>
      </c>
      <c r="K111" s="39">
        <f t="shared" si="20"/>
        <v>0.41209829634648654</v>
      </c>
    </row>
    <row r="112" spans="1:11" x14ac:dyDescent="0.25">
      <c r="A112" s="38">
        <f>+'INFO ETOSA'!A103</f>
        <v>97</v>
      </c>
      <c r="B112" s="25" t="str">
        <f>+'INFO ETOSA'!I103</f>
        <v>SICODI</v>
      </c>
      <c r="C112" s="25" t="str">
        <f>+'INFO ETOSA'!B103</f>
        <v>San Martin</v>
      </c>
      <c r="D112" s="25" t="str">
        <f>+'INFO ETOSA'!C103</f>
        <v>Tocache</v>
      </c>
      <c r="E112" s="25" t="str">
        <f>+'INFO ETOSA'!D103</f>
        <v>Progreso</v>
      </c>
      <c r="F112" s="25" t="str">
        <f>+'INFO ETOSA'!K103</f>
        <v>Media Tension</v>
      </c>
      <c r="G112" s="25" t="str">
        <f>+'INFO ETOSA'!J103</f>
        <v>Poste</v>
      </c>
      <c r="H112" s="25" t="str">
        <f>+'INFO ETOSA'!L103</f>
        <v>Madera</v>
      </c>
      <c r="I112" s="25" t="str">
        <f>+'INFO ETOSA'!H103</f>
        <v>PPM20</v>
      </c>
      <c r="J112" s="27" t="str">
        <f t="shared" si="19"/>
        <v>POSTE DE MADERA TRATADA DE 12 mts. CL.5</v>
      </c>
      <c r="K112" s="39">
        <f t="shared" si="20"/>
        <v>0.41209829634648654</v>
      </c>
    </row>
    <row r="113" spans="1:11" x14ac:dyDescent="0.25">
      <c r="A113" s="38">
        <f>+'INFO ETOSA'!A104</f>
        <v>98</v>
      </c>
      <c r="B113" s="25" t="str">
        <f>+'INFO ETOSA'!I104</f>
        <v>SICODI</v>
      </c>
      <c r="C113" s="25" t="str">
        <f>+'INFO ETOSA'!B104</f>
        <v>San Martin</v>
      </c>
      <c r="D113" s="25" t="str">
        <f>+'INFO ETOSA'!C104</f>
        <v>Tocache</v>
      </c>
      <c r="E113" s="25" t="str">
        <f>+'INFO ETOSA'!D104</f>
        <v>Progreso</v>
      </c>
      <c r="F113" s="25" t="str">
        <f>+'INFO ETOSA'!K104</f>
        <v>Media Tension</v>
      </c>
      <c r="G113" s="25" t="str">
        <f>+'INFO ETOSA'!J104</f>
        <v>Poste</v>
      </c>
      <c r="H113" s="25" t="str">
        <f>+'INFO ETOSA'!L104</f>
        <v>Madera</v>
      </c>
      <c r="I113" s="25" t="str">
        <f>+'INFO ETOSA'!H104</f>
        <v>PPM20</v>
      </c>
      <c r="J113" s="27" t="str">
        <f t="shared" si="19"/>
        <v>POSTE DE MADERA TRATADA DE 12 mts. CL.5</v>
      </c>
      <c r="K113" s="39">
        <f t="shared" si="20"/>
        <v>0.41209829634648654</v>
      </c>
    </row>
    <row r="114" spans="1:11" x14ac:dyDescent="0.25">
      <c r="A114" s="38">
        <f>+'INFO ETOSA'!A105</f>
        <v>99</v>
      </c>
      <c r="B114" s="25" t="str">
        <f>+'INFO ETOSA'!I105</f>
        <v>SICODI</v>
      </c>
      <c r="C114" s="25" t="str">
        <f>+'INFO ETOSA'!B105</f>
        <v>San Martin</v>
      </c>
      <c r="D114" s="25" t="str">
        <f>+'INFO ETOSA'!C105</f>
        <v>Tocache</v>
      </c>
      <c r="E114" s="25" t="str">
        <f>+'INFO ETOSA'!D105</f>
        <v>Progreso</v>
      </c>
      <c r="F114" s="25" t="str">
        <f>+'INFO ETOSA'!K105</f>
        <v>Media Tension</v>
      </c>
      <c r="G114" s="25" t="str">
        <f>+'INFO ETOSA'!J105</f>
        <v>Poste</v>
      </c>
      <c r="H114" s="25" t="str">
        <f>+'INFO ETOSA'!L105</f>
        <v>Madera</v>
      </c>
      <c r="I114" s="25" t="str">
        <f>+'INFO ETOSA'!H105</f>
        <v>PPM20</v>
      </c>
      <c r="J114" s="27" t="str">
        <f t="shared" si="19"/>
        <v>POSTE DE MADERA TRATADA DE 12 mts. CL.5</v>
      </c>
      <c r="K114" s="39">
        <f t="shared" si="20"/>
        <v>0.41209829634648654</v>
      </c>
    </row>
    <row r="115" spans="1:11" x14ac:dyDescent="0.25">
      <c r="A115" s="38">
        <f>+'INFO ETOSA'!A106</f>
        <v>100</v>
      </c>
      <c r="B115" s="25" t="str">
        <f>+'INFO ETOSA'!I106</f>
        <v>SICODI</v>
      </c>
      <c r="C115" s="25" t="str">
        <f>+'INFO ETOSA'!B106</f>
        <v>San Martin</v>
      </c>
      <c r="D115" s="25" t="str">
        <f>+'INFO ETOSA'!C106</f>
        <v>Tocache</v>
      </c>
      <c r="E115" s="25" t="str">
        <f>+'INFO ETOSA'!D106</f>
        <v>Progreso</v>
      </c>
      <c r="F115" s="25" t="str">
        <f>+'INFO ETOSA'!K106</f>
        <v>Media Tension</v>
      </c>
      <c r="G115" s="25" t="str">
        <f>+'INFO ETOSA'!J106</f>
        <v>Poste</v>
      </c>
      <c r="H115" s="25" t="str">
        <f>+'INFO ETOSA'!L106</f>
        <v>Madera</v>
      </c>
      <c r="I115" s="25" t="str">
        <f>+'INFO ETOSA'!H106</f>
        <v>PPM20</v>
      </c>
      <c r="J115" s="27" t="str">
        <f t="shared" si="19"/>
        <v>POSTE DE MADERA TRATADA DE 12 mts. CL.5</v>
      </c>
      <c r="K115" s="39">
        <f t="shared" si="20"/>
        <v>0.41209829634648654</v>
      </c>
    </row>
    <row r="116" spans="1:11" x14ac:dyDescent="0.25">
      <c r="A116" s="38">
        <f>+'INFO ETOSA'!A107</f>
        <v>101</v>
      </c>
      <c r="B116" s="25" t="str">
        <f>+'INFO ETOSA'!I107</f>
        <v>SICODI</v>
      </c>
      <c r="C116" s="25" t="str">
        <f>+'INFO ETOSA'!B107</f>
        <v>San Martin</v>
      </c>
      <c r="D116" s="25" t="str">
        <f>+'INFO ETOSA'!C107</f>
        <v>Tocache</v>
      </c>
      <c r="E116" s="25" t="str">
        <f>+'INFO ETOSA'!D107</f>
        <v>Progreso</v>
      </c>
      <c r="F116" s="25" t="str">
        <f>+'INFO ETOSA'!K107</f>
        <v>Media Tension</v>
      </c>
      <c r="G116" s="25" t="str">
        <f>+'INFO ETOSA'!J107</f>
        <v>Poste</v>
      </c>
      <c r="H116" s="25" t="str">
        <f>+'INFO ETOSA'!L107</f>
        <v>Madera</v>
      </c>
      <c r="I116" s="25" t="str">
        <f>+'INFO ETOSA'!H107</f>
        <v>PPM20</v>
      </c>
      <c r="J116" s="27" t="str">
        <f t="shared" si="19"/>
        <v>POSTE DE MADERA TRATADA DE 12 mts. CL.5</v>
      </c>
      <c r="K116" s="39">
        <f t="shared" si="20"/>
        <v>0.41209829634648654</v>
      </c>
    </row>
    <row r="117" spans="1:11" x14ac:dyDescent="0.25">
      <c r="A117" s="38">
        <f>+'INFO ETOSA'!A108</f>
        <v>102</v>
      </c>
      <c r="B117" s="25" t="str">
        <f>+'INFO ETOSA'!I108</f>
        <v>SICODI</v>
      </c>
      <c r="C117" s="25" t="str">
        <f>+'INFO ETOSA'!B108</f>
        <v>San Martin</v>
      </c>
      <c r="D117" s="25" t="str">
        <f>+'INFO ETOSA'!C108</f>
        <v>Tocache</v>
      </c>
      <c r="E117" s="25" t="str">
        <f>+'INFO ETOSA'!D108</f>
        <v>Progreso</v>
      </c>
      <c r="F117" s="25" t="str">
        <f>+'INFO ETOSA'!K108</f>
        <v>Media Tension</v>
      </c>
      <c r="G117" s="25" t="str">
        <f>+'INFO ETOSA'!J108</f>
        <v>Poste</v>
      </c>
      <c r="H117" s="25" t="str">
        <f>+'INFO ETOSA'!L108</f>
        <v>Madera</v>
      </c>
      <c r="I117" s="25" t="str">
        <f>+'INFO ETOSA'!H108</f>
        <v>PPM20</v>
      </c>
      <c r="J117" s="27" t="str">
        <f t="shared" si="19"/>
        <v>POSTE DE MADERA TRATADA DE 12 mts. CL.5</v>
      </c>
      <c r="K117" s="39">
        <f t="shared" si="20"/>
        <v>0.41209829634648654</v>
      </c>
    </row>
    <row r="118" spans="1:11" x14ac:dyDescent="0.25">
      <c r="A118" s="38">
        <f>+'INFO ETOSA'!A109</f>
        <v>103</v>
      </c>
      <c r="B118" s="25" t="str">
        <f>+'INFO ETOSA'!I109</f>
        <v>SICODI</v>
      </c>
      <c r="C118" s="25" t="str">
        <f>+'INFO ETOSA'!B109</f>
        <v>San Martin</v>
      </c>
      <c r="D118" s="25" t="str">
        <f>+'INFO ETOSA'!C109</f>
        <v>Tocache</v>
      </c>
      <c r="E118" s="25" t="str">
        <f>+'INFO ETOSA'!D109</f>
        <v>Progreso</v>
      </c>
      <c r="F118" s="25" t="str">
        <f>+'INFO ETOSA'!K109</f>
        <v>Media Tension</v>
      </c>
      <c r="G118" s="25" t="str">
        <f>+'INFO ETOSA'!J109</f>
        <v>Poste</v>
      </c>
      <c r="H118" s="25" t="str">
        <f>+'INFO ETOSA'!L109</f>
        <v>Madera</v>
      </c>
      <c r="I118" s="25" t="str">
        <f>+'INFO ETOSA'!H109</f>
        <v>PPM20</v>
      </c>
      <c r="J118" s="27" t="str">
        <f t="shared" si="19"/>
        <v>POSTE DE MADERA TRATADA DE 12 mts. CL.5</v>
      </c>
      <c r="K118" s="39">
        <f t="shared" si="20"/>
        <v>0.41209829634648654</v>
      </c>
    </row>
    <row r="119" spans="1:11" x14ac:dyDescent="0.25">
      <c r="A119" s="38">
        <f>+'INFO ETOSA'!A110</f>
        <v>104</v>
      </c>
      <c r="B119" s="25" t="str">
        <f>+'INFO ETOSA'!I110</f>
        <v>SICODI</v>
      </c>
      <c r="C119" s="25" t="str">
        <f>+'INFO ETOSA'!B110</f>
        <v>San Martin</v>
      </c>
      <c r="D119" s="25" t="str">
        <f>+'INFO ETOSA'!C110</f>
        <v>Tocache</v>
      </c>
      <c r="E119" s="25" t="str">
        <f>+'INFO ETOSA'!D110</f>
        <v>Progreso</v>
      </c>
      <c r="F119" s="25" t="str">
        <f>+'INFO ETOSA'!K110</f>
        <v>Media Tension</v>
      </c>
      <c r="G119" s="25" t="str">
        <f>+'INFO ETOSA'!J110</f>
        <v>Poste</v>
      </c>
      <c r="H119" s="25" t="str">
        <f>+'INFO ETOSA'!L110</f>
        <v>Madera</v>
      </c>
      <c r="I119" s="25" t="str">
        <f>+'INFO ETOSA'!H110</f>
        <v>PPM20</v>
      </c>
      <c r="J119" s="27" t="str">
        <f t="shared" si="19"/>
        <v>POSTE DE MADERA TRATADA DE 12 mts. CL.5</v>
      </c>
      <c r="K119" s="39">
        <f t="shared" si="20"/>
        <v>0.41209829634648654</v>
      </c>
    </row>
    <row r="120" spans="1:11" x14ac:dyDescent="0.25">
      <c r="A120" s="38">
        <f>+'INFO ETOSA'!A111</f>
        <v>105</v>
      </c>
      <c r="B120" s="25" t="str">
        <f>+'INFO ETOSA'!I111</f>
        <v>SICODI</v>
      </c>
      <c r="C120" s="25" t="str">
        <f>+'INFO ETOSA'!B111</f>
        <v>San Martin</v>
      </c>
      <c r="D120" s="25" t="str">
        <f>+'INFO ETOSA'!C111</f>
        <v>Tocache</v>
      </c>
      <c r="E120" s="25" t="str">
        <f>+'INFO ETOSA'!D111</f>
        <v>Progreso</v>
      </c>
      <c r="F120" s="25" t="str">
        <f>+'INFO ETOSA'!K111</f>
        <v>Media Tension</v>
      </c>
      <c r="G120" s="25" t="str">
        <f>+'INFO ETOSA'!J111</f>
        <v>Poste</v>
      </c>
      <c r="H120" s="25" t="str">
        <f>+'INFO ETOSA'!L111</f>
        <v>Madera</v>
      </c>
      <c r="I120" s="25" t="str">
        <f>+'INFO ETOSA'!H111</f>
        <v>PPM20</v>
      </c>
      <c r="J120" s="27" t="str">
        <f t="shared" si="19"/>
        <v>POSTE DE MADERA TRATADA DE 12 mts. CL.5</v>
      </c>
      <c r="K120" s="39">
        <f t="shared" si="20"/>
        <v>0.41209829634648654</v>
      </c>
    </row>
    <row r="121" spans="1:11" x14ac:dyDescent="0.25">
      <c r="A121" s="38">
        <f>+'INFO ETOSA'!A112</f>
        <v>106</v>
      </c>
      <c r="B121" s="25" t="str">
        <f>+'INFO ETOSA'!I112</f>
        <v>SICODI</v>
      </c>
      <c r="C121" s="25" t="str">
        <f>+'INFO ETOSA'!B112</f>
        <v>San Martin</v>
      </c>
      <c r="D121" s="25" t="str">
        <f>+'INFO ETOSA'!C112</f>
        <v>Tocache</v>
      </c>
      <c r="E121" s="25" t="str">
        <f>+'INFO ETOSA'!D112</f>
        <v>Progreso</v>
      </c>
      <c r="F121" s="25" t="str">
        <f>+'INFO ETOSA'!K112</f>
        <v>Media Tension</v>
      </c>
      <c r="G121" s="25" t="str">
        <f>+'INFO ETOSA'!J112</f>
        <v>Poste</v>
      </c>
      <c r="H121" s="25" t="str">
        <f>+'INFO ETOSA'!L112</f>
        <v>Madera</v>
      </c>
      <c r="I121" s="25" t="str">
        <f>+'INFO ETOSA'!H112</f>
        <v>PPM20</v>
      </c>
      <c r="J121" s="27" t="str">
        <f t="shared" si="19"/>
        <v>POSTE DE MADERA TRATADA DE 12 mts. CL.5</v>
      </c>
      <c r="K121" s="39">
        <f t="shared" si="20"/>
        <v>0.41209829634648654</v>
      </c>
    </row>
    <row r="122" spans="1:11" x14ac:dyDescent="0.25">
      <c r="A122" s="38">
        <f>+'INFO ETOSA'!A113</f>
        <v>107</v>
      </c>
      <c r="B122" s="25" t="str">
        <f>+'INFO ETOSA'!I113</f>
        <v>SICODI</v>
      </c>
      <c r="C122" s="25" t="str">
        <f>+'INFO ETOSA'!B113</f>
        <v>San Martin</v>
      </c>
      <c r="D122" s="25" t="str">
        <f>+'INFO ETOSA'!C113</f>
        <v>Tocache</v>
      </c>
      <c r="E122" s="25" t="str">
        <f>+'INFO ETOSA'!D113</f>
        <v>Progreso</v>
      </c>
      <c r="F122" s="25" t="str">
        <f>+'INFO ETOSA'!K113</f>
        <v>Media Tension</v>
      </c>
      <c r="G122" s="25" t="str">
        <f>+'INFO ETOSA'!J113</f>
        <v>Poste</v>
      </c>
      <c r="H122" s="25" t="str">
        <f>+'INFO ETOSA'!L113</f>
        <v>Madera</v>
      </c>
      <c r="I122" s="25" t="str">
        <f>+'INFO ETOSA'!H113</f>
        <v>PPM20</v>
      </c>
      <c r="J122" s="27" t="str">
        <f t="shared" si="19"/>
        <v>POSTE DE MADERA TRATADA DE 12 mts. CL.5</v>
      </c>
      <c r="K122" s="39">
        <f t="shared" si="20"/>
        <v>0.41209829634648654</v>
      </c>
    </row>
    <row r="123" spans="1:11" x14ac:dyDescent="0.25">
      <c r="A123" s="38">
        <f>+'INFO ETOSA'!A114</f>
        <v>108</v>
      </c>
      <c r="B123" s="25" t="str">
        <f>+'INFO ETOSA'!I114</f>
        <v>SICODI</v>
      </c>
      <c r="C123" s="25" t="str">
        <f>+'INFO ETOSA'!B114</f>
        <v>San Martin</v>
      </c>
      <c r="D123" s="25" t="str">
        <f>+'INFO ETOSA'!C114</f>
        <v>Tocache</v>
      </c>
      <c r="E123" s="25" t="str">
        <f>+'INFO ETOSA'!D114</f>
        <v>Progreso</v>
      </c>
      <c r="F123" s="25" t="str">
        <f>+'INFO ETOSA'!K114</f>
        <v>Media Tension</v>
      </c>
      <c r="G123" s="25" t="str">
        <f>+'INFO ETOSA'!J114</f>
        <v>Poste</v>
      </c>
      <c r="H123" s="25" t="str">
        <f>+'INFO ETOSA'!L114</f>
        <v>Madera</v>
      </c>
      <c r="I123" s="25" t="str">
        <f>+'INFO ETOSA'!H114</f>
        <v>PPM20</v>
      </c>
      <c r="J123" s="27" t="str">
        <f t="shared" si="19"/>
        <v>POSTE DE MADERA TRATADA DE 12 mts. CL.5</v>
      </c>
      <c r="K123" s="39">
        <f t="shared" si="20"/>
        <v>0.41209829634648654</v>
      </c>
    </row>
    <row r="124" spans="1:11" x14ac:dyDescent="0.25">
      <c r="A124" s="38">
        <f>+'INFO ETOSA'!A115</f>
        <v>109</v>
      </c>
      <c r="B124" s="25" t="str">
        <f>+'INFO ETOSA'!I115</f>
        <v>SICODI</v>
      </c>
      <c r="C124" s="25" t="str">
        <f>+'INFO ETOSA'!B115</f>
        <v>San Martin</v>
      </c>
      <c r="D124" s="25" t="str">
        <f>+'INFO ETOSA'!C115</f>
        <v>Tocache</v>
      </c>
      <c r="E124" s="25" t="str">
        <f>+'INFO ETOSA'!D115</f>
        <v>Progreso</v>
      </c>
      <c r="F124" s="25" t="str">
        <f>+'INFO ETOSA'!K115</f>
        <v>Media Tension</v>
      </c>
      <c r="G124" s="25" t="str">
        <f>+'INFO ETOSA'!J115</f>
        <v>Poste</v>
      </c>
      <c r="H124" s="25" t="str">
        <f>+'INFO ETOSA'!L115</f>
        <v>Madera</v>
      </c>
      <c r="I124" s="25" t="str">
        <f>+'INFO ETOSA'!H115</f>
        <v>PPM20</v>
      </c>
      <c r="J124" s="27" t="str">
        <f t="shared" si="19"/>
        <v>POSTE DE MADERA TRATADA DE 12 mts. CL.5</v>
      </c>
      <c r="K124" s="39">
        <f t="shared" si="20"/>
        <v>0.41209829634648654</v>
      </c>
    </row>
    <row r="125" spans="1:11" x14ac:dyDescent="0.25">
      <c r="A125" s="38">
        <f>+'INFO ETOSA'!A116</f>
        <v>110</v>
      </c>
      <c r="B125" s="25" t="str">
        <f>+'INFO ETOSA'!I116</f>
        <v>SICODI</v>
      </c>
      <c r="C125" s="25" t="str">
        <f>+'INFO ETOSA'!B116</f>
        <v>San Martin</v>
      </c>
      <c r="D125" s="25" t="str">
        <f>+'INFO ETOSA'!C116</f>
        <v>Tocache</v>
      </c>
      <c r="E125" s="25" t="str">
        <f>+'INFO ETOSA'!D116</f>
        <v>Progreso</v>
      </c>
      <c r="F125" s="25" t="str">
        <f>+'INFO ETOSA'!K116</f>
        <v>Media Tension</v>
      </c>
      <c r="G125" s="25" t="str">
        <f>+'INFO ETOSA'!J116</f>
        <v>Poste</v>
      </c>
      <c r="H125" s="25" t="str">
        <f>+'INFO ETOSA'!L116</f>
        <v>Madera</v>
      </c>
      <c r="I125" s="25" t="str">
        <f>+'INFO ETOSA'!H116</f>
        <v>PPM20</v>
      </c>
      <c r="J125" s="27" t="str">
        <f t="shared" si="19"/>
        <v>POSTE DE MADERA TRATADA DE 12 mts. CL.5</v>
      </c>
      <c r="K125" s="39">
        <f t="shared" si="20"/>
        <v>0.41209829634648654</v>
      </c>
    </row>
    <row r="126" spans="1:11" x14ac:dyDescent="0.25">
      <c r="A126" s="38">
        <f>+'INFO ETOSA'!A117</f>
        <v>111</v>
      </c>
      <c r="B126" s="25" t="str">
        <f>+'INFO ETOSA'!I117</f>
        <v>SICODI</v>
      </c>
      <c r="C126" s="25" t="str">
        <f>+'INFO ETOSA'!B117</f>
        <v>San Martin</v>
      </c>
      <c r="D126" s="25" t="str">
        <f>+'INFO ETOSA'!C117</f>
        <v>Tocache</v>
      </c>
      <c r="E126" s="25" t="str">
        <f>+'INFO ETOSA'!D117</f>
        <v>Progreso</v>
      </c>
      <c r="F126" s="25" t="str">
        <f>+'INFO ETOSA'!K117</f>
        <v>Media Tension</v>
      </c>
      <c r="G126" s="25" t="str">
        <f>+'INFO ETOSA'!J117</f>
        <v>Poste</v>
      </c>
      <c r="H126" s="25" t="str">
        <f>+'INFO ETOSA'!L117</f>
        <v>Madera</v>
      </c>
      <c r="I126" s="25" t="str">
        <f>+'INFO ETOSA'!H117</f>
        <v>PPM20</v>
      </c>
      <c r="J126" s="27" t="str">
        <f t="shared" si="19"/>
        <v>POSTE DE MADERA TRATADA DE 12 mts. CL.5</v>
      </c>
      <c r="K126" s="39">
        <f t="shared" si="20"/>
        <v>0.41209829634648654</v>
      </c>
    </row>
    <row r="127" spans="1:11" x14ac:dyDescent="0.25">
      <c r="A127" s="38">
        <f>+'INFO ETOSA'!A118</f>
        <v>112</v>
      </c>
      <c r="B127" s="25" t="str">
        <f>+'INFO ETOSA'!I118</f>
        <v>SICODI</v>
      </c>
      <c r="C127" s="25" t="str">
        <f>+'INFO ETOSA'!B118</f>
        <v>San Martin</v>
      </c>
      <c r="D127" s="25" t="str">
        <f>+'INFO ETOSA'!C118</f>
        <v>Tocache</v>
      </c>
      <c r="E127" s="25" t="str">
        <f>+'INFO ETOSA'!D118</f>
        <v>Progreso</v>
      </c>
      <c r="F127" s="25" t="str">
        <f>+'INFO ETOSA'!K118</f>
        <v>Media Tension</v>
      </c>
      <c r="G127" s="25" t="str">
        <f>+'INFO ETOSA'!J118</f>
        <v>Poste</v>
      </c>
      <c r="H127" s="25" t="str">
        <f>+'INFO ETOSA'!L118</f>
        <v>Madera</v>
      </c>
      <c r="I127" s="25" t="str">
        <f>+'INFO ETOSA'!H118</f>
        <v>PPM20</v>
      </c>
      <c r="J127" s="27" t="str">
        <f t="shared" si="19"/>
        <v>POSTE DE MADERA TRATADA DE 12 mts. CL.5</v>
      </c>
      <c r="K127" s="39">
        <f t="shared" si="20"/>
        <v>0.41209829634648654</v>
      </c>
    </row>
    <row r="128" spans="1:11" x14ac:dyDescent="0.25">
      <c r="A128" s="38">
        <f>+'INFO ETOSA'!A119</f>
        <v>113</v>
      </c>
      <c r="B128" s="25" t="str">
        <f>+'INFO ETOSA'!I119</f>
        <v>SICODI</v>
      </c>
      <c r="C128" s="25" t="str">
        <f>+'INFO ETOSA'!B119</f>
        <v>San Martin</v>
      </c>
      <c r="D128" s="25" t="str">
        <f>+'INFO ETOSA'!C119</f>
        <v>Tocache</v>
      </c>
      <c r="E128" s="25" t="str">
        <f>+'INFO ETOSA'!D119</f>
        <v>Progreso</v>
      </c>
      <c r="F128" s="25" t="str">
        <f>+'INFO ETOSA'!K119</f>
        <v>Media Tension</v>
      </c>
      <c r="G128" s="25" t="str">
        <f>+'INFO ETOSA'!J119</f>
        <v>Poste</v>
      </c>
      <c r="H128" s="25" t="str">
        <f>+'INFO ETOSA'!L119</f>
        <v>Madera</v>
      </c>
      <c r="I128" s="25" t="str">
        <f>+'INFO ETOSA'!H119</f>
        <v>PPM20</v>
      </c>
      <c r="J128" s="27" t="str">
        <f t="shared" si="19"/>
        <v>POSTE DE MADERA TRATADA DE 12 mts. CL.5</v>
      </c>
      <c r="K128" s="39">
        <f t="shared" si="20"/>
        <v>0.41209829634648654</v>
      </c>
    </row>
    <row r="129" spans="1:11" x14ac:dyDescent="0.25">
      <c r="A129" s="38">
        <f>+'INFO ETOSA'!A120</f>
        <v>114</v>
      </c>
      <c r="B129" s="25" t="str">
        <f>+'INFO ETOSA'!I120</f>
        <v>SICODI</v>
      </c>
      <c r="C129" s="25" t="str">
        <f>+'INFO ETOSA'!B120</f>
        <v>San Martin</v>
      </c>
      <c r="D129" s="25" t="str">
        <f>+'INFO ETOSA'!C120</f>
        <v>Tocache</v>
      </c>
      <c r="E129" s="25" t="str">
        <f>+'INFO ETOSA'!D120</f>
        <v>Progreso</v>
      </c>
      <c r="F129" s="25" t="str">
        <f>+'INFO ETOSA'!K120</f>
        <v>Media Tension</v>
      </c>
      <c r="G129" s="25" t="str">
        <f>+'INFO ETOSA'!J120</f>
        <v>Poste</v>
      </c>
      <c r="H129" s="25" t="str">
        <f>+'INFO ETOSA'!L120</f>
        <v>Madera</v>
      </c>
      <c r="I129" s="25" t="str">
        <f>+'INFO ETOSA'!H120</f>
        <v>PPM20</v>
      </c>
      <c r="J129" s="27" t="str">
        <f t="shared" si="19"/>
        <v>POSTE DE MADERA TRATADA DE 12 mts. CL.5</v>
      </c>
      <c r="K129" s="39">
        <f t="shared" si="20"/>
        <v>0.41209829634648654</v>
      </c>
    </row>
    <row r="130" spans="1:11" x14ac:dyDescent="0.25">
      <c r="A130" s="38">
        <f>+'INFO ETOSA'!A121</f>
        <v>115</v>
      </c>
      <c r="B130" s="25" t="str">
        <f>+'INFO ETOSA'!I121</f>
        <v>SICODI</v>
      </c>
      <c r="C130" s="25" t="str">
        <f>+'INFO ETOSA'!B121</f>
        <v>San Martin</v>
      </c>
      <c r="D130" s="25" t="str">
        <f>+'INFO ETOSA'!C121</f>
        <v>Tocache</v>
      </c>
      <c r="E130" s="25" t="str">
        <f>+'INFO ETOSA'!D121</f>
        <v>Progreso</v>
      </c>
      <c r="F130" s="25" t="str">
        <f>+'INFO ETOSA'!K121</f>
        <v>Media Tension</v>
      </c>
      <c r="G130" s="25" t="str">
        <f>+'INFO ETOSA'!J121</f>
        <v>Poste</v>
      </c>
      <c r="H130" s="25" t="str">
        <f>+'INFO ETOSA'!L121</f>
        <v>Madera</v>
      </c>
      <c r="I130" s="25" t="str">
        <f>+'INFO ETOSA'!H121</f>
        <v>PPM20</v>
      </c>
      <c r="J130" s="27" t="str">
        <f t="shared" si="19"/>
        <v>POSTE DE MADERA TRATADA DE 12 mts. CL.5</v>
      </c>
      <c r="K130" s="39">
        <f t="shared" si="20"/>
        <v>0.41209829634648654</v>
      </c>
    </row>
    <row r="131" spans="1:11" x14ac:dyDescent="0.25">
      <c r="A131" s="38">
        <f>+'INFO ETOSA'!A122</f>
        <v>116</v>
      </c>
      <c r="B131" s="25" t="str">
        <f>+'INFO ETOSA'!I122</f>
        <v>SICODI</v>
      </c>
      <c r="C131" s="25" t="str">
        <f>+'INFO ETOSA'!B122</f>
        <v>San Martin</v>
      </c>
      <c r="D131" s="25" t="str">
        <f>+'INFO ETOSA'!C122</f>
        <v>Tocache</v>
      </c>
      <c r="E131" s="25" t="str">
        <f>+'INFO ETOSA'!D122</f>
        <v>Progreso</v>
      </c>
      <c r="F131" s="25" t="str">
        <f>+'INFO ETOSA'!K122</f>
        <v>Media Tension</v>
      </c>
      <c r="G131" s="25" t="str">
        <f>+'INFO ETOSA'!J122</f>
        <v>Poste</v>
      </c>
      <c r="H131" s="25" t="str">
        <f>+'INFO ETOSA'!L122</f>
        <v>Madera</v>
      </c>
      <c r="I131" s="25" t="str">
        <f>+'INFO ETOSA'!H122</f>
        <v>PPM20</v>
      </c>
      <c r="J131" s="27" t="str">
        <f t="shared" si="19"/>
        <v>POSTE DE MADERA TRATADA DE 12 mts. CL.5</v>
      </c>
      <c r="K131" s="39">
        <f t="shared" si="20"/>
        <v>0.41209829634648654</v>
      </c>
    </row>
    <row r="132" spans="1:11" x14ac:dyDescent="0.25">
      <c r="A132" s="38">
        <f>+'INFO ETOSA'!A123</f>
        <v>117</v>
      </c>
      <c r="B132" s="25" t="str">
        <f>+'INFO ETOSA'!I123</f>
        <v>SICODI</v>
      </c>
      <c r="C132" s="25" t="str">
        <f>+'INFO ETOSA'!B123</f>
        <v>San Martin</v>
      </c>
      <c r="D132" s="25" t="str">
        <f>+'INFO ETOSA'!C123</f>
        <v>Tocache</v>
      </c>
      <c r="E132" s="25" t="str">
        <f>+'INFO ETOSA'!D123</f>
        <v>Progreso</v>
      </c>
      <c r="F132" s="25" t="str">
        <f>+'INFO ETOSA'!K123</f>
        <v>Media Tension</v>
      </c>
      <c r="G132" s="25" t="str">
        <f>+'INFO ETOSA'!J123</f>
        <v>Poste</v>
      </c>
      <c r="H132" s="25" t="str">
        <f>+'INFO ETOSA'!L123</f>
        <v>Madera</v>
      </c>
      <c r="I132" s="25" t="str">
        <f>+'INFO ETOSA'!H123</f>
        <v>PPM20</v>
      </c>
      <c r="J132" s="27" t="str">
        <f t="shared" si="19"/>
        <v>POSTE DE MADERA TRATADA DE 12 mts. CL.5</v>
      </c>
      <c r="K132" s="39">
        <f t="shared" si="20"/>
        <v>0.41209829634648654</v>
      </c>
    </row>
    <row r="133" spans="1:11" x14ac:dyDescent="0.25">
      <c r="A133" s="38">
        <f>+'INFO ETOSA'!A124</f>
        <v>118</v>
      </c>
      <c r="B133" s="25" t="str">
        <f>+'INFO ETOSA'!I124</f>
        <v>SICODI</v>
      </c>
      <c r="C133" s="25" t="str">
        <f>+'INFO ETOSA'!B124</f>
        <v>San Martin</v>
      </c>
      <c r="D133" s="25" t="str">
        <f>+'INFO ETOSA'!C124</f>
        <v>Tocache</v>
      </c>
      <c r="E133" s="25" t="str">
        <f>+'INFO ETOSA'!D124</f>
        <v>Progreso</v>
      </c>
      <c r="F133" s="25" t="str">
        <f>+'INFO ETOSA'!K124</f>
        <v>Media Tension</v>
      </c>
      <c r="G133" s="25" t="str">
        <f>+'INFO ETOSA'!J124</f>
        <v>Poste</v>
      </c>
      <c r="H133" s="25" t="str">
        <f>+'INFO ETOSA'!L124</f>
        <v>Madera</v>
      </c>
      <c r="I133" s="25" t="str">
        <f>+'INFO ETOSA'!H124</f>
        <v>PPM20</v>
      </c>
      <c r="J133" s="27" t="str">
        <f t="shared" si="19"/>
        <v>POSTE DE MADERA TRATADA DE 12 mts. CL.5</v>
      </c>
      <c r="K133" s="39">
        <f t="shared" si="20"/>
        <v>0.41209829634648654</v>
      </c>
    </row>
    <row r="134" spans="1:11" x14ac:dyDescent="0.25">
      <c r="A134" s="38">
        <f>+'INFO ETOSA'!A125</f>
        <v>119</v>
      </c>
      <c r="B134" s="25" t="str">
        <f>+'INFO ETOSA'!I125</f>
        <v>SICODI</v>
      </c>
      <c r="C134" s="25" t="str">
        <f>+'INFO ETOSA'!B125</f>
        <v>San Martin</v>
      </c>
      <c r="D134" s="25" t="str">
        <f>+'INFO ETOSA'!C125</f>
        <v>Tocache</v>
      </c>
      <c r="E134" s="25" t="str">
        <f>+'INFO ETOSA'!D125</f>
        <v>Progreso</v>
      </c>
      <c r="F134" s="25" t="str">
        <f>+'INFO ETOSA'!K125</f>
        <v>Media Tension</v>
      </c>
      <c r="G134" s="25" t="str">
        <f>+'INFO ETOSA'!J125</f>
        <v>Poste</v>
      </c>
      <c r="H134" s="25" t="str">
        <f>+'INFO ETOSA'!L125</f>
        <v>Madera</v>
      </c>
      <c r="I134" s="25" t="str">
        <f>+'INFO ETOSA'!H125</f>
        <v>PPM20</v>
      </c>
      <c r="J134" s="27" t="str">
        <f t="shared" si="19"/>
        <v>POSTE DE MADERA TRATADA DE 12 mts. CL.5</v>
      </c>
      <c r="K134" s="39">
        <f t="shared" si="20"/>
        <v>0.41209829634648654</v>
      </c>
    </row>
    <row r="135" spans="1:11" x14ac:dyDescent="0.25">
      <c r="A135" s="38">
        <f>+'INFO ETOSA'!A126</f>
        <v>120</v>
      </c>
      <c r="B135" s="25" t="str">
        <f>+'INFO ETOSA'!I126</f>
        <v>SICODI</v>
      </c>
      <c r="C135" s="25" t="str">
        <f>+'INFO ETOSA'!B126</f>
        <v>San Martin</v>
      </c>
      <c r="D135" s="25" t="str">
        <f>+'INFO ETOSA'!C126</f>
        <v>Tocache</v>
      </c>
      <c r="E135" s="25" t="str">
        <f>+'INFO ETOSA'!D126</f>
        <v>Progreso</v>
      </c>
      <c r="F135" s="25" t="str">
        <f>+'INFO ETOSA'!K126</f>
        <v>Media Tension</v>
      </c>
      <c r="G135" s="25" t="str">
        <f>+'INFO ETOSA'!J126</f>
        <v>Poste</v>
      </c>
      <c r="H135" s="25" t="str">
        <f>+'INFO ETOSA'!L126</f>
        <v>Madera</v>
      </c>
      <c r="I135" s="25" t="str">
        <f>+'INFO ETOSA'!H126</f>
        <v>PPM20</v>
      </c>
      <c r="J135" s="27" t="str">
        <f t="shared" si="19"/>
        <v>POSTE DE MADERA TRATADA DE 12 mts. CL.5</v>
      </c>
      <c r="K135" s="39">
        <f t="shared" si="20"/>
        <v>0.41209829634648654</v>
      </c>
    </row>
    <row r="136" spans="1:11" x14ac:dyDescent="0.25">
      <c r="A136" s="38">
        <f>+'INFO ETOSA'!A127</f>
        <v>121</v>
      </c>
      <c r="B136" s="25" t="str">
        <f>+'INFO ETOSA'!I127</f>
        <v>SICODI</v>
      </c>
      <c r="C136" s="25" t="str">
        <f>+'INFO ETOSA'!B127</f>
        <v>San Martin</v>
      </c>
      <c r="D136" s="25" t="str">
        <f>+'INFO ETOSA'!C127</f>
        <v>Tocache</v>
      </c>
      <c r="E136" s="25" t="str">
        <f>+'INFO ETOSA'!D127</f>
        <v>Progreso</v>
      </c>
      <c r="F136" s="25" t="str">
        <f>+'INFO ETOSA'!K127</f>
        <v>Media Tension</v>
      </c>
      <c r="G136" s="25" t="str">
        <f>+'INFO ETOSA'!J127</f>
        <v>Poste</v>
      </c>
      <c r="H136" s="25" t="str">
        <f>+'INFO ETOSA'!L127</f>
        <v>Madera</v>
      </c>
      <c r="I136" s="25" t="str">
        <f>+'INFO ETOSA'!H127</f>
        <v>PPM20</v>
      </c>
      <c r="J136" s="27" t="str">
        <f t="shared" si="19"/>
        <v>POSTE DE MADERA TRATADA DE 12 mts. CL.5</v>
      </c>
      <c r="K136" s="39">
        <f t="shared" si="20"/>
        <v>0.41209829634648654</v>
      </c>
    </row>
    <row r="137" spans="1:11" x14ac:dyDescent="0.25">
      <c r="A137" s="38">
        <f>+'INFO ETOSA'!A128</f>
        <v>122</v>
      </c>
      <c r="B137" s="25" t="str">
        <f>+'INFO ETOSA'!I128</f>
        <v>SICODI</v>
      </c>
      <c r="C137" s="25" t="str">
        <f>+'INFO ETOSA'!B128</f>
        <v>San Martin</v>
      </c>
      <c r="D137" s="25" t="str">
        <f>+'INFO ETOSA'!C128</f>
        <v>Tocache</v>
      </c>
      <c r="E137" s="25" t="str">
        <f>+'INFO ETOSA'!D128</f>
        <v>Progreso</v>
      </c>
      <c r="F137" s="25" t="str">
        <f>+'INFO ETOSA'!K128</f>
        <v>Media Tension</v>
      </c>
      <c r="G137" s="25" t="str">
        <f>+'INFO ETOSA'!J128</f>
        <v>Poste</v>
      </c>
      <c r="H137" s="25" t="str">
        <f>+'INFO ETOSA'!L128</f>
        <v>Madera</v>
      </c>
      <c r="I137" s="25" t="str">
        <f>+'INFO ETOSA'!H128</f>
        <v>PPM20</v>
      </c>
      <c r="J137" s="27" t="str">
        <f t="shared" si="19"/>
        <v>POSTE DE MADERA TRATADA DE 12 mts. CL.5</v>
      </c>
      <c r="K137" s="39">
        <f t="shared" si="20"/>
        <v>0.41209829634648654</v>
      </c>
    </row>
    <row r="138" spans="1:11" x14ac:dyDescent="0.25">
      <c r="A138" s="38">
        <f>+'INFO ETOSA'!A129</f>
        <v>123</v>
      </c>
      <c r="B138" s="25" t="str">
        <f>+'INFO ETOSA'!I129</f>
        <v>SICODI</v>
      </c>
      <c r="C138" s="25" t="str">
        <f>+'INFO ETOSA'!B129</f>
        <v>San Martin</v>
      </c>
      <c r="D138" s="25" t="str">
        <f>+'INFO ETOSA'!C129</f>
        <v>Tocache</v>
      </c>
      <c r="E138" s="25" t="str">
        <f>+'INFO ETOSA'!D129</f>
        <v>Progreso</v>
      </c>
      <c r="F138" s="25" t="str">
        <f>+'INFO ETOSA'!K129</f>
        <v>Media Tension</v>
      </c>
      <c r="G138" s="25" t="str">
        <f>+'INFO ETOSA'!J129</f>
        <v>Poste</v>
      </c>
      <c r="H138" s="25" t="str">
        <f>+'INFO ETOSA'!L129</f>
        <v>Madera</v>
      </c>
      <c r="I138" s="25" t="str">
        <f>+'INFO ETOSA'!H129</f>
        <v>PPM20</v>
      </c>
      <c r="J138" s="27" t="str">
        <f t="shared" si="19"/>
        <v>POSTE DE MADERA TRATADA DE 12 mts. CL.5</v>
      </c>
      <c r="K138" s="39">
        <f t="shared" si="20"/>
        <v>0.41209829634648654</v>
      </c>
    </row>
    <row r="139" spans="1:11" x14ac:dyDescent="0.25">
      <c r="A139" s="38">
        <f>+'INFO ETOSA'!A130</f>
        <v>124</v>
      </c>
      <c r="B139" s="25" t="str">
        <f>+'INFO ETOSA'!I130</f>
        <v>SICODI</v>
      </c>
      <c r="C139" s="25" t="str">
        <f>+'INFO ETOSA'!B130</f>
        <v>San Martin</v>
      </c>
      <c r="D139" s="25" t="str">
        <f>+'INFO ETOSA'!C130</f>
        <v>Tocache</v>
      </c>
      <c r="E139" s="25" t="str">
        <f>+'INFO ETOSA'!D130</f>
        <v>Progreso</v>
      </c>
      <c r="F139" s="25" t="str">
        <f>+'INFO ETOSA'!K130</f>
        <v>Media Tension</v>
      </c>
      <c r="G139" s="25" t="str">
        <f>+'INFO ETOSA'!J130</f>
        <v>Poste</v>
      </c>
      <c r="H139" s="25" t="str">
        <f>+'INFO ETOSA'!L130</f>
        <v>Madera</v>
      </c>
      <c r="I139" s="25" t="str">
        <f>+'INFO ETOSA'!H130</f>
        <v>PPM20</v>
      </c>
      <c r="J139" s="27" t="str">
        <f t="shared" si="19"/>
        <v>POSTE DE MADERA TRATADA DE 12 mts. CL.5</v>
      </c>
      <c r="K139" s="39">
        <f t="shared" si="20"/>
        <v>0.41209829634648654</v>
      </c>
    </row>
    <row r="140" spans="1:11" x14ac:dyDescent="0.25">
      <c r="A140" s="38">
        <f>+'INFO ETOSA'!A131</f>
        <v>125</v>
      </c>
      <c r="B140" s="25" t="str">
        <f>+'INFO ETOSA'!I131</f>
        <v>SICODI</v>
      </c>
      <c r="C140" s="25" t="str">
        <f>+'INFO ETOSA'!B131</f>
        <v>San Martin</v>
      </c>
      <c r="D140" s="25" t="str">
        <f>+'INFO ETOSA'!C131</f>
        <v>Tocache</v>
      </c>
      <c r="E140" s="25" t="str">
        <f>+'INFO ETOSA'!D131</f>
        <v>Progreso</v>
      </c>
      <c r="F140" s="25" t="str">
        <f>+'INFO ETOSA'!K131</f>
        <v>Media Tension</v>
      </c>
      <c r="G140" s="25" t="str">
        <f>+'INFO ETOSA'!J131</f>
        <v>Poste</v>
      </c>
      <c r="H140" s="25" t="str">
        <f>+'INFO ETOSA'!L131</f>
        <v>Madera</v>
      </c>
      <c r="I140" s="25" t="str">
        <f>+'INFO ETOSA'!H131</f>
        <v>PPM20</v>
      </c>
      <c r="J140" s="27" t="str">
        <f t="shared" si="19"/>
        <v>POSTE DE MADERA TRATADA DE 12 mts. CL.5</v>
      </c>
      <c r="K140" s="39">
        <f t="shared" si="20"/>
        <v>0.41209829634648654</v>
      </c>
    </row>
    <row r="141" spans="1:11" x14ac:dyDescent="0.25">
      <c r="A141" s="38">
        <f>+'INFO ETOSA'!A132</f>
        <v>126</v>
      </c>
      <c r="B141" s="25" t="str">
        <f>+'INFO ETOSA'!I132</f>
        <v>SICODI</v>
      </c>
      <c r="C141" s="25" t="str">
        <f>+'INFO ETOSA'!B132</f>
        <v>San Martin</v>
      </c>
      <c r="D141" s="25" t="str">
        <f>+'INFO ETOSA'!C132</f>
        <v>Tocache</v>
      </c>
      <c r="E141" s="25" t="str">
        <f>+'INFO ETOSA'!D132</f>
        <v>Progreso</v>
      </c>
      <c r="F141" s="25" t="str">
        <f>+'INFO ETOSA'!K132</f>
        <v>Media Tension</v>
      </c>
      <c r="G141" s="25" t="str">
        <f>+'INFO ETOSA'!J132</f>
        <v>Poste</v>
      </c>
      <c r="H141" s="25" t="str">
        <f>+'INFO ETOSA'!L132</f>
        <v>Madera</v>
      </c>
      <c r="I141" s="25" t="str">
        <f>+'INFO ETOSA'!H132</f>
        <v>PPM20</v>
      </c>
      <c r="J141" s="27" t="str">
        <f t="shared" si="19"/>
        <v>POSTE DE MADERA TRATADA DE 12 mts. CL.5</v>
      </c>
      <c r="K141" s="39">
        <f t="shared" si="20"/>
        <v>0.41209829634648654</v>
      </c>
    </row>
    <row r="142" spans="1:11" x14ac:dyDescent="0.25">
      <c r="A142" s="38">
        <f>+'INFO ETOSA'!A133</f>
        <v>127</v>
      </c>
      <c r="B142" s="25" t="str">
        <f>+'INFO ETOSA'!I133</f>
        <v>SICODI</v>
      </c>
      <c r="C142" s="25" t="str">
        <f>+'INFO ETOSA'!B133</f>
        <v>San Martin</v>
      </c>
      <c r="D142" s="25" t="str">
        <f>+'INFO ETOSA'!C133</f>
        <v>Tocache</v>
      </c>
      <c r="E142" s="25" t="str">
        <f>+'INFO ETOSA'!D133</f>
        <v>Progreso</v>
      </c>
      <c r="F142" s="25" t="str">
        <f>+'INFO ETOSA'!K133</f>
        <v>Media Tension</v>
      </c>
      <c r="G142" s="25" t="str">
        <f>+'INFO ETOSA'!J133</f>
        <v>Poste</v>
      </c>
      <c r="H142" s="25" t="str">
        <f>+'INFO ETOSA'!L133</f>
        <v>Madera</v>
      </c>
      <c r="I142" s="25" t="str">
        <f>+'INFO ETOSA'!H133</f>
        <v>PPM20</v>
      </c>
      <c r="J142" s="27" t="str">
        <f t="shared" si="19"/>
        <v>POSTE DE MADERA TRATADA DE 12 mts. CL.5</v>
      </c>
      <c r="K142" s="39">
        <f t="shared" si="20"/>
        <v>0.41209829634648654</v>
      </c>
    </row>
    <row r="143" spans="1:11" x14ac:dyDescent="0.25">
      <c r="A143" s="38">
        <f>+'INFO ETOSA'!A134</f>
        <v>128</v>
      </c>
      <c r="B143" s="25" t="str">
        <f>+'INFO ETOSA'!I134</f>
        <v>SICODI</v>
      </c>
      <c r="C143" s="25" t="str">
        <f>+'INFO ETOSA'!B134</f>
        <v>San Martin</v>
      </c>
      <c r="D143" s="25" t="str">
        <f>+'INFO ETOSA'!C134</f>
        <v>Tocache</v>
      </c>
      <c r="E143" s="25" t="str">
        <f>+'INFO ETOSA'!D134</f>
        <v>Progreso</v>
      </c>
      <c r="F143" s="25" t="str">
        <f>+'INFO ETOSA'!K134</f>
        <v>Media Tension</v>
      </c>
      <c r="G143" s="25" t="str">
        <f>+'INFO ETOSA'!J134</f>
        <v>Poste</v>
      </c>
      <c r="H143" s="25" t="str">
        <f>+'INFO ETOSA'!L134</f>
        <v>Madera</v>
      </c>
      <c r="I143" s="25" t="str">
        <f>+'INFO ETOSA'!H134</f>
        <v>PPM20</v>
      </c>
      <c r="J143" s="27" t="str">
        <f t="shared" si="19"/>
        <v>POSTE DE MADERA TRATADA DE 12 mts. CL.5</v>
      </c>
      <c r="K143" s="39">
        <f t="shared" si="20"/>
        <v>0.41209829634648654</v>
      </c>
    </row>
    <row r="144" spans="1:11" x14ac:dyDescent="0.25">
      <c r="A144" s="38">
        <f>+'INFO ETOSA'!A135</f>
        <v>129</v>
      </c>
      <c r="B144" s="25" t="str">
        <f>+'INFO ETOSA'!I135</f>
        <v>SICODI</v>
      </c>
      <c r="C144" s="25" t="str">
        <f>+'INFO ETOSA'!B135</f>
        <v>San Martin</v>
      </c>
      <c r="D144" s="25" t="str">
        <f>+'INFO ETOSA'!C135</f>
        <v>Tocache</v>
      </c>
      <c r="E144" s="25" t="str">
        <f>+'INFO ETOSA'!D135</f>
        <v>Progreso</v>
      </c>
      <c r="F144" s="25" t="str">
        <f>+'INFO ETOSA'!K135</f>
        <v>Media Tension</v>
      </c>
      <c r="G144" s="25" t="str">
        <f>+'INFO ETOSA'!J135</f>
        <v>Poste</v>
      </c>
      <c r="H144" s="25" t="str">
        <f>+'INFO ETOSA'!L135</f>
        <v>Madera</v>
      </c>
      <c r="I144" s="25" t="str">
        <f>+'INFO ETOSA'!H135</f>
        <v>PPM20</v>
      </c>
      <c r="J144" s="27" t="str">
        <f t="shared" si="19"/>
        <v>POSTE DE MADERA TRATADA DE 12 mts. CL.5</v>
      </c>
      <c r="K144" s="39">
        <f t="shared" si="20"/>
        <v>0.41209829634648654</v>
      </c>
    </row>
    <row r="145" spans="1:11" x14ac:dyDescent="0.25">
      <c r="A145" s="38">
        <f>+'INFO ETOSA'!A136</f>
        <v>130</v>
      </c>
      <c r="B145" s="25" t="str">
        <f>+'INFO ETOSA'!I136</f>
        <v>SICODI</v>
      </c>
      <c r="C145" s="25" t="str">
        <f>+'INFO ETOSA'!B136</f>
        <v>San Martin</v>
      </c>
      <c r="D145" s="25" t="str">
        <f>+'INFO ETOSA'!C136</f>
        <v>Tocache</v>
      </c>
      <c r="E145" s="25" t="str">
        <f>+'INFO ETOSA'!D136</f>
        <v>Progreso</v>
      </c>
      <c r="F145" s="25" t="str">
        <f>+'INFO ETOSA'!K136</f>
        <v>Media Tension</v>
      </c>
      <c r="G145" s="25" t="str">
        <f>+'INFO ETOSA'!J136</f>
        <v>Poste</v>
      </c>
      <c r="H145" s="25" t="str">
        <f>+'INFO ETOSA'!L136</f>
        <v>Madera</v>
      </c>
      <c r="I145" s="25" t="str">
        <f>+'INFO ETOSA'!H136</f>
        <v>PPM20</v>
      </c>
      <c r="J145" s="27" t="str">
        <f t="shared" ref="J145:J208" si="21">+VLOOKUP(I145,$I$8:$J$12,2,FALSE)</f>
        <v>POSTE DE MADERA TRATADA DE 12 mts. CL.5</v>
      </c>
      <c r="K145" s="39">
        <f t="shared" ref="K145:K203" si="22">+VLOOKUP(I145,$I$8:$S$12,11,FALSE)</f>
        <v>0.41209829634648654</v>
      </c>
    </row>
    <row r="146" spans="1:11" x14ac:dyDescent="0.25">
      <c r="A146" s="38">
        <f>+'INFO ETOSA'!A137</f>
        <v>131</v>
      </c>
      <c r="B146" s="25" t="str">
        <f>+'INFO ETOSA'!I137</f>
        <v>SICODI</v>
      </c>
      <c r="C146" s="25" t="str">
        <f>+'INFO ETOSA'!B137</f>
        <v>San Martin</v>
      </c>
      <c r="D146" s="25" t="str">
        <f>+'INFO ETOSA'!C137</f>
        <v>Tocache</v>
      </c>
      <c r="E146" s="25" t="str">
        <f>+'INFO ETOSA'!D137</f>
        <v>Progreso</v>
      </c>
      <c r="F146" s="25" t="str">
        <f>+'INFO ETOSA'!K137</f>
        <v>Media Tension</v>
      </c>
      <c r="G146" s="25" t="str">
        <f>+'INFO ETOSA'!J137</f>
        <v>Poste</v>
      </c>
      <c r="H146" s="25" t="str">
        <f>+'INFO ETOSA'!L137</f>
        <v>Madera</v>
      </c>
      <c r="I146" s="25" t="str">
        <f>+'INFO ETOSA'!H137</f>
        <v>PPM20</v>
      </c>
      <c r="J146" s="27" t="str">
        <f t="shared" si="21"/>
        <v>POSTE DE MADERA TRATADA DE 12 mts. CL.5</v>
      </c>
      <c r="K146" s="39">
        <f t="shared" si="22"/>
        <v>0.41209829634648654</v>
      </c>
    </row>
    <row r="147" spans="1:11" x14ac:dyDescent="0.25">
      <c r="A147" s="38">
        <f>+'INFO ETOSA'!A138</f>
        <v>132</v>
      </c>
      <c r="B147" s="25" t="str">
        <f>+'INFO ETOSA'!I138</f>
        <v>SICODI</v>
      </c>
      <c r="C147" s="25" t="str">
        <f>+'INFO ETOSA'!B138</f>
        <v>San Martin</v>
      </c>
      <c r="D147" s="25" t="str">
        <f>+'INFO ETOSA'!C138</f>
        <v>Tocache</v>
      </c>
      <c r="E147" s="25" t="str">
        <f>+'INFO ETOSA'!D138</f>
        <v>Progreso</v>
      </c>
      <c r="F147" s="25" t="str">
        <f>+'INFO ETOSA'!K138</f>
        <v>Media Tension</v>
      </c>
      <c r="G147" s="25" t="str">
        <f>+'INFO ETOSA'!J138</f>
        <v>Poste</v>
      </c>
      <c r="H147" s="25" t="str">
        <f>+'INFO ETOSA'!L138</f>
        <v>Madera</v>
      </c>
      <c r="I147" s="25" t="str">
        <f>+'INFO ETOSA'!H138</f>
        <v>PPM20</v>
      </c>
      <c r="J147" s="27" t="str">
        <f t="shared" si="21"/>
        <v>POSTE DE MADERA TRATADA DE 12 mts. CL.5</v>
      </c>
      <c r="K147" s="39">
        <f t="shared" si="22"/>
        <v>0.41209829634648654</v>
      </c>
    </row>
    <row r="148" spans="1:11" x14ac:dyDescent="0.25">
      <c r="A148" s="38">
        <f>+'INFO ETOSA'!A139</f>
        <v>133</v>
      </c>
      <c r="B148" s="25" t="str">
        <f>+'INFO ETOSA'!I139</f>
        <v>SICODI</v>
      </c>
      <c r="C148" s="25" t="str">
        <f>+'INFO ETOSA'!B139</f>
        <v>San Martin</v>
      </c>
      <c r="D148" s="25" t="str">
        <f>+'INFO ETOSA'!C139</f>
        <v>Tocache</v>
      </c>
      <c r="E148" s="25" t="str">
        <f>+'INFO ETOSA'!D139</f>
        <v>Progreso</v>
      </c>
      <c r="F148" s="25" t="str">
        <f>+'INFO ETOSA'!K139</f>
        <v>Media Tension</v>
      </c>
      <c r="G148" s="25" t="str">
        <f>+'INFO ETOSA'!J139</f>
        <v>Poste</v>
      </c>
      <c r="H148" s="25" t="str">
        <f>+'INFO ETOSA'!L139</f>
        <v>Madera</v>
      </c>
      <c r="I148" s="25" t="str">
        <f>+'INFO ETOSA'!H139</f>
        <v>PPM20</v>
      </c>
      <c r="J148" s="27" t="str">
        <f t="shared" si="21"/>
        <v>POSTE DE MADERA TRATADA DE 12 mts. CL.5</v>
      </c>
      <c r="K148" s="39">
        <f t="shared" si="22"/>
        <v>0.41209829634648654</v>
      </c>
    </row>
    <row r="149" spans="1:11" x14ac:dyDescent="0.25">
      <c r="A149" s="38">
        <f>+'INFO ETOSA'!A140</f>
        <v>134</v>
      </c>
      <c r="B149" s="25" t="str">
        <f>+'INFO ETOSA'!I140</f>
        <v>SICODI</v>
      </c>
      <c r="C149" s="25" t="str">
        <f>+'INFO ETOSA'!B140</f>
        <v>San Martin</v>
      </c>
      <c r="D149" s="25" t="str">
        <f>+'INFO ETOSA'!C140</f>
        <v>Tocache</v>
      </c>
      <c r="E149" s="25" t="str">
        <f>+'INFO ETOSA'!D140</f>
        <v>Progreso</v>
      </c>
      <c r="F149" s="25" t="str">
        <f>+'INFO ETOSA'!K140</f>
        <v>Media Tension</v>
      </c>
      <c r="G149" s="25" t="str">
        <f>+'INFO ETOSA'!J140</f>
        <v>Poste</v>
      </c>
      <c r="H149" s="25" t="str">
        <f>+'INFO ETOSA'!L140</f>
        <v>Madera</v>
      </c>
      <c r="I149" s="25" t="str">
        <f>+'INFO ETOSA'!H140</f>
        <v>PPM20</v>
      </c>
      <c r="J149" s="27" t="str">
        <f t="shared" si="21"/>
        <v>POSTE DE MADERA TRATADA DE 12 mts. CL.5</v>
      </c>
      <c r="K149" s="39">
        <f t="shared" si="22"/>
        <v>0.41209829634648654</v>
      </c>
    </row>
    <row r="150" spans="1:11" x14ac:dyDescent="0.25">
      <c r="A150" s="38">
        <f>+'INFO ETOSA'!A141</f>
        <v>135</v>
      </c>
      <c r="B150" s="25" t="str">
        <f>+'INFO ETOSA'!I141</f>
        <v>SICODI</v>
      </c>
      <c r="C150" s="25" t="str">
        <f>+'INFO ETOSA'!B141</f>
        <v>San Martin</v>
      </c>
      <c r="D150" s="25" t="str">
        <f>+'INFO ETOSA'!C141</f>
        <v>Tocache</v>
      </c>
      <c r="E150" s="25" t="str">
        <f>+'INFO ETOSA'!D141</f>
        <v>Progreso</v>
      </c>
      <c r="F150" s="25" t="str">
        <f>+'INFO ETOSA'!K141</f>
        <v>Media Tension</v>
      </c>
      <c r="G150" s="25" t="str">
        <f>+'INFO ETOSA'!J141</f>
        <v>Poste</v>
      </c>
      <c r="H150" s="25" t="str">
        <f>+'INFO ETOSA'!L141</f>
        <v>Madera</v>
      </c>
      <c r="I150" s="25" t="str">
        <f>+'INFO ETOSA'!H141</f>
        <v>PPM20</v>
      </c>
      <c r="J150" s="27" t="str">
        <f t="shared" si="21"/>
        <v>POSTE DE MADERA TRATADA DE 12 mts. CL.5</v>
      </c>
      <c r="K150" s="39">
        <f t="shared" si="22"/>
        <v>0.41209829634648654</v>
      </c>
    </row>
    <row r="151" spans="1:11" x14ac:dyDescent="0.25">
      <c r="A151" s="38">
        <f>+'INFO ETOSA'!A142</f>
        <v>136</v>
      </c>
      <c r="B151" s="25" t="str">
        <f>+'INFO ETOSA'!I142</f>
        <v>SICODI</v>
      </c>
      <c r="C151" s="25" t="str">
        <f>+'INFO ETOSA'!B142</f>
        <v>San Martin</v>
      </c>
      <c r="D151" s="25" t="str">
        <f>+'INFO ETOSA'!C142</f>
        <v>Tocache</v>
      </c>
      <c r="E151" s="25" t="str">
        <f>+'INFO ETOSA'!D142</f>
        <v>Progreso</v>
      </c>
      <c r="F151" s="25" t="str">
        <f>+'INFO ETOSA'!K142</f>
        <v>Media Tension</v>
      </c>
      <c r="G151" s="25" t="str">
        <f>+'INFO ETOSA'!J142</f>
        <v>Poste</v>
      </c>
      <c r="H151" s="25" t="str">
        <f>+'INFO ETOSA'!L142</f>
        <v>Madera</v>
      </c>
      <c r="I151" s="25" t="str">
        <f>+'INFO ETOSA'!H142</f>
        <v>PPM20</v>
      </c>
      <c r="J151" s="27" t="str">
        <f t="shared" si="21"/>
        <v>POSTE DE MADERA TRATADA DE 12 mts. CL.5</v>
      </c>
      <c r="K151" s="39">
        <f t="shared" si="22"/>
        <v>0.41209829634648654</v>
      </c>
    </row>
    <row r="152" spans="1:11" x14ac:dyDescent="0.25">
      <c r="A152" s="38">
        <f>+'INFO ETOSA'!A143</f>
        <v>137</v>
      </c>
      <c r="B152" s="25" t="str">
        <f>+'INFO ETOSA'!I143</f>
        <v>SICODI</v>
      </c>
      <c r="C152" s="25" t="str">
        <f>+'INFO ETOSA'!B143</f>
        <v>San Martin</v>
      </c>
      <c r="D152" s="25" t="str">
        <f>+'INFO ETOSA'!C143</f>
        <v>Tocache</v>
      </c>
      <c r="E152" s="25" t="str">
        <f>+'INFO ETOSA'!D143</f>
        <v>Progreso</v>
      </c>
      <c r="F152" s="25" t="str">
        <f>+'INFO ETOSA'!K143</f>
        <v>Media Tension</v>
      </c>
      <c r="G152" s="25" t="str">
        <f>+'INFO ETOSA'!J143</f>
        <v>Poste</v>
      </c>
      <c r="H152" s="25" t="str">
        <f>+'INFO ETOSA'!L143</f>
        <v>Madera</v>
      </c>
      <c r="I152" s="25" t="str">
        <f>+'INFO ETOSA'!H143</f>
        <v>PPM20</v>
      </c>
      <c r="J152" s="27" t="str">
        <f t="shared" si="21"/>
        <v>POSTE DE MADERA TRATADA DE 12 mts. CL.5</v>
      </c>
      <c r="K152" s="39">
        <f t="shared" si="22"/>
        <v>0.41209829634648654</v>
      </c>
    </row>
    <row r="153" spans="1:11" x14ac:dyDescent="0.25">
      <c r="A153" s="38">
        <f>+'INFO ETOSA'!A144</f>
        <v>138</v>
      </c>
      <c r="B153" s="25" t="str">
        <f>+'INFO ETOSA'!I144</f>
        <v>SICODI</v>
      </c>
      <c r="C153" s="25" t="str">
        <f>+'INFO ETOSA'!B144</f>
        <v>San Martin</v>
      </c>
      <c r="D153" s="25" t="str">
        <f>+'INFO ETOSA'!C144</f>
        <v>Tocache</v>
      </c>
      <c r="E153" s="25" t="str">
        <f>+'INFO ETOSA'!D144</f>
        <v>Progreso</v>
      </c>
      <c r="F153" s="25" t="str">
        <f>+'INFO ETOSA'!K144</f>
        <v>Media Tension</v>
      </c>
      <c r="G153" s="25" t="str">
        <f>+'INFO ETOSA'!J144</f>
        <v>Poste</v>
      </c>
      <c r="H153" s="25" t="str">
        <f>+'INFO ETOSA'!L144</f>
        <v>Madera</v>
      </c>
      <c r="I153" s="25" t="str">
        <f>+'INFO ETOSA'!H144</f>
        <v>PPM20</v>
      </c>
      <c r="J153" s="27" t="str">
        <f t="shared" si="21"/>
        <v>POSTE DE MADERA TRATADA DE 12 mts. CL.5</v>
      </c>
      <c r="K153" s="39">
        <f t="shared" si="22"/>
        <v>0.41209829634648654</v>
      </c>
    </row>
    <row r="154" spans="1:11" x14ac:dyDescent="0.25">
      <c r="A154" s="38">
        <f>+'INFO ETOSA'!A145</f>
        <v>139</v>
      </c>
      <c r="B154" s="25" t="str">
        <f>+'INFO ETOSA'!I145</f>
        <v>SICODI</v>
      </c>
      <c r="C154" s="25" t="str">
        <f>+'INFO ETOSA'!B145</f>
        <v>San Martin</v>
      </c>
      <c r="D154" s="25" t="str">
        <f>+'INFO ETOSA'!C145</f>
        <v>Tocache</v>
      </c>
      <c r="E154" s="25" t="str">
        <f>+'INFO ETOSA'!D145</f>
        <v>Progreso</v>
      </c>
      <c r="F154" s="25" t="str">
        <f>+'INFO ETOSA'!K145</f>
        <v>Media Tension</v>
      </c>
      <c r="G154" s="25" t="str">
        <f>+'INFO ETOSA'!J145</f>
        <v>Poste</v>
      </c>
      <c r="H154" s="25" t="str">
        <f>+'INFO ETOSA'!L145</f>
        <v>Madera</v>
      </c>
      <c r="I154" s="25" t="str">
        <f>+'INFO ETOSA'!H145</f>
        <v>PPM20</v>
      </c>
      <c r="J154" s="27" t="str">
        <f t="shared" si="21"/>
        <v>POSTE DE MADERA TRATADA DE 12 mts. CL.5</v>
      </c>
      <c r="K154" s="39">
        <f t="shared" si="22"/>
        <v>0.41209829634648654</v>
      </c>
    </row>
    <row r="155" spans="1:11" x14ac:dyDescent="0.25">
      <c r="A155" s="38">
        <f>+'INFO ETOSA'!A146</f>
        <v>140</v>
      </c>
      <c r="B155" s="25" t="str">
        <f>+'INFO ETOSA'!I146</f>
        <v>SICODI</v>
      </c>
      <c r="C155" s="25" t="str">
        <f>+'INFO ETOSA'!B146</f>
        <v>San Martin</v>
      </c>
      <c r="D155" s="25" t="str">
        <f>+'INFO ETOSA'!C146</f>
        <v>Tocache</v>
      </c>
      <c r="E155" s="25" t="str">
        <f>+'INFO ETOSA'!D146</f>
        <v>Progreso</v>
      </c>
      <c r="F155" s="25" t="str">
        <f>+'INFO ETOSA'!K146</f>
        <v>Media Tension</v>
      </c>
      <c r="G155" s="25" t="str">
        <f>+'INFO ETOSA'!J146</f>
        <v>Poste</v>
      </c>
      <c r="H155" s="25" t="str">
        <f>+'INFO ETOSA'!L146</f>
        <v>Madera</v>
      </c>
      <c r="I155" s="25" t="str">
        <f>+'INFO ETOSA'!H146</f>
        <v>PPM20</v>
      </c>
      <c r="J155" s="27" t="str">
        <f t="shared" si="21"/>
        <v>POSTE DE MADERA TRATADA DE 12 mts. CL.5</v>
      </c>
      <c r="K155" s="39">
        <f t="shared" si="22"/>
        <v>0.41209829634648654</v>
      </c>
    </row>
    <row r="156" spans="1:11" x14ac:dyDescent="0.25">
      <c r="A156" s="38">
        <f>+'INFO ETOSA'!A147</f>
        <v>141</v>
      </c>
      <c r="B156" s="25" t="str">
        <f>+'INFO ETOSA'!I147</f>
        <v>SICODI</v>
      </c>
      <c r="C156" s="25" t="str">
        <f>+'INFO ETOSA'!B147</f>
        <v>San Martin</v>
      </c>
      <c r="D156" s="25" t="str">
        <f>+'INFO ETOSA'!C147</f>
        <v>Tocache</v>
      </c>
      <c r="E156" s="25" t="str">
        <f>+'INFO ETOSA'!D147</f>
        <v>Progreso</v>
      </c>
      <c r="F156" s="25" t="str">
        <f>+'INFO ETOSA'!K147</f>
        <v>Media Tension</v>
      </c>
      <c r="G156" s="25" t="str">
        <f>+'INFO ETOSA'!J147</f>
        <v>Poste</v>
      </c>
      <c r="H156" s="25" t="str">
        <f>+'INFO ETOSA'!L147</f>
        <v>Madera</v>
      </c>
      <c r="I156" s="25" t="str">
        <f>+'INFO ETOSA'!H147</f>
        <v>PPM20</v>
      </c>
      <c r="J156" s="27" t="str">
        <f t="shared" si="21"/>
        <v>POSTE DE MADERA TRATADA DE 12 mts. CL.5</v>
      </c>
      <c r="K156" s="39">
        <f t="shared" si="22"/>
        <v>0.41209829634648654</v>
      </c>
    </row>
    <row r="157" spans="1:11" x14ac:dyDescent="0.25">
      <c r="A157" s="38">
        <f>+'INFO ETOSA'!A148</f>
        <v>142</v>
      </c>
      <c r="B157" s="25" t="str">
        <f>+'INFO ETOSA'!I148</f>
        <v>SICODI</v>
      </c>
      <c r="C157" s="25" t="str">
        <f>+'INFO ETOSA'!B148</f>
        <v>San Martin</v>
      </c>
      <c r="D157" s="25" t="str">
        <f>+'INFO ETOSA'!C148</f>
        <v>Tocache</v>
      </c>
      <c r="E157" s="25" t="str">
        <f>+'INFO ETOSA'!D148</f>
        <v>Progreso</v>
      </c>
      <c r="F157" s="25" t="str">
        <f>+'INFO ETOSA'!K148</f>
        <v>Media Tension</v>
      </c>
      <c r="G157" s="25" t="str">
        <f>+'INFO ETOSA'!J148</f>
        <v>Poste</v>
      </c>
      <c r="H157" s="25" t="str">
        <f>+'INFO ETOSA'!L148</f>
        <v>Madera</v>
      </c>
      <c r="I157" s="25" t="str">
        <f>+'INFO ETOSA'!H148</f>
        <v>PPM20</v>
      </c>
      <c r="J157" s="27" t="str">
        <f t="shared" si="21"/>
        <v>POSTE DE MADERA TRATADA DE 12 mts. CL.5</v>
      </c>
      <c r="K157" s="39">
        <f t="shared" si="22"/>
        <v>0.41209829634648654</v>
      </c>
    </row>
    <row r="158" spans="1:11" x14ac:dyDescent="0.25">
      <c r="A158" s="38">
        <f>+'INFO ETOSA'!A149</f>
        <v>143</v>
      </c>
      <c r="B158" s="25" t="str">
        <f>+'INFO ETOSA'!I149</f>
        <v>SICODI</v>
      </c>
      <c r="C158" s="25" t="str">
        <f>+'INFO ETOSA'!B149</f>
        <v>San Martin</v>
      </c>
      <c r="D158" s="25" t="str">
        <f>+'INFO ETOSA'!C149</f>
        <v>Tocache</v>
      </c>
      <c r="E158" s="25" t="str">
        <f>+'INFO ETOSA'!D149</f>
        <v>Progreso</v>
      </c>
      <c r="F158" s="25" t="str">
        <f>+'INFO ETOSA'!K149</f>
        <v>Media Tension</v>
      </c>
      <c r="G158" s="25" t="str">
        <f>+'INFO ETOSA'!J149</f>
        <v>Poste</v>
      </c>
      <c r="H158" s="25" t="str">
        <f>+'INFO ETOSA'!L149</f>
        <v>Madera</v>
      </c>
      <c r="I158" s="25" t="str">
        <f>+'INFO ETOSA'!H149</f>
        <v>PPM20</v>
      </c>
      <c r="J158" s="27" t="str">
        <f t="shared" si="21"/>
        <v>POSTE DE MADERA TRATADA DE 12 mts. CL.5</v>
      </c>
      <c r="K158" s="39">
        <f t="shared" si="22"/>
        <v>0.41209829634648654</v>
      </c>
    </row>
    <row r="159" spans="1:11" x14ac:dyDescent="0.25">
      <c r="A159" s="38">
        <f>+'INFO ETOSA'!A150</f>
        <v>144</v>
      </c>
      <c r="B159" s="25" t="str">
        <f>+'INFO ETOSA'!I150</f>
        <v>SICODI</v>
      </c>
      <c r="C159" s="25" t="str">
        <f>+'INFO ETOSA'!B150</f>
        <v>San Martin</v>
      </c>
      <c r="D159" s="25" t="str">
        <f>+'INFO ETOSA'!C150</f>
        <v>Tocache</v>
      </c>
      <c r="E159" s="25" t="str">
        <f>+'INFO ETOSA'!D150</f>
        <v>Progreso</v>
      </c>
      <c r="F159" s="25" t="str">
        <f>+'INFO ETOSA'!K150</f>
        <v>Media Tension</v>
      </c>
      <c r="G159" s="25" t="str">
        <f>+'INFO ETOSA'!J150</f>
        <v>Poste</v>
      </c>
      <c r="H159" s="25" t="str">
        <f>+'INFO ETOSA'!L150</f>
        <v>Madera</v>
      </c>
      <c r="I159" s="25" t="str">
        <f>+'INFO ETOSA'!H150</f>
        <v>PPM20</v>
      </c>
      <c r="J159" s="27" t="str">
        <f t="shared" si="21"/>
        <v>POSTE DE MADERA TRATADA DE 12 mts. CL.5</v>
      </c>
      <c r="K159" s="39">
        <f t="shared" si="22"/>
        <v>0.41209829634648654</v>
      </c>
    </row>
    <row r="160" spans="1:11" x14ac:dyDescent="0.25">
      <c r="A160" s="38">
        <f>+'INFO ETOSA'!A151</f>
        <v>145</v>
      </c>
      <c r="B160" s="25" t="str">
        <f>+'INFO ETOSA'!I151</f>
        <v>SICODI</v>
      </c>
      <c r="C160" s="25" t="str">
        <f>+'INFO ETOSA'!B151</f>
        <v>San Martin</v>
      </c>
      <c r="D160" s="25" t="str">
        <f>+'INFO ETOSA'!C151</f>
        <v>Tocache</v>
      </c>
      <c r="E160" s="25" t="str">
        <f>+'INFO ETOSA'!D151</f>
        <v>Progreso</v>
      </c>
      <c r="F160" s="25" t="str">
        <f>+'INFO ETOSA'!K151</f>
        <v>Media Tension</v>
      </c>
      <c r="G160" s="25" t="str">
        <f>+'INFO ETOSA'!J151</f>
        <v>Poste</v>
      </c>
      <c r="H160" s="25" t="str">
        <f>+'INFO ETOSA'!L151</f>
        <v>Madera</v>
      </c>
      <c r="I160" s="25" t="str">
        <f>+'INFO ETOSA'!H151</f>
        <v>PPM20</v>
      </c>
      <c r="J160" s="27" t="str">
        <f t="shared" si="21"/>
        <v>POSTE DE MADERA TRATADA DE 12 mts. CL.5</v>
      </c>
      <c r="K160" s="39">
        <f t="shared" si="22"/>
        <v>0.41209829634648654</v>
      </c>
    </row>
    <row r="161" spans="1:11" x14ac:dyDescent="0.25">
      <c r="A161" s="38">
        <f>+'INFO ETOSA'!A152</f>
        <v>146</v>
      </c>
      <c r="B161" s="25" t="str">
        <f>+'INFO ETOSA'!I152</f>
        <v>SICODI</v>
      </c>
      <c r="C161" s="25" t="str">
        <f>+'INFO ETOSA'!B152</f>
        <v>San Martin</v>
      </c>
      <c r="D161" s="25" t="str">
        <f>+'INFO ETOSA'!C152</f>
        <v>Tocache</v>
      </c>
      <c r="E161" s="25" t="str">
        <f>+'INFO ETOSA'!D152</f>
        <v>Progreso</v>
      </c>
      <c r="F161" s="25" t="str">
        <f>+'INFO ETOSA'!K152</f>
        <v>Media Tension</v>
      </c>
      <c r="G161" s="25" t="str">
        <f>+'INFO ETOSA'!J152</f>
        <v>Poste</v>
      </c>
      <c r="H161" s="25" t="str">
        <f>+'INFO ETOSA'!L152</f>
        <v>Madera</v>
      </c>
      <c r="I161" s="25" t="str">
        <f>+'INFO ETOSA'!H152</f>
        <v>PPM20</v>
      </c>
      <c r="J161" s="27" t="str">
        <f t="shared" si="21"/>
        <v>POSTE DE MADERA TRATADA DE 12 mts. CL.5</v>
      </c>
      <c r="K161" s="39">
        <f t="shared" si="22"/>
        <v>0.41209829634648654</v>
      </c>
    </row>
    <row r="162" spans="1:11" x14ac:dyDescent="0.25">
      <c r="A162" s="38">
        <f>+'INFO ETOSA'!A153</f>
        <v>147</v>
      </c>
      <c r="B162" s="25" t="str">
        <f>+'INFO ETOSA'!I153</f>
        <v>SICODI</v>
      </c>
      <c r="C162" s="25" t="str">
        <f>+'INFO ETOSA'!B153</f>
        <v>San Martin</v>
      </c>
      <c r="D162" s="25" t="str">
        <f>+'INFO ETOSA'!C153</f>
        <v>Tocache</v>
      </c>
      <c r="E162" s="25" t="str">
        <f>+'INFO ETOSA'!D153</f>
        <v>Progreso</v>
      </c>
      <c r="F162" s="25" t="str">
        <f>+'INFO ETOSA'!K153</f>
        <v>Media Tension</v>
      </c>
      <c r="G162" s="25" t="str">
        <f>+'INFO ETOSA'!J153</f>
        <v>Poste</v>
      </c>
      <c r="H162" s="25" t="str">
        <f>+'INFO ETOSA'!L153</f>
        <v>Madera</v>
      </c>
      <c r="I162" s="25" t="str">
        <f>+'INFO ETOSA'!H153</f>
        <v>PPM20</v>
      </c>
      <c r="J162" s="27" t="str">
        <f t="shared" si="21"/>
        <v>POSTE DE MADERA TRATADA DE 12 mts. CL.5</v>
      </c>
      <c r="K162" s="39">
        <f t="shared" si="22"/>
        <v>0.41209829634648654</v>
      </c>
    </row>
    <row r="163" spans="1:11" x14ac:dyDescent="0.25">
      <c r="A163" s="38">
        <f>+'INFO ETOSA'!A154</f>
        <v>148</v>
      </c>
      <c r="B163" s="25" t="str">
        <f>+'INFO ETOSA'!I154</f>
        <v>SICODI</v>
      </c>
      <c r="C163" s="25" t="str">
        <f>+'INFO ETOSA'!B154</f>
        <v>San Martin</v>
      </c>
      <c r="D163" s="25" t="str">
        <f>+'INFO ETOSA'!C154</f>
        <v>Tocache</v>
      </c>
      <c r="E163" s="25" t="str">
        <f>+'INFO ETOSA'!D154</f>
        <v>Progreso</v>
      </c>
      <c r="F163" s="25" t="str">
        <f>+'INFO ETOSA'!K154</f>
        <v>Media Tension</v>
      </c>
      <c r="G163" s="25" t="str">
        <f>+'INFO ETOSA'!J154</f>
        <v>Poste</v>
      </c>
      <c r="H163" s="25" t="str">
        <f>+'INFO ETOSA'!L154</f>
        <v>Madera</v>
      </c>
      <c r="I163" s="25" t="str">
        <f>+'INFO ETOSA'!H154</f>
        <v>PPM20</v>
      </c>
      <c r="J163" s="27" t="str">
        <f t="shared" si="21"/>
        <v>POSTE DE MADERA TRATADA DE 12 mts. CL.5</v>
      </c>
      <c r="K163" s="39">
        <f t="shared" si="22"/>
        <v>0.41209829634648654</v>
      </c>
    </row>
    <row r="164" spans="1:11" x14ac:dyDescent="0.25">
      <c r="A164" s="38">
        <f>+'INFO ETOSA'!A155</f>
        <v>149</v>
      </c>
      <c r="B164" s="25" t="str">
        <f>+'INFO ETOSA'!I155</f>
        <v>SICODI</v>
      </c>
      <c r="C164" s="25" t="str">
        <f>+'INFO ETOSA'!B155</f>
        <v>San Martin</v>
      </c>
      <c r="D164" s="25" t="str">
        <f>+'INFO ETOSA'!C155</f>
        <v>Tocache</v>
      </c>
      <c r="E164" s="25" t="str">
        <f>+'INFO ETOSA'!D155</f>
        <v>Progreso</v>
      </c>
      <c r="F164" s="25" t="str">
        <f>+'INFO ETOSA'!K155</f>
        <v>Media Tension</v>
      </c>
      <c r="G164" s="25" t="str">
        <f>+'INFO ETOSA'!J155</f>
        <v>Poste</v>
      </c>
      <c r="H164" s="25" t="str">
        <f>+'INFO ETOSA'!L155</f>
        <v>Madera</v>
      </c>
      <c r="I164" s="25" t="str">
        <f>+'INFO ETOSA'!H155</f>
        <v>PPM20</v>
      </c>
      <c r="J164" s="27" t="str">
        <f t="shared" si="21"/>
        <v>POSTE DE MADERA TRATADA DE 12 mts. CL.5</v>
      </c>
      <c r="K164" s="39">
        <f t="shared" si="22"/>
        <v>0.41209829634648654</v>
      </c>
    </row>
    <row r="165" spans="1:11" x14ac:dyDescent="0.25">
      <c r="A165" s="38">
        <f>+'INFO ETOSA'!A156</f>
        <v>150</v>
      </c>
      <c r="B165" s="25" t="str">
        <f>+'INFO ETOSA'!I156</f>
        <v>SICODI</v>
      </c>
      <c r="C165" s="25" t="str">
        <f>+'INFO ETOSA'!B156</f>
        <v>San Martin</v>
      </c>
      <c r="D165" s="25" t="str">
        <f>+'INFO ETOSA'!C156</f>
        <v>Tocache</v>
      </c>
      <c r="E165" s="25" t="str">
        <f>+'INFO ETOSA'!D156</f>
        <v>Progreso</v>
      </c>
      <c r="F165" s="25" t="str">
        <f>+'INFO ETOSA'!K156</f>
        <v>Media Tension</v>
      </c>
      <c r="G165" s="25" t="str">
        <f>+'INFO ETOSA'!J156</f>
        <v>Poste</v>
      </c>
      <c r="H165" s="25" t="str">
        <f>+'INFO ETOSA'!L156</f>
        <v>Madera</v>
      </c>
      <c r="I165" s="25" t="str">
        <f>+'INFO ETOSA'!H156</f>
        <v>PPM20</v>
      </c>
      <c r="J165" s="27" t="str">
        <f t="shared" si="21"/>
        <v>POSTE DE MADERA TRATADA DE 12 mts. CL.5</v>
      </c>
      <c r="K165" s="39">
        <f t="shared" si="22"/>
        <v>0.41209829634648654</v>
      </c>
    </row>
    <row r="166" spans="1:11" x14ac:dyDescent="0.25">
      <c r="A166" s="38">
        <f>+'INFO ETOSA'!A157</f>
        <v>151</v>
      </c>
      <c r="B166" s="25" t="str">
        <f>+'INFO ETOSA'!I157</f>
        <v>SICODI</v>
      </c>
      <c r="C166" s="25" t="str">
        <f>+'INFO ETOSA'!B157</f>
        <v>San Martin</v>
      </c>
      <c r="D166" s="25" t="str">
        <f>+'INFO ETOSA'!C157</f>
        <v>Tocache</v>
      </c>
      <c r="E166" s="25" t="str">
        <f>+'INFO ETOSA'!D157</f>
        <v>Progreso</v>
      </c>
      <c r="F166" s="25" t="str">
        <f>+'INFO ETOSA'!K157</f>
        <v>Media Tension</v>
      </c>
      <c r="G166" s="25" t="str">
        <f>+'INFO ETOSA'!J157</f>
        <v>Poste</v>
      </c>
      <c r="H166" s="25" t="str">
        <f>+'INFO ETOSA'!L157</f>
        <v>Madera</v>
      </c>
      <c r="I166" s="25" t="str">
        <f>+'INFO ETOSA'!H157</f>
        <v>PPM20</v>
      </c>
      <c r="J166" s="27" t="str">
        <f t="shared" si="21"/>
        <v>POSTE DE MADERA TRATADA DE 12 mts. CL.5</v>
      </c>
      <c r="K166" s="39">
        <f t="shared" si="22"/>
        <v>0.41209829634648654</v>
      </c>
    </row>
    <row r="167" spans="1:11" x14ac:dyDescent="0.25">
      <c r="A167" s="38">
        <f>+'INFO ETOSA'!A158</f>
        <v>152</v>
      </c>
      <c r="B167" s="25" t="str">
        <f>+'INFO ETOSA'!I158</f>
        <v>SICODI</v>
      </c>
      <c r="C167" s="25" t="str">
        <f>+'INFO ETOSA'!B158</f>
        <v>San Martin</v>
      </c>
      <c r="D167" s="25" t="str">
        <f>+'INFO ETOSA'!C158</f>
        <v>Tocache</v>
      </c>
      <c r="E167" s="25" t="str">
        <f>+'INFO ETOSA'!D158</f>
        <v>Progreso</v>
      </c>
      <c r="F167" s="25" t="str">
        <f>+'INFO ETOSA'!K158</f>
        <v>Media Tension</v>
      </c>
      <c r="G167" s="25" t="str">
        <f>+'INFO ETOSA'!J158</f>
        <v>Poste</v>
      </c>
      <c r="H167" s="25" t="str">
        <f>+'INFO ETOSA'!L158</f>
        <v>Madera</v>
      </c>
      <c r="I167" s="25" t="str">
        <f>+'INFO ETOSA'!H158</f>
        <v>PPM20</v>
      </c>
      <c r="J167" s="27" t="str">
        <f t="shared" si="21"/>
        <v>POSTE DE MADERA TRATADA DE 12 mts. CL.5</v>
      </c>
      <c r="K167" s="39">
        <f t="shared" si="22"/>
        <v>0.41209829634648654</v>
      </c>
    </row>
    <row r="168" spans="1:11" x14ac:dyDescent="0.25">
      <c r="A168" s="38">
        <f>+'INFO ETOSA'!A159</f>
        <v>153</v>
      </c>
      <c r="B168" s="25" t="str">
        <f>+'INFO ETOSA'!I159</f>
        <v>SICODI</v>
      </c>
      <c r="C168" s="25" t="str">
        <f>+'INFO ETOSA'!B159</f>
        <v>San Martin</v>
      </c>
      <c r="D168" s="25" t="str">
        <f>+'INFO ETOSA'!C159</f>
        <v>Tocache</v>
      </c>
      <c r="E168" s="25" t="str">
        <f>+'INFO ETOSA'!D159</f>
        <v>Progreso</v>
      </c>
      <c r="F168" s="25" t="str">
        <f>+'INFO ETOSA'!K159</f>
        <v>Media Tension</v>
      </c>
      <c r="G168" s="25" t="str">
        <f>+'INFO ETOSA'!J159</f>
        <v>Poste</v>
      </c>
      <c r="H168" s="25" t="str">
        <f>+'INFO ETOSA'!L159</f>
        <v>Madera</v>
      </c>
      <c r="I168" s="25" t="str">
        <f>+'INFO ETOSA'!H159</f>
        <v>PPM20</v>
      </c>
      <c r="J168" s="27" t="str">
        <f t="shared" si="21"/>
        <v>POSTE DE MADERA TRATADA DE 12 mts. CL.5</v>
      </c>
      <c r="K168" s="39">
        <f t="shared" si="22"/>
        <v>0.41209829634648654</v>
      </c>
    </row>
    <row r="169" spans="1:11" x14ac:dyDescent="0.25">
      <c r="A169" s="38">
        <f>+'INFO ETOSA'!A160</f>
        <v>154</v>
      </c>
      <c r="B169" s="25" t="str">
        <f>+'INFO ETOSA'!I160</f>
        <v>SICODI</v>
      </c>
      <c r="C169" s="25" t="str">
        <f>+'INFO ETOSA'!B160</f>
        <v>San Martin</v>
      </c>
      <c r="D169" s="25" t="str">
        <f>+'INFO ETOSA'!C160</f>
        <v>Tocache</v>
      </c>
      <c r="E169" s="25" t="str">
        <f>+'INFO ETOSA'!D160</f>
        <v>Progreso</v>
      </c>
      <c r="F169" s="25" t="str">
        <f>+'INFO ETOSA'!K160</f>
        <v>Media Tension</v>
      </c>
      <c r="G169" s="25" t="str">
        <f>+'INFO ETOSA'!J160</f>
        <v>Poste</v>
      </c>
      <c r="H169" s="25" t="str">
        <f>+'INFO ETOSA'!L160</f>
        <v>Madera</v>
      </c>
      <c r="I169" s="25" t="str">
        <f>+'INFO ETOSA'!H160</f>
        <v>PPM20</v>
      </c>
      <c r="J169" s="27" t="str">
        <f t="shared" si="21"/>
        <v>POSTE DE MADERA TRATADA DE 12 mts. CL.5</v>
      </c>
      <c r="K169" s="39">
        <f t="shared" si="22"/>
        <v>0.41209829634648654</v>
      </c>
    </row>
    <row r="170" spans="1:11" x14ac:dyDescent="0.25">
      <c r="A170" s="38">
        <f>+'INFO ETOSA'!A161</f>
        <v>155</v>
      </c>
      <c r="B170" s="25" t="str">
        <f>+'INFO ETOSA'!I161</f>
        <v>SICODI</v>
      </c>
      <c r="C170" s="25" t="str">
        <f>+'INFO ETOSA'!B161</f>
        <v>San Martin</v>
      </c>
      <c r="D170" s="25" t="str">
        <f>+'INFO ETOSA'!C161</f>
        <v>Tocache</v>
      </c>
      <c r="E170" s="25" t="str">
        <f>+'INFO ETOSA'!D161</f>
        <v>Progreso</v>
      </c>
      <c r="F170" s="25" t="str">
        <f>+'INFO ETOSA'!K161</f>
        <v>Media Tension</v>
      </c>
      <c r="G170" s="25" t="str">
        <f>+'INFO ETOSA'!J161</f>
        <v>Poste</v>
      </c>
      <c r="H170" s="25" t="str">
        <f>+'INFO ETOSA'!L161</f>
        <v>Madera</v>
      </c>
      <c r="I170" s="25" t="str">
        <f>+'INFO ETOSA'!H161</f>
        <v>PPM20</v>
      </c>
      <c r="J170" s="27" t="str">
        <f t="shared" si="21"/>
        <v>POSTE DE MADERA TRATADA DE 12 mts. CL.5</v>
      </c>
      <c r="K170" s="39">
        <f t="shared" si="22"/>
        <v>0.41209829634648654</v>
      </c>
    </row>
    <row r="171" spans="1:11" x14ac:dyDescent="0.25">
      <c r="A171" s="38">
        <f>+'INFO ETOSA'!A162</f>
        <v>156</v>
      </c>
      <c r="B171" s="25" t="str">
        <f>+'INFO ETOSA'!I162</f>
        <v>SICODI</v>
      </c>
      <c r="C171" s="25" t="str">
        <f>+'INFO ETOSA'!B162</f>
        <v>San Martin</v>
      </c>
      <c r="D171" s="25" t="str">
        <f>+'INFO ETOSA'!C162</f>
        <v>Tocache</v>
      </c>
      <c r="E171" s="25" t="str">
        <f>+'INFO ETOSA'!D162</f>
        <v>Progreso</v>
      </c>
      <c r="F171" s="25" t="str">
        <f>+'INFO ETOSA'!K162</f>
        <v>Media Tension</v>
      </c>
      <c r="G171" s="25" t="str">
        <f>+'INFO ETOSA'!J162</f>
        <v>Poste</v>
      </c>
      <c r="H171" s="25" t="str">
        <f>+'INFO ETOSA'!L162</f>
        <v>Madera</v>
      </c>
      <c r="I171" s="25" t="str">
        <f>+'INFO ETOSA'!H162</f>
        <v>PPM20</v>
      </c>
      <c r="J171" s="27" t="str">
        <f t="shared" si="21"/>
        <v>POSTE DE MADERA TRATADA DE 12 mts. CL.5</v>
      </c>
      <c r="K171" s="39">
        <f t="shared" si="22"/>
        <v>0.41209829634648654</v>
      </c>
    </row>
    <row r="172" spans="1:11" x14ac:dyDescent="0.25">
      <c r="A172" s="38">
        <f>+'INFO ETOSA'!A163</f>
        <v>157</v>
      </c>
      <c r="B172" s="25" t="str">
        <f>+'INFO ETOSA'!I163</f>
        <v>SICODI</v>
      </c>
      <c r="C172" s="25" t="str">
        <f>+'INFO ETOSA'!B163</f>
        <v>San Martin</v>
      </c>
      <c r="D172" s="25" t="str">
        <f>+'INFO ETOSA'!C163</f>
        <v>Tocache</v>
      </c>
      <c r="E172" s="25" t="str">
        <f>+'INFO ETOSA'!D163</f>
        <v>Progreso</v>
      </c>
      <c r="F172" s="25" t="str">
        <f>+'INFO ETOSA'!K163</f>
        <v>Media Tension</v>
      </c>
      <c r="G172" s="25" t="str">
        <f>+'INFO ETOSA'!J163</f>
        <v>Poste</v>
      </c>
      <c r="H172" s="25" t="str">
        <f>+'INFO ETOSA'!L163</f>
        <v>Madera</v>
      </c>
      <c r="I172" s="25" t="str">
        <f>+'INFO ETOSA'!H163</f>
        <v>PPM20</v>
      </c>
      <c r="J172" s="27" t="str">
        <f t="shared" si="21"/>
        <v>POSTE DE MADERA TRATADA DE 12 mts. CL.5</v>
      </c>
      <c r="K172" s="39">
        <f t="shared" si="22"/>
        <v>0.41209829634648654</v>
      </c>
    </row>
    <row r="173" spans="1:11" x14ac:dyDescent="0.25">
      <c r="A173" s="38">
        <f>+'INFO ETOSA'!A164</f>
        <v>158</v>
      </c>
      <c r="B173" s="25" t="str">
        <f>+'INFO ETOSA'!I164</f>
        <v>SICODI</v>
      </c>
      <c r="C173" s="25" t="str">
        <f>+'INFO ETOSA'!B164</f>
        <v>San Martin</v>
      </c>
      <c r="D173" s="25" t="str">
        <f>+'INFO ETOSA'!C164</f>
        <v>Tocache</v>
      </c>
      <c r="E173" s="25" t="str">
        <f>+'INFO ETOSA'!D164</f>
        <v>Progreso</v>
      </c>
      <c r="F173" s="25" t="str">
        <f>+'INFO ETOSA'!K164</f>
        <v>Media Tension</v>
      </c>
      <c r="G173" s="25" t="str">
        <f>+'INFO ETOSA'!J164</f>
        <v>Poste</v>
      </c>
      <c r="H173" s="25" t="str">
        <f>+'INFO ETOSA'!L164</f>
        <v>Madera</v>
      </c>
      <c r="I173" s="25" t="str">
        <f>+'INFO ETOSA'!H164</f>
        <v>PPM20</v>
      </c>
      <c r="J173" s="27" t="str">
        <f t="shared" si="21"/>
        <v>POSTE DE MADERA TRATADA DE 12 mts. CL.5</v>
      </c>
      <c r="K173" s="39">
        <f t="shared" si="22"/>
        <v>0.41209829634648654</v>
      </c>
    </row>
    <row r="174" spans="1:11" x14ac:dyDescent="0.25">
      <c r="A174" s="38">
        <f>+'INFO ETOSA'!A165</f>
        <v>159</v>
      </c>
      <c r="B174" s="25" t="str">
        <f>+'INFO ETOSA'!I165</f>
        <v>SICODI</v>
      </c>
      <c r="C174" s="25" t="str">
        <f>+'INFO ETOSA'!B165</f>
        <v>San Martin</v>
      </c>
      <c r="D174" s="25" t="str">
        <f>+'INFO ETOSA'!C165</f>
        <v>Tocache</v>
      </c>
      <c r="E174" s="25" t="str">
        <f>+'INFO ETOSA'!D165</f>
        <v>Progreso</v>
      </c>
      <c r="F174" s="25" t="str">
        <f>+'INFO ETOSA'!K165</f>
        <v>Media Tension</v>
      </c>
      <c r="G174" s="25" t="str">
        <f>+'INFO ETOSA'!J165</f>
        <v>Poste</v>
      </c>
      <c r="H174" s="25" t="str">
        <f>+'INFO ETOSA'!L165</f>
        <v>Madera</v>
      </c>
      <c r="I174" s="25" t="str">
        <f>+'INFO ETOSA'!H165</f>
        <v>PPM20</v>
      </c>
      <c r="J174" s="27" t="str">
        <f t="shared" si="21"/>
        <v>POSTE DE MADERA TRATADA DE 12 mts. CL.5</v>
      </c>
      <c r="K174" s="39">
        <f t="shared" si="22"/>
        <v>0.41209829634648654</v>
      </c>
    </row>
    <row r="175" spans="1:11" x14ac:dyDescent="0.25">
      <c r="A175" s="38">
        <f>+'INFO ETOSA'!A166</f>
        <v>160</v>
      </c>
      <c r="B175" s="25" t="str">
        <f>+'INFO ETOSA'!I166</f>
        <v>SICODI</v>
      </c>
      <c r="C175" s="25" t="str">
        <f>+'INFO ETOSA'!B166</f>
        <v>San Martin</v>
      </c>
      <c r="D175" s="25" t="str">
        <f>+'INFO ETOSA'!C166</f>
        <v>Tocache</v>
      </c>
      <c r="E175" s="25" t="str">
        <f>+'INFO ETOSA'!D166</f>
        <v>Progreso</v>
      </c>
      <c r="F175" s="25" t="str">
        <f>+'INFO ETOSA'!K166</f>
        <v>Media Tension</v>
      </c>
      <c r="G175" s="25" t="str">
        <f>+'INFO ETOSA'!J166</f>
        <v>Poste</v>
      </c>
      <c r="H175" s="25" t="str">
        <f>+'INFO ETOSA'!L166</f>
        <v>Madera</v>
      </c>
      <c r="I175" s="25" t="str">
        <f>+'INFO ETOSA'!H166</f>
        <v>PPM20</v>
      </c>
      <c r="J175" s="27" t="str">
        <f t="shared" si="21"/>
        <v>POSTE DE MADERA TRATADA DE 12 mts. CL.5</v>
      </c>
      <c r="K175" s="39">
        <f t="shared" si="22"/>
        <v>0.41209829634648654</v>
      </c>
    </row>
    <row r="176" spans="1:11" x14ac:dyDescent="0.25">
      <c r="A176" s="38">
        <f>+'INFO ETOSA'!A167</f>
        <v>161</v>
      </c>
      <c r="B176" s="25" t="str">
        <f>+'INFO ETOSA'!I167</f>
        <v>SICODI</v>
      </c>
      <c r="C176" s="25" t="str">
        <f>+'INFO ETOSA'!B167</f>
        <v>San Martin</v>
      </c>
      <c r="D176" s="25" t="str">
        <f>+'INFO ETOSA'!C167</f>
        <v>Tocache</v>
      </c>
      <c r="E176" s="25" t="str">
        <f>+'INFO ETOSA'!D167</f>
        <v>Progreso</v>
      </c>
      <c r="F176" s="25" t="str">
        <f>+'INFO ETOSA'!K167</f>
        <v>Media Tension</v>
      </c>
      <c r="G176" s="25" t="str">
        <f>+'INFO ETOSA'!J167</f>
        <v>Poste</v>
      </c>
      <c r="H176" s="25" t="str">
        <f>+'INFO ETOSA'!L167</f>
        <v>Madera</v>
      </c>
      <c r="I176" s="25" t="str">
        <f>+'INFO ETOSA'!H167</f>
        <v>PPM20</v>
      </c>
      <c r="J176" s="27" t="str">
        <f t="shared" si="21"/>
        <v>POSTE DE MADERA TRATADA DE 12 mts. CL.5</v>
      </c>
      <c r="K176" s="39">
        <f t="shared" si="22"/>
        <v>0.41209829634648654</v>
      </c>
    </row>
    <row r="177" spans="1:11" x14ac:dyDescent="0.25">
      <c r="A177" s="38">
        <f>+'INFO ETOSA'!A168</f>
        <v>162</v>
      </c>
      <c r="B177" s="25" t="str">
        <f>+'INFO ETOSA'!I168</f>
        <v>SICODI</v>
      </c>
      <c r="C177" s="25" t="str">
        <f>+'INFO ETOSA'!B168</f>
        <v>San Martin</v>
      </c>
      <c r="D177" s="25" t="str">
        <f>+'INFO ETOSA'!C168</f>
        <v>Tocache</v>
      </c>
      <c r="E177" s="25" t="str">
        <f>+'INFO ETOSA'!D168</f>
        <v>Progreso</v>
      </c>
      <c r="F177" s="25" t="str">
        <f>+'INFO ETOSA'!K168</f>
        <v>Media Tension</v>
      </c>
      <c r="G177" s="25" t="str">
        <f>+'INFO ETOSA'!J168</f>
        <v>Poste</v>
      </c>
      <c r="H177" s="25" t="str">
        <f>+'INFO ETOSA'!L168</f>
        <v>Madera</v>
      </c>
      <c r="I177" s="25" t="str">
        <f>+'INFO ETOSA'!H168</f>
        <v>PPM20</v>
      </c>
      <c r="J177" s="27" t="str">
        <f t="shared" si="21"/>
        <v>POSTE DE MADERA TRATADA DE 12 mts. CL.5</v>
      </c>
      <c r="K177" s="39">
        <f t="shared" si="22"/>
        <v>0.41209829634648654</v>
      </c>
    </row>
    <row r="178" spans="1:11" x14ac:dyDescent="0.25">
      <c r="A178" s="38">
        <f>+'INFO ETOSA'!A169</f>
        <v>163</v>
      </c>
      <c r="B178" s="25" t="str">
        <f>+'INFO ETOSA'!I169</f>
        <v>SICODI</v>
      </c>
      <c r="C178" s="25" t="str">
        <f>+'INFO ETOSA'!B169</f>
        <v>San Martin</v>
      </c>
      <c r="D178" s="25" t="str">
        <f>+'INFO ETOSA'!C169</f>
        <v>Tocache</v>
      </c>
      <c r="E178" s="25" t="str">
        <f>+'INFO ETOSA'!D169</f>
        <v>Progreso</v>
      </c>
      <c r="F178" s="25" t="str">
        <f>+'INFO ETOSA'!K169</f>
        <v>Media Tension</v>
      </c>
      <c r="G178" s="25" t="str">
        <f>+'INFO ETOSA'!J169</f>
        <v>Poste</v>
      </c>
      <c r="H178" s="25" t="str">
        <f>+'INFO ETOSA'!L169</f>
        <v>Madera</v>
      </c>
      <c r="I178" s="25" t="str">
        <f>+'INFO ETOSA'!H169</f>
        <v>PPM20</v>
      </c>
      <c r="J178" s="27" t="str">
        <f t="shared" si="21"/>
        <v>POSTE DE MADERA TRATADA DE 12 mts. CL.5</v>
      </c>
      <c r="K178" s="39">
        <f t="shared" si="22"/>
        <v>0.41209829634648654</v>
      </c>
    </row>
    <row r="179" spans="1:11" x14ac:dyDescent="0.25">
      <c r="A179" s="38">
        <f>+'INFO ETOSA'!A170</f>
        <v>164</v>
      </c>
      <c r="B179" s="25" t="str">
        <f>+'INFO ETOSA'!I170</f>
        <v>SICODI</v>
      </c>
      <c r="C179" s="25" t="str">
        <f>+'INFO ETOSA'!B170</f>
        <v>San Martin</v>
      </c>
      <c r="D179" s="25" t="str">
        <f>+'INFO ETOSA'!C170</f>
        <v>Tocache</v>
      </c>
      <c r="E179" s="25" t="str">
        <f>+'INFO ETOSA'!D170</f>
        <v>Progreso</v>
      </c>
      <c r="F179" s="25" t="str">
        <f>+'INFO ETOSA'!K170</f>
        <v>Media Tension</v>
      </c>
      <c r="G179" s="25" t="str">
        <f>+'INFO ETOSA'!J170</f>
        <v>Poste</v>
      </c>
      <c r="H179" s="25" t="str">
        <f>+'INFO ETOSA'!L170</f>
        <v>Madera</v>
      </c>
      <c r="I179" s="25" t="str">
        <f>+'INFO ETOSA'!H170</f>
        <v>PPM20</v>
      </c>
      <c r="J179" s="27" t="str">
        <f t="shared" si="21"/>
        <v>POSTE DE MADERA TRATADA DE 12 mts. CL.5</v>
      </c>
      <c r="K179" s="39">
        <f t="shared" si="22"/>
        <v>0.41209829634648654</v>
      </c>
    </row>
    <row r="180" spans="1:11" x14ac:dyDescent="0.25">
      <c r="A180" s="38">
        <f>+'INFO ETOSA'!A171</f>
        <v>165</v>
      </c>
      <c r="B180" s="25" t="str">
        <f>+'INFO ETOSA'!I171</f>
        <v>SICODI</v>
      </c>
      <c r="C180" s="25" t="str">
        <f>+'INFO ETOSA'!B171</f>
        <v>San Martin</v>
      </c>
      <c r="D180" s="25" t="str">
        <f>+'INFO ETOSA'!C171</f>
        <v>Tocache</v>
      </c>
      <c r="E180" s="25" t="str">
        <f>+'INFO ETOSA'!D171</f>
        <v>Progreso</v>
      </c>
      <c r="F180" s="25" t="str">
        <f>+'INFO ETOSA'!K171</f>
        <v>Media Tension</v>
      </c>
      <c r="G180" s="25" t="str">
        <f>+'INFO ETOSA'!J171</f>
        <v>Poste</v>
      </c>
      <c r="H180" s="25" t="str">
        <f>+'INFO ETOSA'!L171</f>
        <v>Madera</v>
      </c>
      <c r="I180" s="25" t="str">
        <f>+'INFO ETOSA'!H171</f>
        <v>PPM20</v>
      </c>
      <c r="J180" s="27" t="str">
        <f t="shared" si="21"/>
        <v>POSTE DE MADERA TRATADA DE 12 mts. CL.5</v>
      </c>
      <c r="K180" s="39">
        <f t="shared" si="22"/>
        <v>0.41209829634648654</v>
      </c>
    </row>
    <row r="181" spans="1:11" x14ac:dyDescent="0.25">
      <c r="A181" s="38">
        <f>+'INFO ETOSA'!A172</f>
        <v>166</v>
      </c>
      <c r="B181" s="25" t="str">
        <f>+'INFO ETOSA'!I172</f>
        <v>SICODI</v>
      </c>
      <c r="C181" s="25" t="str">
        <f>+'INFO ETOSA'!B172</f>
        <v>San Martin</v>
      </c>
      <c r="D181" s="25" t="str">
        <f>+'INFO ETOSA'!C172</f>
        <v>Tocache</v>
      </c>
      <c r="E181" s="25" t="str">
        <f>+'INFO ETOSA'!D172</f>
        <v>Progreso</v>
      </c>
      <c r="F181" s="25" t="str">
        <f>+'INFO ETOSA'!K172</f>
        <v>Media Tension</v>
      </c>
      <c r="G181" s="25" t="str">
        <f>+'INFO ETOSA'!J172</f>
        <v>Poste</v>
      </c>
      <c r="H181" s="25" t="str">
        <f>+'INFO ETOSA'!L172</f>
        <v>Madera</v>
      </c>
      <c r="I181" s="25" t="str">
        <f>+'INFO ETOSA'!H172</f>
        <v>PPM20</v>
      </c>
      <c r="J181" s="27" t="str">
        <f t="shared" si="21"/>
        <v>POSTE DE MADERA TRATADA DE 12 mts. CL.5</v>
      </c>
      <c r="K181" s="39">
        <f t="shared" si="22"/>
        <v>0.41209829634648654</v>
      </c>
    </row>
    <row r="182" spans="1:11" x14ac:dyDescent="0.25">
      <c r="A182" s="38">
        <f>+'INFO ETOSA'!A173</f>
        <v>167</v>
      </c>
      <c r="B182" s="25" t="str">
        <f>+'INFO ETOSA'!I173</f>
        <v>SICODI</v>
      </c>
      <c r="C182" s="25" t="str">
        <f>+'INFO ETOSA'!B173</f>
        <v>San Martin</v>
      </c>
      <c r="D182" s="25" t="str">
        <f>+'INFO ETOSA'!C173</f>
        <v>Tocache</v>
      </c>
      <c r="E182" s="25" t="str">
        <f>+'INFO ETOSA'!D173</f>
        <v>Progreso</v>
      </c>
      <c r="F182" s="25" t="str">
        <f>+'INFO ETOSA'!K173</f>
        <v>Media Tension</v>
      </c>
      <c r="G182" s="25" t="str">
        <f>+'INFO ETOSA'!J173</f>
        <v>Poste</v>
      </c>
      <c r="H182" s="25" t="str">
        <f>+'INFO ETOSA'!L173</f>
        <v>Madera</v>
      </c>
      <c r="I182" s="25" t="str">
        <f>+'INFO ETOSA'!H173</f>
        <v>PPM20</v>
      </c>
      <c r="J182" s="27" t="str">
        <f t="shared" si="21"/>
        <v>POSTE DE MADERA TRATADA DE 12 mts. CL.5</v>
      </c>
      <c r="K182" s="39">
        <f t="shared" si="22"/>
        <v>0.41209829634648654</v>
      </c>
    </row>
    <row r="183" spans="1:11" x14ac:dyDescent="0.25">
      <c r="A183" s="38">
        <f>+'INFO ETOSA'!A174</f>
        <v>168</v>
      </c>
      <c r="B183" s="25" t="str">
        <f>+'INFO ETOSA'!I174</f>
        <v>SICODI</v>
      </c>
      <c r="C183" s="25" t="str">
        <f>+'INFO ETOSA'!B174</f>
        <v>San Martin</v>
      </c>
      <c r="D183" s="25" t="str">
        <f>+'INFO ETOSA'!C174</f>
        <v>Tocache</v>
      </c>
      <c r="E183" s="25" t="str">
        <f>+'INFO ETOSA'!D174</f>
        <v>Progreso</v>
      </c>
      <c r="F183" s="25" t="str">
        <f>+'INFO ETOSA'!K174</f>
        <v>Media Tension</v>
      </c>
      <c r="G183" s="25" t="str">
        <f>+'INFO ETOSA'!J174</f>
        <v>Poste</v>
      </c>
      <c r="H183" s="25" t="str">
        <f>+'INFO ETOSA'!L174</f>
        <v>Madera</v>
      </c>
      <c r="I183" s="25" t="str">
        <f>+'INFO ETOSA'!H174</f>
        <v>PPM20</v>
      </c>
      <c r="J183" s="27" t="str">
        <f t="shared" si="21"/>
        <v>POSTE DE MADERA TRATADA DE 12 mts. CL.5</v>
      </c>
      <c r="K183" s="39">
        <f t="shared" si="22"/>
        <v>0.41209829634648654</v>
      </c>
    </row>
    <row r="184" spans="1:11" x14ac:dyDescent="0.25">
      <c r="A184" s="38">
        <f>+'INFO ETOSA'!A175</f>
        <v>169</v>
      </c>
      <c r="B184" s="25" t="str">
        <f>+'INFO ETOSA'!I175</f>
        <v>SICODI</v>
      </c>
      <c r="C184" s="25" t="str">
        <f>+'INFO ETOSA'!B175</f>
        <v>San Martin</v>
      </c>
      <c r="D184" s="25" t="str">
        <f>+'INFO ETOSA'!C175</f>
        <v>Tocache</v>
      </c>
      <c r="E184" s="25" t="str">
        <f>+'INFO ETOSA'!D175</f>
        <v>Progreso</v>
      </c>
      <c r="F184" s="25" t="str">
        <f>+'INFO ETOSA'!K175</f>
        <v>Media Tension</v>
      </c>
      <c r="G184" s="25" t="str">
        <f>+'INFO ETOSA'!J175</f>
        <v>Poste</v>
      </c>
      <c r="H184" s="25" t="str">
        <f>+'INFO ETOSA'!L175</f>
        <v>Madera</v>
      </c>
      <c r="I184" s="25" t="str">
        <f>+'INFO ETOSA'!H175</f>
        <v>PPM20</v>
      </c>
      <c r="J184" s="27" t="str">
        <f t="shared" si="21"/>
        <v>POSTE DE MADERA TRATADA DE 12 mts. CL.5</v>
      </c>
      <c r="K184" s="39">
        <f t="shared" si="22"/>
        <v>0.41209829634648654</v>
      </c>
    </row>
    <row r="185" spans="1:11" x14ac:dyDescent="0.25">
      <c r="A185" s="38">
        <f>+'INFO ETOSA'!A176</f>
        <v>170</v>
      </c>
      <c r="B185" s="25" t="str">
        <f>+'INFO ETOSA'!I176</f>
        <v>SICODI</v>
      </c>
      <c r="C185" s="25" t="str">
        <f>+'INFO ETOSA'!B176</f>
        <v>San Martin</v>
      </c>
      <c r="D185" s="25" t="str">
        <f>+'INFO ETOSA'!C176</f>
        <v>Tocache</v>
      </c>
      <c r="E185" s="25" t="str">
        <f>+'INFO ETOSA'!D176</f>
        <v>Progreso</v>
      </c>
      <c r="F185" s="25" t="str">
        <f>+'INFO ETOSA'!K176</f>
        <v>Media Tension</v>
      </c>
      <c r="G185" s="25" t="str">
        <f>+'INFO ETOSA'!J176</f>
        <v>Poste</v>
      </c>
      <c r="H185" s="25" t="str">
        <f>+'INFO ETOSA'!L176</f>
        <v>Madera</v>
      </c>
      <c r="I185" s="25" t="str">
        <f>+'INFO ETOSA'!H176</f>
        <v>PPM20</v>
      </c>
      <c r="J185" s="27" t="str">
        <f t="shared" si="21"/>
        <v>POSTE DE MADERA TRATADA DE 12 mts. CL.5</v>
      </c>
      <c r="K185" s="39">
        <f t="shared" si="22"/>
        <v>0.41209829634648654</v>
      </c>
    </row>
    <row r="186" spans="1:11" x14ac:dyDescent="0.25">
      <c r="A186" s="38">
        <f>+'INFO ETOSA'!A177</f>
        <v>171</v>
      </c>
      <c r="B186" s="25" t="str">
        <f>+'INFO ETOSA'!I177</f>
        <v>SICODI</v>
      </c>
      <c r="C186" s="25" t="str">
        <f>+'INFO ETOSA'!B177</f>
        <v>San Martin</v>
      </c>
      <c r="D186" s="25" t="str">
        <f>+'INFO ETOSA'!C177</f>
        <v>Tocache</v>
      </c>
      <c r="E186" s="25" t="str">
        <f>+'INFO ETOSA'!D177</f>
        <v>Progreso</v>
      </c>
      <c r="F186" s="25" t="str">
        <f>+'INFO ETOSA'!K177</f>
        <v>Media Tension</v>
      </c>
      <c r="G186" s="25" t="str">
        <f>+'INFO ETOSA'!J177</f>
        <v>Poste</v>
      </c>
      <c r="H186" s="25" t="str">
        <f>+'INFO ETOSA'!L177</f>
        <v>Madera</v>
      </c>
      <c r="I186" s="25" t="str">
        <f>+'INFO ETOSA'!H177</f>
        <v>PPM20</v>
      </c>
      <c r="J186" s="27" t="str">
        <f t="shared" si="21"/>
        <v>POSTE DE MADERA TRATADA DE 12 mts. CL.5</v>
      </c>
      <c r="K186" s="39">
        <f t="shared" si="22"/>
        <v>0.41209829634648654</v>
      </c>
    </row>
    <row r="187" spans="1:11" x14ac:dyDescent="0.25">
      <c r="A187" s="38">
        <f>+'INFO ETOSA'!A178</f>
        <v>172</v>
      </c>
      <c r="B187" s="25" t="str">
        <f>+'INFO ETOSA'!I178</f>
        <v>SICODI</v>
      </c>
      <c r="C187" s="25" t="str">
        <f>+'INFO ETOSA'!B178</f>
        <v>San Martin</v>
      </c>
      <c r="D187" s="25" t="str">
        <f>+'INFO ETOSA'!C178</f>
        <v>Tocache</v>
      </c>
      <c r="E187" s="25" t="str">
        <f>+'INFO ETOSA'!D178</f>
        <v>Progreso</v>
      </c>
      <c r="F187" s="25" t="str">
        <f>+'INFO ETOSA'!K178</f>
        <v>Media Tension</v>
      </c>
      <c r="G187" s="25" t="str">
        <f>+'INFO ETOSA'!J178</f>
        <v>Poste</v>
      </c>
      <c r="H187" s="25" t="str">
        <f>+'INFO ETOSA'!L178</f>
        <v>Madera</v>
      </c>
      <c r="I187" s="25" t="str">
        <f>+'INFO ETOSA'!H178</f>
        <v>PPM20</v>
      </c>
      <c r="J187" s="27" t="str">
        <f t="shared" si="21"/>
        <v>POSTE DE MADERA TRATADA DE 12 mts. CL.5</v>
      </c>
      <c r="K187" s="39">
        <f t="shared" si="22"/>
        <v>0.41209829634648654</v>
      </c>
    </row>
    <row r="188" spans="1:11" x14ac:dyDescent="0.25">
      <c r="A188" s="38">
        <f>+'INFO ETOSA'!A179</f>
        <v>173</v>
      </c>
      <c r="B188" s="25" t="str">
        <f>+'INFO ETOSA'!I179</f>
        <v>SICODI</v>
      </c>
      <c r="C188" s="25" t="str">
        <f>+'INFO ETOSA'!B179</f>
        <v>San Martin</v>
      </c>
      <c r="D188" s="25" t="str">
        <f>+'INFO ETOSA'!C179</f>
        <v>Tocache</v>
      </c>
      <c r="E188" s="25" t="str">
        <f>+'INFO ETOSA'!D179</f>
        <v>Progreso</v>
      </c>
      <c r="F188" s="25" t="str">
        <f>+'INFO ETOSA'!K179</f>
        <v>Media Tension</v>
      </c>
      <c r="G188" s="25" t="str">
        <f>+'INFO ETOSA'!J179</f>
        <v>Poste</v>
      </c>
      <c r="H188" s="25" t="str">
        <f>+'INFO ETOSA'!L179</f>
        <v>Madera</v>
      </c>
      <c r="I188" s="25" t="str">
        <f>+'INFO ETOSA'!H179</f>
        <v>PPM20</v>
      </c>
      <c r="J188" s="27" t="str">
        <f t="shared" si="21"/>
        <v>POSTE DE MADERA TRATADA DE 12 mts. CL.5</v>
      </c>
      <c r="K188" s="39">
        <f t="shared" si="22"/>
        <v>0.41209829634648654</v>
      </c>
    </row>
    <row r="189" spans="1:11" x14ac:dyDescent="0.25">
      <c r="A189" s="38">
        <f>+'INFO ETOSA'!A180</f>
        <v>174</v>
      </c>
      <c r="B189" s="25" t="str">
        <f>+'INFO ETOSA'!I180</f>
        <v>SICODI</v>
      </c>
      <c r="C189" s="25" t="str">
        <f>+'INFO ETOSA'!B180</f>
        <v>San Martin</v>
      </c>
      <c r="D189" s="25" t="str">
        <f>+'INFO ETOSA'!C180</f>
        <v>Tocache</v>
      </c>
      <c r="E189" s="25" t="str">
        <f>+'INFO ETOSA'!D180</f>
        <v>Progreso</v>
      </c>
      <c r="F189" s="25" t="str">
        <f>+'INFO ETOSA'!K180</f>
        <v>Media Tension</v>
      </c>
      <c r="G189" s="25" t="str">
        <f>+'INFO ETOSA'!J180</f>
        <v>Poste</v>
      </c>
      <c r="H189" s="25" t="str">
        <f>+'INFO ETOSA'!L180</f>
        <v>Madera</v>
      </c>
      <c r="I189" s="25" t="str">
        <f>+'INFO ETOSA'!H180</f>
        <v>PPM20</v>
      </c>
      <c r="J189" s="27" t="str">
        <f t="shared" si="21"/>
        <v>POSTE DE MADERA TRATADA DE 12 mts. CL.5</v>
      </c>
      <c r="K189" s="39">
        <f t="shared" si="22"/>
        <v>0.41209829634648654</v>
      </c>
    </row>
    <row r="190" spans="1:11" x14ac:dyDescent="0.25">
      <c r="A190" s="38">
        <f>+'INFO ETOSA'!A181</f>
        <v>175</v>
      </c>
      <c r="B190" s="25" t="str">
        <f>+'INFO ETOSA'!I181</f>
        <v>SICODI</v>
      </c>
      <c r="C190" s="25" t="str">
        <f>+'INFO ETOSA'!B181</f>
        <v>San Martin</v>
      </c>
      <c r="D190" s="25" t="str">
        <f>+'INFO ETOSA'!C181</f>
        <v>Tocache</v>
      </c>
      <c r="E190" s="25" t="str">
        <f>+'INFO ETOSA'!D181</f>
        <v>Progreso</v>
      </c>
      <c r="F190" s="25" t="str">
        <f>+'INFO ETOSA'!K181</f>
        <v>Media Tension</v>
      </c>
      <c r="G190" s="25" t="str">
        <f>+'INFO ETOSA'!J181</f>
        <v>Poste</v>
      </c>
      <c r="H190" s="25" t="str">
        <f>+'INFO ETOSA'!L181</f>
        <v>Madera</v>
      </c>
      <c r="I190" s="25" t="str">
        <f>+'INFO ETOSA'!H181</f>
        <v>PPM20</v>
      </c>
      <c r="J190" s="27" t="str">
        <f t="shared" si="21"/>
        <v>POSTE DE MADERA TRATADA DE 12 mts. CL.5</v>
      </c>
      <c r="K190" s="39">
        <f t="shared" si="22"/>
        <v>0.41209829634648654</v>
      </c>
    </row>
    <row r="191" spans="1:11" x14ac:dyDescent="0.25">
      <c r="A191" s="38">
        <f>+'INFO ETOSA'!A182</f>
        <v>176</v>
      </c>
      <c r="B191" s="25" t="str">
        <f>+'INFO ETOSA'!I182</f>
        <v>SICODI</v>
      </c>
      <c r="C191" s="25" t="str">
        <f>+'INFO ETOSA'!B182</f>
        <v>San Martin</v>
      </c>
      <c r="D191" s="25" t="str">
        <f>+'INFO ETOSA'!C182</f>
        <v>Tocache</v>
      </c>
      <c r="E191" s="25" t="str">
        <f>+'INFO ETOSA'!D182</f>
        <v>Progreso</v>
      </c>
      <c r="F191" s="25" t="str">
        <f>+'INFO ETOSA'!K182</f>
        <v>Media Tension</v>
      </c>
      <c r="G191" s="25" t="str">
        <f>+'INFO ETOSA'!J182</f>
        <v>Poste</v>
      </c>
      <c r="H191" s="25" t="str">
        <f>+'INFO ETOSA'!L182</f>
        <v>Madera</v>
      </c>
      <c r="I191" s="25" t="str">
        <f>+'INFO ETOSA'!H182</f>
        <v>PPM20</v>
      </c>
      <c r="J191" s="27" t="str">
        <f t="shared" si="21"/>
        <v>POSTE DE MADERA TRATADA DE 12 mts. CL.5</v>
      </c>
      <c r="K191" s="39">
        <f t="shared" si="22"/>
        <v>0.41209829634648654</v>
      </c>
    </row>
    <row r="192" spans="1:11" x14ac:dyDescent="0.25">
      <c r="A192" s="38">
        <f>+'INFO ETOSA'!A183</f>
        <v>177</v>
      </c>
      <c r="B192" s="25" t="str">
        <f>+'INFO ETOSA'!I183</f>
        <v>SICODI</v>
      </c>
      <c r="C192" s="25" t="str">
        <f>+'INFO ETOSA'!B183</f>
        <v>San Martin</v>
      </c>
      <c r="D192" s="25" t="str">
        <f>+'INFO ETOSA'!C183</f>
        <v>Tocache</v>
      </c>
      <c r="E192" s="25" t="str">
        <f>+'INFO ETOSA'!D183</f>
        <v>Progreso</v>
      </c>
      <c r="F192" s="25" t="str">
        <f>+'INFO ETOSA'!K183</f>
        <v>Media Tension</v>
      </c>
      <c r="G192" s="25" t="str">
        <f>+'INFO ETOSA'!J183</f>
        <v>Poste</v>
      </c>
      <c r="H192" s="25" t="str">
        <f>+'INFO ETOSA'!L183</f>
        <v>Madera</v>
      </c>
      <c r="I192" s="25" t="str">
        <f>+'INFO ETOSA'!H183</f>
        <v>PPM20</v>
      </c>
      <c r="J192" s="27" t="str">
        <f t="shared" si="21"/>
        <v>POSTE DE MADERA TRATADA DE 12 mts. CL.5</v>
      </c>
      <c r="K192" s="39">
        <f t="shared" si="22"/>
        <v>0.41209829634648654</v>
      </c>
    </row>
    <row r="193" spans="1:11" x14ac:dyDescent="0.25">
      <c r="A193" s="38">
        <f>+'INFO ETOSA'!A184</f>
        <v>178</v>
      </c>
      <c r="B193" s="25" t="str">
        <f>+'INFO ETOSA'!I184</f>
        <v>SICODI</v>
      </c>
      <c r="C193" s="25" t="str">
        <f>+'INFO ETOSA'!B184</f>
        <v>San Martin</v>
      </c>
      <c r="D193" s="25" t="str">
        <f>+'INFO ETOSA'!C184</f>
        <v>Tocache</v>
      </c>
      <c r="E193" s="25" t="str">
        <f>+'INFO ETOSA'!D184</f>
        <v>Progreso</v>
      </c>
      <c r="F193" s="25" t="str">
        <f>+'INFO ETOSA'!K184</f>
        <v>Media Tension</v>
      </c>
      <c r="G193" s="25" t="str">
        <f>+'INFO ETOSA'!J184</f>
        <v>Poste</v>
      </c>
      <c r="H193" s="25" t="str">
        <f>+'INFO ETOSA'!L184</f>
        <v>Madera</v>
      </c>
      <c r="I193" s="25" t="str">
        <f>+'INFO ETOSA'!H184</f>
        <v>PPM20</v>
      </c>
      <c r="J193" s="27" t="str">
        <f t="shared" si="21"/>
        <v>POSTE DE MADERA TRATADA DE 12 mts. CL.5</v>
      </c>
      <c r="K193" s="39">
        <f t="shared" si="22"/>
        <v>0.41209829634648654</v>
      </c>
    </row>
    <row r="194" spans="1:11" x14ac:dyDescent="0.25">
      <c r="A194" s="38">
        <f>+'INFO ETOSA'!A185</f>
        <v>179</v>
      </c>
      <c r="B194" s="25" t="str">
        <f>+'INFO ETOSA'!I185</f>
        <v>SICODI</v>
      </c>
      <c r="C194" s="25" t="str">
        <f>+'INFO ETOSA'!B185</f>
        <v>San Martin</v>
      </c>
      <c r="D194" s="25" t="str">
        <f>+'INFO ETOSA'!C185</f>
        <v>Tocache</v>
      </c>
      <c r="E194" s="25" t="str">
        <f>+'INFO ETOSA'!D185</f>
        <v>Progreso</v>
      </c>
      <c r="F194" s="25" t="str">
        <f>+'INFO ETOSA'!K185</f>
        <v>Media Tension</v>
      </c>
      <c r="G194" s="25" t="str">
        <f>+'INFO ETOSA'!J185</f>
        <v>Poste</v>
      </c>
      <c r="H194" s="25" t="str">
        <f>+'INFO ETOSA'!L185</f>
        <v>Madera</v>
      </c>
      <c r="I194" s="25" t="str">
        <f>+'INFO ETOSA'!H185</f>
        <v>PPM20</v>
      </c>
      <c r="J194" s="27" t="str">
        <f t="shared" si="21"/>
        <v>POSTE DE MADERA TRATADA DE 12 mts. CL.5</v>
      </c>
      <c r="K194" s="39">
        <f t="shared" si="22"/>
        <v>0.41209829634648654</v>
      </c>
    </row>
    <row r="195" spans="1:11" x14ac:dyDescent="0.25">
      <c r="A195" s="38">
        <f>+'INFO ETOSA'!A186</f>
        <v>180</v>
      </c>
      <c r="B195" s="25" t="str">
        <f>+'INFO ETOSA'!I186</f>
        <v>SICODI</v>
      </c>
      <c r="C195" s="25" t="str">
        <f>+'INFO ETOSA'!B186</f>
        <v>San Martin</v>
      </c>
      <c r="D195" s="25" t="str">
        <f>+'INFO ETOSA'!C186</f>
        <v>Tocache</v>
      </c>
      <c r="E195" s="25" t="str">
        <f>+'INFO ETOSA'!D186</f>
        <v>Progreso</v>
      </c>
      <c r="F195" s="25" t="str">
        <f>+'INFO ETOSA'!K186</f>
        <v>Media Tension</v>
      </c>
      <c r="G195" s="25" t="str">
        <f>+'INFO ETOSA'!J186</f>
        <v>Poste</v>
      </c>
      <c r="H195" s="25" t="str">
        <f>+'INFO ETOSA'!L186</f>
        <v>Madera</v>
      </c>
      <c r="I195" s="25" t="str">
        <f>+'INFO ETOSA'!H186</f>
        <v>PPM20</v>
      </c>
      <c r="J195" s="27" t="str">
        <f t="shared" si="21"/>
        <v>POSTE DE MADERA TRATADA DE 12 mts. CL.5</v>
      </c>
      <c r="K195" s="39">
        <f t="shared" si="22"/>
        <v>0.41209829634648654</v>
      </c>
    </row>
    <row r="196" spans="1:11" x14ac:dyDescent="0.25">
      <c r="A196" s="38">
        <f>+'INFO ETOSA'!A187</f>
        <v>181</v>
      </c>
      <c r="B196" s="25" t="str">
        <f>+'INFO ETOSA'!I187</f>
        <v>SICODI</v>
      </c>
      <c r="C196" s="25" t="str">
        <f>+'INFO ETOSA'!B187</f>
        <v>San Martin</v>
      </c>
      <c r="D196" s="25" t="str">
        <f>+'INFO ETOSA'!C187</f>
        <v>Tocache</v>
      </c>
      <c r="E196" s="25" t="str">
        <f>+'INFO ETOSA'!D187</f>
        <v>Progreso</v>
      </c>
      <c r="F196" s="25" t="str">
        <f>+'INFO ETOSA'!K187</f>
        <v>Media Tension</v>
      </c>
      <c r="G196" s="25" t="str">
        <f>+'INFO ETOSA'!J187</f>
        <v>Poste</v>
      </c>
      <c r="H196" s="25" t="str">
        <f>+'INFO ETOSA'!L187</f>
        <v>Madera</v>
      </c>
      <c r="I196" s="25" t="str">
        <f>+'INFO ETOSA'!H187</f>
        <v>PPM20</v>
      </c>
      <c r="J196" s="27" t="str">
        <f t="shared" si="21"/>
        <v>POSTE DE MADERA TRATADA DE 12 mts. CL.5</v>
      </c>
      <c r="K196" s="39">
        <f t="shared" si="22"/>
        <v>0.41209829634648654</v>
      </c>
    </row>
    <row r="197" spans="1:11" x14ac:dyDescent="0.25">
      <c r="A197" s="38">
        <f>+'INFO ETOSA'!A188</f>
        <v>182</v>
      </c>
      <c r="B197" s="25" t="str">
        <f>+'INFO ETOSA'!I188</f>
        <v>SICODI</v>
      </c>
      <c r="C197" s="25" t="str">
        <f>+'INFO ETOSA'!B188</f>
        <v>San Martin</v>
      </c>
      <c r="D197" s="25" t="str">
        <f>+'INFO ETOSA'!C188</f>
        <v>Tocache</v>
      </c>
      <c r="E197" s="25" t="str">
        <f>+'INFO ETOSA'!D188</f>
        <v>Progreso</v>
      </c>
      <c r="F197" s="25" t="str">
        <f>+'INFO ETOSA'!K188</f>
        <v>Media Tension</v>
      </c>
      <c r="G197" s="25" t="str">
        <f>+'INFO ETOSA'!J188</f>
        <v>Poste</v>
      </c>
      <c r="H197" s="25" t="str">
        <f>+'INFO ETOSA'!L188</f>
        <v>Madera</v>
      </c>
      <c r="I197" s="25" t="str">
        <f>+'INFO ETOSA'!H188</f>
        <v>PPM20</v>
      </c>
      <c r="J197" s="27" t="str">
        <f t="shared" si="21"/>
        <v>POSTE DE MADERA TRATADA DE 12 mts. CL.5</v>
      </c>
      <c r="K197" s="39">
        <f t="shared" si="22"/>
        <v>0.41209829634648654</v>
      </c>
    </row>
    <row r="198" spans="1:11" x14ac:dyDescent="0.25">
      <c r="A198" s="38">
        <f>+'INFO ETOSA'!A189</f>
        <v>183</v>
      </c>
      <c r="B198" s="25" t="str">
        <f>+'INFO ETOSA'!I189</f>
        <v>SICODI</v>
      </c>
      <c r="C198" s="25" t="str">
        <f>+'INFO ETOSA'!B189</f>
        <v>San Martin</v>
      </c>
      <c r="D198" s="25" t="str">
        <f>+'INFO ETOSA'!C189</f>
        <v>Tocache</v>
      </c>
      <c r="E198" s="25" t="str">
        <f>+'INFO ETOSA'!D189</f>
        <v>Progreso</v>
      </c>
      <c r="F198" s="25" t="str">
        <f>+'INFO ETOSA'!K189</f>
        <v>Media Tension</v>
      </c>
      <c r="G198" s="25" t="str">
        <f>+'INFO ETOSA'!J189</f>
        <v>Poste</v>
      </c>
      <c r="H198" s="25" t="str">
        <f>+'INFO ETOSA'!L189</f>
        <v>Madera</v>
      </c>
      <c r="I198" s="25" t="str">
        <f>+'INFO ETOSA'!H189</f>
        <v>PPM20</v>
      </c>
      <c r="J198" s="27" t="str">
        <f t="shared" si="21"/>
        <v>POSTE DE MADERA TRATADA DE 12 mts. CL.5</v>
      </c>
      <c r="K198" s="39">
        <f t="shared" si="22"/>
        <v>0.41209829634648654</v>
      </c>
    </row>
    <row r="199" spans="1:11" x14ac:dyDescent="0.25">
      <c r="A199" s="38">
        <f>+'INFO ETOSA'!A190</f>
        <v>184</v>
      </c>
      <c r="B199" s="25" t="str">
        <f>+'INFO ETOSA'!I190</f>
        <v>SICODI</v>
      </c>
      <c r="C199" s="25" t="str">
        <f>+'INFO ETOSA'!B190</f>
        <v>San Martin</v>
      </c>
      <c r="D199" s="25" t="str">
        <f>+'INFO ETOSA'!C190</f>
        <v>Tocache</v>
      </c>
      <c r="E199" s="25" t="str">
        <f>+'INFO ETOSA'!D190</f>
        <v>Progreso</v>
      </c>
      <c r="F199" s="25" t="str">
        <f>+'INFO ETOSA'!K190</f>
        <v>Media Tension</v>
      </c>
      <c r="G199" s="25" t="str">
        <f>+'INFO ETOSA'!J190</f>
        <v>Poste</v>
      </c>
      <c r="H199" s="25" t="str">
        <f>+'INFO ETOSA'!L190</f>
        <v>Madera</v>
      </c>
      <c r="I199" s="25" t="str">
        <f>+'INFO ETOSA'!H190</f>
        <v>PPM20</v>
      </c>
      <c r="J199" s="27" t="str">
        <f t="shared" si="21"/>
        <v>POSTE DE MADERA TRATADA DE 12 mts. CL.5</v>
      </c>
      <c r="K199" s="39">
        <f t="shared" si="22"/>
        <v>0.41209829634648654</v>
      </c>
    </row>
    <row r="200" spans="1:11" x14ac:dyDescent="0.25">
      <c r="A200" s="38">
        <f>+'INFO ETOSA'!A191</f>
        <v>185</v>
      </c>
      <c r="B200" s="25" t="str">
        <f>+'INFO ETOSA'!I191</f>
        <v>SICODI</v>
      </c>
      <c r="C200" s="25" t="str">
        <f>+'INFO ETOSA'!B191</f>
        <v>San Martin</v>
      </c>
      <c r="D200" s="25" t="str">
        <f>+'INFO ETOSA'!C191</f>
        <v>Tocache</v>
      </c>
      <c r="E200" s="25" t="str">
        <f>+'INFO ETOSA'!D191</f>
        <v>Progreso</v>
      </c>
      <c r="F200" s="25" t="str">
        <f>+'INFO ETOSA'!K191</f>
        <v>Media Tension</v>
      </c>
      <c r="G200" s="25" t="str">
        <f>+'INFO ETOSA'!J191</f>
        <v>Poste</v>
      </c>
      <c r="H200" s="25" t="str">
        <f>+'INFO ETOSA'!L191</f>
        <v>Madera</v>
      </c>
      <c r="I200" s="25" t="str">
        <f>+'INFO ETOSA'!H191</f>
        <v>PPM20</v>
      </c>
      <c r="J200" s="27" t="str">
        <f t="shared" si="21"/>
        <v>POSTE DE MADERA TRATADA DE 12 mts. CL.5</v>
      </c>
      <c r="K200" s="39">
        <f t="shared" si="22"/>
        <v>0.41209829634648654</v>
      </c>
    </row>
    <row r="201" spans="1:11" x14ac:dyDescent="0.25">
      <c r="A201" s="38">
        <f>+'INFO ETOSA'!A192</f>
        <v>186</v>
      </c>
      <c r="B201" s="25" t="str">
        <f>+'INFO ETOSA'!I192</f>
        <v>SICODI</v>
      </c>
      <c r="C201" s="25" t="str">
        <f>+'INFO ETOSA'!B192</f>
        <v>San Martin</v>
      </c>
      <c r="D201" s="25" t="str">
        <f>+'INFO ETOSA'!C192</f>
        <v>Tocache</v>
      </c>
      <c r="E201" s="25" t="str">
        <f>+'INFO ETOSA'!D192</f>
        <v>Progreso</v>
      </c>
      <c r="F201" s="25" t="str">
        <f>+'INFO ETOSA'!K192</f>
        <v>Media Tension</v>
      </c>
      <c r="G201" s="25" t="str">
        <f>+'INFO ETOSA'!J192</f>
        <v>Poste</v>
      </c>
      <c r="H201" s="25" t="str">
        <f>+'INFO ETOSA'!L192</f>
        <v>Madera</v>
      </c>
      <c r="I201" s="25" t="str">
        <f>+'INFO ETOSA'!H192</f>
        <v>PPM20</v>
      </c>
      <c r="J201" s="27" t="str">
        <f t="shared" si="21"/>
        <v>POSTE DE MADERA TRATADA DE 12 mts. CL.5</v>
      </c>
      <c r="K201" s="39">
        <f t="shared" si="22"/>
        <v>0.41209829634648654</v>
      </c>
    </row>
    <row r="202" spans="1:11" x14ac:dyDescent="0.25">
      <c r="A202" s="38">
        <f>+'INFO ETOSA'!A193</f>
        <v>187</v>
      </c>
      <c r="B202" s="25" t="str">
        <f>+'INFO ETOSA'!I193</f>
        <v>SICODI</v>
      </c>
      <c r="C202" s="25" t="str">
        <f>+'INFO ETOSA'!B193</f>
        <v>San Martin</v>
      </c>
      <c r="D202" s="25" t="str">
        <f>+'INFO ETOSA'!C193</f>
        <v>Tocache</v>
      </c>
      <c r="E202" s="25" t="str">
        <f>+'INFO ETOSA'!D193</f>
        <v>Progreso</v>
      </c>
      <c r="F202" s="25" t="str">
        <f>+'INFO ETOSA'!K193</f>
        <v>Media Tension</v>
      </c>
      <c r="G202" s="25" t="str">
        <f>+'INFO ETOSA'!J193</f>
        <v>Poste</v>
      </c>
      <c r="H202" s="25" t="str">
        <f>+'INFO ETOSA'!L193</f>
        <v>Madera</v>
      </c>
      <c r="I202" s="25" t="str">
        <f>+'INFO ETOSA'!H193</f>
        <v>PPM20</v>
      </c>
      <c r="J202" s="27" t="str">
        <f t="shared" si="21"/>
        <v>POSTE DE MADERA TRATADA DE 12 mts. CL.5</v>
      </c>
      <c r="K202" s="39">
        <f t="shared" si="22"/>
        <v>0.41209829634648654</v>
      </c>
    </row>
    <row r="203" spans="1:11" x14ac:dyDescent="0.25">
      <c r="A203" s="38">
        <f>+'INFO ETOSA'!A194</f>
        <v>188</v>
      </c>
      <c r="B203" s="25" t="str">
        <f>+'INFO ETOSA'!I194</f>
        <v>SICODI</v>
      </c>
      <c r="C203" s="25" t="str">
        <f>+'INFO ETOSA'!B194</f>
        <v>San Martin</v>
      </c>
      <c r="D203" s="25" t="str">
        <f>+'INFO ETOSA'!C194</f>
        <v>Tocache</v>
      </c>
      <c r="E203" s="25" t="str">
        <f>+'INFO ETOSA'!D194</f>
        <v>Progreso</v>
      </c>
      <c r="F203" s="25" t="str">
        <f>+'INFO ETOSA'!K194</f>
        <v>Media Tension</v>
      </c>
      <c r="G203" s="25" t="str">
        <f>+'INFO ETOSA'!J194</f>
        <v>Poste</v>
      </c>
      <c r="H203" s="25" t="str">
        <f>+'INFO ETOSA'!L194</f>
        <v>Madera</v>
      </c>
      <c r="I203" s="25" t="str">
        <f>+'INFO ETOSA'!H194</f>
        <v>PPM20</v>
      </c>
      <c r="J203" s="27" t="str">
        <f t="shared" si="21"/>
        <v>POSTE DE MADERA TRATADA DE 12 mts. CL.5</v>
      </c>
      <c r="K203" s="39">
        <f t="shared" si="22"/>
        <v>0.41209829634648654</v>
      </c>
    </row>
    <row r="204" spans="1:11" x14ac:dyDescent="0.25">
      <c r="A204" s="38">
        <f>+'INFO ETOSA'!A195</f>
        <v>189</v>
      </c>
      <c r="B204" s="25" t="str">
        <f>+'INFO ETOSA'!I195</f>
        <v>SICODI</v>
      </c>
      <c r="C204" s="25" t="str">
        <f>+'INFO ETOSA'!B195</f>
        <v>San Martin</v>
      </c>
      <c r="D204" s="25" t="str">
        <f>+'INFO ETOSA'!C195</f>
        <v>Tocache</v>
      </c>
      <c r="E204" s="25" t="str">
        <f>+'INFO ETOSA'!D195</f>
        <v>Progreso</v>
      </c>
      <c r="F204" s="25" t="str">
        <f>+'INFO ETOSA'!K195</f>
        <v>Media Tension</v>
      </c>
      <c r="G204" s="25" t="str">
        <f>+'INFO ETOSA'!J195</f>
        <v>Poste</v>
      </c>
      <c r="H204" s="25" t="str">
        <f>+'INFO ETOSA'!L195</f>
        <v>Madera</v>
      </c>
      <c r="I204" s="25" t="str">
        <f>+'INFO ETOSA'!H195</f>
        <v>PPM20</v>
      </c>
      <c r="J204" s="27" t="str">
        <f t="shared" si="21"/>
        <v>POSTE DE MADERA TRATADA DE 12 mts. CL.5</v>
      </c>
      <c r="K204" s="39">
        <f t="shared" ref="K204:K267" si="23">+VLOOKUP(I204,$I$8:$S$12,11,FALSE)</f>
        <v>0.41209829634648654</v>
      </c>
    </row>
    <row r="205" spans="1:11" x14ac:dyDescent="0.25">
      <c r="A205" s="38">
        <f>+'INFO ETOSA'!A196</f>
        <v>190</v>
      </c>
      <c r="B205" s="25" t="str">
        <f>+'INFO ETOSA'!I196</f>
        <v>SICODI</v>
      </c>
      <c r="C205" s="25" t="str">
        <f>+'INFO ETOSA'!B196</f>
        <v>San Martin</v>
      </c>
      <c r="D205" s="25" t="str">
        <f>+'INFO ETOSA'!C196</f>
        <v>Tocache</v>
      </c>
      <c r="E205" s="25" t="str">
        <f>+'INFO ETOSA'!D196</f>
        <v>Progreso</v>
      </c>
      <c r="F205" s="25" t="str">
        <f>+'INFO ETOSA'!K196</f>
        <v>Media Tension</v>
      </c>
      <c r="G205" s="25" t="str">
        <f>+'INFO ETOSA'!J196</f>
        <v>Poste</v>
      </c>
      <c r="H205" s="25" t="str">
        <f>+'INFO ETOSA'!L196</f>
        <v>Madera</v>
      </c>
      <c r="I205" s="25" t="str">
        <f>+'INFO ETOSA'!H196</f>
        <v>PPM20</v>
      </c>
      <c r="J205" s="27" t="str">
        <f t="shared" si="21"/>
        <v>POSTE DE MADERA TRATADA DE 12 mts. CL.5</v>
      </c>
      <c r="K205" s="39">
        <f t="shared" si="23"/>
        <v>0.41209829634648654</v>
      </c>
    </row>
    <row r="206" spans="1:11" x14ac:dyDescent="0.25">
      <c r="A206" s="38">
        <f>+'INFO ETOSA'!A197</f>
        <v>191</v>
      </c>
      <c r="B206" s="25" t="str">
        <f>+'INFO ETOSA'!I197</f>
        <v>SICODI</v>
      </c>
      <c r="C206" s="25" t="str">
        <f>+'INFO ETOSA'!B197</f>
        <v>San Martin</v>
      </c>
      <c r="D206" s="25" t="str">
        <f>+'INFO ETOSA'!C197</f>
        <v>Tocache</v>
      </c>
      <c r="E206" s="25" t="str">
        <f>+'INFO ETOSA'!D197</f>
        <v>Progreso</v>
      </c>
      <c r="F206" s="25" t="str">
        <f>+'INFO ETOSA'!K197</f>
        <v>Media Tension</v>
      </c>
      <c r="G206" s="25" t="str">
        <f>+'INFO ETOSA'!J197</f>
        <v>Poste</v>
      </c>
      <c r="H206" s="25" t="str">
        <f>+'INFO ETOSA'!L197</f>
        <v>Madera</v>
      </c>
      <c r="I206" s="25" t="str">
        <f>+'INFO ETOSA'!H197</f>
        <v>PPM20</v>
      </c>
      <c r="J206" s="27" t="str">
        <f t="shared" si="21"/>
        <v>POSTE DE MADERA TRATADA DE 12 mts. CL.5</v>
      </c>
      <c r="K206" s="39">
        <f t="shared" si="23"/>
        <v>0.41209829634648654</v>
      </c>
    </row>
    <row r="207" spans="1:11" x14ac:dyDescent="0.25">
      <c r="A207" s="38">
        <f>+'INFO ETOSA'!A198</f>
        <v>192</v>
      </c>
      <c r="B207" s="25" t="str">
        <f>+'INFO ETOSA'!I198</f>
        <v>SICODI</v>
      </c>
      <c r="C207" s="25" t="str">
        <f>+'INFO ETOSA'!B198</f>
        <v>San Martin</v>
      </c>
      <c r="D207" s="25" t="str">
        <f>+'INFO ETOSA'!C198</f>
        <v>Tocache</v>
      </c>
      <c r="E207" s="25" t="str">
        <f>+'INFO ETOSA'!D198</f>
        <v>Progreso</v>
      </c>
      <c r="F207" s="25" t="str">
        <f>+'INFO ETOSA'!K198</f>
        <v>Media Tension</v>
      </c>
      <c r="G207" s="25" t="str">
        <f>+'INFO ETOSA'!J198</f>
        <v>Poste</v>
      </c>
      <c r="H207" s="25" t="str">
        <f>+'INFO ETOSA'!L198</f>
        <v>Madera</v>
      </c>
      <c r="I207" s="25" t="str">
        <f>+'INFO ETOSA'!H198</f>
        <v>PPM20</v>
      </c>
      <c r="J207" s="27" t="str">
        <f t="shared" si="21"/>
        <v>POSTE DE MADERA TRATADA DE 12 mts. CL.5</v>
      </c>
      <c r="K207" s="39">
        <f t="shared" si="23"/>
        <v>0.41209829634648654</v>
      </c>
    </row>
    <row r="208" spans="1:11" x14ac:dyDescent="0.25">
      <c r="A208" s="38">
        <f>+'INFO ETOSA'!A199</f>
        <v>193</v>
      </c>
      <c r="B208" s="25" t="str">
        <f>+'INFO ETOSA'!I199</f>
        <v>SICODI</v>
      </c>
      <c r="C208" s="25" t="str">
        <f>+'INFO ETOSA'!B199</f>
        <v>San Martin</v>
      </c>
      <c r="D208" s="25" t="str">
        <f>+'INFO ETOSA'!C199</f>
        <v>Tocache</v>
      </c>
      <c r="E208" s="25" t="str">
        <f>+'INFO ETOSA'!D199</f>
        <v>Progreso</v>
      </c>
      <c r="F208" s="25" t="str">
        <f>+'INFO ETOSA'!K199</f>
        <v>Media Tension</v>
      </c>
      <c r="G208" s="25" t="str">
        <f>+'INFO ETOSA'!J199</f>
        <v>Poste</v>
      </c>
      <c r="H208" s="25" t="str">
        <f>+'INFO ETOSA'!L199</f>
        <v>Madera</v>
      </c>
      <c r="I208" s="25" t="str">
        <f>+'INFO ETOSA'!H199</f>
        <v>PPM20</v>
      </c>
      <c r="J208" s="27" t="str">
        <f t="shared" si="21"/>
        <v>POSTE DE MADERA TRATADA DE 12 mts. CL.5</v>
      </c>
      <c r="K208" s="39">
        <f t="shared" si="23"/>
        <v>0.41209829634648654</v>
      </c>
    </row>
    <row r="209" spans="1:11" x14ac:dyDescent="0.25">
      <c r="A209" s="38">
        <f>+'INFO ETOSA'!A200</f>
        <v>194</v>
      </c>
      <c r="B209" s="25" t="str">
        <f>+'INFO ETOSA'!I200</f>
        <v>SICODI</v>
      </c>
      <c r="C209" s="25" t="str">
        <f>+'INFO ETOSA'!B200</f>
        <v>San Martin</v>
      </c>
      <c r="D209" s="25" t="str">
        <f>+'INFO ETOSA'!C200</f>
        <v>Tocache</v>
      </c>
      <c r="E209" s="25" t="str">
        <f>+'INFO ETOSA'!D200</f>
        <v>Progreso</v>
      </c>
      <c r="F209" s="25" t="str">
        <f>+'INFO ETOSA'!K200</f>
        <v>Media Tension</v>
      </c>
      <c r="G209" s="25" t="str">
        <f>+'INFO ETOSA'!J200</f>
        <v>Poste</v>
      </c>
      <c r="H209" s="25" t="str">
        <f>+'INFO ETOSA'!L200</f>
        <v>Madera</v>
      </c>
      <c r="I209" s="25" t="str">
        <f>+'INFO ETOSA'!H200</f>
        <v>PPM20</v>
      </c>
      <c r="J209" s="27" t="str">
        <f t="shared" ref="J209:J272" si="24">+VLOOKUP(I209,$I$8:$J$12,2,FALSE)</f>
        <v>POSTE DE MADERA TRATADA DE 12 mts. CL.5</v>
      </c>
      <c r="K209" s="39">
        <f t="shared" si="23"/>
        <v>0.41209829634648654</v>
      </c>
    </row>
    <row r="210" spans="1:11" x14ac:dyDescent="0.25">
      <c r="A210" s="38">
        <f>+'INFO ETOSA'!A201</f>
        <v>195</v>
      </c>
      <c r="B210" s="25" t="str">
        <f>+'INFO ETOSA'!I201</f>
        <v>SICODI</v>
      </c>
      <c r="C210" s="25" t="str">
        <f>+'INFO ETOSA'!B201</f>
        <v>San Martin</v>
      </c>
      <c r="D210" s="25" t="str">
        <f>+'INFO ETOSA'!C201</f>
        <v>Tocache</v>
      </c>
      <c r="E210" s="25" t="str">
        <f>+'INFO ETOSA'!D201</f>
        <v>Progreso</v>
      </c>
      <c r="F210" s="25" t="str">
        <f>+'INFO ETOSA'!K201</f>
        <v>Media Tension</v>
      </c>
      <c r="G210" s="25" t="str">
        <f>+'INFO ETOSA'!J201</f>
        <v>Poste</v>
      </c>
      <c r="H210" s="25" t="str">
        <f>+'INFO ETOSA'!L201</f>
        <v>Madera</v>
      </c>
      <c r="I210" s="25" t="str">
        <f>+'INFO ETOSA'!H201</f>
        <v>PPM20</v>
      </c>
      <c r="J210" s="27" t="str">
        <f t="shared" si="24"/>
        <v>POSTE DE MADERA TRATADA DE 12 mts. CL.5</v>
      </c>
      <c r="K210" s="39">
        <f t="shared" si="23"/>
        <v>0.41209829634648654</v>
      </c>
    </row>
    <row r="211" spans="1:11" x14ac:dyDescent="0.25">
      <c r="A211" s="38">
        <f>+'INFO ETOSA'!A202</f>
        <v>196</v>
      </c>
      <c r="B211" s="25" t="str">
        <f>+'INFO ETOSA'!I202</f>
        <v>SICODI</v>
      </c>
      <c r="C211" s="25" t="str">
        <f>+'INFO ETOSA'!B202</f>
        <v>San Martin</v>
      </c>
      <c r="D211" s="25" t="str">
        <f>+'INFO ETOSA'!C202</f>
        <v>Tocache</v>
      </c>
      <c r="E211" s="25" t="str">
        <f>+'INFO ETOSA'!D202</f>
        <v>Progreso</v>
      </c>
      <c r="F211" s="25" t="str">
        <f>+'INFO ETOSA'!K202</f>
        <v>Media Tension</v>
      </c>
      <c r="G211" s="25" t="str">
        <f>+'INFO ETOSA'!J202</f>
        <v>Poste</v>
      </c>
      <c r="H211" s="25" t="str">
        <f>+'INFO ETOSA'!L202</f>
        <v>Madera</v>
      </c>
      <c r="I211" s="25" t="str">
        <f>+'INFO ETOSA'!H202</f>
        <v>PPM20</v>
      </c>
      <c r="J211" s="27" t="str">
        <f t="shared" si="24"/>
        <v>POSTE DE MADERA TRATADA DE 12 mts. CL.5</v>
      </c>
      <c r="K211" s="39">
        <f t="shared" si="23"/>
        <v>0.41209829634648654</v>
      </c>
    </row>
    <row r="212" spans="1:11" x14ac:dyDescent="0.25">
      <c r="A212" s="38">
        <f>+'INFO ETOSA'!A203</f>
        <v>197</v>
      </c>
      <c r="B212" s="25" t="str">
        <f>+'INFO ETOSA'!I203</f>
        <v>SICODI</v>
      </c>
      <c r="C212" s="25" t="str">
        <f>+'INFO ETOSA'!B203</f>
        <v>San Martin</v>
      </c>
      <c r="D212" s="25" t="str">
        <f>+'INFO ETOSA'!C203</f>
        <v>Tocache</v>
      </c>
      <c r="E212" s="25" t="str">
        <f>+'INFO ETOSA'!D203</f>
        <v>Progreso</v>
      </c>
      <c r="F212" s="25" t="str">
        <f>+'INFO ETOSA'!K203</f>
        <v>Media Tension</v>
      </c>
      <c r="G212" s="25" t="str">
        <f>+'INFO ETOSA'!J203</f>
        <v>Poste</v>
      </c>
      <c r="H212" s="25" t="str">
        <f>+'INFO ETOSA'!L203</f>
        <v>Madera</v>
      </c>
      <c r="I212" s="25" t="str">
        <f>+'INFO ETOSA'!H203</f>
        <v>PPM20</v>
      </c>
      <c r="J212" s="27" t="str">
        <f t="shared" si="24"/>
        <v>POSTE DE MADERA TRATADA DE 12 mts. CL.5</v>
      </c>
      <c r="K212" s="39">
        <f t="shared" si="23"/>
        <v>0.41209829634648654</v>
      </c>
    </row>
    <row r="213" spans="1:11" x14ac:dyDescent="0.25">
      <c r="A213" s="38">
        <f>+'INFO ETOSA'!A204</f>
        <v>198</v>
      </c>
      <c r="B213" s="25" t="str">
        <f>+'INFO ETOSA'!I204</f>
        <v>SICODI</v>
      </c>
      <c r="C213" s="25" t="str">
        <f>+'INFO ETOSA'!B204</f>
        <v>San Martin</v>
      </c>
      <c r="D213" s="25" t="str">
        <f>+'INFO ETOSA'!C204</f>
        <v>Tocache</v>
      </c>
      <c r="E213" s="25" t="str">
        <f>+'INFO ETOSA'!D204</f>
        <v>Progreso</v>
      </c>
      <c r="F213" s="25" t="str">
        <f>+'INFO ETOSA'!K204</f>
        <v>Media Tension</v>
      </c>
      <c r="G213" s="25" t="str">
        <f>+'INFO ETOSA'!J204</f>
        <v>Poste</v>
      </c>
      <c r="H213" s="25" t="str">
        <f>+'INFO ETOSA'!L204</f>
        <v>Madera</v>
      </c>
      <c r="I213" s="25" t="str">
        <f>+'INFO ETOSA'!H204</f>
        <v>PPM20</v>
      </c>
      <c r="J213" s="27" t="str">
        <f t="shared" si="24"/>
        <v>POSTE DE MADERA TRATADA DE 12 mts. CL.5</v>
      </c>
      <c r="K213" s="39">
        <f t="shared" si="23"/>
        <v>0.41209829634648654</v>
      </c>
    </row>
    <row r="214" spans="1:11" x14ac:dyDescent="0.25">
      <c r="A214" s="38">
        <f>+'INFO ETOSA'!A205</f>
        <v>199</v>
      </c>
      <c r="B214" s="25" t="str">
        <f>+'INFO ETOSA'!I205</f>
        <v>SICODI</v>
      </c>
      <c r="C214" s="25" t="str">
        <f>+'INFO ETOSA'!B205</f>
        <v>San Martin</v>
      </c>
      <c r="D214" s="25" t="str">
        <f>+'INFO ETOSA'!C205</f>
        <v>Tocache</v>
      </c>
      <c r="E214" s="25" t="str">
        <f>+'INFO ETOSA'!D205</f>
        <v>Progreso</v>
      </c>
      <c r="F214" s="25" t="str">
        <f>+'INFO ETOSA'!K205</f>
        <v>Media Tension</v>
      </c>
      <c r="G214" s="25" t="str">
        <f>+'INFO ETOSA'!J205</f>
        <v>Poste</v>
      </c>
      <c r="H214" s="25" t="str">
        <f>+'INFO ETOSA'!L205</f>
        <v>Madera</v>
      </c>
      <c r="I214" s="25" t="str">
        <f>+'INFO ETOSA'!H205</f>
        <v>PPM20</v>
      </c>
      <c r="J214" s="27" t="str">
        <f t="shared" si="24"/>
        <v>POSTE DE MADERA TRATADA DE 12 mts. CL.5</v>
      </c>
      <c r="K214" s="39">
        <f t="shared" si="23"/>
        <v>0.41209829634648654</v>
      </c>
    </row>
    <row r="215" spans="1:11" x14ac:dyDescent="0.25">
      <c r="A215" s="38">
        <f>+'INFO ETOSA'!A206</f>
        <v>200</v>
      </c>
      <c r="B215" s="25" t="str">
        <f>+'INFO ETOSA'!I206</f>
        <v>SICODI</v>
      </c>
      <c r="C215" s="25" t="str">
        <f>+'INFO ETOSA'!B206</f>
        <v>San Martin</v>
      </c>
      <c r="D215" s="25" t="str">
        <f>+'INFO ETOSA'!C206</f>
        <v>Tocache</v>
      </c>
      <c r="E215" s="25" t="str">
        <f>+'INFO ETOSA'!D206</f>
        <v>Progreso</v>
      </c>
      <c r="F215" s="25" t="str">
        <f>+'INFO ETOSA'!K206</f>
        <v>Media Tension</v>
      </c>
      <c r="G215" s="25" t="str">
        <f>+'INFO ETOSA'!J206</f>
        <v>Poste</v>
      </c>
      <c r="H215" s="25" t="str">
        <f>+'INFO ETOSA'!L206</f>
        <v>Madera</v>
      </c>
      <c r="I215" s="25" t="str">
        <f>+'INFO ETOSA'!H206</f>
        <v>PPM20</v>
      </c>
      <c r="J215" s="27" t="str">
        <f t="shared" si="24"/>
        <v>POSTE DE MADERA TRATADA DE 12 mts. CL.5</v>
      </c>
      <c r="K215" s="39">
        <f t="shared" si="23"/>
        <v>0.41209829634648654</v>
      </c>
    </row>
    <row r="216" spans="1:11" x14ac:dyDescent="0.25">
      <c r="A216" s="38">
        <f>+'INFO ETOSA'!A207</f>
        <v>201</v>
      </c>
      <c r="B216" s="25" t="str">
        <f>+'INFO ETOSA'!I207</f>
        <v>SICODI</v>
      </c>
      <c r="C216" s="25" t="str">
        <f>+'INFO ETOSA'!B207</f>
        <v>San Martin</v>
      </c>
      <c r="D216" s="25" t="str">
        <f>+'INFO ETOSA'!C207</f>
        <v>Tocache</v>
      </c>
      <c r="E216" s="25" t="str">
        <f>+'INFO ETOSA'!D207</f>
        <v>Progreso</v>
      </c>
      <c r="F216" s="25" t="str">
        <f>+'INFO ETOSA'!K207</f>
        <v>Media Tension</v>
      </c>
      <c r="G216" s="25" t="str">
        <f>+'INFO ETOSA'!J207</f>
        <v>Poste</v>
      </c>
      <c r="H216" s="25" t="str">
        <f>+'INFO ETOSA'!L207</f>
        <v>Madera</v>
      </c>
      <c r="I216" s="25" t="str">
        <f>+'INFO ETOSA'!H207</f>
        <v>PPM20</v>
      </c>
      <c r="J216" s="27" t="str">
        <f t="shared" si="24"/>
        <v>POSTE DE MADERA TRATADA DE 12 mts. CL.5</v>
      </c>
      <c r="K216" s="39">
        <f t="shared" si="23"/>
        <v>0.41209829634648654</v>
      </c>
    </row>
    <row r="217" spans="1:11" x14ac:dyDescent="0.25">
      <c r="A217" s="38">
        <f>+'INFO ETOSA'!A208</f>
        <v>202</v>
      </c>
      <c r="B217" s="25" t="str">
        <f>+'INFO ETOSA'!I208</f>
        <v>SICODI</v>
      </c>
      <c r="C217" s="25" t="str">
        <f>+'INFO ETOSA'!B208</f>
        <v>San Martin</v>
      </c>
      <c r="D217" s="25" t="str">
        <f>+'INFO ETOSA'!C208</f>
        <v>Tocache</v>
      </c>
      <c r="E217" s="25" t="str">
        <f>+'INFO ETOSA'!D208</f>
        <v>Progreso</v>
      </c>
      <c r="F217" s="25" t="str">
        <f>+'INFO ETOSA'!K208</f>
        <v>Media Tension</v>
      </c>
      <c r="G217" s="25" t="str">
        <f>+'INFO ETOSA'!J208</f>
        <v>Poste</v>
      </c>
      <c r="H217" s="25" t="str">
        <f>+'INFO ETOSA'!L208</f>
        <v>Madera</v>
      </c>
      <c r="I217" s="25" t="str">
        <f>+'INFO ETOSA'!H208</f>
        <v>PPM20</v>
      </c>
      <c r="J217" s="27" t="str">
        <f t="shared" si="24"/>
        <v>POSTE DE MADERA TRATADA DE 12 mts. CL.5</v>
      </c>
      <c r="K217" s="39">
        <f t="shared" si="23"/>
        <v>0.41209829634648654</v>
      </c>
    </row>
    <row r="218" spans="1:11" x14ac:dyDescent="0.25">
      <c r="A218" s="38">
        <f>+'INFO ETOSA'!A209</f>
        <v>203</v>
      </c>
      <c r="B218" s="25" t="str">
        <f>+'INFO ETOSA'!I209</f>
        <v>SICODI</v>
      </c>
      <c r="C218" s="25" t="str">
        <f>+'INFO ETOSA'!B209</f>
        <v>San Martin</v>
      </c>
      <c r="D218" s="25" t="str">
        <f>+'INFO ETOSA'!C209</f>
        <v>Tocache</v>
      </c>
      <c r="E218" s="25" t="str">
        <f>+'INFO ETOSA'!D209</f>
        <v>Progreso</v>
      </c>
      <c r="F218" s="25" t="str">
        <f>+'INFO ETOSA'!K209</f>
        <v>Media Tension</v>
      </c>
      <c r="G218" s="25" t="str">
        <f>+'INFO ETOSA'!J209</f>
        <v>Poste</v>
      </c>
      <c r="H218" s="25" t="str">
        <f>+'INFO ETOSA'!L209</f>
        <v>Madera</v>
      </c>
      <c r="I218" s="25" t="str">
        <f>+'INFO ETOSA'!H209</f>
        <v>PPM20</v>
      </c>
      <c r="J218" s="27" t="str">
        <f t="shared" si="24"/>
        <v>POSTE DE MADERA TRATADA DE 12 mts. CL.5</v>
      </c>
      <c r="K218" s="39">
        <f t="shared" si="23"/>
        <v>0.41209829634648654</v>
      </c>
    </row>
    <row r="219" spans="1:11" x14ac:dyDescent="0.25">
      <c r="A219" s="38">
        <f>+'INFO ETOSA'!A210</f>
        <v>204</v>
      </c>
      <c r="B219" s="25" t="str">
        <f>+'INFO ETOSA'!I210</f>
        <v>SICODI</v>
      </c>
      <c r="C219" s="25" t="str">
        <f>+'INFO ETOSA'!B210</f>
        <v>San Martin</v>
      </c>
      <c r="D219" s="25" t="str">
        <f>+'INFO ETOSA'!C210</f>
        <v>Tocache</v>
      </c>
      <c r="E219" s="25" t="str">
        <f>+'INFO ETOSA'!D210</f>
        <v>Progreso</v>
      </c>
      <c r="F219" s="25" t="str">
        <f>+'INFO ETOSA'!K210</f>
        <v>Media Tension</v>
      </c>
      <c r="G219" s="25" t="str">
        <f>+'INFO ETOSA'!J210</f>
        <v>Poste</v>
      </c>
      <c r="H219" s="25" t="str">
        <f>+'INFO ETOSA'!L210</f>
        <v>Madera</v>
      </c>
      <c r="I219" s="25" t="str">
        <f>+'INFO ETOSA'!H210</f>
        <v>PPM20</v>
      </c>
      <c r="J219" s="27" t="str">
        <f t="shared" si="24"/>
        <v>POSTE DE MADERA TRATADA DE 12 mts. CL.5</v>
      </c>
      <c r="K219" s="39">
        <f t="shared" si="23"/>
        <v>0.41209829634648654</v>
      </c>
    </row>
    <row r="220" spans="1:11" x14ac:dyDescent="0.25">
      <c r="A220" s="38">
        <f>+'INFO ETOSA'!A211</f>
        <v>205</v>
      </c>
      <c r="B220" s="25" t="str">
        <f>+'INFO ETOSA'!I211</f>
        <v>SICODI</v>
      </c>
      <c r="C220" s="25" t="str">
        <f>+'INFO ETOSA'!B211</f>
        <v>San Martin</v>
      </c>
      <c r="D220" s="25" t="str">
        <f>+'INFO ETOSA'!C211</f>
        <v>Tocache</v>
      </c>
      <c r="E220" s="25" t="str">
        <f>+'INFO ETOSA'!D211</f>
        <v>Progreso</v>
      </c>
      <c r="F220" s="25" t="str">
        <f>+'INFO ETOSA'!K211</f>
        <v>Media Tension</v>
      </c>
      <c r="G220" s="25" t="str">
        <f>+'INFO ETOSA'!J211</f>
        <v>Poste</v>
      </c>
      <c r="H220" s="25" t="str">
        <f>+'INFO ETOSA'!L211</f>
        <v>Madera</v>
      </c>
      <c r="I220" s="25" t="str">
        <f>+'INFO ETOSA'!H211</f>
        <v>PPM20</v>
      </c>
      <c r="J220" s="27" t="str">
        <f t="shared" si="24"/>
        <v>POSTE DE MADERA TRATADA DE 12 mts. CL.5</v>
      </c>
      <c r="K220" s="39">
        <f t="shared" si="23"/>
        <v>0.41209829634648654</v>
      </c>
    </row>
    <row r="221" spans="1:11" x14ac:dyDescent="0.25">
      <c r="A221" s="38">
        <f>+'INFO ETOSA'!A212</f>
        <v>206</v>
      </c>
      <c r="B221" s="25" t="str">
        <f>+'INFO ETOSA'!I212</f>
        <v>SICODI</v>
      </c>
      <c r="C221" s="25" t="str">
        <f>+'INFO ETOSA'!B212</f>
        <v>San Martin</v>
      </c>
      <c r="D221" s="25" t="str">
        <f>+'INFO ETOSA'!C212</f>
        <v>Tocache</v>
      </c>
      <c r="E221" s="25" t="str">
        <f>+'INFO ETOSA'!D212</f>
        <v>Progreso</v>
      </c>
      <c r="F221" s="25" t="str">
        <f>+'INFO ETOSA'!K212</f>
        <v>Media Tension</v>
      </c>
      <c r="G221" s="25" t="str">
        <f>+'INFO ETOSA'!J212</f>
        <v>Poste</v>
      </c>
      <c r="H221" s="25" t="str">
        <f>+'INFO ETOSA'!L212</f>
        <v>Madera</v>
      </c>
      <c r="I221" s="25" t="str">
        <f>+'INFO ETOSA'!H212</f>
        <v>PPM20</v>
      </c>
      <c r="J221" s="27" t="str">
        <f t="shared" si="24"/>
        <v>POSTE DE MADERA TRATADA DE 12 mts. CL.5</v>
      </c>
      <c r="K221" s="39">
        <f t="shared" si="23"/>
        <v>0.41209829634648654</v>
      </c>
    </row>
    <row r="222" spans="1:11" x14ac:dyDescent="0.25">
      <c r="A222" s="38">
        <f>+'INFO ETOSA'!A213</f>
        <v>207</v>
      </c>
      <c r="B222" s="25" t="str">
        <f>+'INFO ETOSA'!I213</f>
        <v>SICODI</v>
      </c>
      <c r="C222" s="25" t="str">
        <f>+'INFO ETOSA'!B213</f>
        <v>San Martin</v>
      </c>
      <c r="D222" s="25" t="str">
        <f>+'INFO ETOSA'!C213</f>
        <v>Tocache</v>
      </c>
      <c r="E222" s="25" t="str">
        <f>+'INFO ETOSA'!D213</f>
        <v>Progreso</v>
      </c>
      <c r="F222" s="25" t="str">
        <f>+'INFO ETOSA'!K213</f>
        <v>Media Tension</v>
      </c>
      <c r="G222" s="25" t="str">
        <f>+'INFO ETOSA'!J213</f>
        <v>Poste</v>
      </c>
      <c r="H222" s="25" t="str">
        <f>+'INFO ETOSA'!L213</f>
        <v>Madera</v>
      </c>
      <c r="I222" s="25" t="str">
        <f>+'INFO ETOSA'!H213</f>
        <v>PPM20</v>
      </c>
      <c r="J222" s="27" t="str">
        <f t="shared" si="24"/>
        <v>POSTE DE MADERA TRATADA DE 12 mts. CL.5</v>
      </c>
      <c r="K222" s="39">
        <f t="shared" si="23"/>
        <v>0.41209829634648654</v>
      </c>
    </row>
    <row r="223" spans="1:11" x14ac:dyDescent="0.25">
      <c r="A223" s="38">
        <f>+'INFO ETOSA'!A214</f>
        <v>208</v>
      </c>
      <c r="B223" s="25" t="str">
        <f>+'INFO ETOSA'!I214</f>
        <v>SICODI</v>
      </c>
      <c r="C223" s="25" t="str">
        <f>+'INFO ETOSA'!B214</f>
        <v>San Martin</v>
      </c>
      <c r="D223" s="25" t="str">
        <f>+'INFO ETOSA'!C214</f>
        <v>Tocache</v>
      </c>
      <c r="E223" s="25" t="str">
        <f>+'INFO ETOSA'!D214</f>
        <v>Progreso</v>
      </c>
      <c r="F223" s="25" t="str">
        <f>+'INFO ETOSA'!K214</f>
        <v>Media Tension</v>
      </c>
      <c r="G223" s="25" t="str">
        <f>+'INFO ETOSA'!J214</f>
        <v>Poste</v>
      </c>
      <c r="H223" s="25" t="str">
        <f>+'INFO ETOSA'!L214</f>
        <v>Madera</v>
      </c>
      <c r="I223" s="25" t="str">
        <f>+'INFO ETOSA'!H214</f>
        <v>PPM20</v>
      </c>
      <c r="J223" s="27" t="str">
        <f t="shared" si="24"/>
        <v>POSTE DE MADERA TRATADA DE 12 mts. CL.5</v>
      </c>
      <c r="K223" s="39">
        <f t="shared" si="23"/>
        <v>0.41209829634648654</v>
      </c>
    </row>
    <row r="224" spans="1:11" x14ac:dyDescent="0.25">
      <c r="A224" s="38">
        <f>+'INFO ETOSA'!A215</f>
        <v>209</v>
      </c>
      <c r="B224" s="25" t="str">
        <f>+'INFO ETOSA'!I215</f>
        <v>SICODI</v>
      </c>
      <c r="C224" s="25" t="str">
        <f>+'INFO ETOSA'!B215</f>
        <v>San Martin</v>
      </c>
      <c r="D224" s="25" t="str">
        <f>+'INFO ETOSA'!C215</f>
        <v>Tocache</v>
      </c>
      <c r="E224" s="25" t="str">
        <f>+'INFO ETOSA'!D215</f>
        <v>Progreso</v>
      </c>
      <c r="F224" s="25" t="str">
        <f>+'INFO ETOSA'!K215</f>
        <v>Media Tension</v>
      </c>
      <c r="G224" s="25" t="str">
        <f>+'INFO ETOSA'!J215</f>
        <v>Poste</v>
      </c>
      <c r="H224" s="25" t="str">
        <f>+'INFO ETOSA'!L215</f>
        <v>Madera</v>
      </c>
      <c r="I224" s="25" t="str">
        <f>+'INFO ETOSA'!H215</f>
        <v>PPM20</v>
      </c>
      <c r="J224" s="27" t="str">
        <f t="shared" si="24"/>
        <v>POSTE DE MADERA TRATADA DE 12 mts. CL.5</v>
      </c>
      <c r="K224" s="39">
        <f t="shared" si="23"/>
        <v>0.41209829634648654</v>
      </c>
    </row>
    <row r="225" spans="1:11" x14ac:dyDescent="0.25">
      <c r="A225" s="38">
        <f>+'INFO ETOSA'!A216</f>
        <v>210</v>
      </c>
      <c r="B225" s="25" t="str">
        <f>+'INFO ETOSA'!I216</f>
        <v>SICODI</v>
      </c>
      <c r="C225" s="25" t="str">
        <f>+'INFO ETOSA'!B216</f>
        <v>San Martin</v>
      </c>
      <c r="D225" s="25" t="str">
        <f>+'INFO ETOSA'!C216</f>
        <v>Tocache</v>
      </c>
      <c r="E225" s="25" t="str">
        <f>+'INFO ETOSA'!D216</f>
        <v>Progreso</v>
      </c>
      <c r="F225" s="25" t="str">
        <f>+'INFO ETOSA'!K216</f>
        <v>Media Tension</v>
      </c>
      <c r="G225" s="25" t="str">
        <f>+'INFO ETOSA'!J216</f>
        <v>Poste</v>
      </c>
      <c r="H225" s="25" t="str">
        <f>+'INFO ETOSA'!L216</f>
        <v>Madera</v>
      </c>
      <c r="I225" s="25" t="str">
        <f>+'INFO ETOSA'!H216</f>
        <v>PPM20</v>
      </c>
      <c r="J225" s="27" t="str">
        <f t="shared" si="24"/>
        <v>POSTE DE MADERA TRATADA DE 12 mts. CL.5</v>
      </c>
      <c r="K225" s="39">
        <f t="shared" si="23"/>
        <v>0.41209829634648654</v>
      </c>
    </row>
    <row r="226" spans="1:11" x14ac:dyDescent="0.25">
      <c r="A226" s="38">
        <f>+'INFO ETOSA'!A217</f>
        <v>211</v>
      </c>
      <c r="B226" s="25" t="str">
        <f>+'INFO ETOSA'!I217</f>
        <v>SICODI</v>
      </c>
      <c r="C226" s="25" t="str">
        <f>+'INFO ETOSA'!B217</f>
        <v>San Martin</v>
      </c>
      <c r="D226" s="25" t="str">
        <f>+'INFO ETOSA'!C217</f>
        <v>Tocache</v>
      </c>
      <c r="E226" s="25" t="str">
        <f>+'INFO ETOSA'!D217</f>
        <v>Progreso</v>
      </c>
      <c r="F226" s="25" t="str">
        <f>+'INFO ETOSA'!K217</f>
        <v>Media Tension</v>
      </c>
      <c r="G226" s="25" t="str">
        <f>+'INFO ETOSA'!J217</f>
        <v>Poste</v>
      </c>
      <c r="H226" s="25" t="str">
        <f>+'INFO ETOSA'!L217</f>
        <v>Madera</v>
      </c>
      <c r="I226" s="25" t="str">
        <f>+'INFO ETOSA'!H217</f>
        <v>PPM20</v>
      </c>
      <c r="J226" s="27" t="str">
        <f t="shared" si="24"/>
        <v>POSTE DE MADERA TRATADA DE 12 mts. CL.5</v>
      </c>
      <c r="K226" s="39">
        <f t="shared" si="23"/>
        <v>0.41209829634648654</v>
      </c>
    </row>
    <row r="227" spans="1:11" x14ac:dyDescent="0.25">
      <c r="A227" s="38">
        <f>+'INFO ETOSA'!A218</f>
        <v>212</v>
      </c>
      <c r="B227" s="25" t="str">
        <f>+'INFO ETOSA'!I218</f>
        <v>SICODI</v>
      </c>
      <c r="C227" s="25" t="str">
        <f>+'INFO ETOSA'!B218</f>
        <v>San Martin</v>
      </c>
      <c r="D227" s="25" t="str">
        <f>+'INFO ETOSA'!C218</f>
        <v>Tocache</v>
      </c>
      <c r="E227" s="25" t="str">
        <f>+'INFO ETOSA'!D218</f>
        <v>Progreso</v>
      </c>
      <c r="F227" s="25" t="str">
        <f>+'INFO ETOSA'!K218</f>
        <v>Media Tension</v>
      </c>
      <c r="G227" s="25" t="str">
        <f>+'INFO ETOSA'!J218</f>
        <v>Poste</v>
      </c>
      <c r="H227" s="25" t="str">
        <f>+'INFO ETOSA'!L218</f>
        <v>Madera</v>
      </c>
      <c r="I227" s="25" t="str">
        <f>+'INFO ETOSA'!H218</f>
        <v>PPM20</v>
      </c>
      <c r="J227" s="27" t="str">
        <f t="shared" si="24"/>
        <v>POSTE DE MADERA TRATADA DE 12 mts. CL.5</v>
      </c>
      <c r="K227" s="39">
        <f t="shared" si="23"/>
        <v>0.41209829634648654</v>
      </c>
    </row>
    <row r="228" spans="1:11" x14ac:dyDescent="0.25">
      <c r="A228" s="38">
        <f>+'INFO ETOSA'!A219</f>
        <v>213</v>
      </c>
      <c r="B228" s="25" t="str">
        <f>+'INFO ETOSA'!I219</f>
        <v>SICODI</v>
      </c>
      <c r="C228" s="25" t="str">
        <f>+'INFO ETOSA'!B219</f>
        <v>San Martin</v>
      </c>
      <c r="D228" s="25" t="str">
        <f>+'INFO ETOSA'!C219</f>
        <v>Tocache</v>
      </c>
      <c r="E228" s="25" t="str">
        <f>+'INFO ETOSA'!D219</f>
        <v>Progreso</v>
      </c>
      <c r="F228" s="25" t="str">
        <f>+'INFO ETOSA'!K219</f>
        <v>Media Tension</v>
      </c>
      <c r="G228" s="25" t="str">
        <f>+'INFO ETOSA'!J219</f>
        <v>Poste</v>
      </c>
      <c r="H228" s="25" t="str">
        <f>+'INFO ETOSA'!L219</f>
        <v>Madera</v>
      </c>
      <c r="I228" s="25" t="str">
        <f>+'INFO ETOSA'!H219</f>
        <v>PPM20</v>
      </c>
      <c r="J228" s="27" t="str">
        <f t="shared" si="24"/>
        <v>POSTE DE MADERA TRATADA DE 12 mts. CL.5</v>
      </c>
      <c r="K228" s="39">
        <f t="shared" si="23"/>
        <v>0.41209829634648654</v>
      </c>
    </row>
    <row r="229" spans="1:11" x14ac:dyDescent="0.25">
      <c r="A229" s="38">
        <f>+'INFO ETOSA'!A220</f>
        <v>214</v>
      </c>
      <c r="B229" s="25" t="str">
        <f>+'INFO ETOSA'!I220</f>
        <v>SICODI</v>
      </c>
      <c r="C229" s="25" t="str">
        <f>+'INFO ETOSA'!B220</f>
        <v>San Martin</v>
      </c>
      <c r="D229" s="25" t="str">
        <f>+'INFO ETOSA'!C220</f>
        <v>Tocache</v>
      </c>
      <c r="E229" s="25" t="str">
        <f>+'INFO ETOSA'!D220</f>
        <v>Progreso</v>
      </c>
      <c r="F229" s="25" t="str">
        <f>+'INFO ETOSA'!K220</f>
        <v>Media Tension</v>
      </c>
      <c r="G229" s="25" t="str">
        <f>+'INFO ETOSA'!J220</f>
        <v>Poste</v>
      </c>
      <c r="H229" s="25" t="str">
        <f>+'INFO ETOSA'!L220</f>
        <v>Madera</v>
      </c>
      <c r="I229" s="25" t="str">
        <f>+'INFO ETOSA'!H220</f>
        <v>PPM20</v>
      </c>
      <c r="J229" s="27" t="str">
        <f t="shared" si="24"/>
        <v>POSTE DE MADERA TRATADA DE 12 mts. CL.5</v>
      </c>
      <c r="K229" s="39">
        <f t="shared" si="23"/>
        <v>0.41209829634648654</v>
      </c>
    </row>
    <row r="230" spans="1:11" x14ac:dyDescent="0.25">
      <c r="A230" s="38">
        <f>+'INFO ETOSA'!A221</f>
        <v>215</v>
      </c>
      <c r="B230" s="25" t="str">
        <f>+'INFO ETOSA'!I221</f>
        <v>SICODI</v>
      </c>
      <c r="C230" s="25" t="str">
        <f>+'INFO ETOSA'!B221</f>
        <v>San Martin</v>
      </c>
      <c r="D230" s="25" t="str">
        <f>+'INFO ETOSA'!C221</f>
        <v>Tocache</v>
      </c>
      <c r="E230" s="25" t="str">
        <f>+'INFO ETOSA'!D221</f>
        <v>Progreso</v>
      </c>
      <c r="F230" s="25" t="str">
        <f>+'INFO ETOSA'!K221</f>
        <v>Media Tension</v>
      </c>
      <c r="G230" s="25" t="str">
        <f>+'INFO ETOSA'!J221</f>
        <v>Poste</v>
      </c>
      <c r="H230" s="25" t="str">
        <f>+'INFO ETOSA'!L221</f>
        <v>Madera</v>
      </c>
      <c r="I230" s="25" t="str">
        <f>+'INFO ETOSA'!H221</f>
        <v>PPM20</v>
      </c>
      <c r="J230" s="27" t="str">
        <f t="shared" si="24"/>
        <v>POSTE DE MADERA TRATADA DE 12 mts. CL.5</v>
      </c>
      <c r="K230" s="39">
        <f t="shared" si="23"/>
        <v>0.41209829634648654</v>
      </c>
    </row>
    <row r="231" spans="1:11" x14ac:dyDescent="0.25">
      <c r="A231" s="38">
        <f>+'INFO ETOSA'!A222</f>
        <v>216</v>
      </c>
      <c r="B231" s="25" t="str">
        <f>+'INFO ETOSA'!I222</f>
        <v>SICODI</v>
      </c>
      <c r="C231" s="25" t="str">
        <f>+'INFO ETOSA'!B222</f>
        <v>San Martin</v>
      </c>
      <c r="D231" s="25" t="str">
        <f>+'INFO ETOSA'!C222</f>
        <v>Tocache</v>
      </c>
      <c r="E231" s="25" t="str">
        <f>+'INFO ETOSA'!D222</f>
        <v>Progreso</v>
      </c>
      <c r="F231" s="25" t="str">
        <f>+'INFO ETOSA'!K222</f>
        <v>Media Tension</v>
      </c>
      <c r="G231" s="25" t="str">
        <f>+'INFO ETOSA'!J222</f>
        <v>Poste</v>
      </c>
      <c r="H231" s="25" t="str">
        <f>+'INFO ETOSA'!L222</f>
        <v>Madera</v>
      </c>
      <c r="I231" s="25" t="str">
        <f>+'INFO ETOSA'!H222</f>
        <v>PPM20</v>
      </c>
      <c r="J231" s="27" t="str">
        <f t="shared" si="24"/>
        <v>POSTE DE MADERA TRATADA DE 12 mts. CL.5</v>
      </c>
      <c r="K231" s="39">
        <f t="shared" si="23"/>
        <v>0.41209829634648654</v>
      </c>
    </row>
    <row r="232" spans="1:11" x14ac:dyDescent="0.25">
      <c r="A232" s="38">
        <f>+'INFO ETOSA'!A223</f>
        <v>217</v>
      </c>
      <c r="B232" s="25" t="str">
        <f>+'INFO ETOSA'!I223</f>
        <v>SICODI</v>
      </c>
      <c r="C232" s="25" t="str">
        <f>+'INFO ETOSA'!B223</f>
        <v>San Martin</v>
      </c>
      <c r="D232" s="25" t="str">
        <f>+'INFO ETOSA'!C223</f>
        <v>Tocache</v>
      </c>
      <c r="E232" s="25" t="str">
        <f>+'INFO ETOSA'!D223</f>
        <v>Uchiza</v>
      </c>
      <c r="F232" s="25" t="str">
        <f>+'INFO ETOSA'!K223</f>
        <v>Media Tension</v>
      </c>
      <c r="G232" s="25" t="str">
        <f>+'INFO ETOSA'!J223</f>
        <v>Poste</v>
      </c>
      <c r="H232" s="25" t="str">
        <f>+'INFO ETOSA'!L223</f>
        <v>Madera</v>
      </c>
      <c r="I232" s="25" t="str">
        <f>+'INFO ETOSA'!H223</f>
        <v>PPM20</v>
      </c>
      <c r="J232" s="27" t="str">
        <f t="shared" si="24"/>
        <v>POSTE DE MADERA TRATADA DE 12 mts. CL.5</v>
      </c>
      <c r="K232" s="39">
        <f t="shared" si="23"/>
        <v>0.41209829634648654</v>
      </c>
    </row>
    <row r="233" spans="1:11" x14ac:dyDescent="0.25">
      <c r="A233" s="38">
        <f>+'INFO ETOSA'!A224</f>
        <v>218</v>
      </c>
      <c r="B233" s="25" t="str">
        <f>+'INFO ETOSA'!I224</f>
        <v>SICODI</v>
      </c>
      <c r="C233" s="25" t="str">
        <f>+'INFO ETOSA'!B224</f>
        <v>San Martin</v>
      </c>
      <c r="D233" s="25" t="str">
        <f>+'INFO ETOSA'!C224</f>
        <v>Tocache</v>
      </c>
      <c r="E233" s="25" t="str">
        <f>+'INFO ETOSA'!D224</f>
        <v>Uchiza</v>
      </c>
      <c r="F233" s="25" t="str">
        <f>+'INFO ETOSA'!K224</f>
        <v>Media Tension</v>
      </c>
      <c r="G233" s="25" t="str">
        <f>+'INFO ETOSA'!J224</f>
        <v>Poste</v>
      </c>
      <c r="H233" s="25" t="str">
        <f>+'INFO ETOSA'!L224</f>
        <v>Madera</v>
      </c>
      <c r="I233" s="25" t="str">
        <f>+'INFO ETOSA'!H224</f>
        <v>PPM20</v>
      </c>
      <c r="J233" s="27" t="str">
        <f t="shared" si="24"/>
        <v>POSTE DE MADERA TRATADA DE 12 mts. CL.5</v>
      </c>
      <c r="K233" s="39">
        <f t="shared" si="23"/>
        <v>0.41209829634648654</v>
      </c>
    </row>
    <row r="234" spans="1:11" x14ac:dyDescent="0.25">
      <c r="A234" s="38">
        <f>+'INFO ETOSA'!A225</f>
        <v>219</v>
      </c>
      <c r="B234" s="25" t="str">
        <f>+'INFO ETOSA'!I225</f>
        <v>SICODI</v>
      </c>
      <c r="C234" s="25" t="str">
        <f>+'INFO ETOSA'!B225</f>
        <v>San Martin</v>
      </c>
      <c r="D234" s="25" t="str">
        <f>+'INFO ETOSA'!C225</f>
        <v>Tocache</v>
      </c>
      <c r="E234" s="25" t="str">
        <f>+'INFO ETOSA'!D225</f>
        <v>Uchiza</v>
      </c>
      <c r="F234" s="25" t="str">
        <f>+'INFO ETOSA'!K225</f>
        <v>Media Tension</v>
      </c>
      <c r="G234" s="25" t="str">
        <f>+'INFO ETOSA'!J225</f>
        <v>Poste</v>
      </c>
      <c r="H234" s="25" t="str">
        <f>+'INFO ETOSA'!L225</f>
        <v>Madera</v>
      </c>
      <c r="I234" s="25" t="str">
        <f>+'INFO ETOSA'!H225</f>
        <v>PPM20</v>
      </c>
      <c r="J234" s="27" t="str">
        <f t="shared" si="24"/>
        <v>POSTE DE MADERA TRATADA DE 12 mts. CL.5</v>
      </c>
      <c r="K234" s="39">
        <f t="shared" si="23"/>
        <v>0.41209829634648654</v>
      </c>
    </row>
    <row r="235" spans="1:11" x14ac:dyDescent="0.25">
      <c r="A235" s="38">
        <f>+'INFO ETOSA'!A226</f>
        <v>220</v>
      </c>
      <c r="B235" s="25" t="str">
        <f>+'INFO ETOSA'!I226</f>
        <v>SICODI</v>
      </c>
      <c r="C235" s="25" t="str">
        <f>+'INFO ETOSA'!B226</f>
        <v>San Martin</v>
      </c>
      <c r="D235" s="25" t="str">
        <f>+'INFO ETOSA'!C226</f>
        <v>Tocache</v>
      </c>
      <c r="E235" s="25" t="str">
        <f>+'INFO ETOSA'!D226</f>
        <v>Uchiza</v>
      </c>
      <c r="F235" s="25" t="str">
        <f>+'INFO ETOSA'!K226</f>
        <v>Media Tension</v>
      </c>
      <c r="G235" s="25" t="str">
        <f>+'INFO ETOSA'!J226</f>
        <v>Poste</v>
      </c>
      <c r="H235" s="25" t="str">
        <f>+'INFO ETOSA'!L226</f>
        <v>Madera</v>
      </c>
      <c r="I235" s="25" t="str">
        <f>+'INFO ETOSA'!H226</f>
        <v>PPM20</v>
      </c>
      <c r="J235" s="27" t="str">
        <f t="shared" si="24"/>
        <v>POSTE DE MADERA TRATADA DE 12 mts. CL.5</v>
      </c>
      <c r="K235" s="39">
        <f t="shared" si="23"/>
        <v>0.41209829634648654</v>
      </c>
    </row>
    <row r="236" spans="1:11" x14ac:dyDescent="0.25">
      <c r="A236" s="38">
        <f>+'INFO ETOSA'!A227</f>
        <v>221</v>
      </c>
      <c r="B236" s="25" t="str">
        <f>+'INFO ETOSA'!I227</f>
        <v>SICODI</v>
      </c>
      <c r="C236" s="25" t="str">
        <f>+'INFO ETOSA'!B227</f>
        <v>San Martin</v>
      </c>
      <c r="D236" s="25" t="str">
        <f>+'INFO ETOSA'!C227</f>
        <v>Tocache</v>
      </c>
      <c r="E236" s="25" t="str">
        <f>+'INFO ETOSA'!D227</f>
        <v>Uchiza</v>
      </c>
      <c r="F236" s="25" t="str">
        <f>+'INFO ETOSA'!K227</f>
        <v>Media Tension</v>
      </c>
      <c r="G236" s="25" t="str">
        <f>+'INFO ETOSA'!J227</f>
        <v>Poste</v>
      </c>
      <c r="H236" s="25" t="str">
        <f>+'INFO ETOSA'!L227</f>
        <v>Madera</v>
      </c>
      <c r="I236" s="25" t="str">
        <f>+'INFO ETOSA'!H227</f>
        <v>PPM20</v>
      </c>
      <c r="J236" s="27" t="str">
        <f t="shared" si="24"/>
        <v>POSTE DE MADERA TRATADA DE 12 mts. CL.5</v>
      </c>
      <c r="K236" s="39">
        <f t="shared" si="23"/>
        <v>0.41209829634648654</v>
      </c>
    </row>
    <row r="237" spans="1:11" x14ac:dyDescent="0.25">
      <c r="A237" s="38">
        <f>+'INFO ETOSA'!A228</f>
        <v>222</v>
      </c>
      <c r="B237" s="25" t="str">
        <f>+'INFO ETOSA'!I228</f>
        <v>SICODI</v>
      </c>
      <c r="C237" s="25" t="str">
        <f>+'INFO ETOSA'!B228</f>
        <v>San Martin</v>
      </c>
      <c r="D237" s="25" t="str">
        <f>+'INFO ETOSA'!C228</f>
        <v>Tocache</v>
      </c>
      <c r="E237" s="25" t="str">
        <f>+'INFO ETOSA'!D228</f>
        <v>Uchiza</v>
      </c>
      <c r="F237" s="25" t="str">
        <f>+'INFO ETOSA'!K228</f>
        <v>Media Tension</v>
      </c>
      <c r="G237" s="25" t="str">
        <f>+'INFO ETOSA'!J228</f>
        <v>Poste</v>
      </c>
      <c r="H237" s="25" t="str">
        <f>+'INFO ETOSA'!L228</f>
        <v>Madera</v>
      </c>
      <c r="I237" s="25" t="str">
        <f>+'INFO ETOSA'!H228</f>
        <v>PPM20</v>
      </c>
      <c r="J237" s="27" t="str">
        <f t="shared" si="24"/>
        <v>POSTE DE MADERA TRATADA DE 12 mts. CL.5</v>
      </c>
      <c r="K237" s="39">
        <f t="shared" si="23"/>
        <v>0.41209829634648654</v>
      </c>
    </row>
    <row r="238" spans="1:11" x14ac:dyDescent="0.25">
      <c r="A238" s="38">
        <f>+'INFO ETOSA'!A229</f>
        <v>223</v>
      </c>
      <c r="B238" s="25" t="str">
        <f>+'INFO ETOSA'!I229</f>
        <v>SICODI</v>
      </c>
      <c r="C238" s="25" t="str">
        <f>+'INFO ETOSA'!B229</f>
        <v>San Martin</v>
      </c>
      <c r="D238" s="25" t="str">
        <f>+'INFO ETOSA'!C229</f>
        <v>Tocache</v>
      </c>
      <c r="E238" s="25" t="str">
        <f>+'INFO ETOSA'!D229</f>
        <v>Uchiza</v>
      </c>
      <c r="F238" s="25" t="str">
        <f>+'INFO ETOSA'!K229</f>
        <v>Media Tension</v>
      </c>
      <c r="G238" s="25" t="str">
        <f>+'INFO ETOSA'!J229</f>
        <v>Poste</v>
      </c>
      <c r="H238" s="25" t="str">
        <f>+'INFO ETOSA'!L229</f>
        <v>Madera</v>
      </c>
      <c r="I238" s="25" t="str">
        <f>+'INFO ETOSA'!H229</f>
        <v>PPM20</v>
      </c>
      <c r="J238" s="27" t="str">
        <f t="shared" si="24"/>
        <v>POSTE DE MADERA TRATADA DE 12 mts. CL.5</v>
      </c>
      <c r="K238" s="39">
        <f t="shared" si="23"/>
        <v>0.41209829634648654</v>
      </c>
    </row>
    <row r="239" spans="1:11" x14ac:dyDescent="0.25">
      <c r="A239" s="38">
        <f>+'INFO ETOSA'!A230</f>
        <v>224</v>
      </c>
      <c r="B239" s="25" t="str">
        <f>+'INFO ETOSA'!I230</f>
        <v>SICODI</v>
      </c>
      <c r="C239" s="25" t="str">
        <f>+'INFO ETOSA'!B230</f>
        <v>San Martin</v>
      </c>
      <c r="D239" s="25" t="str">
        <f>+'INFO ETOSA'!C230</f>
        <v>Tocache</v>
      </c>
      <c r="E239" s="25" t="str">
        <f>+'INFO ETOSA'!D230</f>
        <v>Uchiza</v>
      </c>
      <c r="F239" s="25" t="str">
        <f>+'INFO ETOSA'!K230</f>
        <v>Media Tension</v>
      </c>
      <c r="G239" s="25" t="str">
        <f>+'INFO ETOSA'!J230</f>
        <v>Poste</v>
      </c>
      <c r="H239" s="25" t="str">
        <f>+'INFO ETOSA'!L230</f>
        <v>Madera</v>
      </c>
      <c r="I239" s="25" t="str">
        <f>+'INFO ETOSA'!H230</f>
        <v>PPM20</v>
      </c>
      <c r="J239" s="27" t="str">
        <f t="shared" si="24"/>
        <v>POSTE DE MADERA TRATADA DE 12 mts. CL.5</v>
      </c>
      <c r="K239" s="39">
        <f t="shared" si="23"/>
        <v>0.41209829634648654</v>
      </c>
    </row>
    <row r="240" spans="1:11" x14ac:dyDescent="0.25">
      <c r="A240" s="38">
        <f>+'INFO ETOSA'!A231</f>
        <v>225</v>
      </c>
      <c r="B240" s="25" t="str">
        <f>+'INFO ETOSA'!I231</f>
        <v>SICODI</v>
      </c>
      <c r="C240" s="25" t="str">
        <f>+'INFO ETOSA'!B231</f>
        <v>San Martin</v>
      </c>
      <c r="D240" s="25" t="str">
        <f>+'INFO ETOSA'!C231</f>
        <v>Tocache</v>
      </c>
      <c r="E240" s="25" t="str">
        <f>+'INFO ETOSA'!D231</f>
        <v>Uchiza</v>
      </c>
      <c r="F240" s="25" t="str">
        <f>+'INFO ETOSA'!K231</f>
        <v>Media Tension</v>
      </c>
      <c r="G240" s="25" t="str">
        <f>+'INFO ETOSA'!J231</f>
        <v>Poste</v>
      </c>
      <c r="H240" s="25" t="str">
        <f>+'INFO ETOSA'!L231</f>
        <v>Madera</v>
      </c>
      <c r="I240" s="25" t="str">
        <f>+'INFO ETOSA'!H231</f>
        <v>PPM20</v>
      </c>
      <c r="J240" s="27" t="str">
        <f t="shared" si="24"/>
        <v>POSTE DE MADERA TRATADA DE 12 mts. CL.5</v>
      </c>
      <c r="K240" s="39">
        <f t="shared" si="23"/>
        <v>0.41209829634648654</v>
      </c>
    </row>
    <row r="241" spans="1:11" x14ac:dyDescent="0.25">
      <c r="A241" s="38">
        <f>+'INFO ETOSA'!A232</f>
        <v>226</v>
      </c>
      <c r="B241" s="25" t="str">
        <f>+'INFO ETOSA'!I232</f>
        <v>SICODI</v>
      </c>
      <c r="C241" s="25" t="str">
        <f>+'INFO ETOSA'!B232</f>
        <v>San Martin</v>
      </c>
      <c r="D241" s="25" t="str">
        <f>+'INFO ETOSA'!C232</f>
        <v>Tocache</v>
      </c>
      <c r="E241" s="25" t="str">
        <f>+'INFO ETOSA'!D232</f>
        <v>Uchiza</v>
      </c>
      <c r="F241" s="25" t="str">
        <f>+'INFO ETOSA'!K232</f>
        <v>Media Tension</v>
      </c>
      <c r="G241" s="25" t="str">
        <f>+'INFO ETOSA'!J232</f>
        <v>Poste</v>
      </c>
      <c r="H241" s="25" t="str">
        <f>+'INFO ETOSA'!L232</f>
        <v>Madera</v>
      </c>
      <c r="I241" s="25" t="str">
        <f>+'INFO ETOSA'!H232</f>
        <v>PPM20</v>
      </c>
      <c r="J241" s="27" t="str">
        <f t="shared" si="24"/>
        <v>POSTE DE MADERA TRATADA DE 12 mts. CL.5</v>
      </c>
      <c r="K241" s="39">
        <f t="shared" si="23"/>
        <v>0.41209829634648654</v>
      </c>
    </row>
    <row r="242" spans="1:11" x14ac:dyDescent="0.25">
      <c r="A242" s="38">
        <f>+'INFO ETOSA'!A233</f>
        <v>227</v>
      </c>
      <c r="B242" s="25" t="str">
        <f>+'INFO ETOSA'!I233</f>
        <v>SICODI</v>
      </c>
      <c r="C242" s="25" t="str">
        <f>+'INFO ETOSA'!B233</f>
        <v>San Martin</v>
      </c>
      <c r="D242" s="25" t="str">
        <f>+'INFO ETOSA'!C233</f>
        <v>Tocache</v>
      </c>
      <c r="E242" s="25" t="str">
        <f>+'INFO ETOSA'!D233</f>
        <v>Uchiza</v>
      </c>
      <c r="F242" s="25" t="str">
        <f>+'INFO ETOSA'!K233</f>
        <v>Media Tension</v>
      </c>
      <c r="G242" s="25" t="str">
        <f>+'INFO ETOSA'!J233</f>
        <v>Poste</v>
      </c>
      <c r="H242" s="25" t="str">
        <f>+'INFO ETOSA'!L233</f>
        <v>Madera</v>
      </c>
      <c r="I242" s="25" t="str">
        <f>+'INFO ETOSA'!H233</f>
        <v>PPM20</v>
      </c>
      <c r="J242" s="27" t="str">
        <f t="shared" si="24"/>
        <v>POSTE DE MADERA TRATADA DE 12 mts. CL.5</v>
      </c>
      <c r="K242" s="39">
        <f t="shared" si="23"/>
        <v>0.41209829634648654</v>
      </c>
    </row>
    <row r="243" spans="1:11" x14ac:dyDescent="0.25">
      <c r="A243" s="38">
        <f>+'INFO ETOSA'!A234</f>
        <v>228</v>
      </c>
      <c r="B243" s="25" t="str">
        <f>+'INFO ETOSA'!I234</f>
        <v>SICODI</v>
      </c>
      <c r="C243" s="25" t="str">
        <f>+'INFO ETOSA'!B234</f>
        <v>San Martin</v>
      </c>
      <c r="D243" s="25" t="str">
        <f>+'INFO ETOSA'!C234</f>
        <v>Tocache</v>
      </c>
      <c r="E243" s="25" t="str">
        <f>+'INFO ETOSA'!D234</f>
        <v>Uchiza</v>
      </c>
      <c r="F243" s="25" t="str">
        <f>+'INFO ETOSA'!K234</f>
        <v>Media Tension</v>
      </c>
      <c r="G243" s="25" t="str">
        <f>+'INFO ETOSA'!J234</f>
        <v>Poste</v>
      </c>
      <c r="H243" s="25" t="str">
        <f>+'INFO ETOSA'!L234</f>
        <v>Madera</v>
      </c>
      <c r="I243" s="25" t="str">
        <f>+'INFO ETOSA'!H234</f>
        <v>PPM20</v>
      </c>
      <c r="J243" s="27" t="str">
        <f t="shared" si="24"/>
        <v>POSTE DE MADERA TRATADA DE 12 mts. CL.5</v>
      </c>
      <c r="K243" s="39">
        <f t="shared" si="23"/>
        <v>0.41209829634648654</v>
      </c>
    </row>
    <row r="244" spans="1:11" x14ac:dyDescent="0.25">
      <c r="A244" s="38">
        <f>+'INFO ETOSA'!A235</f>
        <v>229</v>
      </c>
      <c r="B244" s="25" t="str">
        <f>+'INFO ETOSA'!I235</f>
        <v>SICODI</v>
      </c>
      <c r="C244" s="25" t="str">
        <f>+'INFO ETOSA'!B235</f>
        <v>San Martin</v>
      </c>
      <c r="D244" s="25" t="str">
        <f>+'INFO ETOSA'!C235</f>
        <v>Tocache</v>
      </c>
      <c r="E244" s="25" t="str">
        <f>+'INFO ETOSA'!D235</f>
        <v>Uchiza</v>
      </c>
      <c r="F244" s="25" t="str">
        <f>+'INFO ETOSA'!K235</f>
        <v>Media Tension</v>
      </c>
      <c r="G244" s="25" t="str">
        <f>+'INFO ETOSA'!J235</f>
        <v>Poste</v>
      </c>
      <c r="H244" s="25" t="str">
        <f>+'INFO ETOSA'!L235</f>
        <v>Madera</v>
      </c>
      <c r="I244" s="25" t="str">
        <f>+'INFO ETOSA'!H235</f>
        <v>PPM20</v>
      </c>
      <c r="J244" s="27" t="str">
        <f t="shared" si="24"/>
        <v>POSTE DE MADERA TRATADA DE 12 mts. CL.5</v>
      </c>
      <c r="K244" s="39">
        <f t="shared" si="23"/>
        <v>0.41209829634648654</v>
      </c>
    </row>
    <row r="245" spans="1:11" x14ac:dyDescent="0.25">
      <c r="A245" s="38">
        <f>+'INFO ETOSA'!A236</f>
        <v>230</v>
      </c>
      <c r="B245" s="25" t="str">
        <f>+'INFO ETOSA'!I236</f>
        <v>SICODI</v>
      </c>
      <c r="C245" s="25" t="str">
        <f>+'INFO ETOSA'!B236</f>
        <v>San Martin</v>
      </c>
      <c r="D245" s="25" t="str">
        <f>+'INFO ETOSA'!C236</f>
        <v>Tocache</v>
      </c>
      <c r="E245" s="25" t="str">
        <f>+'INFO ETOSA'!D236</f>
        <v>Uchiza</v>
      </c>
      <c r="F245" s="25" t="str">
        <f>+'INFO ETOSA'!K236</f>
        <v>Media Tension</v>
      </c>
      <c r="G245" s="25" t="str">
        <f>+'INFO ETOSA'!J236</f>
        <v>Poste</v>
      </c>
      <c r="H245" s="25" t="str">
        <f>+'INFO ETOSA'!L236</f>
        <v>Madera</v>
      </c>
      <c r="I245" s="25" t="str">
        <f>+'INFO ETOSA'!H236</f>
        <v>PPM20</v>
      </c>
      <c r="J245" s="27" t="str">
        <f t="shared" si="24"/>
        <v>POSTE DE MADERA TRATADA DE 12 mts. CL.5</v>
      </c>
      <c r="K245" s="39">
        <f t="shared" si="23"/>
        <v>0.41209829634648654</v>
      </c>
    </row>
    <row r="246" spans="1:11" x14ac:dyDescent="0.25">
      <c r="A246" s="38">
        <f>+'INFO ETOSA'!A237</f>
        <v>231</v>
      </c>
      <c r="B246" s="25" t="str">
        <f>+'INFO ETOSA'!I237</f>
        <v>SICODI</v>
      </c>
      <c r="C246" s="25" t="str">
        <f>+'INFO ETOSA'!B237</f>
        <v>San Martin</v>
      </c>
      <c r="D246" s="25" t="str">
        <f>+'INFO ETOSA'!C237</f>
        <v>Tocache</v>
      </c>
      <c r="E246" s="25" t="str">
        <f>+'INFO ETOSA'!D237</f>
        <v>Uchiza</v>
      </c>
      <c r="F246" s="25" t="str">
        <f>+'INFO ETOSA'!K237</f>
        <v>Media Tension</v>
      </c>
      <c r="G246" s="25" t="str">
        <f>+'INFO ETOSA'!J237</f>
        <v>Poste</v>
      </c>
      <c r="H246" s="25" t="str">
        <f>+'INFO ETOSA'!L237</f>
        <v>Madera</v>
      </c>
      <c r="I246" s="25" t="str">
        <f>+'INFO ETOSA'!H237</f>
        <v>PPM20</v>
      </c>
      <c r="J246" s="27" t="str">
        <f t="shared" si="24"/>
        <v>POSTE DE MADERA TRATADA DE 12 mts. CL.5</v>
      </c>
      <c r="K246" s="39">
        <f t="shared" si="23"/>
        <v>0.41209829634648654</v>
      </c>
    </row>
    <row r="247" spans="1:11" x14ac:dyDescent="0.25">
      <c r="A247" s="38">
        <f>+'INFO ETOSA'!A238</f>
        <v>232</v>
      </c>
      <c r="B247" s="25" t="str">
        <f>+'INFO ETOSA'!I238</f>
        <v>SICODI</v>
      </c>
      <c r="C247" s="25" t="str">
        <f>+'INFO ETOSA'!B238</f>
        <v>San Martin</v>
      </c>
      <c r="D247" s="25" t="str">
        <f>+'INFO ETOSA'!C238</f>
        <v>Tocache</v>
      </c>
      <c r="E247" s="25" t="str">
        <f>+'INFO ETOSA'!D238</f>
        <v>Uchiza</v>
      </c>
      <c r="F247" s="25" t="str">
        <f>+'INFO ETOSA'!K238</f>
        <v>Media Tension</v>
      </c>
      <c r="G247" s="25" t="str">
        <f>+'INFO ETOSA'!J238</f>
        <v>Poste</v>
      </c>
      <c r="H247" s="25" t="str">
        <f>+'INFO ETOSA'!L238</f>
        <v>Madera</v>
      </c>
      <c r="I247" s="25" t="str">
        <f>+'INFO ETOSA'!H238</f>
        <v>PPM20</v>
      </c>
      <c r="J247" s="27" t="str">
        <f t="shared" si="24"/>
        <v>POSTE DE MADERA TRATADA DE 12 mts. CL.5</v>
      </c>
      <c r="K247" s="39">
        <f t="shared" si="23"/>
        <v>0.41209829634648654</v>
      </c>
    </row>
    <row r="248" spans="1:11" x14ac:dyDescent="0.25">
      <c r="A248" s="38">
        <f>+'INFO ETOSA'!A239</f>
        <v>233</v>
      </c>
      <c r="B248" s="25" t="str">
        <f>+'INFO ETOSA'!I239</f>
        <v>SICODI</v>
      </c>
      <c r="C248" s="25" t="str">
        <f>+'INFO ETOSA'!B239</f>
        <v>San Martin</v>
      </c>
      <c r="D248" s="25" t="str">
        <f>+'INFO ETOSA'!C239</f>
        <v>Tocache</v>
      </c>
      <c r="E248" s="25" t="str">
        <f>+'INFO ETOSA'!D239</f>
        <v>Uchiza</v>
      </c>
      <c r="F248" s="25" t="str">
        <f>+'INFO ETOSA'!K239</f>
        <v>Media Tension</v>
      </c>
      <c r="G248" s="25" t="str">
        <f>+'INFO ETOSA'!J239</f>
        <v>Poste</v>
      </c>
      <c r="H248" s="25" t="str">
        <f>+'INFO ETOSA'!L239</f>
        <v>Madera</v>
      </c>
      <c r="I248" s="25" t="str">
        <f>+'INFO ETOSA'!H239</f>
        <v>PPM20</v>
      </c>
      <c r="J248" s="27" t="str">
        <f t="shared" si="24"/>
        <v>POSTE DE MADERA TRATADA DE 12 mts. CL.5</v>
      </c>
      <c r="K248" s="39">
        <f t="shared" si="23"/>
        <v>0.41209829634648654</v>
      </c>
    </row>
    <row r="249" spans="1:11" x14ac:dyDescent="0.25">
      <c r="A249" s="38">
        <f>+'INFO ETOSA'!A240</f>
        <v>234</v>
      </c>
      <c r="B249" s="25" t="str">
        <f>+'INFO ETOSA'!I240</f>
        <v>SICODI</v>
      </c>
      <c r="C249" s="25" t="str">
        <f>+'INFO ETOSA'!B240</f>
        <v>San Martin</v>
      </c>
      <c r="D249" s="25" t="str">
        <f>+'INFO ETOSA'!C240</f>
        <v>Tocache</v>
      </c>
      <c r="E249" s="25" t="str">
        <f>+'INFO ETOSA'!D240</f>
        <v>Uchiza</v>
      </c>
      <c r="F249" s="25" t="str">
        <f>+'INFO ETOSA'!K240</f>
        <v>Media Tension</v>
      </c>
      <c r="G249" s="25" t="str">
        <f>+'INFO ETOSA'!J240</f>
        <v>Poste</v>
      </c>
      <c r="H249" s="25" t="str">
        <f>+'INFO ETOSA'!L240</f>
        <v>Madera</v>
      </c>
      <c r="I249" s="25" t="str">
        <f>+'INFO ETOSA'!H240</f>
        <v>PPM20</v>
      </c>
      <c r="J249" s="27" t="str">
        <f t="shared" si="24"/>
        <v>POSTE DE MADERA TRATADA DE 12 mts. CL.5</v>
      </c>
      <c r="K249" s="39">
        <f t="shared" si="23"/>
        <v>0.41209829634648654</v>
      </c>
    </row>
    <row r="250" spans="1:11" x14ac:dyDescent="0.25">
      <c r="A250" s="38">
        <f>+'INFO ETOSA'!A241</f>
        <v>235</v>
      </c>
      <c r="B250" s="25" t="str">
        <f>+'INFO ETOSA'!I241</f>
        <v>SICODI</v>
      </c>
      <c r="C250" s="25" t="str">
        <f>+'INFO ETOSA'!B241</f>
        <v>San Martin</v>
      </c>
      <c r="D250" s="25" t="str">
        <f>+'INFO ETOSA'!C241</f>
        <v>Tocache</v>
      </c>
      <c r="E250" s="25" t="str">
        <f>+'INFO ETOSA'!D241</f>
        <v>Uchiza</v>
      </c>
      <c r="F250" s="25" t="str">
        <f>+'INFO ETOSA'!K241</f>
        <v>Media Tension</v>
      </c>
      <c r="G250" s="25" t="str">
        <f>+'INFO ETOSA'!J241</f>
        <v>Poste</v>
      </c>
      <c r="H250" s="25" t="str">
        <f>+'INFO ETOSA'!L241</f>
        <v>Madera</v>
      </c>
      <c r="I250" s="25" t="str">
        <f>+'INFO ETOSA'!H241</f>
        <v>PPM20</v>
      </c>
      <c r="J250" s="27" t="str">
        <f t="shared" si="24"/>
        <v>POSTE DE MADERA TRATADA DE 12 mts. CL.5</v>
      </c>
      <c r="K250" s="39">
        <f t="shared" si="23"/>
        <v>0.41209829634648654</v>
      </c>
    </row>
    <row r="251" spans="1:11" x14ac:dyDescent="0.25">
      <c r="A251" s="38">
        <f>+'INFO ETOSA'!A242</f>
        <v>236</v>
      </c>
      <c r="B251" s="25" t="str">
        <f>+'INFO ETOSA'!I242</f>
        <v>SICODI</v>
      </c>
      <c r="C251" s="25" t="str">
        <f>+'INFO ETOSA'!B242</f>
        <v>San Martin</v>
      </c>
      <c r="D251" s="25" t="str">
        <f>+'INFO ETOSA'!C242</f>
        <v>Tocache</v>
      </c>
      <c r="E251" s="25" t="str">
        <f>+'INFO ETOSA'!D242</f>
        <v>Uchiza</v>
      </c>
      <c r="F251" s="25" t="str">
        <f>+'INFO ETOSA'!K242</f>
        <v>Media Tension</v>
      </c>
      <c r="G251" s="25" t="str">
        <f>+'INFO ETOSA'!J242</f>
        <v>Poste</v>
      </c>
      <c r="H251" s="25" t="str">
        <f>+'INFO ETOSA'!L242</f>
        <v>Madera</v>
      </c>
      <c r="I251" s="25" t="str">
        <f>+'INFO ETOSA'!H242</f>
        <v>PPM20</v>
      </c>
      <c r="J251" s="27" t="str">
        <f t="shared" si="24"/>
        <v>POSTE DE MADERA TRATADA DE 12 mts. CL.5</v>
      </c>
      <c r="K251" s="39">
        <f t="shared" si="23"/>
        <v>0.41209829634648654</v>
      </c>
    </row>
    <row r="252" spans="1:11" x14ac:dyDescent="0.25">
      <c r="A252" s="38">
        <f>+'INFO ETOSA'!A243</f>
        <v>237</v>
      </c>
      <c r="B252" s="25" t="str">
        <f>+'INFO ETOSA'!I243</f>
        <v>SICODI</v>
      </c>
      <c r="C252" s="25" t="str">
        <f>+'INFO ETOSA'!B243</f>
        <v>San Martin</v>
      </c>
      <c r="D252" s="25" t="str">
        <f>+'INFO ETOSA'!C243</f>
        <v>Tocache</v>
      </c>
      <c r="E252" s="25" t="str">
        <f>+'INFO ETOSA'!D243</f>
        <v>Uchiza</v>
      </c>
      <c r="F252" s="25" t="str">
        <f>+'INFO ETOSA'!K243</f>
        <v>Media Tension</v>
      </c>
      <c r="G252" s="25" t="str">
        <f>+'INFO ETOSA'!J243</f>
        <v>Poste</v>
      </c>
      <c r="H252" s="25" t="str">
        <f>+'INFO ETOSA'!L243</f>
        <v>Madera</v>
      </c>
      <c r="I252" s="25" t="str">
        <f>+'INFO ETOSA'!H243</f>
        <v>PPM20</v>
      </c>
      <c r="J252" s="27" t="str">
        <f t="shared" si="24"/>
        <v>POSTE DE MADERA TRATADA DE 12 mts. CL.5</v>
      </c>
      <c r="K252" s="39">
        <f t="shared" si="23"/>
        <v>0.41209829634648654</v>
      </c>
    </row>
    <row r="253" spans="1:11" x14ac:dyDescent="0.25">
      <c r="A253" s="38">
        <f>+'INFO ETOSA'!A244</f>
        <v>238</v>
      </c>
      <c r="B253" s="25" t="str">
        <f>+'INFO ETOSA'!I244</f>
        <v>SICODI</v>
      </c>
      <c r="C253" s="25" t="str">
        <f>+'INFO ETOSA'!B244</f>
        <v>San Martin</v>
      </c>
      <c r="D253" s="25" t="str">
        <f>+'INFO ETOSA'!C244</f>
        <v>Tocache</v>
      </c>
      <c r="E253" s="25" t="str">
        <f>+'INFO ETOSA'!D244</f>
        <v>Uchiza</v>
      </c>
      <c r="F253" s="25" t="str">
        <f>+'INFO ETOSA'!K244</f>
        <v>Media Tension</v>
      </c>
      <c r="G253" s="25" t="str">
        <f>+'INFO ETOSA'!J244</f>
        <v>Poste</v>
      </c>
      <c r="H253" s="25" t="str">
        <f>+'INFO ETOSA'!L244</f>
        <v>Madera</v>
      </c>
      <c r="I253" s="25" t="str">
        <f>+'INFO ETOSA'!H244</f>
        <v>PPM20</v>
      </c>
      <c r="J253" s="27" t="str">
        <f t="shared" si="24"/>
        <v>POSTE DE MADERA TRATADA DE 12 mts. CL.5</v>
      </c>
      <c r="K253" s="39">
        <f t="shared" si="23"/>
        <v>0.41209829634648654</v>
      </c>
    </row>
    <row r="254" spans="1:11" x14ac:dyDescent="0.25">
      <c r="A254" s="38">
        <f>+'INFO ETOSA'!A245</f>
        <v>239</v>
      </c>
      <c r="B254" s="25" t="str">
        <f>+'INFO ETOSA'!I245</f>
        <v>SICODI</v>
      </c>
      <c r="C254" s="25" t="str">
        <f>+'INFO ETOSA'!B245</f>
        <v>San Martin</v>
      </c>
      <c r="D254" s="25" t="str">
        <f>+'INFO ETOSA'!C245</f>
        <v>Tocache</v>
      </c>
      <c r="E254" s="25" t="str">
        <f>+'INFO ETOSA'!D245</f>
        <v>Uchiza</v>
      </c>
      <c r="F254" s="25" t="str">
        <f>+'INFO ETOSA'!K245</f>
        <v>Media Tension</v>
      </c>
      <c r="G254" s="25" t="str">
        <f>+'INFO ETOSA'!J245</f>
        <v>Poste</v>
      </c>
      <c r="H254" s="25" t="str">
        <f>+'INFO ETOSA'!L245</f>
        <v>Madera</v>
      </c>
      <c r="I254" s="25" t="str">
        <f>+'INFO ETOSA'!H245</f>
        <v>PPM20</v>
      </c>
      <c r="J254" s="27" t="str">
        <f t="shared" si="24"/>
        <v>POSTE DE MADERA TRATADA DE 12 mts. CL.5</v>
      </c>
      <c r="K254" s="39">
        <f t="shared" si="23"/>
        <v>0.41209829634648654</v>
      </c>
    </row>
    <row r="255" spans="1:11" x14ac:dyDescent="0.25">
      <c r="A255" s="38">
        <f>+'INFO ETOSA'!A246</f>
        <v>240</v>
      </c>
      <c r="B255" s="25" t="str">
        <f>+'INFO ETOSA'!I246</f>
        <v>SICODI</v>
      </c>
      <c r="C255" s="25" t="str">
        <f>+'INFO ETOSA'!B246</f>
        <v>San Martin</v>
      </c>
      <c r="D255" s="25" t="str">
        <f>+'INFO ETOSA'!C246</f>
        <v>Tocache</v>
      </c>
      <c r="E255" s="25" t="str">
        <f>+'INFO ETOSA'!D246</f>
        <v>Uchiza</v>
      </c>
      <c r="F255" s="25" t="str">
        <f>+'INFO ETOSA'!K246</f>
        <v>Media Tension</v>
      </c>
      <c r="G255" s="25" t="str">
        <f>+'INFO ETOSA'!J246</f>
        <v>Poste</v>
      </c>
      <c r="H255" s="25" t="str">
        <f>+'INFO ETOSA'!L246</f>
        <v>Madera</v>
      </c>
      <c r="I255" s="25" t="str">
        <f>+'INFO ETOSA'!H246</f>
        <v>PPM20</v>
      </c>
      <c r="J255" s="27" t="str">
        <f t="shared" si="24"/>
        <v>POSTE DE MADERA TRATADA DE 12 mts. CL.5</v>
      </c>
      <c r="K255" s="39">
        <f t="shared" si="23"/>
        <v>0.41209829634648654</v>
      </c>
    </row>
    <row r="256" spans="1:11" x14ac:dyDescent="0.25">
      <c r="A256" s="38">
        <f>+'INFO ETOSA'!A247</f>
        <v>241</v>
      </c>
      <c r="B256" s="25" t="str">
        <f>+'INFO ETOSA'!I247</f>
        <v>SICODI</v>
      </c>
      <c r="C256" s="25" t="str">
        <f>+'INFO ETOSA'!B247</f>
        <v>San Martin</v>
      </c>
      <c r="D256" s="25" t="str">
        <f>+'INFO ETOSA'!C247</f>
        <v>Tocache</v>
      </c>
      <c r="E256" s="25" t="str">
        <f>+'INFO ETOSA'!D247</f>
        <v>Uchiza</v>
      </c>
      <c r="F256" s="25" t="str">
        <f>+'INFO ETOSA'!K247</f>
        <v>Media Tension</v>
      </c>
      <c r="G256" s="25" t="str">
        <f>+'INFO ETOSA'!J247</f>
        <v>Poste</v>
      </c>
      <c r="H256" s="25" t="str">
        <f>+'INFO ETOSA'!L247</f>
        <v>Madera</v>
      </c>
      <c r="I256" s="25" t="str">
        <f>+'INFO ETOSA'!H247</f>
        <v>PPM20</v>
      </c>
      <c r="J256" s="27" t="str">
        <f t="shared" si="24"/>
        <v>POSTE DE MADERA TRATADA DE 12 mts. CL.5</v>
      </c>
      <c r="K256" s="39">
        <f t="shared" si="23"/>
        <v>0.41209829634648654</v>
      </c>
    </row>
    <row r="257" spans="1:11" x14ac:dyDescent="0.25">
      <c r="A257" s="38">
        <f>+'INFO ETOSA'!A248</f>
        <v>242</v>
      </c>
      <c r="B257" s="25" t="str">
        <f>+'INFO ETOSA'!I248</f>
        <v>SICODI</v>
      </c>
      <c r="C257" s="25" t="str">
        <f>+'INFO ETOSA'!B248</f>
        <v>San Martin</v>
      </c>
      <c r="D257" s="25" t="str">
        <f>+'INFO ETOSA'!C248</f>
        <v>Tocache</v>
      </c>
      <c r="E257" s="25" t="str">
        <f>+'INFO ETOSA'!D248</f>
        <v>Uchiza</v>
      </c>
      <c r="F257" s="25" t="str">
        <f>+'INFO ETOSA'!K248</f>
        <v>Media Tension</v>
      </c>
      <c r="G257" s="25" t="str">
        <f>+'INFO ETOSA'!J248</f>
        <v>Poste</v>
      </c>
      <c r="H257" s="25" t="str">
        <f>+'INFO ETOSA'!L248</f>
        <v>Madera</v>
      </c>
      <c r="I257" s="25" t="str">
        <f>+'INFO ETOSA'!H248</f>
        <v>PPM20</v>
      </c>
      <c r="J257" s="27" t="str">
        <f t="shared" si="24"/>
        <v>POSTE DE MADERA TRATADA DE 12 mts. CL.5</v>
      </c>
      <c r="K257" s="39">
        <f t="shared" si="23"/>
        <v>0.41209829634648654</v>
      </c>
    </row>
    <row r="258" spans="1:11" x14ac:dyDescent="0.25">
      <c r="A258" s="38">
        <f>+'INFO ETOSA'!A249</f>
        <v>243</v>
      </c>
      <c r="B258" s="25" t="str">
        <f>+'INFO ETOSA'!I249</f>
        <v>SICODI</v>
      </c>
      <c r="C258" s="25" t="str">
        <f>+'INFO ETOSA'!B249</f>
        <v>San Martin</v>
      </c>
      <c r="D258" s="25" t="str">
        <f>+'INFO ETOSA'!C249</f>
        <v>Tocache</v>
      </c>
      <c r="E258" s="25" t="str">
        <f>+'INFO ETOSA'!D249</f>
        <v>Uchiza</v>
      </c>
      <c r="F258" s="25" t="str">
        <f>+'INFO ETOSA'!K249</f>
        <v>Media Tension</v>
      </c>
      <c r="G258" s="25" t="str">
        <f>+'INFO ETOSA'!J249</f>
        <v>Poste</v>
      </c>
      <c r="H258" s="25" t="str">
        <f>+'INFO ETOSA'!L249</f>
        <v>Madera</v>
      </c>
      <c r="I258" s="25" t="str">
        <f>+'INFO ETOSA'!H249</f>
        <v>PPM20</v>
      </c>
      <c r="J258" s="27" t="str">
        <f t="shared" si="24"/>
        <v>POSTE DE MADERA TRATADA DE 12 mts. CL.5</v>
      </c>
      <c r="K258" s="39">
        <f t="shared" si="23"/>
        <v>0.41209829634648654</v>
      </c>
    </row>
    <row r="259" spans="1:11" x14ac:dyDescent="0.25">
      <c r="A259" s="38">
        <f>+'INFO ETOSA'!A250</f>
        <v>244</v>
      </c>
      <c r="B259" s="25" t="str">
        <f>+'INFO ETOSA'!I250</f>
        <v>SICODI</v>
      </c>
      <c r="C259" s="25" t="str">
        <f>+'INFO ETOSA'!B250</f>
        <v>San Martin</v>
      </c>
      <c r="D259" s="25" t="str">
        <f>+'INFO ETOSA'!C250</f>
        <v>Tocache</v>
      </c>
      <c r="E259" s="25" t="str">
        <f>+'INFO ETOSA'!D250</f>
        <v>Uchiza</v>
      </c>
      <c r="F259" s="25" t="str">
        <f>+'INFO ETOSA'!K250</f>
        <v>Media Tension</v>
      </c>
      <c r="G259" s="25" t="str">
        <f>+'INFO ETOSA'!J250</f>
        <v>Poste</v>
      </c>
      <c r="H259" s="25" t="str">
        <f>+'INFO ETOSA'!L250</f>
        <v>Madera</v>
      </c>
      <c r="I259" s="25" t="str">
        <f>+'INFO ETOSA'!H250</f>
        <v>PPM20</v>
      </c>
      <c r="J259" s="27" t="str">
        <f t="shared" si="24"/>
        <v>POSTE DE MADERA TRATADA DE 12 mts. CL.5</v>
      </c>
      <c r="K259" s="39">
        <f t="shared" si="23"/>
        <v>0.41209829634648654</v>
      </c>
    </row>
    <row r="260" spans="1:11" x14ac:dyDescent="0.25">
      <c r="A260" s="38">
        <f>+'INFO ETOSA'!A251</f>
        <v>245</v>
      </c>
      <c r="B260" s="25" t="str">
        <f>+'INFO ETOSA'!I251</f>
        <v>SICODI</v>
      </c>
      <c r="C260" s="25" t="str">
        <f>+'INFO ETOSA'!B251</f>
        <v>San Martin</v>
      </c>
      <c r="D260" s="25" t="str">
        <f>+'INFO ETOSA'!C251</f>
        <v>Tocache</v>
      </c>
      <c r="E260" s="25" t="str">
        <f>+'INFO ETOSA'!D251</f>
        <v>Uchiza</v>
      </c>
      <c r="F260" s="25" t="str">
        <f>+'INFO ETOSA'!K251</f>
        <v>Media Tension</v>
      </c>
      <c r="G260" s="25" t="str">
        <f>+'INFO ETOSA'!J251</f>
        <v>Poste</v>
      </c>
      <c r="H260" s="25" t="str">
        <f>+'INFO ETOSA'!L251</f>
        <v>Madera</v>
      </c>
      <c r="I260" s="25" t="str">
        <f>+'INFO ETOSA'!H251</f>
        <v>PPM20</v>
      </c>
      <c r="J260" s="27" t="str">
        <f t="shared" si="24"/>
        <v>POSTE DE MADERA TRATADA DE 12 mts. CL.5</v>
      </c>
      <c r="K260" s="39">
        <f t="shared" si="23"/>
        <v>0.41209829634648654</v>
      </c>
    </row>
    <row r="261" spans="1:11" x14ac:dyDescent="0.25">
      <c r="A261" s="38">
        <f>+'INFO ETOSA'!A252</f>
        <v>246</v>
      </c>
      <c r="B261" s="25" t="str">
        <f>+'INFO ETOSA'!I252</f>
        <v>SICODI</v>
      </c>
      <c r="C261" s="25" t="str">
        <f>+'INFO ETOSA'!B252</f>
        <v>San Martin</v>
      </c>
      <c r="D261" s="25" t="str">
        <f>+'INFO ETOSA'!C252</f>
        <v>Tocache</v>
      </c>
      <c r="E261" s="25" t="str">
        <f>+'INFO ETOSA'!D252</f>
        <v>Uchiza</v>
      </c>
      <c r="F261" s="25" t="str">
        <f>+'INFO ETOSA'!K252</f>
        <v>Media Tension</v>
      </c>
      <c r="G261" s="25" t="str">
        <f>+'INFO ETOSA'!J252</f>
        <v>Poste</v>
      </c>
      <c r="H261" s="25" t="str">
        <f>+'INFO ETOSA'!L252</f>
        <v>Madera</v>
      </c>
      <c r="I261" s="25" t="str">
        <f>+'INFO ETOSA'!H252</f>
        <v>PPM20</v>
      </c>
      <c r="J261" s="27" t="str">
        <f t="shared" si="24"/>
        <v>POSTE DE MADERA TRATADA DE 12 mts. CL.5</v>
      </c>
      <c r="K261" s="39">
        <f t="shared" si="23"/>
        <v>0.41209829634648654</v>
      </c>
    </row>
    <row r="262" spans="1:11" x14ac:dyDescent="0.25">
      <c r="A262" s="38">
        <f>+'INFO ETOSA'!A253</f>
        <v>247</v>
      </c>
      <c r="B262" s="25" t="str">
        <f>+'INFO ETOSA'!I253</f>
        <v>SICODI</v>
      </c>
      <c r="C262" s="25" t="str">
        <f>+'INFO ETOSA'!B253</f>
        <v>San Martin</v>
      </c>
      <c r="D262" s="25" t="str">
        <f>+'INFO ETOSA'!C253</f>
        <v>Tocache</v>
      </c>
      <c r="E262" s="25" t="str">
        <f>+'INFO ETOSA'!D253</f>
        <v>Uchiza</v>
      </c>
      <c r="F262" s="25" t="str">
        <f>+'INFO ETOSA'!K253</f>
        <v>Media Tension</v>
      </c>
      <c r="G262" s="25" t="str">
        <f>+'INFO ETOSA'!J253</f>
        <v>Poste</v>
      </c>
      <c r="H262" s="25" t="str">
        <f>+'INFO ETOSA'!L253</f>
        <v>Madera</v>
      </c>
      <c r="I262" s="25" t="str">
        <f>+'INFO ETOSA'!H253</f>
        <v>PPM20</v>
      </c>
      <c r="J262" s="27" t="str">
        <f t="shared" si="24"/>
        <v>POSTE DE MADERA TRATADA DE 12 mts. CL.5</v>
      </c>
      <c r="K262" s="39">
        <f t="shared" si="23"/>
        <v>0.41209829634648654</v>
      </c>
    </row>
    <row r="263" spans="1:11" x14ac:dyDescent="0.25">
      <c r="A263" s="38">
        <f>+'INFO ETOSA'!A254</f>
        <v>248</v>
      </c>
      <c r="B263" s="25" t="str">
        <f>+'INFO ETOSA'!I254</f>
        <v>SICODI</v>
      </c>
      <c r="C263" s="25" t="str">
        <f>+'INFO ETOSA'!B254</f>
        <v>San Martin</v>
      </c>
      <c r="D263" s="25" t="str">
        <f>+'INFO ETOSA'!C254</f>
        <v>Tocache</v>
      </c>
      <c r="E263" s="25" t="str">
        <f>+'INFO ETOSA'!D254</f>
        <v>Uchiza</v>
      </c>
      <c r="F263" s="25" t="str">
        <f>+'INFO ETOSA'!K254</f>
        <v>Media Tension</v>
      </c>
      <c r="G263" s="25" t="str">
        <f>+'INFO ETOSA'!J254</f>
        <v>Poste</v>
      </c>
      <c r="H263" s="25" t="str">
        <f>+'INFO ETOSA'!L254</f>
        <v>Madera</v>
      </c>
      <c r="I263" s="25" t="str">
        <f>+'INFO ETOSA'!H254</f>
        <v>PPM20</v>
      </c>
      <c r="J263" s="27" t="str">
        <f t="shared" si="24"/>
        <v>POSTE DE MADERA TRATADA DE 12 mts. CL.5</v>
      </c>
      <c r="K263" s="39">
        <f t="shared" si="23"/>
        <v>0.41209829634648654</v>
      </c>
    </row>
    <row r="264" spans="1:11" x14ac:dyDescent="0.25">
      <c r="A264" s="38">
        <f>+'INFO ETOSA'!A255</f>
        <v>249</v>
      </c>
      <c r="B264" s="25" t="str">
        <f>+'INFO ETOSA'!I255</f>
        <v>SICODI</v>
      </c>
      <c r="C264" s="25" t="str">
        <f>+'INFO ETOSA'!B255</f>
        <v>San Martin</v>
      </c>
      <c r="D264" s="25" t="str">
        <f>+'INFO ETOSA'!C255</f>
        <v>Tocache</v>
      </c>
      <c r="E264" s="25" t="str">
        <f>+'INFO ETOSA'!D255</f>
        <v>Uchiza</v>
      </c>
      <c r="F264" s="25" t="str">
        <f>+'INFO ETOSA'!K255</f>
        <v>Media Tension</v>
      </c>
      <c r="G264" s="25" t="str">
        <f>+'INFO ETOSA'!J255</f>
        <v>Poste</v>
      </c>
      <c r="H264" s="25" t="str">
        <f>+'INFO ETOSA'!L255</f>
        <v>Madera</v>
      </c>
      <c r="I264" s="25" t="str">
        <f>+'INFO ETOSA'!H255</f>
        <v>PPM20</v>
      </c>
      <c r="J264" s="27" t="str">
        <f t="shared" si="24"/>
        <v>POSTE DE MADERA TRATADA DE 12 mts. CL.5</v>
      </c>
      <c r="K264" s="39">
        <f t="shared" si="23"/>
        <v>0.41209829634648654</v>
      </c>
    </row>
    <row r="265" spans="1:11" x14ac:dyDescent="0.25">
      <c r="A265" s="38">
        <f>+'INFO ETOSA'!A256</f>
        <v>250</v>
      </c>
      <c r="B265" s="25" t="str">
        <f>+'INFO ETOSA'!I256</f>
        <v>SICODI</v>
      </c>
      <c r="C265" s="25" t="str">
        <f>+'INFO ETOSA'!B256</f>
        <v>San Martin</v>
      </c>
      <c r="D265" s="25" t="str">
        <f>+'INFO ETOSA'!C256</f>
        <v>Tocache</v>
      </c>
      <c r="E265" s="25" t="str">
        <f>+'INFO ETOSA'!D256</f>
        <v>Uchiza</v>
      </c>
      <c r="F265" s="25" t="str">
        <f>+'INFO ETOSA'!K256</f>
        <v>Media Tension</v>
      </c>
      <c r="G265" s="25" t="str">
        <f>+'INFO ETOSA'!J256</f>
        <v>Poste</v>
      </c>
      <c r="H265" s="25" t="str">
        <f>+'INFO ETOSA'!L256</f>
        <v>Madera</v>
      </c>
      <c r="I265" s="25" t="str">
        <f>+'INFO ETOSA'!H256</f>
        <v>PPM20</v>
      </c>
      <c r="J265" s="27" t="str">
        <f t="shared" si="24"/>
        <v>POSTE DE MADERA TRATADA DE 12 mts. CL.5</v>
      </c>
      <c r="K265" s="39">
        <f t="shared" si="23"/>
        <v>0.41209829634648654</v>
      </c>
    </row>
    <row r="266" spans="1:11" x14ac:dyDescent="0.25">
      <c r="A266" s="38">
        <f>+'INFO ETOSA'!A257</f>
        <v>251</v>
      </c>
      <c r="B266" s="25" t="str">
        <f>+'INFO ETOSA'!I257</f>
        <v>SICODI</v>
      </c>
      <c r="C266" s="25" t="str">
        <f>+'INFO ETOSA'!B257</f>
        <v>San Martin</v>
      </c>
      <c r="D266" s="25" t="str">
        <f>+'INFO ETOSA'!C257</f>
        <v>Tocache</v>
      </c>
      <c r="E266" s="25" t="str">
        <f>+'INFO ETOSA'!D257</f>
        <v>Uchiza</v>
      </c>
      <c r="F266" s="25" t="str">
        <f>+'INFO ETOSA'!K257</f>
        <v>Media Tension</v>
      </c>
      <c r="G266" s="25" t="str">
        <f>+'INFO ETOSA'!J257</f>
        <v>Poste</v>
      </c>
      <c r="H266" s="25" t="str">
        <f>+'INFO ETOSA'!L257</f>
        <v>Madera</v>
      </c>
      <c r="I266" s="25" t="str">
        <f>+'INFO ETOSA'!H257</f>
        <v>PPM20</v>
      </c>
      <c r="J266" s="27" t="str">
        <f t="shared" si="24"/>
        <v>POSTE DE MADERA TRATADA DE 12 mts. CL.5</v>
      </c>
      <c r="K266" s="39">
        <f t="shared" si="23"/>
        <v>0.41209829634648654</v>
      </c>
    </row>
    <row r="267" spans="1:11" x14ac:dyDescent="0.25">
      <c r="A267" s="38">
        <f>+'INFO ETOSA'!A258</f>
        <v>252</v>
      </c>
      <c r="B267" s="25" t="str">
        <f>+'INFO ETOSA'!I258</f>
        <v>SICODI</v>
      </c>
      <c r="C267" s="25" t="str">
        <f>+'INFO ETOSA'!B258</f>
        <v>San Martin</v>
      </c>
      <c r="D267" s="25" t="str">
        <f>+'INFO ETOSA'!C258</f>
        <v>Tocache</v>
      </c>
      <c r="E267" s="25" t="str">
        <f>+'INFO ETOSA'!D258</f>
        <v>Uchiza</v>
      </c>
      <c r="F267" s="25" t="str">
        <f>+'INFO ETOSA'!K258</f>
        <v>Media Tension</v>
      </c>
      <c r="G267" s="25" t="str">
        <f>+'INFO ETOSA'!J258</f>
        <v>Poste</v>
      </c>
      <c r="H267" s="25" t="str">
        <f>+'INFO ETOSA'!L258</f>
        <v>Madera</v>
      </c>
      <c r="I267" s="25" t="str">
        <f>+'INFO ETOSA'!H258</f>
        <v>PPM20</v>
      </c>
      <c r="J267" s="27" t="str">
        <f t="shared" si="24"/>
        <v>POSTE DE MADERA TRATADA DE 12 mts. CL.5</v>
      </c>
      <c r="K267" s="39">
        <f t="shared" si="23"/>
        <v>0.41209829634648654</v>
      </c>
    </row>
    <row r="268" spans="1:11" x14ac:dyDescent="0.25">
      <c r="A268" s="38">
        <f>+'INFO ETOSA'!A259</f>
        <v>253</v>
      </c>
      <c r="B268" s="25" t="str">
        <f>+'INFO ETOSA'!I259</f>
        <v>SICODI</v>
      </c>
      <c r="C268" s="25" t="str">
        <f>+'INFO ETOSA'!B259</f>
        <v>San Martin</v>
      </c>
      <c r="D268" s="25" t="str">
        <f>+'INFO ETOSA'!C259</f>
        <v>Tocache</v>
      </c>
      <c r="E268" s="25" t="str">
        <f>+'INFO ETOSA'!D259</f>
        <v>Uchiza</v>
      </c>
      <c r="F268" s="25" t="str">
        <f>+'INFO ETOSA'!K259</f>
        <v>Media Tension</v>
      </c>
      <c r="G268" s="25" t="str">
        <f>+'INFO ETOSA'!J259</f>
        <v>Poste</v>
      </c>
      <c r="H268" s="25" t="str">
        <f>+'INFO ETOSA'!L259</f>
        <v>Madera</v>
      </c>
      <c r="I268" s="25" t="str">
        <f>+'INFO ETOSA'!H259</f>
        <v>PPM20</v>
      </c>
      <c r="J268" s="27" t="str">
        <f t="shared" si="24"/>
        <v>POSTE DE MADERA TRATADA DE 12 mts. CL.5</v>
      </c>
      <c r="K268" s="39">
        <f t="shared" ref="K268:K331" si="25">+VLOOKUP(I268,$I$8:$S$12,11,FALSE)</f>
        <v>0.41209829634648654</v>
      </c>
    </row>
    <row r="269" spans="1:11" x14ac:dyDescent="0.25">
      <c r="A269" s="38">
        <f>+'INFO ETOSA'!A260</f>
        <v>254</v>
      </c>
      <c r="B269" s="25" t="str">
        <f>+'INFO ETOSA'!I260</f>
        <v>SICODI</v>
      </c>
      <c r="C269" s="25" t="str">
        <f>+'INFO ETOSA'!B260</f>
        <v>San Martin</v>
      </c>
      <c r="D269" s="25" t="str">
        <f>+'INFO ETOSA'!C260</f>
        <v>Tocache</v>
      </c>
      <c r="E269" s="25" t="str">
        <f>+'INFO ETOSA'!D260</f>
        <v>Uchiza</v>
      </c>
      <c r="F269" s="25" t="str">
        <f>+'INFO ETOSA'!K260</f>
        <v>Media Tension</v>
      </c>
      <c r="G269" s="25" t="str">
        <f>+'INFO ETOSA'!J260</f>
        <v>Poste</v>
      </c>
      <c r="H269" s="25" t="str">
        <f>+'INFO ETOSA'!L260</f>
        <v>Madera</v>
      </c>
      <c r="I269" s="25" t="str">
        <f>+'INFO ETOSA'!H260</f>
        <v>PPM20</v>
      </c>
      <c r="J269" s="27" t="str">
        <f t="shared" si="24"/>
        <v>POSTE DE MADERA TRATADA DE 12 mts. CL.5</v>
      </c>
      <c r="K269" s="39">
        <f t="shared" si="25"/>
        <v>0.41209829634648654</v>
      </c>
    </row>
    <row r="270" spans="1:11" x14ac:dyDescent="0.25">
      <c r="A270" s="38">
        <f>+'INFO ETOSA'!A261</f>
        <v>255</v>
      </c>
      <c r="B270" s="25" t="str">
        <f>+'INFO ETOSA'!I261</f>
        <v>SICODI</v>
      </c>
      <c r="C270" s="25" t="str">
        <f>+'INFO ETOSA'!B261</f>
        <v>San Martin</v>
      </c>
      <c r="D270" s="25" t="str">
        <f>+'INFO ETOSA'!C261</f>
        <v>Tocache</v>
      </c>
      <c r="E270" s="25" t="str">
        <f>+'INFO ETOSA'!D261</f>
        <v>Uchiza</v>
      </c>
      <c r="F270" s="25" t="str">
        <f>+'INFO ETOSA'!K261</f>
        <v>Media Tension</v>
      </c>
      <c r="G270" s="25" t="str">
        <f>+'INFO ETOSA'!J261</f>
        <v>Poste</v>
      </c>
      <c r="H270" s="25" t="str">
        <f>+'INFO ETOSA'!L261</f>
        <v>Madera</v>
      </c>
      <c r="I270" s="25" t="str">
        <f>+'INFO ETOSA'!H261</f>
        <v>PPM20</v>
      </c>
      <c r="J270" s="27" t="str">
        <f t="shared" si="24"/>
        <v>POSTE DE MADERA TRATADA DE 12 mts. CL.5</v>
      </c>
      <c r="K270" s="39">
        <f t="shared" si="25"/>
        <v>0.41209829634648654</v>
      </c>
    </row>
    <row r="271" spans="1:11" x14ac:dyDescent="0.25">
      <c r="A271" s="38">
        <f>+'INFO ETOSA'!A262</f>
        <v>256</v>
      </c>
      <c r="B271" s="25" t="str">
        <f>+'INFO ETOSA'!I262</f>
        <v>SICODI</v>
      </c>
      <c r="C271" s="25" t="str">
        <f>+'INFO ETOSA'!B262</f>
        <v>San Martin</v>
      </c>
      <c r="D271" s="25" t="str">
        <f>+'INFO ETOSA'!C262</f>
        <v>Tocache</v>
      </c>
      <c r="E271" s="25" t="str">
        <f>+'INFO ETOSA'!D262</f>
        <v>Uchiza</v>
      </c>
      <c r="F271" s="25" t="str">
        <f>+'INFO ETOSA'!K262</f>
        <v>Media Tension</v>
      </c>
      <c r="G271" s="25" t="str">
        <f>+'INFO ETOSA'!J262</f>
        <v>Poste</v>
      </c>
      <c r="H271" s="25" t="str">
        <f>+'INFO ETOSA'!L262</f>
        <v>Madera</v>
      </c>
      <c r="I271" s="25" t="str">
        <f>+'INFO ETOSA'!H262</f>
        <v>PPM20</v>
      </c>
      <c r="J271" s="27" t="str">
        <f t="shared" si="24"/>
        <v>POSTE DE MADERA TRATADA DE 12 mts. CL.5</v>
      </c>
      <c r="K271" s="39">
        <f t="shared" si="25"/>
        <v>0.41209829634648654</v>
      </c>
    </row>
    <row r="272" spans="1:11" x14ac:dyDescent="0.25">
      <c r="A272" s="38">
        <f>+'INFO ETOSA'!A263</f>
        <v>257</v>
      </c>
      <c r="B272" s="25" t="str">
        <f>+'INFO ETOSA'!I263</f>
        <v>SICODI</v>
      </c>
      <c r="C272" s="25" t="str">
        <f>+'INFO ETOSA'!B263</f>
        <v>San Martin</v>
      </c>
      <c r="D272" s="25" t="str">
        <f>+'INFO ETOSA'!C263</f>
        <v>Tocache</v>
      </c>
      <c r="E272" s="25" t="str">
        <f>+'INFO ETOSA'!D263</f>
        <v>Uchiza</v>
      </c>
      <c r="F272" s="25" t="str">
        <f>+'INFO ETOSA'!K263</f>
        <v>Media Tension</v>
      </c>
      <c r="G272" s="25" t="str">
        <f>+'INFO ETOSA'!J263</f>
        <v>Poste</v>
      </c>
      <c r="H272" s="25" t="str">
        <f>+'INFO ETOSA'!L263</f>
        <v>Madera</v>
      </c>
      <c r="I272" s="25" t="str">
        <f>+'INFO ETOSA'!H263</f>
        <v>PPM20</v>
      </c>
      <c r="J272" s="27" t="str">
        <f t="shared" si="24"/>
        <v>POSTE DE MADERA TRATADA DE 12 mts. CL.5</v>
      </c>
      <c r="K272" s="39">
        <f t="shared" si="25"/>
        <v>0.41209829634648654</v>
      </c>
    </row>
    <row r="273" spans="1:11" x14ac:dyDescent="0.25">
      <c r="A273" s="38">
        <f>+'INFO ETOSA'!A264</f>
        <v>258</v>
      </c>
      <c r="B273" s="25" t="str">
        <f>+'INFO ETOSA'!I264</f>
        <v>SICODI</v>
      </c>
      <c r="C273" s="25" t="str">
        <f>+'INFO ETOSA'!B264</f>
        <v>San Martin</v>
      </c>
      <c r="D273" s="25" t="str">
        <f>+'INFO ETOSA'!C264</f>
        <v>Tocache</v>
      </c>
      <c r="E273" s="25" t="str">
        <f>+'INFO ETOSA'!D264</f>
        <v>Uchiza</v>
      </c>
      <c r="F273" s="25" t="str">
        <f>+'INFO ETOSA'!K264</f>
        <v>Media Tension</v>
      </c>
      <c r="G273" s="25" t="str">
        <f>+'INFO ETOSA'!J264</f>
        <v>Poste</v>
      </c>
      <c r="H273" s="25" t="str">
        <f>+'INFO ETOSA'!L264</f>
        <v>Madera</v>
      </c>
      <c r="I273" s="25" t="str">
        <f>+'INFO ETOSA'!H264</f>
        <v>PPM20</v>
      </c>
      <c r="J273" s="27" t="str">
        <f t="shared" ref="J273:J336" si="26">+VLOOKUP(I273,$I$8:$J$12,2,FALSE)</f>
        <v>POSTE DE MADERA TRATADA DE 12 mts. CL.5</v>
      </c>
      <c r="K273" s="39">
        <f t="shared" si="25"/>
        <v>0.41209829634648654</v>
      </c>
    </row>
    <row r="274" spans="1:11" x14ac:dyDescent="0.25">
      <c r="A274" s="38">
        <f>+'INFO ETOSA'!A265</f>
        <v>259</v>
      </c>
      <c r="B274" s="25" t="str">
        <f>+'INFO ETOSA'!I265</f>
        <v>SICODI</v>
      </c>
      <c r="C274" s="25" t="str">
        <f>+'INFO ETOSA'!B265</f>
        <v>San Martin</v>
      </c>
      <c r="D274" s="25" t="str">
        <f>+'INFO ETOSA'!C265</f>
        <v>Tocache</v>
      </c>
      <c r="E274" s="25" t="str">
        <f>+'INFO ETOSA'!D265</f>
        <v>Uchiza</v>
      </c>
      <c r="F274" s="25" t="str">
        <f>+'INFO ETOSA'!K265</f>
        <v>Media Tension</v>
      </c>
      <c r="G274" s="25" t="str">
        <f>+'INFO ETOSA'!J265</f>
        <v>Poste</v>
      </c>
      <c r="H274" s="25" t="str">
        <f>+'INFO ETOSA'!L265</f>
        <v>Madera</v>
      </c>
      <c r="I274" s="25" t="str">
        <f>+'INFO ETOSA'!H265</f>
        <v>PPM20</v>
      </c>
      <c r="J274" s="27" t="str">
        <f t="shared" si="26"/>
        <v>POSTE DE MADERA TRATADA DE 12 mts. CL.5</v>
      </c>
      <c r="K274" s="39">
        <f t="shared" si="25"/>
        <v>0.41209829634648654</v>
      </c>
    </row>
    <row r="275" spans="1:11" x14ac:dyDescent="0.25">
      <c r="A275" s="38">
        <f>+'INFO ETOSA'!A266</f>
        <v>260</v>
      </c>
      <c r="B275" s="25" t="str">
        <f>+'INFO ETOSA'!I266</f>
        <v>SICODI</v>
      </c>
      <c r="C275" s="25" t="str">
        <f>+'INFO ETOSA'!B266</f>
        <v>San Martin</v>
      </c>
      <c r="D275" s="25" t="str">
        <f>+'INFO ETOSA'!C266</f>
        <v>Tocache</v>
      </c>
      <c r="E275" s="25" t="str">
        <f>+'INFO ETOSA'!D266</f>
        <v>Uchiza</v>
      </c>
      <c r="F275" s="25" t="str">
        <f>+'INFO ETOSA'!K266</f>
        <v>Media Tension</v>
      </c>
      <c r="G275" s="25" t="str">
        <f>+'INFO ETOSA'!J266</f>
        <v>Poste</v>
      </c>
      <c r="H275" s="25" t="str">
        <f>+'INFO ETOSA'!L266</f>
        <v>Madera</v>
      </c>
      <c r="I275" s="25" t="str">
        <f>+'INFO ETOSA'!H266</f>
        <v>PPM20</v>
      </c>
      <c r="J275" s="27" t="str">
        <f t="shared" si="26"/>
        <v>POSTE DE MADERA TRATADA DE 12 mts. CL.5</v>
      </c>
      <c r="K275" s="39">
        <f t="shared" si="25"/>
        <v>0.41209829634648654</v>
      </c>
    </row>
    <row r="276" spans="1:11" x14ac:dyDescent="0.25">
      <c r="A276" s="38">
        <f>+'INFO ETOSA'!A267</f>
        <v>261</v>
      </c>
      <c r="B276" s="25" t="str">
        <f>+'INFO ETOSA'!I267</f>
        <v>SICODI</v>
      </c>
      <c r="C276" s="25" t="str">
        <f>+'INFO ETOSA'!B267</f>
        <v>San Martin</v>
      </c>
      <c r="D276" s="25" t="str">
        <f>+'INFO ETOSA'!C267</f>
        <v>Tocache</v>
      </c>
      <c r="E276" s="25" t="str">
        <f>+'INFO ETOSA'!D267</f>
        <v>Uchiza</v>
      </c>
      <c r="F276" s="25" t="str">
        <f>+'INFO ETOSA'!K267</f>
        <v>Media Tension</v>
      </c>
      <c r="G276" s="25" t="str">
        <f>+'INFO ETOSA'!J267</f>
        <v>Poste</v>
      </c>
      <c r="H276" s="25" t="str">
        <f>+'INFO ETOSA'!L267</f>
        <v>Madera</v>
      </c>
      <c r="I276" s="25" t="str">
        <f>+'INFO ETOSA'!H267</f>
        <v>PPM20</v>
      </c>
      <c r="J276" s="27" t="str">
        <f t="shared" si="26"/>
        <v>POSTE DE MADERA TRATADA DE 12 mts. CL.5</v>
      </c>
      <c r="K276" s="39">
        <f t="shared" si="25"/>
        <v>0.41209829634648654</v>
      </c>
    </row>
    <row r="277" spans="1:11" x14ac:dyDescent="0.25">
      <c r="A277" s="38">
        <f>+'INFO ETOSA'!A268</f>
        <v>262</v>
      </c>
      <c r="B277" s="25" t="str">
        <f>+'INFO ETOSA'!I268</f>
        <v>SICODI</v>
      </c>
      <c r="C277" s="25" t="str">
        <f>+'INFO ETOSA'!B268</f>
        <v>San Martin</v>
      </c>
      <c r="D277" s="25" t="str">
        <f>+'INFO ETOSA'!C268</f>
        <v>Tocache</v>
      </c>
      <c r="E277" s="25" t="str">
        <f>+'INFO ETOSA'!D268</f>
        <v>Uchiza</v>
      </c>
      <c r="F277" s="25" t="str">
        <f>+'INFO ETOSA'!K268</f>
        <v>Media Tension</v>
      </c>
      <c r="G277" s="25" t="str">
        <f>+'INFO ETOSA'!J268</f>
        <v>Poste</v>
      </c>
      <c r="H277" s="25" t="str">
        <f>+'INFO ETOSA'!L268</f>
        <v>Madera</v>
      </c>
      <c r="I277" s="25" t="str">
        <f>+'INFO ETOSA'!H268</f>
        <v>PPM20</v>
      </c>
      <c r="J277" s="27" t="str">
        <f t="shared" si="26"/>
        <v>POSTE DE MADERA TRATADA DE 12 mts. CL.5</v>
      </c>
      <c r="K277" s="39">
        <f t="shared" si="25"/>
        <v>0.41209829634648654</v>
      </c>
    </row>
    <row r="278" spans="1:11" x14ac:dyDescent="0.25">
      <c r="A278" s="38">
        <f>+'INFO ETOSA'!A269</f>
        <v>263</v>
      </c>
      <c r="B278" s="25" t="str">
        <f>+'INFO ETOSA'!I269</f>
        <v>SICODI</v>
      </c>
      <c r="C278" s="25" t="str">
        <f>+'INFO ETOSA'!B269</f>
        <v>San Martin</v>
      </c>
      <c r="D278" s="25" t="str">
        <f>+'INFO ETOSA'!C269</f>
        <v>Tocache</v>
      </c>
      <c r="E278" s="25" t="str">
        <f>+'INFO ETOSA'!D269</f>
        <v>Uchiza</v>
      </c>
      <c r="F278" s="25" t="str">
        <f>+'INFO ETOSA'!K269</f>
        <v>Media Tension</v>
      </c>
      <c r="G278" s="25" t="str">
        <f>+'INFO ETOSA'!J269</f>
        <v>Poste</v>
      </c>
      <c r="H278" s="25" t="str">
        <f>+'INFO ETOSA'!L269</f>
        <v>Madera</v>
      </c>
      <c r="I278" s="25" t="str">
        <f>+'INFO ETOSA'!H269</f>
        <v>PPM20</v>
      </c>
      <c r="J278" s="27" t="str">
        <f t="shared" si="26"/>
        <v>POSTE DE MADERA TRATADA DE 12 mts. CL.5</v>
      </c>
      <c r="K278" s="39">
        <f t="shared" si="25"/>
        <v>0.41209829634648654</v>
      </c>
    </row>
    <row r="279" spans="1:11" x14ac:dyDescent="0.25">
      <c r="A279" s="38">
        <f>+'INFO ETOSA'!A270</f>
        <v>264</v>
      </c>
      <c r="B279" s="25" t="str">
        <f>+'INFO ETOSA'!I270</f>
        <v>SICODI</v>
      </c>
      <c r="C279" s="25" t="str">
        <f>+'INFO ETOSA'!B270</f>
        <v>San Martin</v>
      </c>
      <c r="D279" s="25" t="str">
        <f>+'INFO ETOSA'!C270</f>
        <v>Tocache</v>
      </c>
      <c r="E279" s="25" t="str">
        <f>+'INFO ETOSA'!D270</f>
        <v>Uchiza</v>
      </c>
      <c r="F279" s="25" t="str">
        <f>+'INFO ETOSA'!K270</f>
        <v>Media Tension</v>
      </c>
      <c r="G279" s="25" t="str">
        <f>+'INFO ETOSA'!J270</f>
        <v>Poste</v>
      </c>
      <c r="H279" s="25" t="str">
        <f>+'INFO ETOSA'!L270</f>
        <v>Madera</v>
      </c>
      <c r="I279" s="25" t="str">
        <f>+'INFO ETOSA'!H270</f>
        <v>PPM20</v>
      </c>
      <c r="J279" s="27" t="str">
        <f t="shared" si="26"/>
        <v>POSTE DE MADERA TRATADA DE 12 mts. CL.5</v>
      </c>
      <c r="K279" s="39">
        <f t="shared" si="25"/>
        <v>0.41209829634648654</v>
      </c>
    </row>
    <row r="280" spans="1:11" x14ac:dyDescent="0.25">
      <c r="A280" s="38">
        <f>+'INFO ETOSA'!A271</f>
        <v>265</v>
      </c>
      <c r="B280" s="25" t="str">
        <f>+'INFO ETOSA'!I271</f>
        <v>SICODI</v>
      </c>
      <c r="C280" s="25" t="str">
        <f>+'INFO ETOSA'!B271</f>
        <v>San Martin</v>
      </c>
      <c r="D280" s="25" t="str">
        <f>+'INFO ETOSA'!C271</f>
        <v>Tocache</v>
      </c>
      <c r="E280" s="25" t="str">
        <f>+'INFO ETOSA'!D271</f>
        <v>Uchiza</v>
      </c>
      <c r="F280" s="25" t="str">
        <f>+'INFO ETOSA'!K271</f>
        <v>Media Tension</v>
      </c>
      <c r="G280" s="25" t="str">
        <f>+'INFO ETOSA'!J271</f>
        <v>Poste</v>
      </c>
      <c r="H280" s="25" t="str">
        <f>+'INFO ETOSA'!L271</f>
        <v>Madera</v>
      </c>
      <c r="I280" s="25" t="str">
        <f>+'INFO ETOSA'!H271</f>
        <v>PPM20</v>
      </c>
      <c r="J280" s="27" t="str">
        <f t="shared" si="26"/>
        <v>POSTE DE MADERA TRATADA DE 12 mts. CL.5</v>
      </c>
      <c r="K280" s="39">
        <f t="shared" si="25"/>
        <v>0.41209829634648654</v>
      </c>
    </row>
    <row r="281" spans="1:11" x14ac:dyDescent="0.25">
      <c r="A281" s="38">
        <f>+'INFO ETOSA'!A272</f>
        <v>266</v>
      </c>
      <c r="B281" s="25" t="str">
        <f>+'INFO ETOSA'!I272</f>
        <v>SICODI</v>
      </c>
      <c r="C281" s="25" t="str">
        <f>+'INFO ETOSA'!B272</f>
        <v>San Martin</v>
      </c>
      <c r="D281" s="25" t="str">
        <f>+'INFO ETOSA'!C272</f>
        <v>Tocache</v>
      </c>
      <c r="E281" s="25" t="str">
        <f>+'INFO ETOSA'!D272</f>
        <v>Uchiza</v>
      </c>
      <c r="F281" s="25" t="str">
        <f>+'INFO ETOSA'!K272</f>
        <v>Media Tension</v>
      </c>
      <c r="G281" s="25" t="str">
        <f>+'INFO ETOSA'!J272</f>
        <v>Poste</v>
      </c>
      <c r="H281" s="25" t="str">
        <f>+'INFO ETOSA'!L272</f>
        <v>Madera</v>
      </c>
      <c r="I281" s="25" t="str">
        <f>+'INFO ETOSA'!H272</f>
        <v>PPM20</v>
      </c>
      <c r="J281" s="27" t="str">
        <f t="shared" si="26"/>
        <v>POSTE DE MADERA TRATADA DE 12 mts. CL.5</v>
      </c>
      <c r="K281" s="39">
        <f t="shared" si="25"/>
        <v>0.41209829634648654</v>
      </c>
    </row>
    <row r="282" spans="1:11" x14ac:dyDescent="0.25">
      <c r="A282" s="38">
        <f>+'INFO ETOSA'!A273</f>
        <v>267</v>
      </c>
      <c r="B282" s="25" t="str">
        <f>+'INFO ETOSA'!I273</f>
        <v>SICODI</v>
      </c>
      <c r="C282" s="25" t="str">
        <f>+'INFO ETOSA'!B273</f>
        <v>San Martin</v>
      </c>
      <c r="D282" s="25" t="str">
        <f>+'INFO ETOSA'!C273</f>
        <v>Tocache</v>
      </c>
      <c r="E282" s="25" t="str">
        <f>+'INFO ETOSA'!D273</f>
        <v>Uchiza</v>
      </c>
      <c r="F282" s="25" t="str">
        <f>+'INFO ETOSA'!K273</f>
        <v>Media Tension</v>
      </c>
      <c r="G282" s="25" t="str">
        <f>+'INFO ETOSA'!J273</f>
        <v>Poste</v>
      </c>
      <c r="H282" s="25" t="str">
        <f>+'INFO ETOSA'!L273</f>
        <v>Madera</v>
      </c>
      <c r="I282" s="25" t="str">
        <f>+'INFO ETOSA'!H273</f>
        <v>PPM20</v>
      </c>
      <c r="J282" s="27" t="str">
        <f t="shared" si="26"/>
        <v>POSTE DE MADERA TRATADA DE 12 mts. CL.5</v>
      </c>
      <c r="K282" s="39">
        <f t="shared" si="25"/>
        <v>0.41209829634648654</v>
      </c>
    </row>
    <row r="283" spans="1:11" x14ac:dyDescent="0.25">
      <c r="A283" s="38">
        <f>+'INFO ETOSA'!A274</f>
        <v>268</v>
      </c>
      <c r="B283" s="25" t="str">
        <f>+'INFO ETOSA'!I274</f>
        <v>SICODI</v>
      </c>
      <c r="C283" s="25" t="str">
        <f>+'INFO ETOSA'!B274</f>
        <v>San Martin</v>
      </c>
      <c r="D283" s="25" t="str">
        <f>+'INFO ETOSA'!C274</f>
        <v>Tocache</v>
      </c>
      <c r="E283" s="25" t="str">
        <f>+'INFO ETOSA'!D274</f>
        <v>Uchiza</v>
      </c>
      <c r="F283" s="25" t="str">
        <f>+'INFO ETOSA'!K274</f>
        <v>Media Tension</v>
      </c>
      <c r="G283" s="25" t="str">
        <f>+'INFO ETOSA'!J274</f>
        <v>Poste</v>
      </c>
      <c r="H283" s="25" t="str">
        <f>+'INFO ETOSA'!L274</f>
        <v>Madera</v>
      </c>
      <c r="I283" s="25" t="str">
        <f>+'INFO ETOSA'!H274</f>
        <v>PPM20</v>
      </c>
      <c r="J283" s="27" t="str">
        <f t="shared" si="26"/>
        <v>POSTE DE MADERA TRATADA DE 12 mts. CL.5</v>
      </c>
      <c r="K283" s="39">
        <f t="shared" si="25"/>
        <v>0.41209829634648654</v>
      </c>
    </row>
    <row r="284" spans="1:11" x14ac:dyDescent="0.25">
      <c r="A284" s="38">
        <f>+'INFO ETOSA'!A275</f>
        <v>269</v>
      </c>
      <c r="B284" s="25" t="str">
        <f>+'INFO ETOSA'!I275</f>
        <v>SICODI</v>
      </c>
      <c r="C284" s="25" t="str">
        <f>+'INFO ETOSA'!B275</f>
        <v>San Martin</v>
      </c>
      <c r="D284" s="25" t="str">
        <f>+'INFO ETOSA'!C275</f>
        <v>Tocache</v>
      </c>
      <c r="E284" s="25" t="str">
        <f>+'INFO ETOSA'!D275</f>
        <v>Uchiza</v>
      </c>
      <c r="F284" s="25" t="str">
        <f>+'INFO ETOSA'!K275</f>
        <v>Media Tension</v>
      </c>
      <c r="G284" s="25" t="str">
        <f>+'INFO ETOSA'!J275</f>
        <v>Poste</v>
      </c>
      <c r="H284" s="25" t="str">
        <f>+'INFO ETOSA'!L275</f>
        <v>Madera</v>
      </c>
      <c r="I284" s="25" t="str">
        <f>+'INFO ETOSA'!H275</f>
        <v>PPM20</v>
      </c>
      <c r="J284" s="27" t="str">
        <f t="shared" si="26"/>
        <v>POSTE DE MADERA TRATADA DE 12 mts. CL.5</v>
      </c>
      <c r="K284" s="39">
        <f t="shared" si="25"/>
        <v>0.41209829634648654</v>
      </c>
    </row>
    <row r="285" spans="1:11" x14ac:dyDescent="0.25">
      <c r="A285" s="38">
        <f>+'INFO ETOSA'!A276</f>
        <v>270</v>
      </c>
      <c r="B285" s="25" t="str">
        <f>+'INFO ETOSA'!I276</f>
        <v>SICODI</v>
      </c>
      <c r="C285" s="25" t="str">
        <f>+'INFO ETOSA'!B276</f>
        <v>San Martin</v>
      </c>
      <c r="D285" s="25" t="str">
        <f>+'INFO ETOSA'!C276</f>
        <v>Tocache</v>
      </c>
      <c r="E285" s="25" t="str">
        <f>+'INFO ETOSA'!D276</f>
        <v>Uchiza</v>
      </c>
      <c r="F285" s="25" t="str">
        <f>+'INFO ETOSA'!K276</f>
        <v>Media Tension</v>
      </c>
      <c r="G285" s="25" t="str">
        <f>+'INFO ETOSA'!J276</f>
        <v>Poste</v>
      </c>
      <c r="H285" s="25" t="str">
        <f>+'INFO ETOSA'!L276</f>
        <v>Madera</v>
      </c>
      <c r="I285" s="25" t="str">
        <f>+'INFO ETOSA'!H276</f>
        <v>PPM20</v>
      </c>
      <c r="J285" s="27" t="str">
        <f t="shared" si="26"/>
        <v>POSTE DE MADERA TRATADA DE 12 mts. CL.5</v>
      </c>
      <c r="K285" s="39">
        <f t="shared" si="25"/>
        <v>0.41209829634648654</v>
      </c>
    </row>
    <row r="286" spans="1:11" x14ac:dyDescent="0.25">
      <c r="A286" s="38">
        <f>+'INFO ETOSA'!A277</f>
        <v>271</v>
      </c>
      <c r="B286" s="25" t="str">
        <f>+'INFO ETOSA'!I277</f>
        <v>SICODI</v>
      </c>
      <c r="C286" s="25" t="str">
        <f>+'INFO ETOSA'!B277</f>
        <v>San Martin</v>
      </c>
      <c r="D286" s="25" t="str">
        <f>+'INFO ETOSA'!C277</f>
        <v>Tocache</v>
      </c>
      <c r="E286" s="25" t="str">
        <f>+'INFO ETOSA'!D277</f>
        <v>Uchiza</v>
      </c>
      <c r="F286" s="25" t="str">
        <f>+'INFO ETOSA'!K277</f>
        <v>Media Tension</v>
      </c>
      <c r="G286" s="25" t="str">
        <f>+'INFO ETOSA'!J277</f>
        <v>Poste</v>
      </c>
      <c r="H286" s="25" t="str">
        <f>+'INFO ETOSA'!L277</f>
        <v>Madera</v>
      </c>
      <c r="I286" s="25" t="str">
        <f>+'INFO ETOSA'!H277</f>
        <v>PPM20</v>
      </c>
      <c r="J286" s="27" t="str">
        <f t="shared" si="26"/>
        <v>POSTE DE MADERA TRATADA DE 12 mts. CL.5</v>
      </c>
      <c r="K286" s="39">
        <f t="shared" si="25"/>
        <v>0.41209829634648654</v>
      </c>
    </row>
    <row r="287" spans="1:11" x14ac:dyDescent="0.25">
      <c r="A287" s="38">
        <f>+'INFO ETOSA'!A278</f>
        <v>272</v>
      </c>
      <c r="B287" s="25" t="str">
        <f>+'INFO ETOSA'!I278</f>
        <v>SICODI</v>
      </c>
      <c r="C287" s="25" t="str">
        <f>+'INFO ETOSA'!B278</f>
        <v>San Martin</v>
      </c>
      <c r="D287" s="25" t="str">
        <f>+'INFO ETOSA'!C278</f>
        <v>Tocache</v>
      </c>
      <c r="E287" s="25" t="str">
        <f>+'INFO ETOSA'!D278</f>
        <v>Uchiza</v>
      </c>
      <c r="F287" s="25" t="str">
        <f>+'INFO ETOSA'!K278</f>
        <v>Media Tension</v>
      </c>
      <c r="G287" s="25" t="str">
        <f>+'INFO ETOSA'!J278</f>
        <v>Poste</v>
      </c>
      <c r="H287" s="25" t="str">
        <f>+'INFO ETOSA'!L278</f>
        <v>Madera</v>
      </c>
      <c r="I287" s="25" t="str">
        <f>+'INFO ETOSA'!H278</f>
        <v>PPM20</v>
      </c>
      <c r="J287" s="27" t="str">
        <f t="shared" si="26"/>
        <v>POSTE DE MADERA TRATADA DE 12 mts. CL.5</v>
      </c>
      <c r="K287" s="39">
        <f t="shared" si="25"/>
        <v>0.41209829634648654</v>
      </c>
    </row>
    <row r="288" spans="1:11" x14ac:dyDescent="0.25">
      <c r="A288" s="38">
        <f>+'INFO ETOSA'!A279</f>
        <v>273</v>
      </c>
      <c r="B288" s="25" t="str">
        <f>+'INFO ETOSA'!I279</f>
        <v>SICODI</v>
      </c>
      <c r="C288" s="25" t="str">
        <f>+'INFO ETOSA'!B279</f>
        <v>San Martin</v>
      </c>
      <c r="D288" s="25" t="str">
        <f>+'INFO ETOSA'!C279</f>
        <v>Tocache</v>
      </c>
      <c r="E288" s="25" t="str">
        <f>+'INFO ETOSA'!D279</f>
        <v>Uchiza</v>
      </c>
      <c r="F288" s="25" t="str">
        <f>+'INFO ETOSA'!K279</f>
        <v>Media Tension</v>
      </c>
      <c r="G288" s="25" t="str">
        <f>+'INFO ETOSA'!J279</f>
        <v>Poste</v>
      </c>
      <c r="H288" s="25" t="str">
        <f>+'INFO ETOSA'!L279</f>
        <v>Madera</v>
      </c>
      <c r="I288" s="25" t="str">
        <f>+'INFO ETOSA'!H279</f>
        <v>PPM20</v>
      </c>
      <c r="J288" s="27" t="str">
        <f t="shared" si="26"/>
        <v>POSTE DE MADERA TRATADA DE 12 mts. CL.5</v>
      </c>
      <c r="K288" s="39">
        <f t="shared" si="25"/>
        <v>0.41209829634648654</v>
      </c>
    </row>
    <row r="289" spans="1:11" x14ac:dyDescent="0.25">
      <c r="A289" s="38">
        <f>+'INFO ETOSA'!A280</f>
        <v>274</v>
      </c>
      <c r="B289" s="25" t="str">
        <f>+'INFO ETOSA'!I280</f>
        <v>SICODI</v>
      </c>
      <c r="C289" s="25" t="str">
        <f>+'INFO ETOSA'!B280</f>
        <v>San Martin</v>
      </c>
      <c r="D289" s="25" t="str">
        <f>+'INFO ETOSA'!C280</f>
        <v>Tocache</v>
      </c>
      <c r="E289" s="25" t="str">
        <f>+'INFO ETOSA'!D280</f>
        <v>Uchiza</v>
      </c>
      <c r="F289" s="25" t="str">
        <f>+'INFO ETOSA'!K280</f>
        <v>Media Tension</v>
      </c>
      <c r="G289" s="25" t="str">
        <f>+'INFO ETOSA'!J280</f>
        <v>Poste</v>
      </c>
      <c r="H289" s="25" t="str">
        <f>+'INFO ETOSA'!L280</f>
        <v>Madera</v>
      </c>
      <c r="I289" s="25" t="str">
        <f>+'INFO ETOSA'!H280</f>
        <v>PPM20</v>
      </c>
      <c r="J289" s="27" t="str">
        <f t="shared" si="26"/>
        <v>POSTE DE MADERA TRATADA DE 12 mts. CL.5</v>
      </c>
      <c r="K289" s="39">
        <f t="shared" si="25"/>
        <v>0.41209829634648654</v>
      </c>
    </row>
    <row r="290" spans="1:11" x14ac:dyDescent="0.25">
      <c r="A290" s="38">
        <f>+'INFO ETOSA'!A281</f>
        <v>275</v>
      </c>
      <c r="B290" s="25" t="str">
        <f>+'INFO ETOSA'!I281</f>
        <v>SICODI</v>
      </c>
      <c r="C290" s="25" t="str">
        <f>+'INFO ETOSA'!B281</f>
        <v>San Martin</v>
      </c>
      <c r="D290" s="25" t="str">
        <f>+'INFO ETOSA'!C281</f>
        <v>Tocache</v>
      </c>
      <c r="E290" s="25" t="str">
        <f>+'INFO ETOSA'!D281</f>
        <v>Uchiza</v>
      </c>
      <c r="F290" s="25" t="str">
        <f>+'INFO ETOSA'!K281</f>
        <v>Media Tension</v>
      </c>
      <c r="G290" s="25" t="str">
        <f>+'INFO ETOSA'!J281</f>
        <v>Poste</v>
      </c>
      <c r="H290" s="25" t="str">
        <f>+'INFO ETOSA'!L281</f>
        <v>Madera</v>
      </c>
      <c r="I290" s="25" t="str">
        <f>+'INFO ETOSA'!H281</f>
        <v>PPM20</v>
      </c>
      <c r="J290" s="27" t="str">
        <f t="shared" si="26"/>
        <v>POSTE DE MADERA TRATADA DE 12 mts. CL.5</v>
      </c>
      <c r="K290" s="39">
        <f t="shared" si="25"/>
        <v>0.41209829634648654</v>
      </c>
    </row>
    <row r="291" spans="1:11" x14ac:dyDescent="0.25">
      <c r="A291" s="38">
        <f>+'INFO ETOSA'!A282</f>
        <v>276</v>
      </c>
      <c r="B291" s="25" t="str">
        <f>+'INFO ETOSA'!I282</f>
        <v>SICODI</v>
      </c>
      <c r="C291" s="25" t="str">
        <f>+'INFO ETOSA'!B282</f>
        <v>San Martin</v>
      </c>
      <c r="D291" s="25" t="str">
        <f>+'INFO ETOSA'!C282</f>
        <v>Tocache</v>
      </c>
      <c r="E291" s="25" t="str">
        <f>+'INFO ETOSA'!D282</f>
        <v>Uchiza</v>
      </c>
      <c r="F291" s="25" t="str">
        <f>+'INFO ETOSA'!K282</f>
        <v>Media Tension</v>
      </c>
      <c r="G291" s="25" t="str">
        <f>+'INFO ETOSA'!J282</f>
        <v>Poste</v>
      </c>
      <c r="H291" s="25" t="str">
        <f>+'INFO ETOSA'!L282</f>
        <v>Madera</v>
      </c>
      <c r="I291" s="25" t="str">
        <f>+'INFO ETOSA'!H282</f>
        <v>PPM20</v>
      </c>
      <c r="J291" s="27" t="str">
        <f t="shared" si="26"/>
        <v>POSTE DE MADERA TRATADA DE 12 mts. CL.5</v>
      </c>
      <c r="K291" s="39">
        <f t="shared" si="25"/>
        <v>0.41209829634648654</v>
      </c>
    </row>
    <row r="292" spans="1:11" x14ac:dyDescent="0.25">
      <c r="A292" s="38">
        <f>+'INFO ETOSA'!A283</f>
        <v>277</v>
      </c>
      <c r="B292" s="25" t="str">
        <f>+'INFO ETOSA'!I283</f>
        <v>SICODI</v>
      </c>
      <c r="C292" s="25" t="str">
        <f>+'INFO ETOSA'!B283</f>
        <v>San Martin</v>
      </c>
      <c r="D292" s="25" t="str">
        <f>+'INFO ETOSA'!C283</f>
        <v>Tocache</v>
      </c>
      <c r="E292" s="25" t="str">
        <f>+'INFO ETOSA'!D283</f>
        <v>Uchiza</v>
      </c>
      <c r="F292" s="25" t="str">
        <f>+'INFO ETOSA'!K283</f>
        <v>Media Tension</v>
      </c>
      <c r="G292" s="25" t="str">
        <f>+'INFO ETOSA'!J283</f>
        <v>Poste</v>
      </c>
      <c r="H292" s="25" t="str">
        <f>+'INFO ETOSA'!L283</f>
        <v>Madera</v>
      </c>
      <c r="I292" s="25" t="str">
        <f>+'INFO ETOSA'!H283</f>
        <v>PPM20</v>
      </c>
      <c r="J292" s="27" t="str">
        <f t="shared" si="26"/>
        <v>POSTE DE MADERA TRATADA DE 12 mts. CL.5</v>
      </c>
      <c r="K292" s="39">
        <f t="shared" si="25"/>
        <v>0.41209829634648654</v>
      </c>
    </row>
    <row r="293" spans="1:11" x14ac:dyDescent="0.25">
      <c r="A293" s="38">
        <f>+'INFO ETOSA'!A284</f>
        <v>278</v>
      </c>
      <c r="B293" s="25" t="str">
        <f>+'INFO ETOSA'!I284</f>
        <v>SICODI</v>
      </c>
      <c r="C293" s="25" t="str">
        <f>+'INFO ETOSA'!B284</f>
        <v>San Martin</v>
      </c>
      <c r="D293" s="25" t="str">
        <f>+'INFO ETOSA'!C284</f>
        <v>Tocache</v>
      </c>
      <c r="E293" s="25" t="str">
        <f>+'INFO ETOSA'!D284</f>
        <v>Uchiza</v>
      </c>
      <c r="F293" s="25" t="str">
        <f>+'INFO ETOSA'!K284</f>
        <v>Media Tension</v>
      </c>
      <c r="G293" s="25" t="str">
        <f>+'INFO ETOSA'!J284</f>
        <v>Poste</v>
      </c>
      <c r="H293" s="25" t="str">
        <f>+'INFO ETOSA'!L284</f>
        <v>Madera</v>
      </c>
      <c r="I293" s="25" t="str">
        <f>+'INFO ETOSA'!H284</f>
        <v>PPM20</v>
      </c>
      <c r="J293" s="27" t="str">
        <f t="shared" si="26"/>
        <v>POSTE DE MADERA TRATADA DE 12 mts. CL.5</v>
      </c>
      <c r="K293" s="39">
        <f t="shared" si="25"/>
        <v>0.41209829634648654</v>
      </c>
    </row>
    <row r="294" spans="1:11" x14ac:dyDescent="0.25">
      <c r="A294" s="38">
        <f>+'INFO ETOSA'!A285</f>
        <v>279</v>
      </c>
      <c r="B294" s="25" t="str">
        <f>+'INFO ETOSA'!I285</f>
        <v>SICODI</v>
      </c>
      <c r="C294" s="25" t="str">
        <f>+'INFO ETOSA'!B285</f>
        <v>San Martin</v>
      </c>
      <c r="D294" s="25" t="str">
        <f>+'INFO ETOSA'!C285</f>
        <v>Tocache</v>
      </c>
      <c r="E294" s="25" t="str">
        <f>+'INFO ETOSA'!D285</f>
        <v>Uchiza</v>
      </c>
      <c r="F294" s="25" t="str">
        <f>+'INFO ETOSA'!K285</f>
        <v>Media Tension</v>
      </c>
      <c r="G294" s="25" t="str">
        <f>+'INFO ETOSA'!J285</f>
        <v>Poste</v>
      </c>
      <c r="H294" s="25" t="str">
        <f>+'INFO ETOSA'!L285</f>
        <v>Madera</v>
      </c>
      <c r="I294" s="25" t="str">
        <f>+'INFO ETOSA'!H285</f>
        <v>PPM20</v>
      </c>
      <c r="J294" s="27" t="str">
        <f t="shared" si="26"/>
        <v>POSTE DE MADERA TRATADA DE 12 mts. CL.5</v>
      </c>
      <c r="K294" s="39">
        <f t="shared" si="25"/>
        <v>0.41209829634648654</v>
      </c>
    </row>
    <row r="295" spans="1:11" x14ac:dyDescent="0.25">
      <c r="A295" s="38">
        <f>+'INFO ETOSA'!A286</f>
        <v>280</v>
      </c>
      <c r="B295" s="25" t="str">
        <f>+'INFO ETOSA'!I286</f>
        <v>SICODI</v>
      </c>
      <c r="C295" s="25" t="str">
        <f>+'INFO ETOSA'!B286</f>
        <v>San Martin</v>
      </c>
      <c r="D295" s="25" t="str">
        <f>+'INFO ETOSA'!C286</f>
        <v>Tocache</v>
      </c>
      <c r="E295" s="25" t="str">
        <f>+'INFO ETOSA'!D286</f>
        <v>Uchiza</v>
      </c>
      <c r="F295" s="25" t="str">
        <f>+'INFO ETOSA'!K286</f>
        <v>Media Tension</v>
      </c>
      <c r="G295" s="25" t="str">
        <f>+'INFO ETOSA'!J286</f>
        <v>Poste</v>
      </c>
      <c r="H295" s="25" t="str">
        <f>+'INFO ETOSA'!L286</f>
        <v>Madera</v>
      </c>
      <c r="I295" s="25" t="str">
        <f>+'INFO ETOSA'!H286</f>
        <v>PPM20</v>
      </c>
      <c r="J295" s="27" t="str">
        <f t="shared" si="26"/>
        <v>POSTE DE MADERA TRATADA DE 12 mts. CL.5</v>
      </c>
      <c r="K295" s="39">
        <f t="shared" si="25"/>
        <v>0.41209829634648654</v>
      </c>
    </row>
    <row r="296" spans="1:11" x14ac:dyDescent="0.25">
      <c r="A296" s="38">
        <f>+'INFO ETOSA'!A287</f>
        <v>281</v>
      </c>
      <c r="B296" s="25" t="str">
        <f>+'INFO ETOSA'!I287</f>
        <v>SICODI</v>
      </c>
      <c r="C296" s="25" t="str">
        <f>+'INFO ETOSA'!B287</f>
        <v>San Martin</v>
      </c>
      <c r="D296" s="25" t="str">
        <f>+'INFO ETOSA'!C287</f>
        <v>Tocache</v>
      </c>
      <c r="E296" s="25" t="str">
        <f>+'INFO ETOSA'!D287</f>
        <v>Uchiza</v>
      </c>
      <c r="F296" s="25" t="str">
        <f>+'INFO ETOSA'!K287</f>
        <v>Media Tension</v>
      </c>
      <c r="G296" s="25" t="str">
        <f>+'INFO ETOSA'!J287</f>
        <v>Poste</v>
      </c>
      <c r="H296" s="25" t="str">
        <f>+'INFO ETOSA'!L287</f>
        <v>Madera</v>
      </c>
      <c r="I296" s="25" t="str">
        <f>+'INFO ETOSA'!H287</f>
        <v>PPM20</v>
      </c>
      <c r="J296" s="27" t="str">
        <f t="shared" si="26"/>
        <v>POSTE DE MADERA TRATADA DE 12 mts. CL.5</v>
      </c>
      <c r="K296" s="39">
        <f t="shared" si="25"/>
        <v>0.41209829634648654</v>
      </c>
    </row>
    <row r="297" spans="1:11" x14ac:dyDescent="0.25">
      <c r="A297" s="38">
        <f>+'INFO ETOSA'!A288</f>
        <v>282</v>
      </c>
      <c r="B297" s="25" t="str">
        <f>+'INFO ETOSA'!I288</f>
        <v>SICODI</v>
      </c>
      <c r="C297" s="25" t="str">
        <f>+'INFO ETOSA'!B288</f>
        <v>San Martin</v>
      </c>
      <c r="D297" s="25" t="str">
        <f>+'INFO ETOSA'!C288</f>
        <v>Tocache</v>
      </c>
      <c r="E297" s="25" t="str">
        <f>+'INFO ETOSA'!D288</f>
        <v>Uchiza</v>
      </c>
      <c r="F297" s="25" t="str">
        <f>+'INFO ETOSA'!K288</f>
        <v>Media Tension</v>
      </c>
      <c r="G297" s="25" t="str">
        <f>+'INFO ETOSA'!J288</f>
        <v>Poste</v>
      </c>
      <c r="H297" s="25" t="str">
        <f>+'INFO ETOSA'!L288</f>
        <v>Madera</v>
      </c>
      <c r="I297" s="25" t="str">
        <f>+'INFO ETOSA'!H288</f>
        <v>PPM20</v>
      </c>
      <c r="J297" s="27" t="str">
        <f t="shared" si="26"/>
        <v>POSTE DE MADERA TRATADA DE 12 mts. CL.5</v>
      </c>
      <c r="K297" s="39">
        <f t="shared" si="25"/>
        <v>0.41209829634648654</v>
      </c>
    </row>
    <row r="298" spans="1:11" x14ac:dyDescent="0.25">
      <c r="A298" s="38">
        <f>+'INFO ETOSA'!A289</f>
        <v>283</v>
      </c>
      <c r="B298" s="25" t="str">
        <f>+'INFO ETOSA'!I289</f>
        <v>SICODI</v>
      </c>
      <c r="C298" s="25" t="str">
        <f>+'INFO ETOSA'!B289</f>
        <v>San Martin</v>
      </c>
      <c r="D298" s="25" t="str">
        <f>+'INFO ETOSA'!C289</f>
        <v>Tocache</v>
      </c>
      <c r="E298" s="25" t="str">
        <f>+'INFO ETOSA'!D289</f>
        <v>Uchiza</v>
      </c>
      <c r="F298" s="25" t="str">
        <f>+'INFO ETOSA'!K289</f>
        <v>Media Tension</v>
      </c>
      <c r="G298" s="25" t="str">
        <f>+'INFO ETOSA'!J289</f>
        <v>Poste</v>
      </c>
      <c r="H298" s="25" t="str">
        <f>+'INFO ETOSA'!L289</f>
        <v>Madera</v>
      </c>
      <c r="I298" s="25" t="str">
        <f>+'INFO ETOSA'!H289</f>
        <v>PPM20</v>
      </c>
      <c r="J298" s="27" t="str">
        <f t="shared" si="26"/>
        <v>POSTE DE MADERA TRATADA DE 12 mts. CL.5</v>
      </c>
      <c r="K298" s="39">
        <f t="shared" si="25"/>
        <v>0.41209829634648654</v>
      </c>
    </row>
    <row r="299" spans="1:11" x14ac:dyDescent="0.25">
      <c r="A299" s="38">
        <f>+'INFO ETOSA'!A290</f>
        <v>284</v>
      </c>
      <c r="B299" s="25" t="str">
        <f>+'INFO ETOSA'!I290</f>
        <v>SICODI</v>
      </c>
      <c r="C299" s="25" t="str">
        <f>+'INFO ETOSA'!B290</f>
        <v>San Martin</v>
      </c>
      <c r="D299" s="25" t="str">
        <f>+'INFO ETOSA'!C290</f>
        <v>Tocache</v>
      </c>
      <c r="E299" s="25" t="str">
        <f>+'INFO ETOSA'!D290</f>
        <v>Uchiza</v>
      </c>
      <c r="F299" s="25" t="str">
        <f>+'INFO ETOSA'!K290</f>
        <v>Media Tension</v>
      </c>
      <c r="G299" s="25" t="str">
        <f>+'INFO ETOSA'!J290</f>
        <v>Poste</v>
      </c>
      <c r="H299" s="25" t="str">
        <f>+'INFO ETOSA'!L290</f>
        <v>Madera</v>
      </c>
      <c r="I299" s="25" t="str">
        <f>+'INFO ETOSA'!H290</f>
        <v>PPM20</v>
      </c>
      <c r="J299" s="27" t="str">
        <f t="shared" si="26"/>
        <v>POSTE DE MADERA TRATADA DE 12 mts. CL.5</v>
      </c>
      <c r="K299" s="39">
        <f t="shared" si="25"/>
        <v>0.41209829634648654</v>
      </c>
    </row>
    <row r="300" spans="1:11" x14ac:dyDescent="0.25">
      <c r="A300" s="38">
        <f>+'INFO ETOSA'!A291</f>
        <v>285</v>
      </c>
      <c r="B300" s="25" t="str">
        <f>+'INFO ETOSA'!I291</f>
        <v>SICODI</v>
      </c>
      <c r="C300" s="25" t="str">
        <f>+'INFO ETOSA'!B291</f>
        <v>San Martin</v>
      </c>
      <c r="D300" s="25" t="str">
        <f>+'INFO ETOSA'!C291</f>
        <v>Tocache</v>
      </c>
      <c r="E300" s="25" t="str">
        <f>+'INFO ETOSA'!D291</f>
        <v>Uchiza</v>
      </c>
      <c r="F300" s="25" t="str">
        <f>+'INFO ETOSA'!K291</f>
        <v>Media Tension</v>
      </c>
      <c r="G300" s="25" t="str">
        <f>+'INFO ETOSA'!J291</f>
        <v>Poste</v>
      </c>
      <c r="H300" s="25" t="str">
        <f>+'INFO ETOSA'!L291</f>
        <v>Madera</v>
      </c>
      <c r="I300" s="25" t="str">
        <f>+'INFO ETOSA'!H291</f>
        <v>PPM20</v>
      </c>
      <c r="J300" s="27" t="str">
        <f t="shared" si="26"/>
        <v>POSTE DE MADERA TRATADA DE 12 mts. CL.5</v>
      </c>
      <c r="K300" s="39">
        <f t="shared" si="25"/>
        <v>0.41209829634648654</v>
      </c>
    </row>
    <row r="301" spans="1:11" x14ac:dyDescent="0.25">
      <c r="A301" s="38">
        <f>+'INFO ETOSA'!A292</f>
        <v>286</v>
      </c>
      <c r="B301" s="25" t="str">
        <f>+'INFO ETOSA'!I292</f>
        <v>SICODI</v>
      </c>
      <c r="C301" s="25" t="str">
        <f>+'INFO ETOSA'!B292</f>
        <v>San Martin</v>
      </c>
      <c r="D301" s="25" t="str">
        <f>+'INFO ETOSA'!C292</f>
        <v>Tocache</v>
      </c>
      <c r="E301" s="25" t="str">
        <f>+'INFO ETOSA'!D292</f>
        <v>Uchiza</v>
      </c>
      <c r="F301" s="25" t="str">
        <f>+'INFO ETOSA'!K292</f>
        <v>Media Tension</v>
      </c>
      <c r="G301" s="25" t="str">
        <f>+'INFO ETOSA'!J292</f>
        <v>Poste</v>
      </c>
      <c r="H301" s="25" t="str">
        <f>+'INFO ETOSA'!L292</f>
        <v>Madera</v>
      </c>
      <c r="I301" s="25" t="str">
        <f>+'INFO ETOSA'!H292</f>
        <v>PPM20</v>
      </c>
      <c r="J301" s="27" t="str">
        <f t="shared" si="26"/>
        <v>POSTE DE MADERA TRATADA DE 12 mts. CL.5</v>
      </c>
      <c r="K301" s="39">
        <f t="shared" si="25"/>
        <v>0.41209829634648654</v>
      </c>
    </row>
    <row r="302" spans="1:11" x14ac:dyDescent="0.25">
      <c r="A302" s="38">
        <f>+'INFO ETOSA'!A293</f>
        <v>287</v>
      </c>
      <c r="B302" s="25" t="str">
        <f>+'INFO ETOSA'!I293</f>
        <v>SICODI</v>
      </c>
      <c r="C302" s="25" t="str">
        <f>+'INFO ETOSA'!B293</f>
        <v>San Martin</v>
      </c>
      <c r="D302" s="25" t="str">
        <f>+'INFO ETOSA'!C293</f>
        <v>Tocache</v>
      </c>
      <c r="E302" s="25" t="str">
        <f>+'INFO ETOSA'!D293</f>
        <v>Uchiza</v>
      </c>
      <c r="F302" s="25" t="str">
        <f>+'INFO ETOSA'!K293</f>
        <v>Media Tension</v>
      </c>
      <c r="G302" s="25" t="str">
        <f>+'INFO ETOSA'!J293</f>
        <v>Poste</v>
      </c>
      <c r="H302" s="25" t="str">
        <f>+'INFO ETOSA'!L293</f>
        <v>Madera</v>
      </c>
      <c r="I302" s="25" t="str">
        <f>+'INFO ETOSA'!H293</f>
        <v>PPM20</v>
      </c>
      <c r="J302" s="27" t="str">
        <f t="shared" si="26"/>
        <v>POSTE DE MADERA TRATADA DE 12 mts. CL.5</v>
      </c>
      <c r="K302" s="39">
        <f t="shared" si="25"/>
        <v>0.41209829634648654</v>
      </c>
    </row>
    <row r="303" spans="1:11" x14ac:dyDescent="0.25">
      <c r="A303" s="38">
        <f>+'INFO ETOSA'!A294</f>
        <v>288</v>
      </c>
      <c r="B303" s="25" t="str">
        <f>+'INFO ETOSA'!I294</f>
        <v>SICODI</v>
      </c>
      <c r="C303" s="25" t="str">
        <f>+'INFO ETOSA'!B294</f>
        <v>San Martin</v>
      </c>
      <c r="D303" s="25" t="str">
        <f>+'INFO ETOSA'!C294</f>
        <v>Tocache</v>
      </c>
      <c r="E303" s="25" t="str">
        <f>+'INFO ETOSA'!D294</f>
        <v>Uchiza</v>
      </c>
      <c r="F303" s="25" t="str">
        <f>+'INFO ETOSA'!K294</f>
        <v>Media Tension</v>
      </c>
      <c r="G303" s="25" t="str">
        <f>+'INFO ETOSA'!J294</f>
        <v>Poste</v>
      </c>
      <c r="H303" s="25" t="str">
        <f>+'INFO ETOSA'!L294</f>
        <v>Madera</v>
      </c>
      <c r="I303" s="25" t="str">
        <f>+'INFO ETOSA'!H294</f>
        <v>PPM20</v>
      </c>
      <c r="J303" s="27" t="str">
        <f t="shared" si="26"/>
        <v>POSTE DE MADERA TRATADA DE 12 mts. CL.5</v>
      </c>
      <c r="K303" s="39">
        <f t="shared" si="25"/>
        <v>0.41209829634648654</v>
      </c>
    </row>
    <row r="304" spans="1:11" x14ac:dyDescent="0.25">
      <c r="A304" s="38">
        <f>+'INFO ETOSA'!A295</f>
        <v>289</v>
      </c>
      <c r="B304" s="25" t="str">
        <f>+'INFO ETOSA'!I295</f>
        <v>SICODI</v>
      </c>
      <c r="C304" s="25" t="str">
        <f>+'INFO ETOSA'!B295</f>
        <v>San Martin</v>
      </c>
      <c r="D304" s="25" t="str">
        <f>+'INFO ETOSA'!C295</f>
        <v>Tocache</v>
      </c>
      <c r="E304" s="25" t="str">
        <f>+'INFO ETOSA'!D295</f>
        <v>Uchiza</v>
      </c>
      <c r="F304" s="25" t="str">
        <f>+'INFO ETOSA'!K295</f>
        <v>Media Tension</v>
      </c>
      <c r="G304" s="25" t="str">
        <f>+'INFO ETOSA'!J295</f>
        <v>Poste</v>
      </c>
      <c r="H304" s="25" t="str">
        <f>+'INFO ETOSA'!L295</f>
        <v>Madera</v>
      </c>
      <c r="I304" s="25" t="str">
        <f>+'INFO ETOSA'!H295</f>
        <v>PPM20</v>
      </c>
      <c r="J304" s="27" t="str">
        <f t="shared" si="26"/>
        <v>POSTE DE MADERA TRATADA DE 12 mts. CL.5</v>
      </c>
      <c r="K304" s="39">
        <f t="shared" si="25"/>
        <v>0.41209829634648654</v>
      </c>
    </row>
    <row r="305" spans="1:11" x14ac:dyDescent="0.25">
      <c r="A305" s="38">
        <f>+'INFO ETOSA'!A296</f>
        <v>290</v>
      </c>
      <c r="B305" s="25" t="str">
        <f>+'INFO ETOSA'!I296</f>
        <v>SICODI</v>
      </c>
      <c r="C305" s="25" t="str">
        <f>+'INFO ETOSA'!B296</f>
        <v>San Martin</v>
      </c>
      <c r="D305" s="25" t="str">
        <f>+'INFO ETOSA'!C296</f>
        <v>Tocache</v>
      </c>
      <c r="E305" s="25" t="str">
        <f>+'INFO ETOSA'!D296</f>
        <v>Uchiza</v>
      </c>
      <c r="F305" s="25" t="str">
        <f>+'INFO ETOSA'!K296</f>
        <v>Media Tension</v>
      </c>
      <c r="G305" s="25" t="str">
        <f>+'INFO ETOSA'!J296</f>
        <v>Poste</v>
      </c>
      <c r="H305" s="25" t="str">
        <f>+'INFO ETOSA'!L296</f>
        <v>Madera</v>
      </c>
      <c r="I305" s="25" t="str">
        <f>+'INFO ETOSA'!H296</f>
        <v>PPM20</v>
      </c>
      <c r="J305" s="27" t="str">
        <f t="shared" si="26"/>
        <v>POSTE DE MADERA TRATADA DE 12 mts. CL.5</v>
      </c>
      <c r="K305" s="39">
        <f t="shared" si="25"/>
        <v>0.41209829634648654</v>
      </c>
    </row>
    <row r="306" spans="1:11" x14ac:dyDescent="0.25">
      <c r="A306" s="38">
        <f>+'INFO ETOSA'!A297</f>
        <v>291</v>
      </c>
      <c r="B306" s="25" t="str">
        <f>+'INFO ETOSA'!I297</f>
        <v>SICODI</v>
      </c>
      <c r="C306" s="25" t="str">
        <f>+'INFO ETOSA'!B297</f>
        <v>San Martin</v>
      </c>
      <c r="D306" s="25" t="str">
        <f>+'INFO ETOSA'!C297</f>
        <v>Tocache</v>
      </c>
      <c r="E306" s="25" t="str">
        <f>+'INFO ETOSA'!D297</f>
        <v>Uchiza</v>
      </c>
      <c r="F306" s="25" t="str">
        <f>+'INFO ETOSA'!K297</f>
        <v>Media Tension</v>
      </c>
      <c r="G306" s="25" t="str">
        <f>+'INFO ETOSA'!J297</f>
        <v>Poste</v>
      </c>
      <c r="H306" s="25" t="str">
        <f>+'INFO ETOSA'!L297</f>
        <v>Madera</v>
      </c>
      <c r="I306" s="25" t="str">
        <f>+'INFO ETOSA'!H297</f>
        <v>PPM20</v>
      </c>
      <c r="J306" s="27" t="str">
        <f t="shared" si="26"/>
        <v>POSTE DE MADERA TRATADA DE 12 mts. CL.5</v>
      </c>
      <c r="K306" s="39">
        <f t="shared" si="25"/>
        <v>0.41209829634648654</v>
      </c>
    </row>
    <row r="307" spans="1:11" x14ac:dyDescent="0.25">
      <c r="A307" s="38">
        <f>+'INFO ETOSA'!A298</f>
        <v>292</v>
      </c>
      <c r="B307" s="25" t="str">
        <f>+'INFO ETOSA'!I298</f>
        <v>SICODI</v>
      </c>
      <c r="C307" s="25" t="str">
        <f>+'INFO ETOSA'!B298</f>
        <v>San Martin</v>
      </c>
      <c r="D307" s="25" t="str">
        <f>+'INFO ETOSA'!C298</f>
        <v>Tocache</v>
      </c>
      <c r="E307" s="25" t="str">
        <f>+'INFO ETOSA'!D298</f>
        <v>Uchiza</v>
      </c>
      <c r="F307" s="25" t="str">
        <f>+'INFO ETOSA'!K298</f>
        <v>Media Tension</v>
      </c>
      <c r="G307" s="25" t="str">
        <f>+'INFO ETOSA'!J298</f>
        <v>Poste</v>
      </c>
      <c r="H307" s="25" t="str">
        <f>+'INFO ETOSA'!L298</f>
        <v>Madera</v>
      </c>
      <c r="I307" s="25" t="str">
        <f>+'INFO ETOSA'!H298</f>
        <v>PPM20</v>
      </c>
      <c r="J307" s="27" t="str">
        <f t="shared" si="26"/>
        <v>POSTE DE MADERA TRATADA DE 12 mts. CL.5</v>
      </c>
      <c r="K307" s="39">
        <f t="shared" si="25"/>
        <v>0.41209829634648654</v>
      </c>
    </row>
    <row r="308" spans="1:11" x14ac:dyDescent="0.25">
      <c r="A308" s="38">
        <f>+'INFO ETOSA'!A299</f>
        <v>293</v>
      </c>
      <c r="B308" s="25" t="str">
        <f>+'INFO ETOSA'!I299</f>
        <v>SICODI</v>
      </c>
      <c r="C308" s="25" t="str">
        <f>+'INFO ETOSA'!B299</f>
        <v>San Martin</v>
      </c>
      <c r="D308" s="25" t="str">
        <f>+'INFO ETOSA'!C299</f>
        <v>Tocache</v>
      </c>
      <c r="E308" s="25" t="str">
        <f>+'INFO ETOSA'!D299</f>
        <v>Uchiza</v>
      </c>
      <c r="F308" s="25" t="str">
        <f>+'INFO ETOSA'!K299</f>
        <v>Media Tension</v>
      </c>
      <c r="G308" s="25" t="str">
        <f>+'INFO ETOSA'!J299</f>
        <v>Poste</v>
      </c>
      <c r="H308" s="25" t="str">
        <f>+'INFO ETOSA'!L299</f>
        <v>Madera</v>
      </c>
      <c r="I308" s="25" t="str">
        <f>+'INFO ETOSA'!H299</f>
        <v>PPM20</v>
      </c>
      <c r="J308" s="27" t="str">
        <f t="shared" si="26"/>
        <v>POSTE DE MADERA TRATADA DE 12 mts. CL.5</v>
      </c>
      <c r="K308" s="39">
        <f t="shared" si="25"/>
        <v>0.41209829634648654</v>
      </c>
    </row>
    <row r="309" spans="1:11" x14ac:dyDescent="0.25">
      <c r="A309" s="38">
        <f>+'INFO ETOSA'!A300</f>
        <v>294</v>
      </c>
      <c r="B309" s="25" t="str">
        <f>+'INFO ETOSA'!I300</f>
        <v>SICODI</v>
      </c>
      <c r="C309" s="25" t="str">
        <f>+'INFO ETOSA'!B300</f>
        <v>San Martin</v>
      </c>
      <c r="D309" s="25" t="str">
        <f>+'INFO ETOSA'!C300</f>
        <v>Tocache</v>
      </c>
      <c r="E309" s="25" t="str">
        <f>+'INFO ETOSA'!D300</f>
        <v>Uchiza</v>
      </c>
      <c r="F309" s="25" t="str">
        <f>+'INFO ETOSA'!K300</f>
        <v>Media Tension</v>
      </c>
      <c r="G309" s="25" t="str">
        <f>+'INFO ETOSA'!J300</f>
        <v>Poste</v>
      </c>
      <c r="H309" s="25" t="str">
        <f>+'INFO ETOSA'!L300</f>
        <v>Madera</v>
      </c>
      <c r="I309" s="25" t="str">
        <f>+'INFO ETOSA'!H300</f>
        <v>PPM20</v>
      </c>
      <c r="J309" s="27" t="str">
        <f t="shared" si="26"/>
        <v>POSTE DE MADERA TRATADA DE 12 mts. CL.5</v>
      </c>
      <c r="K309" s="39">
        <f t="shared" si="25"/>
        <v>0.41209829634648654</v>
      </c>
    </row>
    <row r="310" spans="1:11" x14ac:dyDescent="0.25">
      <c r="A310" s="38">
        <f>+'INFO ETOSA'!A301</f>
        <v>295</v>
      </c>
      <c r="B310" s="25" t="str">
        <f>+'INFO ETOSA'!I301</f>
        <v>SICODI</v>
      </c>
      <c r="C310" s="25" t="str">
        <f>+'INFO ETOSA'!B301</f>
        <v>San Martin</v>
      </c>
      <c r="D310" s="25" t="str">
        <f>+'INFO ETOSA'!C301</f>
        <v>Tocache</v>
      </c>
      <c r="E310" s="25" t="str">
        <f>+'INFO ETOSA'!D301</f>
        <v>Uchiza</v>
      </c>
      <c r="F310" s="25" t="str">
        <f>+'INFO ETOSA'!K301</f>
        <v>Media Tension</v>
      </c>
      <c r="G310" s="25" t="str">
        <f>+'INFO ETOSA'!J301</f>
        <v>Poste</v>
      </c>
      <c r="H310" s="25" t="str">
        <f>+'INFO ETOSA'!L301</f>
        <v>Madera</v>
      </c>
      <c r="I310" s="25" t="str">
        <f>+'INFO ETOSA'!H301</f>
        <v>PPM20</v>
      </c>
      <c r="J310" s="27" t="str">
        <f t="shared" si="26"/>
        <v>POSTE DE MADERA TRATADA DE 12 mts. CL.5</v>
      </c>
      <c r="K310" s="39">
        <f t="shared" si="25"/>
        <v>0.41209829634648654</v>
      </c>
    </row>
    <row r="311" spans="1:11" x14ac:dyDescent="0.25">
      <c r="A311" s="38">
        <f>+'INFO ETOSA'!A302</f>
        <v>296</v>
      </c>
      <c r="B311" s="25" t="str">
        <f>+'INFO ETOSA'!I302</f>
        <v>SICODI</v>
      </c>
      <c r="C311" s="25" t="str">
        <f>+'INFO ETOSA'!B302</f>
        <v>San Martin</v>
      </c>
      <c r="D311" s="25" t="str">
        <f>+'INFO ETOSA'!C302</f>
        <v>Tocache</v>
      </c>
      <c r="E311" s="25" t="str">
        <f>+'INFO ETOSA'!D302</f>
        <v>Uchiza</v>
      </c>
      <c r="F311" s="25" t="str">
        <f>+'INFO ETOSA'!K302</f>
        <v>Media Tension</v>
      </c>
      <c r="G311" s="25" t="str">
        <f>+'INFO ETOSA'!J302</f>
        <v>Poste</v>
      </c>
      <c r="H311" s="25" t="str">
        <f>+'INFO ETOSA'!L302</f>
        <v>Madera</v>
      </c>
      <c r="I311" s="25" t="str">
        <f>+'INFO ETOSA'!H302</f>
        <v>PPM20</v>
      </c>
      <c r="J311" s="27" t="str">
        <f t="shared" si="26"/>
        <v>POSTE DE MADERA TRATADA DE 12 mts. CL.5</v>
      </c>
      <c r="K311" s="39">
        <f t="shared" si="25"/>
        <v>0.41209829634648654</v>
      </c>
    </row>
    <row r="312" spans="1:11" x14ac:dyDescent="0.25">
      <c r="A312" s="38">
        <f>+'INFO ETOSA'!A303</f>
        <v>297</v>
      </c>
      <c r="B312" s="25" t="str">
        <f>+'INFO ETOSA'!I303</f>
        <v>SICODI</v>
      </c>
      <c r="C312" s="25" t="str">
        <f>+'INFO ETOSA'!B303</f>
        <v>San Martin</v>
      </c>
      <c r="D312" s="25" t="str">
        <f>+'INFO ETOSA'!C303</f>
        <v>Tocache</v>
      </c>
      <c r="E312" s="25" t="str">
        <f>+'INFO ETOSA'!D303</f>
        <v>Uchiza</v>
      </c>
      <c r="F312" s="25" t="str">
        <f>+'INFO ETOSA'!K303</f>
        <v>Media Tension</v>
      </c>
      <c r="G312" s="25" t="str">
        <f>+'INFO ETOSA'!J303</f>
        <v>Poste</v>
      </c>
      <c r="H312" s="25" t="str">
        <f>+'INFO ETOSA'!L303</f>
        <v>Madera</v>
      </c>
      <c r="I312" s="25" t="str">
        <f>+'INFO ETOSA'!H303</f>
        <v>PPM20</v>
      </c>
      <c r="J312" s="27" t="str">
        <f t="shared" si="26"/>
        <v>POSTE DE MADERA TRATADA DE 12 mts. CL.5</v>
      </c>
      <c r="K312" s="39">
        <f t="shared" si="25"/>
        <v>0.41209829634648654</v>
      </c>
    </row>
    <row r="313" spans="1:11" x14ac:dyDescent="0.25">
      <c r="A313" s="38">
        <f>+'INFO ETOSA'!A304</f>
        <v>298</v>
      </c>
      <c r="B313" s="25" t="str">
        <f>+'INFO ETOSA'!I304</f>
        <v>SICODI</v>
      </c>
      <c r="C313" s="25" t="str">
        <f>+'INFO ETOSA'!B304</f>
        <v>San Martin</v>
      </c>
      <c r="D313" s="25" t="str">
        <f>+'INFO ETOSA'!C304</f>
        <v>Tocache</v>
      </c>
      <c r="E313" s="25" t="str">
        <f>+'INFO ETOSA'!D304</f>
        <v>Uchiza</v>
      </c>
      <c r="F313" s="25" t="str">
        <f>+'INFO ETOSA'!K304</f>
        <v>Media Tension</v>
      </c>
      <c r="G313" s="25" t="str">
        <f>+'INFO ETOSA'!J304</f>
        <v>Poste</v>
      </c>
      <c r="H313" s="25" t="str">
        <f>+'INFO ETOSA'!L304</f>
        <v>Madera</v>
      </c>
      <c r="I313" s="25" t="str">
        <f>+'INFO ETOSA'!H304</f>
        <v>PPM20</v>
      </c>
      <c r="J313" s="27" t="str">
        <f t="shared" si="26"/>
        <v>POSTE DE MADERA TRATADA DE 12 mts. CL.5</v>
      </c>
      <c r="K313" s="39">
        <f t="shared" si="25"/>
        <v>0.41209829634648654</v>
      </c>
    </row>
    <row r="314" spans="1:11" x14ac:dyDescent="0.25">
      <c r="A314" s="38">
        <f>+'INFO ETOSA'!A305</f>
        <v>299</v>
      </c>
      <c r="B314" s="25" t="str">
        <f>+'INFO ETOSA'!I305</f>
        <v>SICODI</v>
      </c>
      <c r="C314" s="25" t="str">
        <f>+'INFO ETOSA'!B305</f>
        <v>San Martin</v>
      </c>
      <c r="D314" s="25" t="str">
        <f>+'INFO ETOSA'!C305</f>
        <v>Tocache</v>
      </c>
      <c r="E314" s="25" t="str">
        <f>+'INFO ETOSA'!D305</f>
        <v>Uchiza</v>
      </c>
      <c r="F314" s="25" t="str">
        <f>+'INFO ETOSA'!K305</f>
        <v>Media Tension</v>
      </c>
      <c r="G314" s="25" t="str">
        <f>+'INFO ETOSA'!J305</f>
        <v>Poste</v>
      </c>
      <c r="H314" s="25" t="str">
        <f>+'INFO ETOSA'!L305</f>
        <v>Madera</v>
      </c>
      <c r="I314" s="25" t="str">
        <f>+'INFO ETOSA'!H305</f>
        <v>PPM20</v>
      </c>
      <c r="J314" s="27" t="str">
        <f t="shared" si="26"/>
        <v>POSTE DE MADERA TRATADA DE 12 mts. CL.5</v>
      </c>
      <c r="K314" s="39">
        <f t="shared" si="25"/>
        <v>0.41209829634648654</v>
      </c>
    </row>
    <row r="315" spans="1:11" x14ac:dyDescent="0.25">
      <c r="A315" s="38">
        <f>+'INFO ETOSA'!A306</f>
        <v>300</v>
      </c>
      <c r="B315" s="25" t="str">
        <f>+'INFO ETOSA'!I306</f>
        <v>SICODI</v>
      </c>
      <c r="C315" s="25" t="str">
        <f>+'INFO ETOSA'!B306</f>
        <v>San Martin</v>
      </c>
      <c r="D315" s="25" t="str">
        <f>+'INFO ETOSA'!C306</f>
        <v>Tocache</v>
      </c>
      <c r="E315" s="25" t="str">
        <f>+'INFO ETOSA'!D306</f>
        <v>Uchiza</v>
      </c>
      <c r="F315" s="25" t="str">
        <f>+'INFO ETOSA'!K306</f>
        <v>Media Tension</v>
      </c>
      <c r="G315" s="25" t="str">
        <f>+'INFO ETOSA'!J306</f>
        <v>Poste</v>
      </c>
      <c r="H315" s="25" t="str">
        <f>+'INFO ETOSA'!L306</f>
        <v>Madera</v>
      </c>
      <c r="I315" s="25" t="str">
        <f>+'INFO ETOSA'!H306</f>
        <v>PPM20</v>
      </c>
      <c r="J315" s="27" t="str">
        <f t="shared" si="26"/>
        <v>POSTE DE MADERA TRATADA DE 12 mts. CL.5</v>
      </c>
      <c r="K315" s="39">
        <f t="shared" si="25"/>
        <v>0.41209829634648654</v>
      </c>
    </row>
    <row r="316" spans="1:11" x14ac:dyDescent="0.25">
      <c r="A316" s="38">
        <f>+'INFO ETOSA'!A307</f>
        <v>301</v>
      </c>
      <c r="B316" s="25" t="str">
        <f>+'INFO ETOSA'!I307</f>
        <v>SICODI</v>
      </c>
      <c r="C316" s="25" t="str">
        <f>+'INFO ETOSA'!B307</f>
        <v>San Martin</v>
      </c>
      <c r="D316" s="25" t="str">
        <f>+'INFO ETOSA'!C307</f>
        <v>Tocache</v>
      </c>
      <c r="E316" s="25" t="str">
        <f>+'INFO ETOSA'!D307</f>
        <v>Uchiza</v>
      </c>
      <c r="F316" s="25" t="str">
        <f>+'INFO ETOSA'!K307</f>
        <v>Media Tension</v>
      </c>
      <c r="G316" s="25" t="str">
        <f>+'INFO ETOSA'!J307</f>
        <v>Poste</v>
      </c>
      <c r="H316" s="25" t="str">
        <f>+'INFO ETOSA'!L307</f>
        <v>Madera</v>
      </c>
      <c r="I316" s="25" t="str">
        <f>+'INFO ETOSA'!H307</f>
        <v>PPM20</v>
      </c>
      <c r="J316" s="27" t="str">
        <f t="shared" si="26"/>
        <v>POSTE DE MADERA TRATADA DE 12 mts. CL.5</v>
      </c>
      <c r="K316" s="39">
        <f t="shared" si="25"/>
        <v>0.41209829634648654</v>
      </c>
    </row>
    <row r="317" spans="1:11" x14ac:dyDescent="0.25">
      <c r="A317" s="38">
        <f>+'INFO ETOSA'!A308</f>
        <v>302</v>
      </c>
      <c r="B317" s="25" t="str">
        <f>+'INFO ETOSA'!I308</f>
        <v>SICODI</v>
      </c>
      <c r="C317" s="25" t="str">
        <f>+'INFO ETOSA'!B308</f>
        <v>San Martin</v>
      </c>
      <c r="D317" s="25" t="str">
        <f>+'INFO ETOSA'!C308</f>
        <v>Tocache</v>
      </c>
      <c r="E317" s="25" t="str">
        <f>+'INFO ETOSA'!D308</f>
        <v>Uchiza</v>
      </c>
      <c r="F317" s="25" t="str">
        <f>+'INFO ETOSA'!K308</f>
        <v>Media Tension</v>
      </c>
      <c r="G317" s="25" t="str">
        <f>+'INFO ETOSA'!J308</f>
        <v>Poste</v>
      </c>
      <c r="H317" s="25" t="str">
        <f>+'INFO ETOSA'!L308</f>
        <v>Madera</v>
      </c>
      <c r="I317" s="25" t="str">
        <f>+'INFO ETOSA'!H308</f>
        <v>PPM20</v>
      </c>
      <c r="J317" s="27" t="str">
        <f t="shared" si="26"/>
        <v>POSTE DE MADERA TRATADA DE 12 mts. CL.5</v>
      </c>
      <c r="K317" s="39">
        <f t="shared" si="25"/>
        <v>0.41209829634648654</v>
      </c>
    </row>
    <row r="318" spans="1:11" x14ac:dyDescent="0.25">
      <c r="A318" s="38">
        <f>+'INFO ETOSA'!A309</f>
        <v>303</v>
      </c>
      <c r="B318" s="25" t="str">
        <f>+'INFO ETOSA'!I309</f>
        <v>SICODI</v>
      </c>
      <c r="C318" s="25" t="str">
        <f>+'INFO ETOSA'!B309</f>
        <v>San Martin</v>
      </c>
      <c r="D318" s="25" t="str">
        <f>+'INFO ETOSA'!C309</f>
        <v>Tocache</v>
      </c>
      <c r="E318" s="25" t="str">
        <f>+'INFO ETOSA'!D309</f>
        <v>Uchiza</v>
      </c>
      <c r="F318" s="25" t="str">
        <f>+'INFO ETOSA'!K309</f>
        <v>Media Tension</v>
      </c>
      <c r="G318" s="25" t="str">
        <f>+'INFO ETOSA'!J309</f>
        <v>Poste</v>
      </c>
      <c r="H318" s="25" t="str">
        <f>+'INFO ETOSA'!L309</f>
        <v>Madera</v>
      </c>
      <c r="I318" s="25" t="str">
        <f>+'INFO ETOSA'!H309</f>
        <v>PPM20</v>
      </c>
      <c r="J318" s="27" t="str">
        <f t="shared" si="26"/>
        <v>POSTE DE MADERA TRATADA DE 12 mts. CL.5</v>
      </c>
      <c r="K318" s="39">
        <f t="shared" si="25"/>
        <v>0.41209829634648654</v>
      </c>
    </row>
    <row r="319" spans="1:11" x14ac:dyDescent="0.25">
      <c r="A319" s="38">
        <f>+'INFO ETOSA'!A310</f>
        <v>304</v>
      </c>
      <c r="B319" s="25" t="str">
        <f>+'INFO ETOSA'!I310</f>
        <v>SICODI</v>
      </c>
      <c r="C319" s="25" t="str">
        <f>+'INFO ETOSA'!B310</f>
        <v>San Martin</v>
      </c>
      <c r="D319" s="25" t="str">
        <f>+'INFO ETOSA'!C310</f>
        <v>Tocache</v>
      </c>
      <c r="E319" s="25" t="str">
        <f>+'INFO ETOSA'!D310</f>
        <v>Uchiza</v>
      </c>
      <c r="F319" s="25" t="str">
        <f>+'INFO ETOSA'!K310</f>
        <v>Media Tension</v>
      </c>
      <c r="G319" s="25" t="str">
        <f>+'INFO ETOSA'!J310</f>
        <v>Poste</v>
      </c>
      <c r="H319" s="25" t="str">
        <f>+'INFO ETOSA'!L310</f>
        <v>Madera</v>
      </c>
      <c r="I319" s="25" t="str">
        <f>+'INFO ETOSA'!H310</f>
        <v>PPM20</v>
      </c>
      <c r="J319" s="27" t="str">
        <f t="shared" si="26"/>
        <v>POSTE DE MADERA TRATADA DE 12 mts. CL.5</v>
      </c>
      <c r="K319" s="39">
        <f t="shared" si="25"/>
        <v>0.41209829634648654</v>
      </c>
    </row>
    <row r="320" spans="1:11" x14ac:dyDescent="0.25">
      <c r="A320" s="38">
        <f>+'INFO ETOSA'!A311</f>
        <v>305</v>
      </c>
      <c r="B320" s="25" t="str">
        <f>+'INFO ETOSA'!I311</f>
        <v>SICODI</v>
      </c>
      <c r="C320" s="25" t="str">
        <f>+'INFO ETOSA'!B311</f>
        <v>San Martin</v>
      </c>
      <c r="D320" s="25" t="str">
        <f>+'INFO ETOSA'!C311</f>
        <v>Tocache</v>
      </c>
      <c r="E320" s="25" t="str">
        <f>+'INFO ETOSA'!D311</f>
        <v>Uchiza</v>
      </c>
      <c r="F320" s="25" t="str">
        <f>+'INFO ETOSA'!K311</f>
        <v>Media Tension</v>
      </c>
      <c r="G320" s="25" t="str">
        <f>+'INFO ETOSA'!J311</f>
        <v>Poste</v>
      </c>
      <c r="H320" s="25" t="str">
        <f>+'INFO ETOSA'!L311</f>
        <v>Madera</v>
      </c>
      <c r="I320" s="25" t="str">
        <f>+'INFO ETOSA'!H311</f>
        <v>PPM20</v>
      </c>
      <c r="J320" s="27" t="str">
        <f t="shared" si="26"/>
        <v>POSTE DE MADERA TRATADA DE 12 mts. CL.5</v>
      </c>
      <c r="K320" s="39">
        <f t="shared" si="25"/>
        <v>0.41209829634648654</v>
      </c>
    </row>
    <row r="321" spans="1:11" x14ac:dyDescent="0.25">
      <c r="A321" s="38">
        <f>+'INFO ETOSA'!A312</f>
        <v>306</v>
      </c>
      <c r="B321" s="25" t="str">
        <f>+'INFO ETOSA'!I312</f>
        <v>SICODI</v>
      </c>
      <c r="C321" s="25" t="str">
        <f>+'INFO ETOSA'!B312</f>
        <v>San Martin</v>
      </c>
      <c r="D321" s="25" t="str">
        <f>+'INFO ETOSA'!C312</f>
        <v>Tocache</v>
      </c>
      <c r="E321" s="25" t="str">
        <f>+'INFO ETOSA'!D312</f>
        <v>Uchiza</v>
      </c>
      <c r="F321" s="25" t="str">
        <f>+'INFO ETOSA'!K312</f>
        <v>Media Tension</v>
      </c>
      <c r="G321" s="25" t="str">
        <f>+'INFO ETOSA'!J312</f>
        <v>Poste</v>
      </c>
      <c r="H321" s="25" t="str">
        <f>+'INFO ETOSA'!L312</f>
        <v>Madera</v>
      </c>
      <c r="I321" s="25" t="str">
        <f>+'INFO ETOSA'!H312</f>
        <v>PPM20</v>
      </c>
      <c r="J321" s="27" t="str">
        <f t="shared" si="26"/>
        <v>POSTE DE MADERA TRATADA DE 12 mts. CL.5</v>
      </c>
      <c r="K321" s="39">
        <f t="shared" si="25"/>
        <v>0.41209829634648654</v>
      </c>
    </row>
    <row r="322" spans="1:11" x14ac:dyDescent="0.25">
      <c r="A322" s="38">
        <f>+'INFO ETOSA'!A313</f>
        <v>307</v>
      </c>
      <c r="B322" s="25" t="str">
        <f>+'INFO ETOSA'!I313</f>
        <v>SICODI</v>
      </c>
      <c r="C322" s="25" t="str">
        <f>+'INFO ETOSA'!B313</f>
        <v>San Martin</v>
      </c>
      <c r="D322" s="25" t="str">
        <f>+'INFO ETOSA'!C313</f>
        <v>Tocache</v>
      </c>
      <c r="E322" s="25" t="str">
        <f>+'INFO ETOSA'!D313</f>
        <v>Uchiza</v>
      </c>
      <c r="F322" s="25" t="str">
        <f>+'INFO ETOSA'!K313</f>
        <v>Media Tension</v>
      </c>
      <c r="G322" s="25" t="str">
        <f>+'INFO ETOSA'!J313</f>
        <v>Poste</v>
      </c>
      <c r="H322" s="25" t="str">
        <f>+'INFO ETOSA'!L313</f>
        <v>Madera</v>
      </c>
      <c r="I322" s="25" t="str">
        <f>+'INFO ETOSA'!H313</f>
        <v>PPM20</v>
      </c>
      <c r="J322" s="27" t="str">
        <f t="shared" si="26"/>
        <v>POSTE DE MADERA TRATADA DE 12 mts. CL.5</v>
      </c>
      <c r="K322" s="39">
        <f t="shared" si="25"/>
        <v>0.41209829634648654</v>
      </c>
    </row>
    <row r="323" spans="1:11" x14ac:dyDescent="0.25">
      <c r="A323" s="38">
        <f>+'INFO ETOSA'!A314</f>
        <v>308</v>
      </c>
      <c r="B323" s="25" t="str">
        <f>+'INFO ETOSA'!I314</f>
        <v>SICODI</v>
      </c>
      <c r="C323" s="25" t="str">
        <f>+'INFO ETOSA'!B314</f>
        <v>San Martin</v>
      </c>
      <c r="D323" s="25" t="str">
        <f>+'INFO ETOSA'!C314</f>
        <v>Tocache</v>
      </c>
      <c r="E323" s="25" t="str">
        <f>+'INFO ETOSA'!D314</f>
        <v>Uchiza</v>
      </c>
      <c r="F323" s="25" t="str">
        <f>+'INFO ETOSA'!K314</f>
        <v>Media Tension</v>
      </c>
      <c r="G323" s="25" t="str">
        <f>+'INFO ETOSA'!J314</f>
        <v>Poste</v>
      </c>
      <c r="H323" s="25" t="str">
        <f>+'INFO ETOSA'!L314</f>
        <v>Madera</v>
      </c>
      <c r="I323" s="25" t="str">
        <f>+'INFO ETOSA'!H314</f>
        <v>PPM20</v>
      </c>
      <c r="J323" s="27" t="str">
        <f t="shared" si="26"/>
        <v>POSTE DE MADERA TRATADA DE 12 mts. CL.5</v>
      </c>
      <c r="K323" s="39">
        <f t="shared" si="25"/>
        <v>0.41209829634648654</v>
      </c>
    </row>
    <row r="324" spans="1:11" x14ac:dyDescent="0.25">
      <c r="A324" s="38">
        <f>+'INFO ETOSA'!A315</f>
        <v>309</v>
      </c>
      <c r="B324" s="25" t="str">
        <f>+'INFO ETOSA'!I315</f>
        <v>SICODI</v>
      </c>
      <c r="C324" s="25" t="str">
        <f>+'INFO ETOSA'!B315</f>
        <v>San Martin</v>
      </c>
      <c r="D324" s="25" t="str">
        <f>+'INFO ETOSA'!C315</f>
        <v>Tocache</v>
      </c>
      <c r="E324" s="25" t="str">
        <f>+'INFO ETOSA'!D315</f>
        <v>Uchiza</v>
      </c>
      <c r="F324" s="25" t="str">
        <f>+'INFO ETOSA'!K315</f>
        <v>Media Tension</v>
      </c>
      <c r="G324" s="25" t="str">
        <f>+'INFO ETOSA'!J315</f>
        <v>Poste</v>
      </c>
      <c r="H324" s="25" t="str">
        <f>+'INFO ETOSA'!L315</f>
        <v>Madera</v>
      </c>
      <c r="I324" s="25" t="str">
        <f>+'INFO ETOSA'!H315</f>
        <v>PPM20</v>
      </c>
      <c r="J324" s="27" t="str">
        <f t="shared" si="26"/>
        <v>POSTE DE MADERA TRATADA DE 12 mts. CL.5</v>
      </c>
      <c r="K324" s="39">
        <f t="shared" si="25"/>
        <v>0.41209829634648654</v>
      </c>
    </row>
    <row r="325" spans="1:11" x14ac:dyDescent="0.25">
      <c r="A325" s="38">
        <f>+'INFO ETOSA'!A316</f>
        <v>310</v>
      </c>
      <c r="B325" s="25" t="str">
        <f>+'INFO ETOSA'!I316</f>
        <v>SICODI</v>
      </c>
      <c r="C325" s="25" t="str">
        <f>+'INFO ETOSA'!B316</f>
        <v>San Martin</v>
      </c>
      <c r="D325" s="25" t="str">
        <f>+'INFO ETOSA'!C316</f>
        <v>Tocache</v>
      </c>
      <c r="E325" s="25" t="str">
        <f>+'INFO ETOSA'!D316</f>
        <v>Uchiza</v>
      </c>
      <c r="F325" s="25" t="str">
        <f>+'INFO ETOSA'!K316</f>
        <v>Media Tension</v>
      </c>
      <c r="G325" s="25" t="str">
        <f>+'INFO ETOSA'!J316</f>
        <v>Poste</v>
      </c>
      <c r="H325" s="25" t="str">
        <f>+'INFO ETOSA'!L316</f>
        <v>Madera</v>
      </c>
      <c r="I325" s="25" t="str">
        <f>+'INFO ETOSA'!H316</f>
        <v>PPM20</v>
      </c>
      <c r="J325" s="27" t="str">
        <f t="shared" si="26"/>
        <v>POSTE DE MADERA TRATADA DE 12 mts. CL.5</v>
      </c>
      <c r="K325" s="39">
        <f t="shared" si="25"/>
        <v>0.41209829634648654</v>
      </c>
    </row>
    <row r="326" spans="1:11" x14ac:dyDescent="0.25">
      <c r="A326" s="38">
        <f>+'INFO ETOSA'!A317</f>
        <v>311</v>
      </c>
      <c r="B326" s="25" t="str">
        <f>+'INFO ETOSA'!I317</f>
        <v>SICODI</v>
      </c>
      <c r="C326" s="25" t="str">
        <f>+'INFO ETOSA'!B317</f>
        <v>San Martin</v>
      </c>
      <c r="D326" s="25" t="str">
        <f>+'INFO ETOSA'!C317</f>
        <v>Tocache</v>
      </c>
      <c r="E326" s="25" t="str">
        <f>+'INFO ETOSA'!D317</f>
        <v>Uchiza</v>
      </c>
      <c r="F326" s="25" t="str">
        <f>+'INFO ETOSA'!K317</f>
        <v>Media Tension</v>
      </c>
      <c r="G326" s="25" t="str">
        <f>+'INFO ETOSA'!J317</f>
        <v>Poste</v>
      </c>
      <c r="H326" s="25" t="str">
        <f>+'INFO ETOSA'!L317</f>
        <v>Madera</v>
      </c>
      <c r="I326" s="25" t="str">
        <f>+'INFO ETOSA'!H317</f>
        <v>PPM20</v>
      </c>
      <c r="J326" s="27" t="str">
        <f t="shared" si="26"/>
        <v>POSTE DE MADERA TRATADA DE 12 mts. CL.5</v>
      </c>
      <c r="K326" s="39">
        <f t="shared" si="25"/>
        <v>0.41209829634648654</v>
      </c>
    </row>
    <row r="327" spans="1:11" x14ac:dyDescent="0.25">
      <c r="A327" s="38">
        <f>+'INFO ETOSA'!A318</f>
        <v>312</v>
      </c>
      <c r="B327" s="25" t="str">
        <f>+'INFO ETOSA'!I318</f>
        <v>SICODI</v>
      </c>
      <c r="C327" s="25" t="str">
        <f>+'INFO ETOSA'!B318</f>
        <v>San Martin</v>
      </c>
      <c r="D327" s="25" t="str">
        <f>+'INFO ETOSA'!C318</f>
        <v>Tocache</v>
      </c>
      <c r="E327" s="25" t="str">
        <f>+'INFO ETOSA'!D318</f>
        <v>Uchiza</v>
      </c>
      <c r="F327" s="25" t="str">
        <f>+'INFO ETOSA'!K318</f>
        <v>Media Tension</v>
      </c>
      <c r="G327" s="25" t="str">
        <f>+'INFO ETOSA'!J318</f>
        <v>Poste</v>
      </c>
      <c r="H327" s="25" t="str">
        <f>+'INFO ETOSA'!L318</f>
        <v>Madera</v>
      </c>
      <c r="I327" s="25" t="str">
        <f>+'INFO ETOSA'!H318</f>
        <v>PPM20</v>
      </c>
      <c r="J327" s="27" t="str">
        <f t="shared" si="26"/>
        <v>POSTE DE MADERA TRATADA DE 12 mts. CL.5</v>
      </c>
      <c r="K327" s="39">
        <f t="shared" si="25"/>
        <v>0.41209829634648654</v>
      </c>
    </row>
    <row r="328" spans="1:11" x14ac:dyDescent="0.25">
      <c r="A328" s="38">
        <f>+'INFO ETOSA'!A319</f>
        <v>313</v>
      </c>
      <c r="B328" s="25" t="str">
        <f>+'INFO ETOSA'!I319</f>
        <v>SICODI</v>
      </c>
      <c r="C328" s="25" t="str">
        <f>+'INFO ETOSA'!B319</f>
        <v>San Martin</v>
      </c>
      <c r="D328" s="25" t="str">
        <f>+'INFO ETOSA'!C319</f>
        <v>Tocache</v>
      </c>
      <c r="E328" s="25" t="str">
        <f>+'INFO ETOSA'!D319</f>
        <v>Uchiza</v>
      </c>
      <c r="F328" s="25" t="str">
        <f>+'INFO ETOSA'!K319</f>
        <v>Media Tension</v>
      </c>
      <c r="G328" s="25" t="str">
        <f>+'INFO ETOSA'!J319</f>
        <v>Poste</v>
      </c>
      <c r="H328" s="25" t="str">
        <f>+'INFO ETOSA'!L319</f>
        <v>Madera</v>
      </c>
      <c r="I328" s="25" t="str">
        <f>+'INFO ETOSA'!H319</f>
        <v>PPM20</v>
      </c>
      <c r="J328" s="27" t="str">
        <f t="shared" si="26"/>
        <v>POSTE DE MADERA TRATADA DE 12 mts. CL.5</v>
      </c>
      <c r="K328" s="39">
        <f t="shared" si="25"/>
        <v>0.41209829634648654</v>
      </c>
    </row>
    <row r="329" spans="1:11" x14ac:dyDescent="0.25">
      <c r="A329" s="38">
        <f>+'INFO ETOSA'!A320</f>
        <v>314</v>
      </c>
      <c r="B329" s="25" t="str">
        <f>+'INFO ETOSA'!I320</f>
        <v>SICODI</v>
      </c>
      <c r="C329" s="25" t="str">
        <f>+'INFO ETOSA'!B320</f>
        <v>San Martin</v>
      </c>
      <c r="D329" s="25" t="str">
        <f>+'INFO ETOSA'!C320</f>
        <v>Tocache</v>
      </c>
      <c r="E329" s="25" t="str">
        <f>+'INFO ETOSA'!D320</f>
        <v>Uchiza</v>
      </c>
      <c r="F329" s="25" t="str">
        <f>+'INFO ETOSA'!K320</f>
        <v>Media Tension</v>
      </c>
      <c r="G329" s="25" t="str">
        <f>+'INFO ETOSA'!J320</f>
        <v>Poste</v>
      </c>
      <c r="H329" s="25" t="str">
        <f>+'INFO ETOSA'!L320</f>
        <v>Madera</v>
      </c>
      <c r="I329" s="25" t="str">
        <f>+'INFO ETOSA'!H320</f>
        <v>PPM20</v>
      </c>
      <c r="J329" s="27" t="str">
        <f t="shared" si="26"/>
        <v>POSTE DE MADERA TRATADA DE 12 mts. CL.5</v>
      </c>
      <c r="K329" s="39">
        <f t="shared" si="25"/>
        <v>0.41209829634648654</v>
      </c>
    </row>
    <row r="330" spans="1:11" x14ac:dyDescent="0.25">
      <c r="A330" s="38">
        <f>+'INFO ETOSA'!A321</f>
        <v>315</v>
      </c>
      <c r="B330" s="25" t="str">
        <f>+'INFO ETOSA'!I321</f>
        <v>SICODI</v>
      </c>
      <c r="C330" s="25" t="str">
        <f>+'INFO ETOSA'!B321</f>
        <v>San Martin</v>
      </c>
      <c r="D330" s="25" t="str">
        <f>+'INFO ETOSA'!C321</f>
        <v>Tocache</v>
      </c>
      <c r="E330" s="25" t="str">
        <f>+'INFO ETOSA'!D321</f>
        <v>Uchiza</v>
      </c>
      <c r="F330" s="25" t="str">
        <f>+'INFO ETOSA'!K321</f>
        <v>Media Tension</v>
      </c>
      <c r="G330" s="25" t="str">
        <f>+'INFO ETOSA'!J321</f>
        <v>Poste</v>
      </c>
      <c r="H330" s="25" t="str">
        <f>+'INFO ETOSA'!L321</f>
        <v>Madera</v>
      </c>
      <c r="I330" s="25" t="str">
        <f>+'INFO ETOSA'!H321</f>
        <v>PPM20</v>
      </c>
      <c r="J330" s="27" t="str">
        <f t="shared" si="26"/>
        <v>POSTE DE MADERA TRATADA DE 12 mts. CL.5</v>
      </c>
      <c r="K330" s="39">
        <f t="shared" si="25"/>
        <v>0.41209829634648654</v>
      </c>
    </row>
    <row r="331" spans="1:11" x14ac:dyDescent="0.25">
      <c r="A331" s="38">
        <f>+'INFO ETOSA'!A322</f>
        <v>316</v>
      </c>
      <c r="B331" s="25" t="str">
        <f>+'INFO ETOSA'!I322</f>
        <v>SICODI</v>
      </c>
      <c r="C331" s="25" t="str">
        <f>+'INFO ETOSA'!B322</f>
        <v>San Martin</v>
      </c>
      <c r="D331" s="25" t="str">
        <f>+'INFO ETOSA'!C322</f>
        <v>Tocache</v>
      </c>
      <c r="E331" s="25" t="str">
        <f>+'INFO ETOSA'!D322</f>
        <v>Uchiza</v>
      </c>
      <c r="F331" s="25" t="str">
        <f>+'INFO ETOSA'!K322</f>
        <v>Media Tension</v>
      </c>
      <c r="G331" s="25" t="str">
        <f>+'INFO ETOSA'!J322</f>
        <v>Poste</v>
      </c>
      <c r="H331" s="25" t="str">
        <f>+'INFO ETOSA'!L322</f>
        <v>Madera</v>
      </c>
      <c r="I331" s="25" t="str">
        <f>+'INFO ETOSA'!H322</f>
        <v>PPM20</v>
      </c>
      <c r="J331" s="27" t="str">
        <f t="shared" si="26"/>
        <v>POSTE DE MADERA TRATADA DE 12 mts. CL.5</v>
      </c>
      <c r="K331" s="39">
        <f t="shared" si="25"/>
        <v>0.41209829634648654</v>
      </c>
    </row>
    <row r="332" spans="1:11" x14ac:dyDescent="0.25">
      <c r="A332" s="38">
        <f>+'INFO ETOSA'!A323</f>
        <v>317</v>
      </c>
      <c r="B332" s="25" t="str">
        <f>+'INFO ETOSA'!I323</f>
        <v>SICODI</v>
      </c>
      <c r="C332" s="25" t="str">
        <f>+'INFO ETOSA'!B323</f>
        <v>San Martin</v>
      </c>
      <c r="D332" s="25" t="str">
        <f>+'INFO ETOSA'!C323</f>
        <v>Tocache</v>
      </c>
      <c r="E332" s="25" t="str">
        <f>+'INFO ETOSA'!D323</f>
        <v>Uchiza</v>
      </c>
      <c r="F332" s="25" t="str">
        <f>+'INFO ETOSA'!K323</f>
        <v>Media Tension</v>
      </c>
      <c r="G332" s="25" t="str">
        <f>+'INFO ETOSA'!J323</f>
        <v>Poste</v>
      </c>
      <c r="H332" s="25" t="str">
        <f>+'INFO ETOSA'!L323</f>
        <v>Madera</v>
      </c>
      <c r="I332" s="25" t="str">
        <f>+'INFO ETOSA'!H323</f>
        <v>PPM20</v>
      </c>
      <c r="J332" s="27" t="str">
        <f t="shared" si="26"/>
        <v>POSTE DE MADERA TRATADA DE 12 mts. CL.5</v>
      </c>
      <c r="K332" s="39">
        <f t="shared" ref="K332:K395" si="27">+VLOOKUP(I332,$I$8:$S$12,11,FALSE)</f>
        <v>0.41209829634648654</v>
      </c>
    </row>
    <row r="333" spans="1:11" x14ac:dyDescent="0.25">
      <c r="A333" s="38">
        <f>+'INFO ETOSA'!A324</f>
        <v>318</v>
      </c>
      <c r="B333" s="25" t="str">
        <f>+'INFO ETOSA'!I324</f>
        <v>SICODI</v>
      </c>
      <c r="C333" s="25" t="str">
        <f>+'INFO ETOSA'!B324</f>
        <v>San Martin</v>
      </c>
      <c r="D333" s="25" t="str">
        <f>+'INFO ETOSA'!C324</f>
        <v>Tocache</v>
      </c>
      <c r="E333" s="25" t="str">
        <f>+'INFO ETOSA'!D324</f>
        <v>Uchiza</v>
      </c>
      <c r="F333" s="25" t="str">
        <f>+'INFO ETOSA'!K324</f>
        <v>Media Tension</v>
      </c>
      <c r="G333" s="25" t="str">
        <f>+'INFO ETOSA'!J324</f>
        <v>Poste</v>
      </c>
      <c r="H333" s="25" t="str">
        <f>+'INFO ETOSA'!L324</f>
        <v>Madera</v>
      </c>
      <c r="I333" s="25" t="str">
        <f>+'INFO ETOSA'!H324</f>
        <v>PPM20</v>
      </c>
      <c r="J333" s="27" t="str">
        <f t="shared" si="26"/>
        <v>POSTE DE MADERA TRATADA DE 12 mts. CL.5</v>
      </c>
      <c r="K333" s="39">
        <f t="shared" si="27"/>
        <v>0.41209829634648654</v>
      </c>
    </row>
    <row r="334" spans="1:11" x14ac:dyDescent="0.25">
      <c r="A334" s="38">
        <f>+'INFO ETOSA'!A325</f>
        <v>319</v>
      </c>
      <c r="B334" s="25" t="str">
        <f>+'INFO ETOSA'!I325</f>
        <v>SICODI</v>
      </c>
      <c r="C334" s="25" t="str">
        <f>+'INFO ETOSA'!B325</f>
        <v>San Martin</v>
      </c>
      <c r="D334" s="25" t="str">
        <f>+'INFO ETOSA'!C325</f>
        <v>Tocache</v>
      </c>
      <c r="E334" s="25" t="str">
        <f>+'INFO ETOSA'!D325</f>
        <v>Uchiza</v>
      </c>
      <c r="F334" s="25" t="str">
        <f>+'INFO ETOSA'!K325</f>
        <v>Media Tension</v>
      </c>
      <c r="G334" s="25" t="str">
        <f>+'INFO ETOSA'!J325</f>
        <v>Poste</v>
      </c>
      <c r="H334" s="25" t="str">
        <f>+'INFO ETOSA'!L325</f>
        <v>Madera</v>
      </c>
      <c r="I334" s="25" t="str">
        <f>+'INFO ETOSA'!H325</f>
        <v>PPM20</v>
      </c>
      <c r="J334" s="27" t="str">
        <f t="shared" si="26"/>
        <v>POSTE DE MADERA TRATADA DE 12 mts. CL.5</v>
      </c>
      <c r="K334" s="39">
        <f t="shared" si="27"/>
        <v>0.41209829634648654</v>
      </c>
    </row>
    <row r="335" spans="1:11" x14ac:dyDescent="0.25">
      <c r="A335" s="38">
        <f>+'INFO ETOSA'!A326</f>
        <v>320</v>
      </c>
      <c r="B335" s="25" t="str">
        <f>+'INFO ETOSA'!I326</f>
        <v>SICODI</v>
      </c>
      <c r="C335" s="25" t="str">
        <f>+'INFO ETOSA'!B326</f>
        <v>San Martin</v>
      </c>
      <c r="D335" s="25" t="str">
        <f>+'INFO ETOSA'!C326</f>
        <v>Tocache</v>
      </c>
      <c r="E335" s="25" t="str">
        <f>+'INFO ETOSA'!D326</f>
        <v>Uchiza</v>
      </c>
      <c r="F335" s="25" t="str">
        <f>+'INFO ETOSA'!K326</f>
        <v>Media Tension</v>
      </c>
      <c r="G335" s="25" t="str">
        <f>+'INFO ETOSA'!J326</f>
        <v>Poste</v>
      </c>
      <c r="H335" s="25" t="str">
        <f>+'INFO ETOSA'!L326</f>
        <v>Madera</v>
      </c>
      <c r="I335" s="25" t="str">
        <f>+'INFO ETOSA'!H326</f>
        <v>PPM20</v>
      </c>
      <c r="J335" s="27" t="str">
        <f t="shared" si="26"/>
        <v>POSTE DE MADERA TRATADA DE 12 mts. CL.5</v>
      </c>
      <c r="K335" s="39">
        <f t="shared" si="27"/>
        <v>0.41209829634648654</v>
      </c>
    </row>
    <row r="336" spans="1:11" x14ac:dyDescent="0.25">
      <c r="A336" s="38">
        <f>+'INFO ETOSA'!A327</f>
        <v>321</v>
      </c>
      <c r="B336" s="25" t="str">
        <f>+'INFO ETOSA'!I327</f>
        <v>SICODI</v>
      </c>
      <c r="C336" s="25" t="str">
        <f>+'INFO ETOSA'!B327</f>
        <v>San Martin</v>
      </c>
      <c r="D336" s="25" t="str">
        <f>+'INFO ETOSA'!C327</f>
        <v>Tocache</v>
      </c>
      <c r="E336" s="25" t="str">
        <f>+'INFO ETOSA'!D327</f>
        <v>Uchiza</v>
      </c>
      <c r="F336" s="25" t="str">
        <f>+'INFO ETOSA'!K327</f>
        <v>Media Tension</v>
      </c>
      <c r="G336" s="25" t="str">
        <f>+'INFO ETOSA'!J327</f>
        <v>Poste</v>
      </c>
      <c r="H336" s="25" t="str">
        <f>+'INFO ETOSA'!L327</f>
        <v>Madera</v>
      </c>
      <c r="I336" s="25" t="str">
        <f>+'INFO ETOSA'!H327</f>
        <v>PPM20</v>
      </c>
      <c r="J336" s="27" t="str">
        <f t="shared" si="26"/>
        <v>POSTE DE MADERA TRATADA DE 12 mts. CL.5</v>
      </c>
      <c r="K336" s="39">
        <f t="shared" si="27"/>
        <v>0.41209829634648654</v>
      </c>
    </row>
    <row r="337" spans="1:11" x14ac:dyDescent="0.25">
      <c r="A337" s="38">
        <f>+'INFO ETOSA'!A328</f>
        <v>322</v>
      </c>
      <c r="B337" s="25" t="str">
        <f>+'INFO ETOSA'!I328</f>
        <v>SICODI</v>
      </c>
      <c r="C337" s="25" t="str">
        <f>+'INFO ETOSA'!B328</f>
        <v>San Martin</v>
      </c>
      <c r="D337" s="25" t="str">
        <f>+'INFO ETOSA'!C328</f>
        <v>Tocache</v>
      </c>
      <c r="E337" s="25" t="str">
        <f>+'INFO ETOSA'!D328</f>
        <v>Uchiza</v>
      </c>
      <c r="F337" s="25" t="str">
        <f>+'INFO ETOSA'!K328</f>
        <v>Media Tension</v>
      </c>
      <c r="G337" s="25" t="str">
        <f>+'INFO ETOSA'!J328</f>
        <v>Poste</v>
      </c>
      <c r="H337" s="25" t="str">
        <f>+'INFO ETOSA'!L328</f>
        <v>Madera</v>
      </c>
      <c r="I337" s="25" t="str">
        <f>+'INFO ETOSA'!H328</f>
        <v>PPM20</v>
      </c>
      <c r="J337" s="27" t="str">
        <f t="shared" ref="J337:J400" si="28">+VLOOKUP(I337,$I$8:$J$12,2,FALSE)</f>
        <v>POSTE DE MADERA TRATADA DE 12 mts. CL.5</v>
      </c>
      <c r="K337" s="39">
        <f t="shared" si="27"/>
        <v>0.41209829634648654</v>
      </c>
    </row>
    <row r="338" spans="1:11" x14ac:dyDescent="0.25">
      <c r="A338" s="38">
        <f>+'INFO ETOSA'!A329</f>
        <v>323</v>
      </c>
      <c r="B338" s="25" t="str">
        <f>+'INFO ETOSA'!I329</f>
        <v>SICODI</v>
      </c>
      <c r="C338" s="25" t="str">
        <f>+'INFO ETOSA'!B329</f>
        <v>San Martin</v>
      </c>
      <c r="D338" s="25" t="str">
        <f>+'INFO ETOSA'!C329</f>
        <v>Tocache</v>
      </c>
      <c r="E338" s="25" t="str">
        <f>+'INFO ETOSA'!D329</f>
        <v>Uchiza</v>
      </c>
      <c r="F338" s="25" t="str">
        <f>+'INFO ETOSA'!K329</f>
        <v>Media Tension</v>
      </c>
      <c r="G338" s="25" t="str">
        <f>+'INFO ETOSA'!J329</f>
        <v>Poste</v>
      </c>
      <c r="H338" s="25" t="str">
        <f>+'INFO ETOSA'!L329</f>
        <v>Madera</v>
      </c>
      <c r="I338" s="25" t="str">
        <f>+'INFO ETOSA'!H329</f>
        <v>PPM20</v>
      </c>
      <c r="J338" s="27" t="str">
        <f t="shared" si="28"/>
        <v>POSTE DE MADERA TRATADA DE 12 mts. CL.5</v>
      </c>
      <c r="K338" s="39">
        <f t="shared" si="27"/>
        <v>0.41209829634648654</v>
      </c>
    </row>
    <row r="339" spans="1:11" x14ac:dyDescent="0.25">
      <c r="A339" s="38">
        <f>+'INFO ETOSA'!A330</f>
        <v>324</v>
      </c>
      <c r="B339" s="25" t="str">
        <f>+'INFO ETOSA'!I330</f>
        <v>SICODI</v>
      </c>
      <c r="C339" s="25" t="str">
        <f>+'INFO ETOSA'!B330</f>
        <v>San Martin</v>
      </c>
      <c r="D339" s="25" t="str">
        <f>+'INFO ETOSA'!C330</f>
        <v>Tocache</v>
      </c>
      <c r="E339" s="25" t="str">
        <f>+'INFO ETOSA'!D330</f>
        <v>Uchiza</v>
      </c>
      <c r="F339" s="25" t="str">
        <f>+'INFO ETOSA'!K330</f>
        <v>Media Tension</v>
      </c>
      <c r="G339" s="25" t="str">
        <f>+'INFO ETOSA'!J330</f>
        <v>Poste</v>
      </c>
      <c r="H339" s="25" t="str">
        <f>+'INFO ETOSA'!L330</f>
        <v>Madera</v>
      </c>
      <c r="I339" s="25" t="str">
        <f>+'INFO ETOSA'!H330</f>
        <v>PPM20</v>
      </c>
      <c r="J339" s="27" t="str">
        <f t="shared" si="28"/>
        <v>POSTE DE MADERA TRATADA DE 12 mts. CL.5</v>
      </c>
      <c r="K339" s="39">
        <f t="shared" si="27"/>
        <v>0.41209829634648654</v>
      </c>
    </row>
    <row r="340" spans="1:11" x14ac:dyDescent="0.25">
      <c r="A340" s="38">
        <f>+'INFO ETOSA'!A331</f>
        <v>325</v>
      </c>
      <c r="B340" s="25" t="str">
        <f>+'INFO ETOSA'!I331</f>
        <v>SICODI</v>
      </c>
      <c r="C340" s="25" t="str">
        <f>+'INFO ETOSA'!B331</f>
        <v>San Martin</v>
      </c>
      <c r="D340" s="25" t="str">
        <f>+'INFO ETOSA'!C331</f>
        <v>Tocache</v>
      </c>
      <c r="E340" s="25" t="str">
        <f>+'INFO ETOSA'!D331</f>
        <v>Uchiza</v>
      </c>
      <c r="F340" s="25" t="str">
        <f>+'INFO ETOSA'!K331</f>
        <v>Media Tension</v>
      </c>
      <c r="G340" s="25" t="str">
        <f>+'INFO ETOSA'!J331</f>
        <v>Poste</v>
      </c>
      <c r="H340" s="25" t="str">
        <f>+'INFO ETOSA'!L331</f>
        <v>Madera</v>
      </c>
      <c r="I340" s="25" t="str">
        <f>+'INFO ETOSA'!H331</f>
        <v>PPM20</v>
      </c>
      <c r="J340" s="27" t="str">
        <f t="shared" si="28"/>
        <v>POSTE DE MADERA TRATADA DE 12 mts. CL.5</v>
      </c>
      <c r="K340" s="39">
        <f t="shared" si="27"/>
        <v>0.41209829634648654</v>
      </c>
    </row>
    <row r="341" spans="1:11" x14ac:dyDescent="0.25">
      <c r="A341" s="38">
        <f>+'INFO ETOSA'!A332</f>
        <v>326</v>
      </c>
      <c r="B341" s="25" t="str">
        <f>+'INFO ETOSA'!I332</f>
        <v>SICODI</v>
      </c>
      <c r="C341" s="25" t="str">
        <f>+'INFO ETOSA'!B332</f>
        <v>San Martin</v>
      </c>
      <c r="D341" s="25" t="str">
        <f>+'INFO ETOSA'!C332</f>
        <v>Tocache</v>
      </c>
      <c r="E341" s="25" t="str">
        <f>+'INFO ETOSA'!D332</f>
        <v>Uchiza</v>
      </c>
      <c r="F341" s="25" t="str">
        <f>+'INFO ETOSA'!K332</f>
        <v>Media Tension</v>
      </c>
      <c r="G341" s="25" t="str">
        <f>+'INFO ETOSA'!J332</f>
        <v>Poste</v>
      </c>
      <c r="H341" s="25" t="str">
        <f>+'INFO ETOSA'!L332</f>
        <v>Madera</v>
      </c>
      <c r="I341" s="25" t="str">
        <f>+'INFO ETOSA'!H332</f>
        <v>PPM20</v>
      </c>
      <c r="J341" s="27" t="str">
        <f t="shared" si="28"/>
        <v>POSTE DE MADERA TRATADA DE 12 mts. CL.5</v>
      </c>
      <c r="K341" s="39">
        <f t="shared" si="27"/>
        <v>0.41209829634648654</v>
      </c>
    </row>
    <row r="342" spans="1:11" x14ac:dyDescent="0.25">
      <c r="A342" s="38">
        <f>+'INFO ETOSA'!A333</f>
        <v>327</v>
      </c>
      <c r="B342" s="25" t="str">
        <f>+'INFO ETOSA'!I333</f>
        <v>SICODI</v>
      </c>
      <c r="C342" s="25" t="str">
        <f>+'INFO ETOSA'!B333</f>
        <v>San Martin</v>
      </c>
      <c r="D342" s="25" t="str">
        <f>+'INFO ETOSA'!C333</f>
        <v>Tocache</v>
      </c>
      <c r="E342" s="25" t="str">
        <f>+'INFO ETOSA'!D333</f>
        <v>Uchiza</v>
      </c>
      <c r="F342" s="25" t="str">
        <f>+'INFO ETOSA'!K333</f>
        <v>Media Tension</v>
      </c>
      <c r="G342" s="25" t="str">
        <f>+'INFO ETOSA'!J333</f>
        <v>Poste</v>
      </c>
      <c r="H342" s="25" t="str">
        <f>+'INFO ETOSA'!L333</f>
        <v>Madera</v>
      </c>
      <c r="I342" s="25" t="str">
        <f>+'INFO ETOSA'!H333</f>
        <v>PPM20</v>
      </c>
      <c r="J342" s="27" t="str">
        <f t="shared" si="28"/>
        <v>POSTE DE MADERA TRATADA DE 12 mts. CL.5</v>
      </c>
      <c r="K342" s="39">
        <f t="shared" si="27"/>
        <v>0.41209829634648654</v>
      </c>
    </row>
    <row r="343" spans="1:11" x14ac:dyDescent="0.25">
      <c r="A343" s="38">
        <f>+'INFO ETOSA'!A334</f>
        <v>328</v>
      </c>
      <c r="B343" s="25" t="str">
        <f>+'INFO ETOSA'!I334</f>
        <v>SICODI</v>
      </c>
      <c r="C343" s="25" t="str">
        <f>+'INFO ETOSA'!B334</f>
        <v>San Martin</v>
      </c>
      <c r="D343" s="25" t="str">
        <f>+'INFO ETOSA'!C334</f>
        <v>Tocache</v>
      </c>
      <c r="E343" s="25" t="str">
        <f>+'INFO ETOSA'!D334</f>
        <v>Uchiza</v>
      </c>
      <c r="F343" s="25" t="str">
        <f>+'INFO ETOSA'!K334</f>
        <v>Media Tension</v>
      </c>
      <c r="G343" s="25" t="str">
        <f>+'INFO ETOSA'!J334</f>
        <v>Poste</v>
      </c>
      <c r="H343" s="25" t="str">
        <f>+'INFO ETOSA'!L334</f>
        <v>Madera</v>
      </c>
      <c r="I343" s="25" t="str">
        <f>+'INFO ETOSA'!H334</f>
        <v>PPM20</v>
      </c>
      <c r="J343" s="27" t="str">
        <f t="shared" si="28"/>
        <v>POSTE DE MADERA TRATADA DE 12 mts. CL.5</v>
      </c>
      <c r="K343" s="39">
        <f t="shared" si="27"/>
        <v>0.41209829634648654</v>
      </c>
    </row>
    <row r="344" spans="1:11" x14ac:dyDescent="0.25">
      <c r="A344" s="38">
        <f>+'INFO ETOSA'!A335</f>
        <v>329</v>
      </c>
      <c r="B344" s="25" t="str">
        <f>+'INFO ETOSA'!I335</f>
        <v>SICODI</v>
      </c>
      <c r="C344" s="25" t="str">
        <f>+'INFO ETOSA'!B335</f>
        <v>San Martin</v>
      </c>
      <c r="D344" s="25" t="str">
        <f>+'INFO ETOSA'!C335</f>
        <v>Tocache</v>
      </c>
      <c r="E344" s="25" t="str">
        <f>+'INFO ETOSA'!D335</f>
        <v>Uchiza</v>
      </c>
      <c r="F344" s="25" t="str">
        <f>+'INFO ETOSA'!K335</f>
        <v>Media Tension</v>
      </c>
      <c r="G344" s="25" t="str">
        <f>+'INFO ETOSA'!J335</f>
        <v>Poste</v>
      </c>
      <c r="H344" s="25" t="str">
        <f>+'INFO ETOSA'!L335</f>
        <v>Madera</v>
      </c>
      <c r="I344" s="25" t="str">
        <f>+'INFO ETOSA'!H335</f>
        <v>PPM20</v>
      </c>
      <c r="J344" s="27" t="str">
        <f t="shared" si="28"/>
        <v>POSTE DE MADERA TRATADA DE 12 mts. CL.5</v>
      </c>
      <c r="K344" s="39">
        <f t="shared" si="27"/>
        <v>0.41209829634648654</v>
      </c>
    </row>
    <row r="345" spans="1:11" x14ac:dyDescent="0.25">
      <c r="A345" s="38">
        <f>+'INFO ETOSA'!A336</f>
        <v>330</v>
      </c>
      <c r="B345" s="25" t="str">
        <f>+'INFO ETOSA'!I336</f>
        <v>SICODI</v>
      </c>
      <c r="C345" s="25" t="str">
        <f>+'INFO ETOSA'!B336</f>
        <v>San Martin</v>
      </c>
      <c r="D345" s="25" t="str">
        <f>+'INFO ETOSA'!C336</f>
        <v>Tocache</v>
      </c>
      <c r="E345" s="25" t="str">
        <f>+'INFO ETOSA'!D336</f>
        <v>Uchiza</v>
      </c>
      <c r="F345" s="25" t="str">
        <f>+'INFO ETOSA'!K336</f>
        <v>Media Tension</v>
      </c>
      <c r="G345" s="25" t="str">
        <f>+'INFO ETOSA'!J336</f>
        <v>Poste</v>
      </c>
      <c r="H345" s="25" t="str">
        <f>+'INFO ETOSA'!L336</f>
        <v>Madera</v>
      </c>
      <c r="I345" s="25" t="str">
        <f>+'INFO ETOSA'!H336</f>
        <v>PPM20</v>
      </c>
      <c r="J345" s="27" t="str">
        <f t="shared" si="28"/>
        <v>POSTE DE MADERA TRATADA DE 12 mts. CL.5</v>
      </c>
      <c r="K345" s="39">
        <f t="shared" si="27"/>
        <v>0.41209829634648654</v>
      </c>
    </row>
    <row r="346" spans="1:11" x14ac:dyDescent="0.25">
      <c r="A346" s="38">
        <f>+'INFO ETOSA'!A337</f>
        <v>331</v>
      </c>
      <c r="B346" s="25" t="str">
        <f>+'INFO ETOSA'!I337</f>
        <v>SICODI</v>
      </c>
      <c r="C346" s="25" t="str">
        <f>+'INFO ETOSA'!B337</f>
        <v>San Martin</v>
      </c>
      <c r="D346" s="25" t="str">
        <f>+'INFO ETOSA'!C337</f>
        <v>Tocache</v>
      </c>
      <c r="E346" s="25" t="str">
        <f>+'INFO ETOSA'!D337</f>
        <v>Uchiza</v>
      </c>
      <c r="F346" s="25" t="str">
        <f>+'INFO ETOSA'!K337</f>
        <v>Media Tension</v>
      </c>
      <c r="G346" s="25" t="str">
        <f>+'INFO ETOSA'!J337</f>
        <v>Poste</v>
      </c>
      <c r="H346" s="25" t="str">
        <f>+'INFO ETOSA'!L337</f>
        <v>Madera</v>
      </c>
      <c r="I346" s="25" t="str">
        <f>+'INFO ETOSA'!H337</f>
        <v>PPM20</v>
      </c>
      <c r="J346" s="27" t="str">
        <f t="shared" si="28"/>
        <v>POSTE DE MADERA TRATADA DE 12 mts. CL.5</v>
      </c>
      <c r="K346" s="39">
        <f t="shared" si="27"/>
        <v>0.41209829634648654</v>
      </c>
    </row>
    <row r="347" spans="1:11" x14ac:dyDescent="0.25">
      <c r="A347" s="38">
        <f>+'INFO ETOSA'!A338</f>
        <v>332</v>
      </c>
      <c r="B347" s="25" t="str">
        <f>+'INFO ETOSA'!I338</f>
        <v>SICODI</v>
      </c>
      <c r="C347" s="25" t="str">
        <f>+'INFO ETOSA'!B338</f>
        <v>San Martin</v>
      </c>
      <c r="D347" s="25" t="str">
        <f>+'INFO ETOSA'!C338</f>
        <v>Tocache</v>
      </c>
      <c r="E347" s="25" t="str">
        <f>+'INFO ETOSA'!D338</f>
        <v>Uchiza</v>
      </c>
      <c r="F347" s="25" t="str">
        <f>+'INFO ETOSA'!K338</f>
        <v>Media Tension</v>
      </c>
      <c r="G347" s="25" t="str">
        <f>+'INFO ETOSA'!J338</f>
        <v>Poste</v>
      </c>
      <c r="H347" s="25" t="str">
        <f>+'INFO ETOSA'!L338</f>
        <v>Madera</v>
      </c>
      <c r="I347" s="25" t="str">
        <f>+'INFO ETOSA'!H338</f>
        <v>PPM20</v>
      </c>
      <c r="J347" s="27" t="str">
        <f t="shared" si="28"/>
        <v>POSTE DE MADERA TRATADA DE 12 mts. CL.5</v>
      </c>
      <c r="K347" s="39">
        <f t="shared" si="27"/>
        <v>0.41209829634648654</v>
      </c>
    </row>
    <row r="348" spans="1:11" x14ac:dyDescent="0.25">
      <c r="A348" s="38">
        <f>+'INFO ETOSA'!A339</f>
        <v>333</v>
      </c>
      <c r="B348" s="25" t="str">
        <f>+'INFO ETOSA'!I339</f>
        <v>SICODI</v>
      </c>
      <c r="C348" s="25" t="str">
        <f>+'INFO ETOSA'!B339</f>
        <v>San Martin</v>
      </c>
      <c r="D348" s="25" t="str">
        <f>+'INFO ETOSA'!C339</f>
        <v>Tocache</v>
      </c>
      <c r="E348" s="25" t="str">
        <f>+'INFO ETOSA'!D339</f>
        <v>Uchiza</v>
      </c>
      <c r="F348" s="25" t="str">
        <f>+'INFO ETOSA'!K339</f>
        <v>Media Tension</v>
      </c>
      <c r="G348" s="25" t="str">
        <f>+'INFO ETOSA'!J339</f>
        <v>Poste</v>
      </c>
      <c r="H348" s="25" t="str">
        <f>+'INFO ETOSA'!L339</f>
        <v>Madera</v>
      </c>
      <c r="I348" s="25" t="str">
        <f>+'INFO ETOSA'!H339</f>
        <v>PPM20</v>
      </c>
      <c r="J348" s="27" t="str">
        <f t="shared" si="28"/>
        <v>POSTE DE MADERA TRATADA DE 12 mts. CL.5</v>
      </c>
      <c r="K348" s="39">
        <f t="shared" si="27"/>
        <v>0.41209829634648654</v>
      </c>
    </row>
    <row r="349" spans="1:11" x14ac:dyDescent="0.25">
      <c r="A349" s="38">
        <f>+'INFO ETOSA'!A340</f>
        <v>334</v>
      </c>
      <c r="B349" s="25" t="str">
        <f>+'INFO ETOSA'!I340</f>
        <v>SICODI</v>
      </c>
      <c r="C349" s="25" t="str">
        <f>+'INFO ETOSA'!B340</f>
        <v>San Martin</v>
      </c>
      <c r="D349" s="25" t="str">
        <f>+'INFO ETOSA'!C340</f>
        <v>Tocache</v>
      </c>
      <c r="E349" s="25" t="str">
        <f>+'INFO ETOSA'!D340</f>
        <v>Uchiza</v>
      </c>
      <c r="F349" s="25" t="str">
        <f>+'INFO ETOSA'!K340</f>
        <v>Media Tension</v>
      </c>
      <c r="G349" s="25" t="str">
        <f>+'INFO ETOSA'!J340</f>
        <v>Poste</v>
      </c>
      <c r="H349" s="25" t="str">
        <f>+'INFO ETOSA'!L340</f>
        <v>Madera</v>
      </c>
      <c r="I349" s="25" t="str">
        <f>+'INFO ETOSA'!H340</f>
        <v>PPM20</v>
      </c>
      <c r="J349" s="27" t="str">
        <f t="shared" si="28"/>
        <v>POSTE DE MADERA TRATADA DE 12 mts. CL.5</v>
      </c>
      <c r="K349" s="39">
        <f t="shared" si="27"/>
        <v>0.41209829634648654</v>
      </c>
    </row>
    <row r="350" spans="1:11" x14ac:dyDescent="0.25">
      <c r="A350" s="38">
        <f>+'INFO ETOSA'!A341</f>
        <v>335</v>
      </c>
      <c r="B350" s="25" t="str">
        <f>+'INFO ETOSA'!I341</f>
        <v>SICODI</v>
      </c>
      <c r="C350" s="25" t="str">
        <f>+'INFO ETOSA'!B341</f>
        <v>San Martin</v>
      </c>
      <c r="D350" s="25" t="str">
        <f>+'INFO ETOSA'!C341</f>
        <v>Tocache</v>
      </c>
      <c r="E350" s="25" t="str">
        <f>+'INFO ETOSA'!D341</f>
        <v>Uchiza</v>
      </c>
      <c r="F350" s="25" t="str">
        <f>+'INFO ETOSA'!K341</f>
        <v>Media Tension</v>
      </c>
      <c r="G350" s="25" t="str">
        <f>+'INFO ETOSA'!J341</f>
        <v>Poste</v>
      </c>
      <c r="H350" s="25" t="str">
        <f>+'INFO ETOSA'!L341</f>
        <v>Madera</v>
      </c>
      <c r="I350" s="25" t="str">
        <f>+'INFO ETOSA'!H341</f>
        <v>PPM20</v>
      </c>
      <c r="J350" s="27" t="str">
        <f t="shared" si="28"/>
        <v>POSTE DE MADERA TRATADA DE 12 mts. CL.5</v>
      </c>
      <c r="K350" s="39">
        <f t="shared" si="27"/>
        <v>0.41209829634648654</v>
      </c>
    </row>
    <row r="351" spans="1:11" x14ac:dyDescent="0.25">
      <c r="A351" s="38">
        <f>+'INFO ETOSA'!A342</f>
        <v>336</v>
      </c>
      <c r="B351" s="25" t="str">
        <f>+'INFO ETOSA'!I342</f>
        <v>SICODI</v>
      </c>
      <c r="C351" s="25" t="str">
        <f>+'INFO ETOSA'!B342</f>
        <v>San Martin</v>
      </c>
      <c r="D351" s="25" t="str">
        <f>+'INFO ETOSA'!C342</f>
        <v>Tocache</v>
      </c>
      <c r="E351" s="25" t="str">
        <f>+'INFO ETOSA'!D342</f>
        <v>Uchiza</v>
      </c>
      <c r="F351" s="25" t="str">
        <f>+'INFO ETOSA'!K342</f>
        <v>Media Tension</v>
      </c>
      <c r="G351" s="25" t="str">
        <f>+'INFO ETOSA'!J342</f>
        <v>Poste</v>
      </c>
      <c r="H351" s="25" t="str">
        <f>+'INFO ETOSA'!L342</f>
        <v>Madera</v>
      </c>
      <c r="I351" s="25" t="str">
        <f>+'INFO ETOSA'!H342</f>
        <v>PPM20</v>
      </c>
      <c r="J351" s="27" t="str">
        <f t="shared" si="28"/>
        <v>POSTE DE MADERA TRATADA DE 12 mts. CL.5</v>
      </c>
      <c r="K351" s="39">
        <f t="shared" si="27"/>
        <v>0.41209829634648654</v>
      </c>
    </row>
    <row r="352" spans="1:11" x14ac:dyDescent="0.25">
      <c r="A352" s="38">
        <f>+'INFO ETOSA'!A343</f>
        <v>337</v>
      </c>
      <c r="B352" s="25" t="str">
        <f>+'INFO ETOSA'!I343</f>
        <v>SICODI</v>
      </c>
      <c r="C352" s="25" t="str">
        <f>+'INFO ETOSA'!B343</f>
        <v>San Martin</v>
      </c>
      <c r="D352" s="25" t="str">
        <f>+'INFO ETOSA'!C343</f>
        <v>Tocache</v>
      </c>
      <c r="E352" s="25" t="str">
        <f>+'INFO ETOSA'!D343</f>
        <v>Uchiza</v>
      </c>
      <c r="F352" s="25" t="str">
        <f>+'INFO ETOSA'!K343</f>
        <v>Media Tension</v>
      </c>
      <c r="G352" s="25" t="str">
        <f>+'INFO ETOSA'!J343</f>
        <v>Poste</v>
      </c>
      <c r="H352" s="25" t="str">
        <f>+'INFO ETOSA'!L343</f>
        <v>Madera</v>
      </c>
      <c r="I352" s="25" t="str">
        <f>+'INFO ETOSA'!H343</f>
        <v>PPM20</v>
      </c>
      <c r="J352" s="27" t="str">
        <f t="shared" si="28"/>
        <v>POSTE DE MADERA TRATADA DE 12 mts. CL.5</v>
      </c>
      <c r="K352" s="39">
        <f t="shared" si="27"/>
        <v>0.41209829634648654</v>
      </c>
    </row>
    <row r="353" spans="1:11" x14ac:dyDescent="0.25">
      <c r="A353" s="38">
        <f>+'INFO ETOSA'!A344</f>
        <v>338</v>
      </c>
      <c r="B353" s="25" t="str">
        <f>+'INFO ETOSA'!I344</f>
        <v>SICODI</v>
      </c>
      <c r="C353" s="25" t="str">
        <f>+'INFO ETOSA'!B344</f>
        <v>San Martin</v>
      </c>
      <c r="D353" s="25" t="str">
        <f>+'INFO ETOSA'!C344</f>
        <v>Tocache</v>
      </c>
      <c r="E353" s="25" t="str">
        <f>+'INFO ETOSA'!D344</f>
        <v>Uchiza</v>
      </c>
      <c r="F353" s="25" t="str">
        <f>+'INFO ETOSA'!K344</f>
        <v>Media Tension</v>
      </c>
      <c r="G353" s="25" t="str">
        <f>+'INFO ETOSA'!J344</f>
        <v>Poste</v>
      </c>
      <c r="H353" s="25" t="str">
        <f>+'INFO ETOSA'!L344</f>
        <v>Madera</v>
      </c>
      <c r="I353" s="25" t="str">
        <f>+'INFO ETOSA'!H344</f>
        <v>PPM20</v>
      </c>
      <c r="J353" s="27" t="str">
        <f t="shared" si="28"/>
        <v>POSTE DE MADERA TRATADA DE 12 mts. CL.5</v>
      </c>
      <c r="K353" s="39">
        <f t="shared" si="27"/>
        <v>0.41209829634648654</v>
      </c>
    </row>
    <row r="354" spans="1:11" x14ac:dyDescent="0.25">
      <c r="A354" s="38">
        <f>+'INFO ETOSA'!A345</f>
        <v>339</v>
      </c>
      <c r="B354" s="25" t="str">
        <f>+'INFO ETOSA'!I345</f>
        <v>SICODI</v>
      </c>
      <c r="C354" s="25" t="str">
        <f>+'INFO ETOSA'!B345</f>
        <v>San Martin</v>
      </c>
      <c r="D354" s="25" t="str">
        <f>+'INFO ETOSA'!C345</f>
        <v>Tocache</v>
      </c>
      <c r="E354" s="25" t="str">
        <f>+'INFO ETOSA'!D345</f>
        <v>Uchiza</v>
      </c>
      <c r="F354" s="25" t="str">
        <f>+'INFO ETOSA'!K345</f>
        <v>Media Tension</v>
      </c>
      <c r="G354" s="25" t="str">
        <f>+'INFO ETOSA'!J345</f>
        <v>Poste</v>
      </c>
      <c r="H354" s="25" t="str">
        <f>+'INFO ETOSA'!L345</f>
        <v>Madera</v>
      </c>
      <c r="I354" s="25" t="str">
        <f>+'INFO ETOSA'!H345</f>
        <v>PPM20</v>
      </c>
      <c r="J354" s="27" t="str">
        <f t="shared" si="28"/>
        <v>POSTE DE MADERA TRATADA DE 12 mts. CL.5</v>
      </c>
      <c r="K354" s="39">
        <f t="shared" si="27"/>
        <v>0.41209829634648654</v>
      </c>
    </row>
    <row r="355" spans="1:11" x14ac:dyDescent="0.25">
      <c r="A355" s="38">
        <f>+'INFO ETOSA'!A346</f>
        <v>340</v>
      </c>
      <c r="B355" s="25" t="str">
        <f>+'INFO ETOSA'!I346</f>
        <v>SICODI</v>
      </c>
      <c r="C355" s="25" t="str">
        <f>+'INFO ETOSA'!B346</f>
        <v>San Martin</v>
      </c>
      <c r="D355" s="25" t="str">
        <f>+'INFO ETOSA'!C346</f>
        <v>Tocache</v>
      </c>
      <c r="E355" s="25" t="str">
        <f>+'INFO ETOSA'!D346</f>
        <v>Uchiza</v>
      </c>
      <c r="F355" s="25" t="str">
        <f>+'INFO ETOSA'!K346</f>
        <v>Media Tension</v>
      </c>
      <c r="G355" s="25" t="str">
        <f>+'INFO ETOSA'!J346</f>
        <v>Poste</v>
      </c>
      <c r="H355" s="25" t="str">
        <f>+'INFO ETOSA'!L346</f>
        <v>Madera</v>
      </c>
      <c r="I355" s="25" t="str">
        <f>+'INFO ETOSA'!H346</f>
        <v>PPM20</v>
      </c>
      <c r="J355" s="27" t="str">
        <f t="shared" si="28"/>
        <v>POSTE DE MADERA TRATADA DE 12 mts. CL.5</v>
      </c>
      <c r="K355" s="39">
        <f t="shared" si="27"/>
        <v>0.41209829634648654</v>
      </c>
    </row>
    <row r="356" spans="1:11" x14ac:dyDescent="0.25">
      <c r="A356" s="38">
        <f>+'INFO ETOSA'!A347</f>
        <v>341</v>
      </c>
      <c r="B356" s="25" t="str">
        <f>+'INFO ETOSA'!I347</f>
        <v>SICODI</v>
      </c>
      <c r="C356" s="25" t="str">
        <f>+'INFO ETOSA'!B347</f>
        <v>San Martin</v>
      </c>
      <c r="D356" s="25" t="str">
        <f>+'INFO ETOSA'!C347</f>
        <v>Tocache</v>
      </c>
      <c r="E356" s="25" t="str">
        <f>+'INFO ETOSA'!D347</f>
        <v>Uchiza</v>
      </c>
      <c r="F356" s="25" t="str">
        <f>+'INFO ETOSA'!K347</f>
        <v>Media Tension</v>
      </c>
      <c r="G356" s="25" t="str">
        <f>+'INFO ETOSA'!J347</f>
        <v>Poste</v>
      </c>
      <c r="H356" s="25" t="str">
        <f>+'INFO ETOSA'!L347</f>
        <v>Madera</v>
      </c>
      <c r="I356" s="25" t="str">
        <f>+'INFO ETOSA'!H347</f>
        <v>PPM20</v>
      </c>
      <c r="J356" s="27" t="str">
        <f t="shared" si="28"/>
        <v>POSTE DE MADERA TRATADA DE 12 mts. CL.5</v>
      </c>
      <c r="K356" s="39">
        <f t="shared" si="27"/>
        <v>0.41209829634648654</v>
      </c>
    </row>
    <row r="357" spans="1:11" x14ac:dyDescent="0.25">
      <c r="A357" s="38">
        <f>+'INFO ETOSA'!A348</f>
        <v>342</v>
      </c>
      <c r="B357" s="25" t="str">
        <f>+'INFO ETOSA'!I348</f>
        <v>SICODI</v>
      </c>
      <c r="C357" s="25" t="str">
        <f>+'INFO ETOSA'!B348</f>
        <v>San Martin</v>
      </c>
      <c r="D357" s="25" t="str">
        <f>+'INFO ETOSA'!C348</f>
        <v>Tocache</v>
      </c>
      <c r="E357" s="25" t="str">
        <f>+'INFO ETOSA'!D348</f>
        <v>Uchiza</v>
      </c>
      <c r="F357" s="25" t="str">
        <f>+'INFO ETOSA'!K348</f>
        <v>Media Tension</v>
      </c>
      <c r="G357" s="25" t="str">
        <f>+'INFO ETOSA'!J348</f>
        <v>Poste</v>
      </c>
      <c r="H357" s="25" t="str">
        <f>+'INFO ETOSA'!L348</f>
        <v>Madera</v>
      </c>
      <c r="I357" s="25" t="str">
        <f>+'INFO ETOSA'!H348</f>
        <v>PPM20</v>
      </c>
      <c r="J357" s="27" t="str">
        <f t="shared" si="28"/>
        <v>POSTE DE MADERA TRATADA DE 12 mts. CL.5</v>
      </c>
      <c r="K357" s="39">
        <f t="shared" si="27"/>
        <v>0.41209829634648654</v>
      </c>
    </row>
    <row r="358" spans="1:11" x14ac:dyDescent="0.25">
      <c r="A358" s="38">
        <f>+'INFO ETOSA'!A349</f>
        <v>343</v>
      </c>
      <c r="B358" s="25" t="str">
        <f>+'INFO ETOSA'!I349</f>
        <v>SICODI</v>
      </c>
      <c r="C358" s="25" t="str">
        <f>+'INFO ETOSA'!B349</f>
        <v>San Martin</v>
      </c>
      <c r="D358" s="25" t="str">
        <f>+'INFO ETOSA'!C349</f>
        <v>Tocache</v>
      </c>
      <c r="E358" s="25" t="str">
        <f>+'INFO ETOSA'!D349</f>
        <v>Uchiza</v>
      </c>
      <c r="F358" s="25" t="str">
        <f>+'INFO ETOSA'!K349</f>
        <v>Media Tension</v>
      </c>
      <c r="G358" s="25" t="str">
        <f>+'INFO ETOSA'!J349</f>
        <v>Poste</v>
      </c>
      <c r="H358" s="25" t="str">
        <f>+'INFO ETOSA'!L349</f>
        <v>Madera</v>
      </c>
      <c r="I358" s="25" t="str">
        <f>+'INFO ETOSA'!H349</f>
        <v>PPM20</v>
      </c>
      <c r="J358" s="27" t="str">
        <f t="shared" si="28"/>
        <v>POSTE DE MADERA TRATADA DE 12 mts. CL.5</v>
      </c>
      <c r="K358" s="39">
        <f t="shared" si="27"/>
        <v>0.41209829634648654</v>
      </c>
    </row>
    <row r="359" spans="1:11" x14ac:dyDescent="0.25">
      <c r="A359" s="38">
        <f>+'INFO ETOSA'!A350</f>
        <v>344</v>
      </c>
      <c r="B359" s="25" t="str">
        <f>+'INFO ETOSA'!I350</f>
        <v>SICODI</v>
      </c>
      <c r="C359" s="25" t="str">
        <f>+'INFO ETOSA'!B350</f>
        <v>San Martin</v>
      </c>
      <c r="D359" s="25" t="str">
        <f>+'INFO ETOSA'!C350</f>
        <v>Tocache</v>
      </c>
      <c r="E359" s="25" t="str">
        <f>+'INFO ETOSA'!D350</f>
        <v>Uchiza</v>
      </c>
      <c r="F359" s="25" t="str">
        <f>+'INFO ETOSA'!K350</f>
        <v>Media Tension</v>
      </c>
      <c r="G359" s="25" t="str">
        <f>+'INFO ETOSA'!J350</f>
        <v>Poste</v>
      </c>
      <c r="H359" s="25" t="str">
        <f>+'INFO ETOSA'!L350</f>
        <v>Madera</v>
      </c>
      <c r="I359" s="25" t="str">
        <f>+'INFO ETOSA'!H350</f>
        <v>PPM20</v>
      </c>
      <c r="J359" s="27" t="str">
        <f t="shared" si="28"/>
        <v>POSTE DE MADERA TRATADA DE 12 mts. CL.5</v>
      </c>
      <c r="K359" s="39">
        <f t="shared" si="27"/>
        <v>0.41209829634648654</v>
      </c>
    </row>
    <row r="360" spans="1:11" x14ac:dyDescent="0.25">
      <c r="A360" s="38">
        <f>+'INFO ETOSA'!A351</f>
        <v>345</v>
      </c>
      <c r="B360" s="25" t="str">
        <f>+'INFO ETOSA'!I351</f>
        <v>SICODI</v>
      </c>
      <c r="C360" s="25" t="str">
        <f>+'INFO ETOSA'!B351</f>
        <v>San Martin</v>
      </c>
      <c r="D360" s="25" t="str">
        <f>+'INFO ETOSA'!C351</f>
        <v>Tocache</v>
      </c>
      <c r="E360" s="25" t="str">
        <f>+'INFO ETOSA'!D351</f>
        <v>Uchiza</v>
      </c>
      <c r="F360" s="25" t="str">
        <f>+'INFO ETOSA'!K351</f>
        <v>Media Tension</v>
      </c>
      <c r="G360" s="25" t="str">
        <f>+'INFO ETOSA'!J351</f>
        <v>Poste</v>
      </c>
      <c r="H360" s="25" t="str">
        <f>+'INFO ETOSA'!L351</f>
        <v>Madera</v>
      </c>
      <c r="I360" s="25" t="str">
        <f>+'INFO ETOSA'!H351</f>
        <v>PPM20</v>
      </c>
      <c r="J360" s="27" t="str">
        <f t="shared" si="28"/>
        <v>POSTE DE MADERA TRATADA DE 12 mts. CL.5</v>
      </c>
      <c r="K360" s="39">
        <f t="shared" si="27"/>
        <v>0.41209829634648654</v>
      </c>
    </row>
    <row r="361" spans="1:11" x14ac:dyDescent="0.25">
      <c r="A361" s="38">
        <f>+'INFO ETOSA'!A352</f>
        <v>346</v>
      </c>
      <c r="B361" s="25" t="str">
        <f>+'INFO ETOSA'!I352</f>
        <v>SICODI</v>
      </c>
      <c r="C361" s="25" t="str">
        <f>+'INFO ETOSA'!B352</f>
        <v>San Martin</v>
      </c>
      <c r="D361" s="25" t="str">
        <f>+'INFO ETOSA'!C352</f>
        <v>Tocache</v>
      </c>
      <c r="E361" s="25" t="str">
        <f>+'INFO ETOSA'!D352</f>
        <v>Uchiza</v>
      </c>
      <c r="F361" s="25" t="str">
        <f>+'INFO ETOSA'!K352</f>
        <v>Media Tension</v>
      </c>
      <c r="G361" s="25" t="str">
        <f>+'INFO ETOSA'!J352</f>
        <v>Poste</v>
      </c>
      <c r="H361" s="25" t="str">
        <f>+'INFO ETOSA'!L352</f>
        <v>Madera</v>
      </c>
      <c r="I361" s="25" t="str">
        <f>+'INFO ETOSA'!H352</f>
        <v>PPM20</v>
      </c>
      <c r="J361" s="27" t="str">
        <f t="shared" si="28"/>
        <v>POSTE DE MADERA TRATADA DE 12 mts. CL.5</v>
      </c>
      <c r="K361" s="39">
        <f t="shared" si="27"/>
        <v>0.41209829634648654</v>
      </c>
    </row>
    <row r="362" spans="1:11" x14ac:dyDescent="0.25">
      <c r="A362" s="38">
        <f>+'INFO ETOSA'!A353</f>
        <v>347</v>
      </c>
      <c r="B362" s="25" t="str">
        <f>+'INFO ETOSA'!I353</f>
        <v>SICODI</v>
      </c>
      <c r="C362" s="25" t="str">
        <f>+'INFO ETOSA'!B353</f>
        <v>San Martin</v>
      </c>
      <c r="D362" s="25" t="str">
        <f>+'INFO ETOSA'!C353</f>
        <v>Tocache</v>
      </c>
      <c r="E362" s="25" t="str">
        <f>+'INFO ETOSA'!D353</f>
        <v>Uchiza</v>
      </c>
      <c r="F362" s="25" t="str">
        <f>+'INFO ETOSA'!K353</f>
        <v>Media Tension</v>
      </c>
      <c r="G362" s="25" t="str">
        <f>+'INFO ETOSA'!J353</f>
        <v>Poste</v>
      </c>
      <c r="H362" s="25" t="str">
        <f>+'INFO ETOSA'!L353</f>
        <v>Madera</v>
      </c>
      <c r="I362" s="25" t="str">
        <f>+'INFO ETOSA'!H353</f>
        <v>PPM20</v>
      </c>
      <c r="J362" s="27" t="str">
        <f t="shared" si="28"/>
        <v>POSTE DE MADERA TRATADA DE 12 mts. CL.5</v>
      </c>
      <c r="K362" s="39">
        <f t="shared" si="27"/>
        <v>0.41209829634648654</v>
      </c>
    </row>
    <row r="363" spans="1:11" x14ac:dyDescent="0.25">
      <c r="A363" s="38">
        <f>+'INFO ETOSA'!A354</f>
        <v>348</v>
      </c>
      <c r="B363" s="25" t="str">
        <f>+'INFO ETOSA'!I354</f>
        <v>SICODI</v>
      </c>
      <c r="C363" s="25" t="str">
        <f>+'INFO ETOSA'!B354</f>
        <v>San Martin</v>
      </c>
      <c r="D363" s="25" t="str">
        <f>+'INFO ETOSA'!C354</f>
        <v>Tocache</v>
      </c>
      <c r="E363" s="25" t="str">
        <f>+'INFO ETOSA'!D354</f>
        <v>Uchiza</v>
      </c>
      <c r="F363" s="25" t="str">
        <f>+'INFO ETOSA'!K354</f>
        <v>Media Tension</v>
      </c>
      <c r="G363" s="25" t="str">
        <f>+'INFO ETOSA'!J354</f>
        <v>Poste</v>
      </c>
      <c r="H363" s="25" t="str">
        <f>+'INFO ETOSA'!L354</f>
        <v>Madera</v>
      </c>
      <c r="I363" s="25" t="str">
        <f>+'INFO ETOSA'!H354</f>
        <v>PPM20</v>
      </c>
      <c r="J363" s="27" t="str">
        <f t="shared" si="28"/>
        <v>POSTE DE MADERA TRATADA DE 12 mts. CL.5</v>
      </c>
      <c r="K363" s="39">
        <f t="shared" si="27"/>
        <v>0.41209829634648654</v>
      </c>
    </row>
    <row r="364" spans="1:11" x14ac:dyDescent="0.25">
      <c r="A364" s="38">
        <f>+'INFO ETOSA'!A355</f>
        <v>349</v>
      </c>
      <c r="B364" s="25" t="str">
        <f>+'INFO ETOSA'!I355</f>
        <v>SICODI</v>
      </c>
      <c r="C364" s="25" t="str">
        <f>+'INFO ETOSA'!B355</f>
        <v>San Martin</v>
      </c>
      <c r="D364" s="25" t="str">
        <f>+'INFO ETOSA'!C355</f>
        <v>Tocache</v>
      </c>
      <c r="E364" s="25" t="str">
        <f>+'INFO ETOSA'!D355</f>
        <v>Uchiza</v>
      </c>
      <c r="F364" s="25" t="str">
        <f>+'INFO ETOSA'!K355</f>
        <v>Media Tension</v>
      </c>
      <c r="G364" s="25" t="str">
        <f>+'INFO ETOSA'!J355</f>
        <v>Poste</v>
      </c>
      <c r="H364" s="25" t="str">
        <f>+'INFO ETOSA'!L355</f>
        <v>Madera</v>
      </c>
      <c r="I364" s="25" t="str">
        <f>+'INFO ETOSA'!H355</f>
        <v>PPM20</v>
      </c>
      <c r="J364" s="27" t="str">
        <f t="shared" si="28"/>
        <v>POSTE DE MADERA TRATADA DE 12 mts. CL.5</v>
      </c>
      <c r="K364" s="39">
        <f t="shared" si="27"/>
        <v>0.41209829634648654</v>
      </c>
    </row>
    <row r="365" spans="1:11" x14ac:dyDescent="0.25">
      <c r="A365" s="38">
        <f>+'INFO ETOSA'!A356</f>
        <v>350</v>
      </c>
      <c r="B365" s="25" t="str">
        <f>+'INFO ETOSA'!I356</f>
        <v>SICODI</v>
      </c>
      <c r="C365" s="25" t="str">
        <f>+'INFO ETOSA'!B356</f>
        <v>San Martin</v>
      </c>
      <c r="D365" s="25" t="str">
        <f>+'INFO ETOSA'!C356</f>
        <v>Tocache</v>
      </c>
      <c r="E365" s="25" t="str">
        <f>+'INFO ETOSA'!D356</f>
        <v>Uchiza</v>
      </c>
      <c r="F365" s="25" t="str">
        <f>+'INFO ETOSA'!K356</f>
        <v>Media Tension</v>
      </c>
      <c r="G365" s="25" t="str">
        <f>+'INFO ETOSA'!J356</f>
        <v>Poste</v>
      </c>
      <c r="H365" s="25" t="str">
        <f>+'INFO ETOSA'!L356</f>
        <v>Madera</v>
      </c>
      <c r="I365" s="25" t="str">
        <f>+'INFO ETOSA'!H356</f>
        <v>PPM20</v>
      </c>
      <c r="J365" s="27" t="str">
        <f t="shared" si="28"/>
        <v>POSTE DE MADERA TRATADA DE 12 mts. CL.5</v>
      </c>
      <c r="K365" s="39">
        <f t="shared" si="27"/>
        <v>0.41209829634648654</v>
      </c>
    </row>
    <row r="366" spans="1:11" x14ac:dyDescent="0.25">
      <c r="A366" s="38">
        <f>+'INFO ETOSA'!A357</f>
        <v>351</v>
      </c>
      <c r="B366" s="25" t="str">
        <f>+'INFO ETOSA'!I357</f>
        <v>SICODI</v>
      </c>
      <c r="C366" s="25" t="str">
        <f>+'INFO ETOSA'!B357</f>
        <v>San Martin</v>
      </c>
      <c r="D366" s="25" t="str">
        <f>+'INFO ETOSA'!C357</f>
        <v>Tocache</v>
      </c>
      <c r="E366" s="25" t="str">
        <f>+'INFO ETOSA'!D357</f>
        <v>Uchiza</v>
      </c>
      <c r="F366" s="25" t="str">
        <f>+'INFO ETOSA'!K357</f>
        <v>Media Tension</v>
      </c>
      <c r="G366" s="25" t="str">
        <f>+'INFO ETOSA'!J357</f>
        <v>Poste</v>
      </c>
      <c r="H366" s="25" t="str">
        <f>+'INFO ETOSA'!L357</f>
        <v>Madera</v>
      </c>
      <c r="I366" s="25" t="str">
        <f>+'INFO ETOSA'!H357</f>
        <v>PPM20</v>
      </c>
      <c r="J366" s="27" t="str">
        <f t="shared" si="28"/>
        <v>POSTE DE MADERA TRATADA DE 12 mts. CL.5</v>
      </c>
      <c r="K366" s="39">
        <f t="shared" si="27"/>
        <v>0.41209829634648654</v>
      </c>
    </row>
    <row r="367" spans="1:11" x14ac:dyDescent="0.25">
      <c r="A367" s="38">
        <f>+'INFO ETOSA'!A358</f>
        <v>352</v>
      </c>
      <c r="B367" s="25" t="str">
        <f>+'INFO ETOSA'!I358</f>
        <v>SICODI</v>
      </c>
      <c r="C367" s="25" t="str">
        <f>+'INFO ETOSA'!B358</f>
        <v>San Martin</v>
      </c>
      <c r="D367" s="25" t="str">
        <f>+'INFO ETOSA'!C358</f>
        <v>Tocache</v>
      </c>
      <c r="E367" s="25" t="str">
        <f>+'INFO ETOSA'!D358</f>
        <v>Uchiza</v>
      </c>
      <c r="F367" s="25" t="str">
        <f>+'INFO ETOSA'!K358</f>
        <v>Media Tension</v>
      </c>
      <c r="G367" s="25" t="str">
        <f>+'INFO ETOSA'!J358</f>
        <v>Poste</v>
      </c>
      <c r="H367" s="25" t="str">
        <f>+'INFO ETOSA'!L358</f>
        <v>Madera</v>
      </c>
      <c r="I367" s="25" t="str">
        <f>+'INFO ETOSA'!H358</f>
        <v>PPM20</v>
      </c>
      <c r="J367" s="27" t="str">
        <f t="shared" si="28"/>
        <v>POSTE DE MADERA TRATADA DE 12 mts. CL.5</v>
      </c>
      <c r="K367" s="39">
        <f t="shared" si="27"/>
        <v>0.41209829634648654</v>
      </c>
    </row>
    <row r="368" spans="1:11" x14ac:dyDescent="0.25">
      <c r="A368" s="38">
        <f>+'INFO ETOSA'!A359</f>
        <v>353</v>
      </c>
      <c r="B368" s="25" t="str">
        <f>+'INFO ETOSA'!I359</f>
        <v>SICODI</v>
      </c>
      <c r="C368" s="25" t="str">
        <f>+'INFO ETOSA'!B359</f>
        <v>San Martin</v>
      </c>
      <c r="D368" s="25" t="str">
        <f>+'INFO ETOSA'!C359</f>
        <v>Tocache</v>
      </c>
      <c r="E368" s="25" t="str">
        <f>+'INFO ETOSA'!D359</f>
        <v>Uchiza</v>
      </c>
      <c r="F368" s="25" t="str">
        <f>+'INFO ETOSA'!K359</f>
        <v>Media Tension</v>
      </c>
      <c r="G368" s="25" t="str">
        <f>+'INFO ETOSA'!J359</f>
        <v>Poste</v>
      </c>
      <c r="H368" s="25" t="str">
        <f>+'INFO ETOSA'!L359</f>
        <v>Madera</v>
      </c>
      <c r="I368" s="25" t="str">
        <f>+'INFO ETOSA'!H359</f>
        <v>PPM20</v>
      </c>
      <c r="J368" s="27" t="str">
        <f t="shared" si="28"/>
        <v>POSTE DE MADERA TRATADA DE 12 mts. CL.5</v>
      </c>
      <c r="K368" s="39">
        <f t="shared" si="27"/>
        <v>0.41209829634648654</v>
      </c>
    </row>
    <row r="369" spans="1:11" x14ac:dyDescent="0.25">
      <c r="A369" s="38">
        <f>+'INFO ETOSA'!A360</f>
        <v>354</v>
      </c>
      <c r="B369" s="25" t="str">
        <f>+'INFO ETOSA'!I360</f>
        <v>SICODI</v>
      </c>
      <c r="C369" s="25" t="str">
        <f>+'INFO ETOSA'!B360</f>
        <v>San Martin</v>
      </c>
      <c r="D369" s="25" t="str">
        <f>+'INFO ETOSA'!C360</f>
        <v>Tocache</v>
      </c>
      <c r="E369" s="25" t="str">
        <f>+'INFO ETOSA'!D360</f>
        <v>Uchiza</v>
      </c>
      <c r="F369" s="25" t="str">
        <f>+'INFO ETOSA'!K360</f>
        <v>Media Tension</v>
      </c>
      <c r="G369" s="25" t="str">
        <f>+'INFO ETOSA'!J360</f>
        <v>Poste</v>
      </c>
      <c r="H369" s="25" t="str">
        <f>+'INFO ETOSA'!L360</f>
        <v>Madera</v>
      </c>
      <c r="I369" s="25" t="str">
        <f>+'INFO ETOSA'!H360</f>
        <v>PPM20</v>
      </c>
      <c r="J369" s="27" t="str">
        <f t="shared" si="28"/>
        <v>POSTE DE MADERA TRATADA DE 12 mts. CL.5</v>
      </c>
      <c r="K369" s="39">
        <f t="shared" si="27"/>
        <v>0.41209829634648654</v>
      </c>
    </row>
    <row r="370" spans="1:11" x14ac:dyDescent="0.25">
      <c r="A370" s="38">
        <f>+'INFO ETOSA'!A361</f>
        <v>355</v>
      </c>
      <c r="B370" s="25" t="str">
        <f>+'INFO ETOSA'!I361</f>
        <v>SICODI</v>
      </c>
      <c r="C370" s="25" t="str">
        <f>+'INFO ETOSA'!B361</f>
        <v>San Martin</v>
      </c>
      <c r="D370" s="25" t="str">
        <f>+'INFO ETOSA'!C361</f>
        <v>Tocache</v>
      </c>
      <c r="E370" s="25" t="str">
        <f>+'INFO ETOSA'!D361</f>
        <v>Uchiza</v>
      </c>
      <c r="F370" s="25" t="str">
        <f>+'INFO ETOSA'!K361</f>
        <v>Media Tension</v>
      </c>
      <c r="G370" s="25" t="str">
        <f>+'INFO ETOSA'!J361</f>
        <v>Poste</v>
      </c>
      <c r="H370" s="25" t="str">
        <f>+'INFO ETOSA'!L361</f>
        <v>Madera</v>
      </c>
      <c r="I370" s="25" t="str">
        <f>+'INFO ETOSA'!H361</f>
        <v>PPM20</v>
      </c>
      <c r="J370" s="27" t="str">
        <f t="shared" si="28"/>
        <v>POSTE DE MADERA TRATADA DE 12 mts. CL.5</v>
      </c>
      <c r="K370" s="39">
        <f t="shared" si="27"/>
        <v>0.41209829634648654</v>
      </c>
    </row>
    <row r="371" spans="1:11" x14ac:dyDescent="0.25">
      <c r="A371" s="38">
        <f>+'INFO ETOSA'!A362</f>
        <v>356</v>
      </c>
      <c r="B371" s="25" t="str">
        <f>+'INFO ETOSA'!I362</f>
        <v>SICODI</v>
      </c>
      <c r="C371" s="25" t="str">
        <f>+'INFO ETOSA'!B362</f>
        <v>San Martin</v>
      </c>
      <c r="D371" s="25" t="str">
        <f>+'INFO ETOSA'!C362</f>
        <v>Tocache</v>
      </c>
      <c r="E371" s="25" t="str">
        <f>+'INFO ETOSA'!D362</f>
        <v>Uchiza</v>
      </c>
      <c r="F371" s="25" t="str">
        <f>+'INFO ETOSA'!K362</f>
        <v>Media Tension</v>
      </c>
      <c r="G371" s="25" t="str">
        <f>+'INFO ETOSA'!J362</f>
        <v>Poste</v>
      </c>
      <c r="H371" s="25" t="str">
        <f>+'INFO ETOSA'!L362</f>
        <v>Madera</v>
      </c>
      <c r="I371" s="25" t="str">
        <f>+'INFO ETOSA'!H362</f>
        <v>PPM20</v>
      </c>
      <c r="J371" s="27" t="str">
        <f t="shared" si="28"/>
        <v>POSTE DE MADERA TRATADA DE 12 mts. CL.5</v>
      </c>
      <c r="K371" s="39">
        <f t="shared" si="27"/>
        <v>0.41209829634648654</v>
      </c>
    </row>
    <row r="372" spans="1:11" x14ac:dyDescent="0.25">
      <c r="A372" s="38">
        <f>+'INFO ETOSA'!A363</f>
        <v>357</v>
      </c>
      <c r="B372" s="25" t="str">
        <f>+'INFO ETOSA'!I363</f>
        <v>SICODI</v>
      </c>
      <c r="C372" s="25" t="str">
        <f>+'INFO ETOSA'!B363</f>
        <v>San Martin</v>
      </c>
      <c r="D372" s="25" t="str">
        <f>+'INFO ETOSA'!C363</f>
        <v>Tocache</v>
      </c>
      <c r="E372" s="25" t="str">
        <f>+'INFO ETOSA'!D363</f>
        <v>Uchiza</v>
      </c>
      <c r="F372" s="25" t="str">
        <f>+'INFO ETOSA'!K363</f>
        <v>Media Tension</v>
      </c>
      <c r="G372" s="25" t="str">
        <f>+'INFO ETOSA'!J363</f>
        <v>Poste</v>
      </c>
      <c r="H372" s="25" t="str">
        <f>+'INFO ETOSA'!L363</f>
        <v>Madera</v>
      </c>
      <c r="I372" s="25" t="str">
        <f>+'INFO ETOSA'!H363</f>
        <v>PPM20</v>
      </c>
      <c r="J372" s="27" t="str">
        <f t="shared" si="28"/>
        <v>POSTE DE MADERA TRATADA DE 12 mts. CL.5</v>
      </c>
      <c r="K372" s="39">
        <f t="shared" si="27"/>
        <v>0.41209829634648654</v>
      </c>
    </row>
    <row r="373" spans="1:11" x14ac:dyDescent="0.25">
      <c r="A373" s="38">
        <f>+'INFO ETOSA'!A364</f>
        <v>358</v>
      </c>
      <c r="B373" s="25" t="str">
        <f>+'INFO ETOSA'!I364</f>
        <v>SICODI</v>
      </c>
      <c r="C373" s="25" t="str">
        <f>+'INFO ETOSA'!B364</f>
        <v>San Martin</v>
      </c>
      <c r="D373" s="25" t="str">
        <f>+'INFO ETOSA'!C364</f>
        <v>Tocache</v>
      </c>
      <c r="E373" s="25" t="str">
        <f>+'INFO ETOSA'!D364</f>
        <v>Uchiza</v>
      </c>
      <c r="F373" s="25" t="str">
        <f>+'INFO ETOSA'!K364</f>
        <v>Media Tension</v>
      </c>
      <c r="G373" s="25" t="str">
        <f>+'INFO ETOSA'!J364</f>
        <v>Poste</v>
      </c>
      <c r="H373" s="25" t="str">
        <f>+'INFO ETOSA'!L364</f>
        <v>Madera</v>
      </c>
      <c r="I373" s="25" t="str">
        <f>+'INFO ETOSA'!H364</f>
        <v>PPM20</v>
      </c>
      <c r="J373" s="27" t="str">
        <f t="shared" si="28"/>
        <v>POSTE DE MADERA TRATADA DE 12 mts. CL.5</v>
      </c>
      <c r="K373" s="39">
        <f t="shared" si="27"/>
        <v>0.41209829634648654</v>
      </c>
    </row>
    <row r="374" spans="1:11" x14ac:dyDescent="0.25">
      <c r="A374" s="38">
        <f>+'INFO ETOSA'!A365</f>
        <v>359</v>
      </c>
      <c r="B374" s="25" t="str">
        <f>+'INFO ETOSA'!I365</f>
        <v>SICODI</v>
      </c>
      <c r="C374" s="25" t="str">
        <f>+'INFO ETOSA'!B365</f>
        <v>San Martin</v>
      </c>
      <c r="D374" s="25" t="str">
        <f>+'INFO ETOSA'!C365</f>
        <v>Tocache</v>
      </c>
      <c r="E374" s="25" t="str">
        <f>+'INFO ETOSA'!D365</f>
        <v>Uchiza</v>
      </c>
      <c r="F374" s="25" t="str">
        <f>+'INFO ETOSA'!K365</f>
        <v>Media Tension</v>
      </c>
      <c r="G374" s="25" t="str">
        <f>+'INFO ETOSA'!J365</f>
        <v>Poste</v>
      </c>
      <c r="H374" s="25" t="str">
        <f>+'INFO ETOSA'!L365</f>
        <v>Madera</v>
      </c>
      <c r="I374" s="25" t="str">
        <f>+'INFO ETOSA'!H365</f>
        <v>PPM20</v>
      </c>
      <c r="J374" s="27" t="str">
        <f t="shared" si="28"/>
        <v>POSTE DE MADERA TRATADA DE 12 mts. CL.5</v>
      </c>
      <c r="K374" s="39">
        <f t="shared" si="27"/>
        <v>0.41209829634648654</v>
      </c>
    </row>
    <row r="375" spans="1:11" x14ac:dyDescent="0.25">
      <c r="A375" s="38">
        <f>+'INFO ETOSA'!A366</f>
        <v>360</v>
      </c>
      <c r="B375" s="25" t="str">
        <f>+'INFO ETOSA'!I366</f>
        <v>SICODI</v>
      </c>
      <c r="C375" s="25" t="str">
        <f>+'INFO ETOSA'!B366</f>
        <v>San Martin</v>
      </c>
      <c r="D375" s="25" t="str">
        <f>+'INFO ETOSA'!C366</f>
        <v>Tocache</v>
      </c>
      <c r="E375" s="25" t="str">
        <f>+'INFO ETOSA'!D366</f>
        <v>Uchiza</v>
      </c>
      <c r="F375" s="25" t="str">
        <f>+'INFO ETOSA'!K366</f>
        <v>Media Tension</v>
      </c>
      <c r="G375" s="25" t="str">
        <f>+'INFO ETOSA'!J366</f>
        <v>Poste</v>
      </c>
      <c r="H375" s="25" t="str">
        <f>+'INFO ETOSA'!L366</f>
        <v>Madera</v>
      </c>
      <c r="I375" s="25" t="str">
        <f>+'INFO ETOSA'!H366</f>
        <v>PPM20</v>
      </c>
      <c r="J375" s="27" t="str">
        <f t="shared" si="28"/>
        <v>POSTE DE MADERA TRATADA DE 12 mts. CL.5</v>
      </c>
      <c r="K375" s="39">
        <f t="shared" si="27"/>
        <v>0.41209829634648654</v>
      </c>
    </row>
    <row r="376" spans="1:11" x14ac:dyDescent="0.25">
      <c r="A376" s="38">
        <f>+'INFO ETOSA'!A367</f>
        <v>361</v>
      </c>
      <c r="B376" s="25" t="str">
        <f>+'INFO ETOSA'!I367</f>
        <v>SICODI</v>
      </c>
      <c r="C376" s="25" t="str">
        <f>+'INFO ETOSA'!B367</f>
        <v>San Martin</v>
      </c>
      <c r="D376" s="25" t="str">
        <f>+'INFO ETOSA'!C367</f>
        <v>Tocache</v>
      </c>
      <c r="E376" s="25" t="str">
        <f>+'INFO ETOSA'!D367</f>
        <v>Uchiza</v>
      </c>
      <c r="F376" s="25" t="str">
        <f>+'INFO ETOSA'!K367</f>
        <v>Media Tension</v>
      </c>
      <c r="G376" s="25" t="str">
        <f>+'INFO ETOSA'!J367</f>
        <v>Poste</v>
      </c>
      <c r="H376" s="25" t="str">
        <f>+'INFO ETOSA'!L367</f>
        <v>Madera</v>
      </c>
      <c r="I376" s="25" t="str">
        <f>+'INFO ETOSA'!H367</f>
        <v>PPM20</v>
      </c>
      <c r="J376" s="27" t="str">
        <f t="shared" si="28"/>
        <v>POSTE DE MADERA TRATADA DE 12 mts. CL.5</v>
      </c>
      <c r="K376" s="39">
        <f t="shared" si="27"/>
        <v>0.41209829634648654</v>
      </c>
    </row>
    <row r="377" spans="1:11" x14ac:dyDescent="0.25">
      <c r="A377" s="38">
        <f>+'INFO ETOSA'!A368</f>
        <v>362</v>
      </c>
      <c r="B377" s="25" t="str">
        <f>+'INFO ETOSA'!I368</f>
        <v>SICODI</v>
      </c>
      <c r="C377" s="25" t="str">
        <f>+'INFO ETOSA'!B368</f>
        <v>San Martin</v>
      </c>
      <c r="D377" s="25" t="str">
        <f>+'INFO ETOSA'!C368</f>
        <v>Tocache</v>
      </c>
      <c r="E377" s="25" t="str">
        <f>+'INFO ETOSA'!D368</f>
        <v>Uchiza</v>
      </c>
      <c r="F377" s="25" t="str">
        <f>+'INFO ETOSA'!K368</f>
        <v>Media Tension</v>
      </c>
      <c r="G377" s="25" t="str">
        <f>+'INFO ETOSA'!J368</f>
        <v>Poste</v>
      </c>
      <c r="H377" s="25" t="str">
        <f>+'INFO ETOSA'!L368</f>
        <v>Madera</v>
      </c>
      <c r="I377" s="25" t="str">
        <f>+'INFO ETOSA'!H368</f>
        <v>PPM20</v>
      </c>
      <c r="J377" s="27" t="str">
        <f t="shared" si="28"/>
        <v>POSTE DE MADERA TRATADA DE 12 mts. CL.5</v>
      </c>
      <c r="K377" s="39">
        <f t="shared" si="27"/>
        <v>0.41209829634648654</v>
      </c>
    </row>
    <row r="378" spans="1:11" x14ac:dyDescent="0.25">
      <c r="A378" s="38">
        <f>+'INFO ETOSA'!A369</f>
        <v>363</v>
      </c>
      <c r="B378" s="25" t="str">
        <f>+'INFO ETOSA'!I369</f>
        <v>SICODI</v>
      </c>
      <c r="C378" s="25" t="str">
        <f>+'INFO ETOSA'!B369</f>
        <v>San Martin</v>
      </c>
      <c r="D378" s="25" t="str">
        <f>+'INFO ETOSA'!C369</f>
        <v>Tocache</v>
      </c>
      <c r="E378" s="25" t="str">
        <f>+'INFO ETOSA'!D369</f>
        <v>Uchiza</v>
      </c>
      <c r="F378" s="25" t="str">
        <f>+'INFO ETOSA'!K369</f>
        <v>Media Tension</v>
      </c>
      <c r="G378" s="25" t="str">
        <f>+'INFO ETOSA'!J369</f>
        <v>Poste</v>
      </c>
      <c r="H378" s="25" t="str">
        <f>+'INFO ETOSA'!L369</f>
        <v>Madera</v>
      </c>
      <c r="I378" s="25" t="str">
        <f>+'INFO ETOSA'!H369</f>
        <v>PPM20</v>
      </c>
      <c r="J378" s="27" t="str">
        <f t="shared" si="28"/>
        <v>POSTE DE MADERA TRATADA DE 12 mts. CL.5</v>
      </c>
      <c r="K378" s="39">
        <f t="shared" si="27"/>
        <v>0.41209829634648654</v>
      </c>
    </row>
    <row r="379" spans="1:11" x14ac:dyDescent="0.25">
      <c r="A379" s="38">
        <f>+'INFO ETOSA'!A370</f>
        <v>364</v>
      </c>
      <c r="B379" s="25" t="str">
        <f>+'INFO ETOSA'!I370</f>
        <v>SICODI</v>
      </c>
      <c r="C379" s="25" t="str">
        <f>+'INFO ETOSA'!B370</f>
        <v>San Martin</v>
      </c>
      <c r="D379" s="25" t="str">
        <f>+'INFO ETOSA'!C370</f>
        <v>Tocache</v>
      </c>
      <c r="E379" s="25" t="str">
        <f>+'INFO ETOSA'!D370</f>
        <v>Uchiza</v>
      </c>
      <c r="F379" s="25" t="str">
        <f>+'INFO ETOSA'!K370</f>
        <v>Media Tension</v>
      </c>
      <c r="G379" s="25" t="str">
        <f>+'INFO ETOSA'!J370</f>
        <v>Poste</v>
      </c>
      <c r="H379" s="25" t="str">
        <f>+'INFO ETOSA'!L370</f>
        <v>Madera</v>
      </c>
      <c r="I379" s="25" t="str">
        <f>+'INFO ETOSA'!H370</f>
        <v>PPM20</v>
      </c>
      <c r="J379" s="27" t="str">
        <f t="shared" si="28"/>
        <v>POSTE DE MADERA TRATADA DE 12 mts. CL.5</v>
      </c>
      <c r="K379" s="39">
        <f t="shared" si="27"/>
        <v>0.41209829634648654</v>
      </c>
    </row>
    <row r="380" spans="1:11" x14ac:dyDescent="0.25">
      <c r="A380" s="38">
        <f>+'INFO ETOSA'!A371</f>
        <v>365</v>
      </c>
      <c r="B380" s="25" t="str">
        <f>+'INFO ETOSA'!I371</f>
        <v>SICODI</v>
      </c>
      <c r="C380" s="25" t="str">
        <f>+'INFO ETOSA'!B371</f>
        <v>San Martin</v>
      </c>
      <c r="D380" s="25" t="str">
        <f>+'INFO ETOSA'!C371</f>
        <v>Tocache</v>
      </c>
      <c r="E380" s="25" t="str">
        <f>+'INFO ETOSA'!D371</f>
        <v>Uchiza</v>
      </c>
      <c r="F380" s="25" t="str">
        <f>+'INFO ETOSA'!K371</f>
        <v>Media Tension</v>
      </c>
      <c r="G380" s="25" t="str">
        <f>+'INFO ETOSA'!J371</f>
        <v>Poste</v>
      </c>
      <c r="H380" s="25" t="str">
        <f>+'INFO ETOSA'!L371</f>
        <v>Madera</v>
      </c>
      <c r="I380" s="25" t="str">
        <f>+'INFO ETOSA'!H371</f>
        <v>PPM20</v>
      </c>
      <c r="J380" s="27" t="str">
        <f t="shared" si="28"/>
        <v>POSTE DE MADERA TRATADA DE 12 mts. CL.5</v>
      </c>
      <c r="K380" s="39">
        <f t="shared" si="27"/>
        <v>0.41209829634648654</v>
      </c>
    </row>
    <row r="381" spans="1:11" x14ac:dyDescent="0.25">
      <c r="A381" s="38">
        <f>+'INFO ETOSA'!A372</f>
        <v>366</v>
      </c>
      <c r="B381" s="25" t="str">
        <f>+'INFO ETOSA'!I372</f>
        <v>SICODI</v>
      </c>
      <c r="C381" s="25" t="str">
        <f>+'INFO ETOSA'!B372</f>
        <v>San Martin</v>
      </c>
      <c r="D381" s="25" t="str">
        <f>+'INFO ETOSA'!C372</f>
        <v>Tocache</v>
      </c>
      <c r="E381" s="25" t="str">
        <f>+'INFO ETOSA'!D372</f>
        <v>Uchiza</v>
      </c>
      <c r="F381" s="25" t="str">
        <f>+'INFO ETOSA'!K372</f>
        <v>Media Tension</v>
      </c>
      <c r="G381" s="25" t="str">
        <f>+'INFO ETOSA'!J372</f>
        <v>Poste</v>
      </c>
      <c r="H381" s="25" t="str">
        <f>+'INFO ETOSA'!L372</f>
        <v>Madera</v>
      </c>
      <c r="I381" s="25" t="str">
        <f>+'INFO ETOSA'!H372</f>
        <v>PPM20</v>
      </c>
      <c r="J381" s="27" t="str">
        <f t="shared" si="28"/>
        <v>POSTE DE MADERA TRATADA DE 12 mts. CL.5</v>
      </c>
      <c r="K381" s="39">
        <f t="shared" si="27"/>
        <v>0.41209829634648654</v>
      </c>
    </row>
    <row r="382" spans="1:11" x14ac:dyDescent="0.25">
      <c r="A382" s="38">
        <f>+'INFO ETOSA'!A373</f>
        <v>367</v>
      </c>
      <c r="B382" s="25" t="str">
        <f>+'INFO ETOSA'!I373</f>
        <v>SICODI</v>
      </c>
      <c r="C382" s="25" t="str">
        <f>+'INFO ETOSA'!B373</f>
        <v>San Martin</v>
      </c>
      <c r="D382" s="25" t="str">
        <f>+'INFO ETOSA'!C373</f>
        <v>Tocache</v>
      </c>
      <c r="E382" s="25" t="str">
        <f>+'INFO ETOSA'!D373</f>
        <v>Uchiza</v>
      </c>
      <c r="F382" s="25" t="str">
        <f>+'INFO ETOSA'!K373</f>
        <v>Media Tension</v>
      </c>
      <c r="G382" s="25" t="str">
        <f>+'INFO ETOSA'!J373</f>
        <v>Poste</v>
      </c>
      <c r="H382" s="25" t="str">
        <f>+'INFO ETOSA'!L373</f>
        <v>Madera</v>
      </c>
      <c r="I382" s="25" t="str">
        <f>+'INFO ETOSA'!H373</f>
        <v>PPM20</v>
      </c>
      <c r="J382" s="27" t="str">
        <f t="shared" si="28"/>
        <v>POSTE DE MADERA TRATADA DE 12 mts. CL.5</v>
      </c>
      <c r="K382" s="39">
        <f t="shared" si="27"/>
        <v>0.41209829634648654</v>
      </c>
    </row>
    <row r="383" spans="1:11" x14ac:dyDescent="0.25">
      <c r="A383" s="38">
        <f>+'INFO ETOSA'!A374</f>
        <v>368</v>
      </c>
      <c r="B383" s="25" t="str">
        <f>+'INFO ETOSA'!I374</f>
        <v>SICODI</v>
      </c>
      <c r="C383" s="25" t="str">
        <f>+'INFO ETOSA'!B374</f>
        <v>San Martin</v>
      </c>
      <c r="D383" s="25" t="str">
        <f>+'INFO ETOSA'!C374</f>
        <v>Tocache</v>
      </c>
      <c r="E383" s="25" t="str">
        <f>+'INFO ETOSA'!D374</f>
        <v>Uchiza</v>
      </c>
      <c r="F383" s="25" t="str">
        <f>+'INFO ETOSA'!K374</f>
        <v>Media Tension</v>
      </c>
      <c r="G383" s="25" t="str">
        <f>+'INFO ETOSA'!J374</f>
        <v>Poste</v>
      </c>
      <c r="H383" s="25" t="str">
        <f>+'INFO ETOSA'!L374</f>
        <v>Madera</v>
      </c>
      <c r="I383" s="25" t="str">
        <f>+'INFO ETOSA'!H374</f>
        <v>PPM20</v>
      </c>
      <c r="J383" s="27" t="str">
        <f t="shared" si="28"/>
        <v>POSTE DE MADERA TRATADA DE 12 mts. CL.5</v>
      </c>
      <c r="K383" s="39">
        <f t="shared" si="27"/>
        <v>0.41209829634648654</v>
      </c>
    </row>
    <row r="384" spans="1:11" x14ac:dyDescent="0.25">
      <c r="A384" s="38">
        <f>+'INFO ETOSA'!A375</f>
        <v>369</v>
      </c>
      <c r="B384" s="25" t="str">
        <f>+'INFO ETOSA'!I375</f>
        <v>SICODI</v>
      </c>
      <c r="C384" s="25" t="str">
        <f>+'INFO ETOSA'!B375</f>
        <v>San Martin</v>
      </c>
      <c r="D384" s="25" t="str">
        <f>+'INFO ETOSA'!C375</f>
        <v>Tocache</v>
      </c>
      <c r="E384" s="25" t="str">
        <f>+'INFO ETOSA'!D375</f>
        <v>Uchiza</v>
      </c>
      <c r="F384" s="25" t="str">
        <f>+'INFO ETOSA'!K375</f>
        <v>Media Tension</v>
      </c>
      <c r="G384" s="25" t="str">
        <f>+'INFO ETOSA'!J375</f>
        <v>Poste</v>
      </c>
      <c r="H384" s="25" t="str">
        <f>+'INFO ETOSA'!L375</f>
        <v>Madera</v>
      </c>
      <c r="I384" s="25" t="str">
        <f>+'INFO ETOSA'!H375</f>
        <v>PPM20</v>
      </c>
      <c r="J384" s="27" t="str">
        <f t="shared" si="28"/>
        <v>POSTE DE MADERA TRATADA DE 12 mts. CL.5</v>
      </c>
      <c r="K384" s="39">
        <f t="shared" si="27"/>
        <v>0.41209829634648654</v>
      </c>
    </row>
    <row r="385" spans="1:11" x14ac:dyDescent="0.25">
      <c r="A385" s="38">
        <f>+'INFO ETOSA'!A376</f>
        <v>370</v>
      </c>
      <c r="B385" s="25" t="str">
        <f>+'INFO ETOSA'!I376</f>
        <v>SICODI</v>
      </c>
      <c r="C385" s="25" t="str">
        <f>+'INFO ETOSA'!B376</f>
        <v>San Martin</v>
      </c>
      <c r="D385" s="25" t="str">
        <f>+'INFO ETOSA'!C376</f>
        <v>Tocache</v>
      </c>
      <c r="E385" s="25" t="str">
        <f>+'INFO ETOSA'!D376</f>
        <v>Uchiza</v>
      </c>
      <c r="F385" s="25" t="str">
        <f>+'INFO ETOSA'!K376</f>
        <v>Media Tension</v>
      </c>
      <c r="G385" s="25" t="str">
        <f>+'INFO ETOSA'!J376</f>
        <v>Poste</v>
      </c>
      <c r="H385" s="25" t="str">
        <f>+'INFO ETOSA'!L376</f>
        <v>Madera</v>
      </c>
      <c r="I385" s="25" t="str">
        <f>+'INFO ETOSA'!H376</f>
        <v>PPM20</v>
      </c>
      <c r="J385" s="27" t="str">
        <f t="shared" si="28"/>
        <v>POSTE DE MADERA TRATADA DE 12 mts. CL.5</v>
      </c>
      <c r="K385" s="39">
        <f t="shared" si="27"/>
        <v>0.41209829634648654</v>
      </c>
    </row>
    <row r="386" spans="1:11" x14ac:dyDescent="0.25">
      <c r="A386" s="38">
        <f>+'INFO ETOSA'!A377</f>
        <v>371</v>
      </c>
      <c r="B386" s="25" t="str">
        <f>+'INFO ETOSA'!I377</f>
        <v>SICODI</v>
      </c>
      <c r="C386" s="25" t="str">
        <f>+'INFO ETOSA'!B377</f>
        <v>San Martin</v>
      </c>
      <c r="D386" s="25" t="str">
        <f>+'INFO ETOSA'!C377</f>
        <v>Tocache</v>
      </c>
      <c r="E386" s="25" t="str">
        <f>+'INFO ETOSA'!D377</f>
        <v>Uchiza</v>
      </c>
      <c r="F386" s="25" t="str">
        <f>+'INFO ETOSA'!K377</f>
        <v>Media Tension</v>
      </c>
      <c r="G386" s="25" t="str">
        <f>+'INFO ETOSA'!J377</f>
        <v>Poste</v>
      </c>
      <c r="H386" s="25" t="str">
        <f>+'INFO ETOSA'!L377</f>
        <v>Madera</v>
      </c>
      <c r="I386" s="25" t="str">
        <f>+'INFO ETOSA'!H377</f>
        <v>PPM20</v>
      </c>
      <c r="J386" s="27" t="str">
        <f t="shared" si="28"/>
        <v>POSTE DE MADERA TRATADA DE 12 mts. CL.5</v>
      </c>
      <c r="K386" s="39">
        <f t="shared" si="27"/>
        <v>0.41209829634648654</v>
      </c>
    </row>
    <row r="387" spans="1:11" x14ac:dyDescent="0.25">
      <c r="A387" s="38">
        <f>+'INFO ETOSA'!A378</f>
        <v>372</v>
      </c>
      <c r="B387" s="25" t="str">
        <f>+'INFO ETOSA'!I378</f>
        <v>SICODI</v>
      </c>
      <c r="C387" s="25" t="str">
        <f>+'INFO ETOSA'!B378</f>
        <v>San Martin</v>
      </c>
      <c r="D387" s="25" t="str">
        <f>+'INFO ETOSA'!C378</f>
        <v>Tocache</v>
      </c>
      <c r="E387" s="25" t="str">
        <f>+'INFO ETOSA'!D378</f>
        <v>Tocache</v>
      </c>
      <c r="F387" s="25" t="str">
        <f>+'INFO ETOSA'!K378</f>
        <v>Media Tension</v>
      </c>
      <c r="G387" s="25" t="str">
        <f>+'INFO ETOSA'!J378</f>
        <v>Poste</v>
      </c>
      <c r="H387" s="25" t="str">
        <f>+'INFO ETOSA'!L378</f>
        <v>Madera</v>
      </c>
      <c r="I387" s="25" t="str">
        <f>+'INFO ETOSA'!H378</f>
        <v>PPM20</v>
      </c>
      <c r="J387" s="27" t="str">
        <f t="shared" si="28"/>
        <v>POSTE DE MADERA TRATADA DE 12 mts. CL.5</v>
      </c>
      <c r="K387" s="39">
        <f t="shared" si="27"/>
        <v>0.41209829634648654</v>
      </c>
    </row>
    <row r="388" spans="1:11" x14ac:dyDescent="0.25">
      <c r="A388" s="38">
        <f>+'INFO ETOSA'!A379</f>
        <v>373</v>
      </c>
      <c r="B388" s="25" t="str">
        <f>+'INFO ETOSA'!I379</f>
        <v>SICODI</v>
      </c>
      <c r="C388" s="25" t="str">
        <f>+'INFO ETOSA'!B379</f>
        <v>San Martin</v>
      </c>
      <c r="D388" s="25" t="str">
        <f>+'INFO ETOSA'!C379</f>
        <v>Tocache</v>
      </c>
      <c r="E388" s="25" t="str">
        <f>+'INFO ETOSA'!D379</f>
        <v>Tocache</v>
      </c>
      <c r="F388" s="25" t="str">
        <f>+'INFO ETOSA'!K379</f>
        <v>Media Tension</v>
      </c>
      <c r="G388" s="25" t="str">
        <f>+'INFO ETOSA'!J379</f>
        <v>Poste</v>
      </c>
      <c r="H388" s="25" t="str">
        <f>+'INFO ETOSA'!L379</f>
        <v>Madera</v>
      </c>
      <c r="I388" s="25" t="str">
        <f>+'INFO ETOSA'!H379</f>
        <v>PPM20</v>
      </c>
      <c r="J388" s="27" t="str">
        <f t="shared" si="28"/>
        <v>POSTE DE MADERA TRATADA DE 12 mts. CL.5</v>
      </c>
      <c r="K388" s="39">
        <f t="shared" si="27"/>
        <v>0.41209829634648654</v>
      </c>
    </row>
    <row r="389" spans="1:11" x14ac:dyDescent="0.25">
      <c r="A389" s="38">
        <f>+'INFO ETOSA'!A380</f>
        <v>374</v>
      </c>
      <c r="B389" s="25" t="str">
        <f>+'INFO ETOSA'!I380</f>
        <v>SICODI</v>
      </c>
      <c r="C389" s="25" t="str">
        <f>+'INFO ETOSA'!B380</f>
        <v>San Martin</v>
      </c>
      <c r="D389" s="25" t="str">
        <f>+'INFO ETOSA'!C380</f>
        <v>Tocache</v>
      </c>
      <c r="E389" s="25" t="str">
        <f>+'INFO ETOSA'!D380</f>
        <v>Tocache</v>
      </c>
      <c r="F389" s="25" t="str">
        <f>+'INFO ETOSA'!K380</f>
        <v>Media Tension</v>
      </c>
      <c r="G389" s="25" t="str">
        <f>+'INFO ETOSA'!J380</f>
        <v>Poste</v>
      </c>
      <c r="H389" s="25" t="str">
        <f>+'INFO ETOSA'!L380</f>
        <v>Madera</v>
      </c>
      <c r="I389" s="25" t="str">
        <f>+'INFO ETOSA'!H380</f>
        <v>PPM20</v>
      </c>
      <c r="J389" s="27" t="str">
        <f t="shared" si="28"/>
        <v>POSTE DE MADERA TRATADA DE 12 mts. CL.5</v>
      </c>
      <c r="K389" s="39">
        <f t="shared" si="27"/>
        <v>0.41209829634648654</v>
      </c>
    </row>
    <row r="390" spans="1:11" x14ac:dyDescent="0.25">
      <c r="A390" s="38">
        <f>+'INFO ETOSA'!A381</f>
        <v>375</v>
      </c>
      <c r="B390" s="25" t="str">
        <f>+'INFO ETOSA'!I381</f>
        <v>SICODI</v>
      </c>
      <c r="C390" s="25" t="str">
        <f>+'INFO ETOSA'!B381</f>
        <v>San Martin</v>
      </c>
      <c r="D390" s="25" t="str">
        <f>+'INFO ETOSA'!C381</f>
        <v>Tocache</v>
      </c>
      <c r="E390" s="25" t="str">
        <f>+'INFO ETOSA'!D381</f>
        <v>Tocache</v>
      </c>
      <c r="F390" s="25" t="str">
        <f>+'INFO ETOSA'!K381</f>
        <v>Media Tension</v>
      </c>
      <c r="G390" s="25" t="str">
        <f>+'INFO ETOSA'!J381</f>
        <v>Poste</v>
      </c>
      <c r="H390" s="25" t="str">
        <f>+'INFO ETOSA'!L381</f>
        <v>Madera</v>
      </c>
      <c r="I390" s="25" t="str">
        <f>+'INFO ETOSA'!H381</f>
        <v>PPM20</v>
      </c>
      <c r="J390" s="27" t="str">
        <f t="shared" si="28"/>
        <v>POSTE DE MADERA TRATADA DE 12 mts. CL.5</v>
      </c>
      <c r="K390" s="39">
        <f t="shared" si="27"/>
        <v>0.41209829634648654</v>
      </c>
    </row>
    <row r="391" spans="1:11" x14ac:dyDescent="0.25">
      <c r="A391" s="38">
        <f>+'INFO ETOSA'!A382</f>
        <v>376</v>
      </c>
      <c r="B391" s="25" t="str">
        <f>+'INFO ETOSA'!I382</f>
        <v>SICODI</v>
      </c>
      <c r="C391" s="25" t="str">
        <f>+'INFO ETOSA'!B382</f>
        <v>San Martin</v>
      </c>
      <c r="D391" s="25" t="str">
        <f>+'INFO ETOSA'!C382</f>
        <v>Tocache</v>
      </c>
      <c r="E391" s="25" t="str">
        <f>+'INFO ETOSA'!D382</f>
        <v>Tocache</v>
      </c>
      <c r="F391" s="25" t="str">
        <f>+'INFO ETOSA'!K382</f>
        <v>Media Tension</v>
      </c>
      <c r="G391" s="25" t="str">
        <f>+'INFO ETOSA'!J382</f>
        <v>Poste</v>
      </c>
      <c r="H391" s="25" t="str">
        <f>+'INFO ETOSA'!L382</f>
        <v>Madera</v>
      </c>
      <c r="I391" s="25" t="str">
        <f>+'INFO ETOSA'!H382</f>
        <v>PPM20</v>
      </c>
      <c r="J391" s="27" t="str">
        <f t="shared" si="28"/>
        <v>POSTE DE MADERA TRATADA DE 12 mts. CL.5</v>
      </c>
      <c r="K391" s="39">
        <f t="shared" si="27"/>
        <v>0.41209829634648654</v>
      </c>
    </row>
    <row r="392" spans="1:11" x14ac:dyDescent="0.25">
      <c r="A392" s="38">
        <f>+'INFO ETOSA'!A383</f>
        <v>377</v>
      </c>
      <c r="B392" s="25" t="str">
        <f>+'INFO ETOSA'!I383</f>
        <v>SICODI</v>
      </c>
      <c r="C392" s="25" t="str">
        <f>+'INFO ETOSA'!B383</f>
        <v>San Martin</v>
      </c>
      <c r="D392" s="25" t="str">
        <f>+'INFO ETOSA'!C383</f>
        <v>Tocache</v>
      </c>
      <c r="E392" s="25" t="str">
        <f>+'INFO ETOSA'!D383</f>
        <v>Tocache</v>
      </c>
      <c r="F392" s="25" t="str">
        <f>+'INFO ETOSA'!K383</f>
        <v>Media Tension</v>
      </c>
      <c r="G392" s="25" t="str">
        <f>+'INFO ETOSA'!J383</f>
        <v>Poste</v>
      </c>
      <c r="H392" s="25" t="str">
        <f>+'INFO ETOSA'!L383</f>
        <v>Madera</v>
      </c>
      <c r="I392" s="25" t="str">
        <f>+'INFO ETOSA'!H383</f>
        <v>PPM20</v>
      </c>
      <c r="J392" s="27" t="str">
        <f t="shared" si="28"/>
        <v>POSTE DE MADERA TRATADA DE 12 mts. CL.5</v>
      </c>
      <c r="K392" s="39">
        <f t="shared" si="27"/>
        <v>0.41209829634648654</v>
      </c>
    </row>
    <row r="393" spans="1:11" x14ac:dyDescent="0.25">
      <c r="A393" s="38">
        <f>+'INFO ETOSA'!A384</f>
        <v>378</v>
      </c>
      <c r="B393" s="25" t="str">
        <f>+'INFO ETOSA'!I384</f>
        <v>SICODI</v>
      </c>
      <c r="C393" s="25" t="str">
        <f>+'INFO ETOSA'!B384</f>
        <v>San Martin</v>
      </c>
      <c r="D393" s="25" t="str">
        <f>+'INFO ETOSA'!C384</f>
        <v>Tocache</v>
      </c>
      <c r="E393" s="25" t="str">
        <f>+'INFO ETOSA'!D384</f>
        <v>Tocache</v>
      </c>
      <c r="F393" s="25" t="str">
        <f>+'INFO ETOSA'!K384</f>
        <v>Media Tension</v>
      </c>
      <c r="G393" s="25" t="str">
        <f>+'INFO ETOSA'!J384</f>
        <v>Poste</v>
      </c>
      <c r="H393" s="25" t="str">
        <f>+'INFO ETOSA'!L384</f>
        <v>Madera</v>
      </c>
      <c r="I393" s="25" t="str">
        <f>+'INFO ETOSA'!H384</f>
        <v>PPM20</v>
      </c>
      <c r="J393" s="27" t="str">
        <f t="shared" si="28"/>
        <v>POSTE DE MADERA TRATADA DE 12 mts. CL.5</v>
      </c>
      <c r="K393" s="39">
        <f t="shared" si="27"/>
        <v>0.41209829634648654</v>
      </c>
    </row>
    <row r="394" spans="1:11" x14ac:dyDescent="0.25">
      <c r="A394" s="38">
        <f>+'INFO ETOSA'!A385</f>
        <v>379</v>
      </c>
      <c r="B394" s="25" t="str">
        <f>+'INFO ETOSA'!I385</f>
        <v>SICODI</v>
      </c>
      <c r="C394" s="25" t="str">
        <f>+'INFO ETOSA'!B385</f>
        <v>San Martin</v>
      </c>
      <c r="D394" s="25" t="str">
        <f>+'INFO ETOSA'!C385</f>
        <v>Tocache</v>
      </c>
      <c r="E394" s="25" t="str">
        <f>+'INFO ETOSA'!D385</f>
        <v>Tocache</v>
      </c>
      <c r="F394" s="25" t="str">
        <f>+'INFO ETOSA'!K385</f>
        <v>Media Tension</v>
      </c>
      <c r="G394" s="25" t="str">
        <f>+'INFO ETOSA'!J385</f>
        <v>Poste</v>
      </c>
      <c r="H394" s="25" t="str">
        <f>+'INFO ETOSA'!L385</f>
        <v>Madera</v>
      </c>
      <c r="I394" s="25" t="str">
        <f>+'INFO ETOSA'!H385</f>
        <v>PPM20</v>
      </c>
      <c r="J394" s="27" t="str">
        <f t="shared" si="28"/>
        <v>POSTE DE MADERA TRATADA DE 12 mts. CL.5</v>
      </c>
      <c r="K394" s="39">
        <f t="shared" si="27"/>
        <v>0.41209829634648654</v>
      </c>
    </row>
    <row r="395" spans="1:11" x14ac:dyDescent="0.25">
      <c r="A395" s="38">
        <f>+'INFO ETOSA'!A386</f>
        <v>380</v>
      </c>
      <c r="B395" s="25" t="str">
        <f>+'INFO ETOSA'!I386</f>
        <v>SICODI</v>
      </c>
      <c r="C395" s="25" t="str">
        <f>+'INFO ETOSA'!B386</f>
        <v>San Martin</v>
      </c>
      <c r="D395" s="25" t="str">
        <f>+'INFO ETOSA'!C386</f>
        <v>Tocache</v>
      </c>
      <c r="E395" s="25" t="str">
        <f>+'INFO ETOSA'!D386</f>
        <v>Tocache</v>
      </c>
      <c r="F395" s="25" t="str">
        <f>+'INFO ETOSA'!K386</f>
        <v>Media Tension</v>
      </c>
      <c r="G395" s="25" t="str">
        <f>+'INFO ETOSA'!J386</f>
        <v>Poste</v>
      </c>
      <c r="H395" s="25" t="str">
        <f>+'INFO ETOSA'!L386</f>
        <v>Madera</v>
      </c>
      <c r="I395" s="25" t="str">
        <f>+'INFO ETOSA'!H386</f>
        <v>PPM20</v>
      </c>
      <c r="J395" s="27" t="str">
        <f t="shared" si="28"/>
        <v>POSTE DE MADERA TRATADA DE 12 mts. CL.5</v>
      </c>
      <c r="K395" s="39">
        <f t="shared" si="27"/>
        <v>0.41209829634648654</v>
      </c>
    </row>
    <row r="396" spans="1:11" x14ac:dyDescent="0.25">
      <c r="A396" s="38">
        <f>+'INFO ETOSA'!A387</f>
        <v>381</v>
      </c>
      <c r="B396" s="25" t="str">
        <f>+'INFO ETOSA'!I387</f>
        <v>SICODI</v>
      </c>
      <c r="C396" s="25" t="str">
        <f>+'INFO ETOSA'!B387</f>
        <v>San Martin</v>
      </c>
      <c r="D396" s="25" t="str">
        <f>+'INFO ETOSA'!C387</f>
        <v>Tocache</v>
      </c>
      <c r="E396" s="25" t="str">
        <f>+'INFO ETOSA'!D387</f>
        <v>Tocache</v>
      </c>
      <c r="F396" s="25" t="str">
        <f>+'INFO ETOSA'!K387</f>
        <v>Media Tension</v>
      </c>
      <c r="G396" s="25" t="str">
        <f>+'INFO ETOSA'!J387</f>
        <v>Poste</v>
      </c>
      <c r="H396" s="25" t="str">
        <f>+'INFO ETOSA'!L387</f>
        <v>Madera</v>
      </c>
      <c r="I396" s="25" t="str">
        <f>+'INFO ETOSA'!H387</f>
        <v>PPM20</v>
      </c>
      <c r="J396" s="27" t="str">
        <f t="shared" si="28"/>
        <v>POSTE DE MADERA TRATADA DE 12 mts. CL.5</v>
      </c>
      <c r="K396" s="39">
        <f t="shared" ref="K396:K459" si="29">+VLOOKUP(I396,$I$8:$S$12,11,FALSE)</f>
        <v>0.41209829634648654</v>
      </c>
    </row>
    <row r="397" spans="1:11" x14ac:dyDescent="0.25">
      <c r="A397" s="38">
        <f>+'INFO ETOSA'!A388</f>
        <v>382</v>
      </c>
      <c r="B397" s="25" t="str">
        <f>+'INFO ETOSA'!I388</f>
        <v>SICODI</v>
      </c>
      <c r="C397" s="25" t="str">
        <f>+'INFO ETOSA'!B388</f>
        <v>San Martin</v>
      </c>
      <c r="D397" s="25" t="str">
        <f>+'INFO ETOSA'!C388</f>
        <v>Tocache</v>
      </c>
      <c r="E397" s="25" t="str">
        <f>+'INFO ETOSA'!D388</f>
        <v>Tocache</v>
      </c>
      <c r="F397" s="25" t="str">
        <f>+'INFO ETOSA'!K388</f>
        <v>Media Tension</v>
      </c>
      <c r="G397" s="25" t="str">
        <f>+'INFO ETOSA'!J388</f>
        <v>Poste</v>
      </c>
      <c r="H397" s="25" t="str">
        <f>+'INFO ETOSA'!L388</f>
        <v>Madera</v>
      </c>
      <c r="I397" s="25" t="str">
        <f>+'INFO ETOSA'!H388</f>
        <v>PPM20</v>
      </c>
      <c r="J397" s="27" t="str">
        <f t="shared" si="28"/>
        <v>POSTE DE MADERA TRATADA DE 12 mts. CL.5</v>
      </c>
      <c r="K397" s="39">
        <f t="shared" si="29"/>
        <v>0.41209829634648654</v>
      </c>
    </row>
    <row r="398" spans="1:11" x14ac:dyDescent="0.25">
      <c r="A398" s="38">
        <f>+'INFO ETOSA'!A389</f>
        <v>383</v>
      </c>
      <c r="B398" s="25" t="str">
        <f>+'INFO ETOSA'!I389</f>
        <v>SICODI</v>
      </c>
      <c r="C398" s="25" t="str">
        <f>+'INFO ETOSA'!B389</f>
        <v>San Martin</v>
      </c>
      <c r="D398" s="25" t="str">
        <f>+'INFO ETOSA'!C389</f>
        <v>Tocache</v>
      </c>
      <c r="E398" s="25" t="str">
        <f>+'INFO ETOSA'!D389</f>
        <v>Tocache</v>
      </c>
      <c r="F398" s="25" t="str">
        <f>+'INFO ETOSA'!K389</f>
        <v>Media Tension</v>
      </c>
      <c r="G398" s="25" t="str">
        <f>+'INFO ETOSA'!J389</f>
        <v>Poste</v>
      </c>
      <c r="H398" s="25" t="str">
        <f>+'INFO ETOSA'!L389</f>
        <v>Madera</v>
      </c>
      <c r="I398" s="25" t="str">
        <f>+'INFO ETOSA'!H389</f>
        <v>PPM20</v>
      </c>
      <c r="J398" s="27" t="str">
        <f t="shared" si="28"/>
        <v>POSTE DE MADERA TRATADA DE 12 mts. CL.5</v>
      </c>
      <c r="K398" s="39">
        <f t="shared" si="29"/>
        <v>0.41209829634648654</v>
      </c>
    </row>
    <row r="399" spans="1:11" x14ac:dyDescent="0.25">
      <c r="A399" s="38">
        <f>+'INFO ETOSA'!A390</f>
        <v>384</v>
      </c>
      <c r="B399" s="25" t="str">
        <f>+'INFO ETOSA'!I390</f>
        <v>SICODI</v>
      </c>
      <c r="C399" s="25" t="str">
        <f>+'INFO ETOSA'!B390</f>
        <v>San Martin</v>
      </c>
      <c r="D399" s="25" t="str">
        <f>+'INFO ETOSA'!C390</f>
        <v>Tocache</v>
      </c>
      <c r="E399" s="25" t="str">
        <f>+'INFO ETOSA'!D390</f>
        <v>Tocache</v>
      </c>
      <c r="F399" s="25" t="str">
        <f>+'INFO ETOSA'!K390</f>
        <v>Media Tension</v>
      </c>
      <c r="G399" s="25" t="str">
        <f>+'INFO ETOSA'!J390</f>
        <v>Poste</v>
      </c>
      <c r="H399" s="25" t="str">
        <f>+'INFO ETOSA'!L390</f>
        <v>Madera</v>
      </c>
      <c r="I399" s="25" t="str">
        <f>+'INFO ETOSA'!H390</f>
        <v>PPM20</v>
      </c>
      <c r="J399" s="27" t="str">
        <f t="shared" si="28"/>
        <v>POSTE DE MADERA TRATADA DE 12 mts. CL.5</v>
      </c>
      <c r="K399" s="39">
        <f t="shared" si="29"/>
        <v>0.41209829634648654</v>
      </c>
    </row>
    <row r="400" spans="1:11" x14ac:dyDescent="0.25">
      <c r="A400" s="38">
        <f>+'INFO ETOSA'!A391</f>
        <v>385</v>
      </c>
      <c r="B400" s="25" t="str">
        <f>+'INFO ETOSA'!I391</f>
        <v>SICODI</v>
      </c>
      <c r="C400" s="25" t="str">
        <f>+'INFO ETOSA'!B391</f>
        <v>San Martin</v>
      </c>
      <c r="D400" s="25" t="str">
        <f>+'INFO ETOSA'!C391</f>
        <v>Tocache</v>
      </c>
      <c r="E400" s="25" t="str">
        <f>+'INFO ETOSA'!D391</f>
        <v>Tocache</v>
      </c>
      <c r="F400" s="25" t="str">
        <f>+'INFO ETOSA'!K391</f>
        <v>Media Tension</v>
      </c>
      <c r="G400" s="25" t="str">
        <f>+'INFO ETOSA'!J391</f>
        <v>Poste</v>
      </c>
      <c r="H400" s="25" t="str">
        <f>+'INFO ETOSA'!L391</f>
        <v>Madera</v>
      </c>
      <c r="I400" s="25" t="str">
        <f>+'INFO ETOSA'!H391</f>
        <v>PPM20</v>
      </c>
      <c r="J400" s="27" t="str">
        <f t="shared" si="28"/>
        <v>POSTE DE MADERA TRATADA DE 12 mts. CL.5</v>
      </c>
      <c r="K400" s="39">
        <f t="shared" si="29"/>
        <v>0.41209829634648654</v>
      </c>
    </row>
    <row r="401" spans="1:11" x14ac:dyDescent="0.25">
      <c r="A401" s="38">
        <f>+'INFO ETOSA'!A392</f>
        <v>386</v>
      </c>
      <c r="B401" s="25" t="str">
        <f>+'INFO ETOSA'!I392</f>
        <v>SICODI</v>
      </c>
      <c r="C401" s="25" t="str">
        <f>+'INFO ETOSA'!B392</f>
        <v>San Martin</v>
      </c>
      <c r="D401" s="25" t="str">
        <f>+'INFO ETOSA'!C392</f>
        <v>Tocache</v>
      </c>
      <c r="E401" s="25" t="str">
        <f>+'INFO ETOSA'!D392</f>
        <v>Tocache</v>
      </c>
      <c r="F401" s="25" t="str">
        <f>+'INFO ETOSA'!K392</f>
        <v>Media Tension</v>
      </c>
      <c r="G401" s="25" t="str">
        <f>+'INFO ETOSA'!J392</f>
        <v>Poste</v>
      </c>
      <c r="H401" s="25" t="str">
        <f>+'INFO ETOSA'!L392</f>
        <v>Madera</v>
      </c>
      <c r="I401" s="25" t="str">
        <f>+'INFO ETOSA'!H392</f>
        <v>PPM20</v>
      </c>
      <c r="J401" s="27" t="str">
        <f t="shared" ref="J401:J464" si="30">+VLOOKUP(I401,$I$8:$J$12,2,FALSE)</f>
        <v>POSTE DE MADERA TRATADA DE 12 mts. CL.5</v>
      </c>
      <c r="K401" s="39">
        <f t="shared" si="29"/>
        <v>0.41209829634648654</v>
      </c>
    </row>
    <row r="402" spans="1:11" x14ac:dyDescent="0.25">
      <c r="A402" s="38">
        <f>+'INFO ETOSA'!A393</f>
        <v>387</v>
      </c>
      <c r="B402" s="25" t="str">
        <f>+'INFO ETOSA'!I393</f>
        <v>SICODI</v>
      </c>
      <c r="C402" s="25" t="str">
        <f>+'INFO ETOSA'!B393</f>
        <v>San Martin</v>
      </c>
      <c r="D402" s="25" t="str">
        <f>+'INFO ETOSA'!C393</f>
        <v>Tocache</v>
      </c>
      <c r="E402" s="25" t="str">
        <f>+'INFO ETOSA'!D393</f>
        <v>Tocache</v>
      </c>
      <c r="F402" s="25" t="str">
        <f>+'INFO ETOSA'!K393</f>
        <v>Media Tension</v>
      </c>
      <c r="G402" s="25" t="str">
        <f>+'INFO ETOSA'!J393</f>
        <v>Poste</v>
      </c>
      <c r="H402" s="25" t="str">
        <f>+'INFO ETOSA'!L393</f>
        <v>Madera</v>
      </c>
      <c r="I402" s="25" t="str">
        <f>+'INFO ETOSA'!H393</f>
        <v>PPM20</v>
      </c>
      <c r="J402" s="27" t="str">
        <f t="shared" si="30"/>
        <v>POSTE DE MADERA TRATADA DE 12 mts. CL.5</v>
      </c>
      <c r="K402" s="39">
        <f t="shared" si="29"/>
        <v>0.41209829634648654</v>
      </c>
    </row>
    <row r="403" spans="1:11" x14ac:dyDescent="0.25">
      <c r="A403" s="38">
        <f>+'INFO ETOSA'!A394</f>
        <v>388</v>
      </c>
      <c r="B403" s="25" t="str">
        <f>+'INFO ETOSA'!I394</f>
        <v>SICODI</v>
      </c>
      <c r="C403" s="25" t="str">
        <f>+'INFO ETOSA'!B394</f>
        <v>San Martin</v>
      </c>
      <c r="D403" s="25" t="str">
        <f>+'INFO ETOSA'!C394</f>
        <v>Tocache</v>
      </c>
      <c r="E403" s="25" t="str">
        <f>+'INFO ETOSA'!D394</f>
        <v>Tocache</v>
      </c>
      <c r="F403" s="25" t="str">
        <f>+'INFO ETOSA'!K394</f>
        <v>Media Tension</v>
      </c>
      <c r="G403" s="25" t="str">
        <f>+'INFO ETOSA'!J394</f>
        <v>Poste</v>
      </c>
      <c r="H403" s="25" t="str">
        <f>+'INFO ETOSA'!L394</f>
        <v>Madera</v>
      </c>
      <c r="I403" s="25" t="str">
        <f>+'INFO ETOSA'!H394</f>
        <v>PPM20</v>
      </c>
      <c r="J403" s="27" t="str">
        <f t="shared" si="30"/>
        <v>POSTE DE MADERA TRATADA DE 12 mts. CL.5</v>
      </c>
      <c r="K403" s="39">
        <f t="shared" si="29"/>
        <v>0.41209829634648654</v>
      </c>
    </row>
    <row r="404" spans="1:11" x14ac:dyDescent="0.25">
      <c r="A404" s="38">
        <f>+'INFO ETOSA'!A395</f>
        <v>389</v>
      </c>
      <c r="B404" s="25" t="str">
        <f>+'INFO ETOSA'!I395</f>
        <v>SICODI</v>
      </c>
      <c r="C404" s="25" t="str">
        <f>+'INFO ETOSA'!B395</f>
        <v>San Martin</v>
      </c>
      <c r="D404" s="25" t="str">
        <f>+'INFO ETOSA'!C395</f>
        <v>Tocache</v>
      </c>
      <c r="E404" s="25" t="str">
        <f>+'INFO ETOSA'!D395</f>
        <v>Tocache</v>
      </c>
      <c r="F404" s="25" t="str">
        <f>+'INFO ETOSA'!K395</f>
        <v>Media Tension</v>
      </c>
      <c r="G404" s="25" t="str">
        <f>+'INFO ETOSA'!J395</f>
        <v>Poste</v>
      </c>
      <c r="H404" s="25" t="str">
        <f>+'INFO ETOSA'!L395</f>
        <v>Madera</v>
      </c>
      <c r="I404" s="25" t="str">
        <f>+'INFO ETOSA'!H395</f>
        <v>PPM20</v>
      </c>
      <c r="J404" s="27" t="str">
        <f t="shared" si="30"/>
        <v>POSTE DE MADERA TRATADA DE 12 mts. CL.5</v>
      </c>
      <c r="K404" s="39">
        <f t="shared" si="29"/>
        <v>0.41209829634648654</v>
      </c>
    </row>
    <row r="405" spans="1:11" x14ac:dyDescent="0.25">
      <c r="A405" s="38">
        <f>+'INFO ETOSA'!A396</f>
        <v>390</v>
      </c>
      <c r="B405" s="25" t="str">
        <f>+'INFO ETOSA'!I396</f>
        <v>SICODI</v>
      </c>
      <c r="C405" s="25" t="str">
        <f>+'INFO ETOSA'!B396</f>
        <v>San Martin</v>
      </c>
      <c r="D405" s="25" t="str">
        <f>+'INFO ETOSA'!C396</f>
        <v>Tocache</v>
      </c>
      <c r="E405" s="25" t="str">
        <f>+'INFO ETOSA'!D396</f>
        <v>Tocache</v>
      </c>
      <c r="F405" s="25" t="str">
        <f>+'INFO ETOSA'!K396</f>
        <v>Media Tension</v>
      </c>
      <c r="G405" s="25" t="str">
        <f>+'INFO ETOSA'!J396</f>
        <v>Poste</v>
      </c>
      <c r="H405" s="25" t="str">
        <f>+'INFO ETOSA'!L396</f>
        <v>Madera</v>
      </c>
      <c r="I405" s="25" t="str">
        <f>+'INFO ETOSA'!H396</f>
        <v>PPM20</v>
      </c>
      <c r="J405" s="27" t="str">
        <f t="shared" si="30"/>
        <v>POSTE DE MADERA TRATADA DE 12 mts. CL.5</v>
      </c>
      <c r="K405" s="39">
        <f t="shared" si="29"/>
        <v>0.41209829634648654</v>
      </c>
    </row>
    <row r="406" spans="1:11" x14ac:dyDescent="0.25">
      <c r="A406" s="38">
        <f>+'INFO ETOSA'!A397</f>
        <v>391</v>
      </c>
      <c r="B406" s="25" t="str">
        <f>+'INFO ETOSA'!I397</f>
        <v>SICODI</v>
      </c>
      <c r="C406" s="25" t="str">
        <f>+'INFO ETOSA'!B397</f>
        <v>San Martin</v>
      </c>
      <c r="D406" s="25" t="str">
        <f>+'INFO ETOSA'!C397</f>
        <v>Tocache</v>
      </c>
      <c r="E406" s="25" t="str">
        <f>+'INFO ETOSA'!D397</f>
        <v>Tocache</v>
      </c>
      <c r="F406" s="25" t="str">
        <f>+'INFO ETOSA'!K397</f>
        <v>Media Tension</v>
      </c>
      <c r="G406" s="25" t="str">
        <f>+'INFO ETOSA'!J397</f>
        <v>Poste</v>
      </c>
      <c r="H406" s="25" t="str">
        <f>+'INFO ETOSA'!L397</f>
        <v>Madera</v>
      </c>
      <c r="I406" s="25" t="str">
        <f>+'INFO ETOSA'!H397</f>
        <v>PPM20</v>
      </c>
      <c r="J406" s="27" t="str">
        <f t="shared" si="30"/>
        <v>POSTE DE MADERA TRATADA DE 12 mts. CL.5</v>
      </c>
      <c r="K406" s="39">
        <f t="shared" si="29"/>
        <v>0.41209829634648654</v>
      </c>
    </row>
    <row r="407" spans="1:11" x14ac:dyDescent="0.25">
      <c r="A407" s="38">
        <f>+'INFO ETOSA'!A398</f>
        <v>392</v>
      </c>
      <c r="B407" s="25" t="str">
        <f>+'INFO ETOSA'!I398</f>
        <v>SICODI</v>
      </c>
      <c r="C407" s="25" t="str">
        <f>+'INFO ETOSA'!B398</f>
        <v>San Martin</v>
      </c>
      <c r="D407" s="25" t="str">
        <f>+'INFO ETOSA'!C398</f>
        <v>Tocache</v>
      </c>
      <c r="E407" s="25" t="str">
        <f>+'INFO ETOSA'!D398</f>
        <v>Tocache</v>
      </c>
      <c r="F407" s="25" t="str">
        <f>+'INFO ETOSA'!K398</f>
        <v>Media Tension</v>
      </c>
      <c r="G407" s="25" t="str">
        <f>+'INFO ETOSA'!J398</f>
        <v>Poste</v>
      </c>
      <c r="H407" s="25" t="str">
        <f>+'INFO ETOSA'!L398</f>
        <v>Madera</v>
      </c>
      <c r="I407" s="25" t="str">
        <f>+'INFO ETOSA'!H398</f>
        <v>PPM20</v>
      </c>
      <c r="J407" s="27" t="str">
        <f t="shared" si="30"/>
        <v>POSTE DE MADERA TRATADA DE 12 mts. CL.5</v>
      </c>
      <c r="K407" s="39">
        <f t="shared" si="29"/>
        <v>0.41209829634648654</v>
      </c>
    </row>
    <row r="408" spans="1:11" x14ac:dyDescent="0.25">
      <c r="A408" s="38">
        <f>+'INFO ETOSA'!A399</f>
        <v>393</v>
      </c>
      <c r="B408" s="25" t="str">
        <f>+'INFO ETOSA'!I399</f>
        <v>SICODI</v>
      </c>
      <c r="C408" s="25" t="str">
        <f>+'INFO ETOSA'!B399</f>
        <v>San Martin</v>
      </c>
      <c r="D408" s="25" t="str">
        <f>+'INFO ETOSA'!C399</f>
        <v>Tocache</v>
      </c>
      <c r="E408" s="25" t="str">
        <f>+'INFO ETOSA'!D399</f>
        <v>Tocache</v>
      </c>
      <c r="F408" s="25" t="str">
        <f>+'INFO ETOSA'!K399</f>
        <v>Media Tension</v>
      </c>
      <c r="G408" s="25" t="str">
        <f>+'INFO ETOSA'!J399</f>
        <v>Poste</v>
      </c>
      <c r="H408" s="25" t="str">
        <f>+'INFO ETOSA'!L399</f>
        <v>Madera</v>
      </c>
      <c r="I408" s="25" t="str">
        <f>+'INFO ETOSA'!H399</f>
        <v>PPM20</v>
      </c>
      <c r="J408" s="27" t="str">
        <f t="shared" si="30"/>
        <v>POSTE DE MADERA TRATADA DE 12 mts. CL.5</v>
      </c>
      <c r="K408" s="39">
        <f t="shared" si="29"/>
        <v>0.41209829634648654</v>
      </c>
    </row>
    <row r="409" spans="1:11" x14ac:dyDescent="0.25">
      <c r="A409" s="38">
        <f>+'INFO ETOSA'!A400</f>
        <v>394</v>
      </c>
      <c r="B409" s="25" t="str">
        <f>+'INFO ETOSA'!I400</f>
        <v>SICODI</v>
      </c>
      <c r="C409" s="25" t="str">
        <f>+'INFO ETOSA'!B400</f>
        <v>San Martin</v>
      </c>
      <c r="D409" s="25" t="str">
        <f>+'INFO ETOSA'!C400</f>
        <v>Tocache</v>
      </c>
      <c r="E409" s="25" t="str">
        <f>+'INFO ETOSA'!D400</f>
        <v>Tocache</v>
      </c>
      <c r="F409" s="25" t="str">
        <f>+'INFO ETOSA'!K400</f>
        <v>Media Tension</v>
      </c>
      <c r="G409" s="25" t="str">
        <f>+'INFO ETOSA'!J400</f>
        <v>Poste</v>
      </c>
      <c r="H409" s="25" t="str">
        <f>+'INFO ETOSA'!L400</f>
        <v>Madera</v>
      </c>
      <c r="I409" s="25" t="str">
        <f>+'INFO ETOSA'!H400</f>
        <v>PPM20</v>
      </c>
      <c r="J409" s="27" t="str">
        <f t="shared" si="30"/>
        <v>POSTE DE MADERA TRATADA DE 12 mts. CL.5</v>
      </c>
      <c r="K409" s="39">
        <f t="shared" si="29"/>
        <v>0.41209829634648654</v>
      </c>
    </row>
    <row r="410" spans="1:11" x14ac:dyDescent="0.25">
      <c r="A410" s="38">
        <f>+'INFO ETOSA'!A401</f>
        <v>395</v>
      </c>
      <c r="B410" s="25" t="str">
        <f>+'INFO ETOSA'!I401</f>
        <v>SICODI</v>
      </c>
      <c r="C410" s="25" t="str">
        <f>+'INFO ETOSA'!B401</f>
        <v>San Martin</v>
      </c>
      <c r="D410" s="25" t="str">
        <f>+'INFO ETOSA'!C401</f>
        <v>Tocache</v>
      </c>
      <c r="E410" s="25" t="str">
        <f>+'INFO ETOSA'!D401</f>
        <v>Tocache</v>
      </c>
      <c r="F410" s="25" t="str">
        <f>+'INFO ETOSA'!K401</f>
        <v>Media Tension</v>
      </c>
      <c r="G410" s="25" t="str">
        <f>+'INFO ETOSA'!J401</f>
        <v>Poste</v>
      </c>
      <c r="H410" s="25" t="str">
        <f>+'INFO ETOSA'!L401</f>
        <v>Madera</v>
      </c>
      <c r="I410" s="25" t="str">
        <f>+'INFO ETOSA'!H401</f>
        <v>PPM20</v>
      </c>
      <c r="J410" s="27" t="str">
        <f t="shared" si="30"/>
        <v>POSTE DE MADERA TRATADA DE 12 mts. CL.5</v>
      </c>
      <c r="K410" s="39">
        <f t="shared" si="29"/>
        <v>0.41209829634648654</v>
      </c>
    </row>
    <row r="411" spans="1:11" x14ac:dyDescent="0.25">
      <c r="A411" s="38">
        <f>+'INFO ETOSA'!A402</f>
        <v>396</v>
      </c>
      <c r="B411" s="25" t="str">
        <f>+'INFO ETOSA'!I402</f>
        <v>SICODI</v>
      </c>
      <c r="C411" s="25" t="str">
        <f>+'INFO ETOSA'!B402</f>
        <v>San Martin</v>
      </c>
      <c r="D411" s="25" t="str">
        <f>+'INFO ETOSA'!C402</f>
        <v>Tocache</v>
      </c>
      <c r="E411" s="25" t="str">
        <f>+'INFO ETOSA'!D402</f>
        <v>Tocache</v>
      </c>
      <c r="F411" s="25" t="str">
        <f>+'INFO ETOSA'!K402</f>
        <v>Media Tension</v>
      </c>
      <c r="G411" s="25" t="str">
        <f>+'INFO ETOSA'!J402</f>
        <v>Poste</v>
      </c>
      <c r="H411" s="25" t="str">
        <f>+'INFO ETOSA'!L402</f>
        <v>Madera</v>
      </c>
      <c r="I411" s="25" t="str">
        <f>+'INFO ETOSA'!H402</f>
        <v>PPM20</v>
      </c>
      <c r="J411" s="27" t="str">
        <f t="shared" si="30"/>
        <v>POSTE DE MADERA TRATADA DE 12 mts. CL.5</v>
      </c>
      <c r="K411" s="39">
        <f t="shared" si="29"/>
        <v>0.41209829634648654</v>
      </c>
    </row>
    <row r="412" spans="1:11" x14ac:dyDescent="0.25">
      <c r="A412" s="38">
        <f>+'INFO ETOSA'!A403</f>
        <v>397</v>
      </c>
      <c r="B412" s="25" t="str">
        <f>+'INFO ETOSA'!I403</f>
        <v>SICODI</v>
      </c>
      <c r="C412" s="25" t="str">
        <f>+'INFO ETOSA'!B403</f>
        <v>San Martin</v>
      </c>
      <c r="D412" s="25" t="str">
        <f>+'INFO ETOSA'!C403</f>
        <v>Tocache</v>
      </c>
      <c r="E412" s="25" t="str">
        <f>+'INFO ETOSA'!D403</f>
        <v>Tocache</v>
      </c>
      <c r="F412" s="25" t="str">
        <f>+'INFO ETOSA'!K403</f>
        <v>Media Tension</v>
      </c>
      <c r="G412" s="25" t="str">
        <f>+'INFO ETOSA'!J403</f>
        <v>Poste</v>
      </c>
      <c r="H412" s="25" t="str">
        <f>+'INFO ETOSA'!L403</f>
        <v>Madera</v>
      </c>
      <c r="I412" s="25" t="str">
        <f>+'INFO ETOSA'!H403</f>
        <v>PPM20</v>
      </c>
      <c r="J412" s="27" t="str">
        <f t="shared" si="30"/>
        <v>POSTE DE MADERA TRATADA DE 12 mts. CL.5</v>
      </c>
      <c r="K412" s="39">
        <f t="shared" si="29"/>
        <v>0.41209829634648654</v>
      </c>
    </row>
    <row r="413" spans="1:11" x14ac:dyDescent="0.25">
      <c r="A413" s="38">
        <f>+'INFO ETOSA'!A404</f>
        <v>398</v>
      </c>
      <c r="B413" s="25" t="str">
        <f>+'INFO ETOSA'!I404</f>
        <v>SICODI</v>
      </c>
      <c r="C413" s="25" t="str">
        <f>+'INFO ETOSA'!B404</f>
        <v>San Martin</v>
      </c>
      <c r="D413" s="25" t="str">
        <f>+'INFO ETOSA'!C404</f>
        <v>Tocache</v>
      </c>
      <c r="E413" s="25" t="str">
        <f>+'INFO ETOSA'!D404</f>
        <v>Tocache</v>
      </c>
      <c r="F413" s="25" t="str">
        <f>+'INFO ETOSA'!K404</f>
        <v>Media Tension</v>
      </c>
      <c r="G413" s="25" t="str">
        <f>+'INFO ETOSA'!J404</f>
        <v>Poste</v>
      </c>
      <c r="H413" s="25" t="str">
        <f>+'INFO ETOSA'!L404</f>
        <v>Madera</v>
      </c>
      <c r="I413" s="25" t="str">
        <f>+'INFO ETOSA'!H404</f>
        <v>PPM20</v>
      </c>
      <c r="J413" s="27" t="str">
        <f t="shared" si="30"/>
        <v>POSTE DE MADERA TRATADA DE 12 mts. CL.5</v>
      </c>
      <c r="K413" s="39">
        <f t="shared" si="29"/>
        <v>0.41209829634648654</v>
      </c>
    </row>
    <row r="414" spans="1:11" x14ac:dyDescent="0.25">
      <c r="A414" s="38">
        <f>+'INFO ETOSA'!A405</f>
        <v>399</v>
      </c>
      <c r="B414" s="25" t="str">
        <f>+'INFO ETOSA'!I405</f>
        <v>SICODI</v>
      </c>
      <c r="C414" s="25" t="str">
        <f>+'INFO ETOSA'!B405</f>
        <v>San Martin</v>
      </c>
      <c r="D414" s="25" t="str">
        <f>+'INFO ETOSA'!C405</f>
        <v>Tocache</v>
      </c>
      <c r="E414" s="25" t="str">
        <f>+'INFO ETOSA'!D405</f>
        <v>Tocache</v>
      </c>
      <c r="F414" s="25" t="str">
        <f>+'INFO ETOSA'!K405</f>
        <v>Media Tension</v>
      </c>
      <c r="G414" s="25" t="str">
        <f>+'INFO ETOSA'!J405</f>
        <v>Poste</v>
      </c>
      <c r="H414" s="25" t="str">
        <f>+'INFO ETOSA'!L405</f>
        <v>Madera</v>
      </c>
      <c r="I414" s="25" t="str">
        <f>+'INFO ETOSA'!H405</f>
        <v>PPM20</v>
      </c>
      <c r="J414" s="27" t="str">
        <f t="shared" si="30"/>
        <v>POSTE DE MADERA TRATADA DE 12 mts. CL.5</v>
      </c>
      <c r="K414" s="39">
        <f t="shared" si="29"/>
        <v>0.41209829634648654</v>
      </c>
    </row>
    <row r="415" spans="1:11" x14ac:dyDescent="0.25">
      <c r="A415" s="38">
        <f>+'INFO ETOSA'!A406</f>
        <v>400</v>
      </c>
      <c r="B415" s="25" t="str">
        <f>+'INFO ETOSA'!I406</f>
        <v>SICODI</v>
      </c>
      <c r="C415" s="25" t="str">
        <f>+'INFO ETOSA'!B406</f>
        <v>San Martin</v>
      </c>
      <c r="D415" s="25" t="str">
        <f>+'INFO ETOSA'!C406</f>
        <v>Tocache</v>
      </c>
      <c r="E415" s="25" t="str">
        <f>+'INFO ETOSA'!D406</f>
        <v>Tocache</v>
      </c>
      <c r="F415" s="25" t="str">
        <f>+'INFO ETOSA'!K406</f>
        <v>Media Tension</v>
      </c>
      <c r="G415" s="25" t="str">
        <f>+'INFO ETOSA'!J406</f>
        <v>Poste</v>
      </c>
      <c r="H415" s="25" t="str">
        <f>+'INFO ETOSA'!L406</f>
        <v>Madera</v>
      </c>
      <c r="I415" s="25" t="str">
        <f>+'INFO ETOSA'!H406</f>
        <v>PPM20</v>
      </c>
      <c r="J415" s="27" t="str">
        <f t="shared" si="30"/>
        <v>POSTE DE MADERA TRATADA DE 12 mts. CL.5</v>
      </c>
      <c r="K415" s="39">
        <f t="shared" si="29"/>
        <v>0.41209829634648654</v>
      </c>
    </row>
    <row r="416" spans="1:11" x14ac:dyDescent="0.25">
      <c r="A416" s="38">
        <f>+'INFO ETOSA'!A407</f>
        <v>401</v>
      </c>
      <c r="B416" s="25" t="str">
        <f>+'INFO ETOSA'!I407</f>
        <v>SICODI</v>
      </c>
      <c r="C416" s="25" t="str">
        <f>+'INFO ETOSA'!B407</f>
        <v>San Martin</v>
      </c>
      <c r="D416" s="25" t="str">
        <f>+'INFO ETOSA'!C407</f>
        <v>Tocache</v>
      </c>
      <c r="E416" s="25" t="str">
        <f>+'INFO ETOSA'!D407</f>
        <v>Tocache</v>
      </c>
      <c r="F416" s="25" t="str">
        <f>+'INFO ETOSA'!K407</f>
        <v>Media Tension</v>
      </c>
      <c r="G416" s="25" t="str">
        <f>+'INFO ETOSA'!J407</f>
        <v>Poste</v>
      </c>
      <c r="H416" s="25" t="str">
        <f>+'INFO ETOSA'!L407</f>
        <v>Madera</v>
      </c>
      <c r="I416" s="25" t="str">
        <f>+'INFO ETOSA'!H407</f>
        <v>PPM20</v>
      </c>
      <c r="J416" s="27" t="str">
        <f t="shared" si="30"/>
        <v>POSTE DE MADERA TRATADA DE 12 mts. CL.5</v>
      </c>
      <c r="K416" s="39">
        <f t="shared" si="29"/>
        <v>0.41209829634648654</v>
      </c>
    </row>
    <row r="417" spans="1:11" x14ac:dyDescent="0.25">
      <c r="A417" s="38">
        <f>+'INFO ETOSA'!A408</f>
        <v>402</v>
      </c>
      <c r="B417" s="25" t="str">
        <f>+'INFO ETOSA'!I408</f>
        <v>SICODI</v>
      </c>
      <c r="C417" s="25" t="str">
        <f>+'INFO ETOSA'!B408</f>
        <v>San Martin</v>
      </c>
      <c r="D417" s="25" t="str">
        <f>+'INFO ETOSA'!C408</f>
        <v>Tocache</v>
      </c>
      <c r="E417" s="25" t="str">
        <f>+'INFO ETOSA'!D408</f>
        <v>Tocache</v>
      </c>
      <c r="F417" s="25" t="str">
        <f>+'INFO ETOSA'!K408</f>
        <v>Media Tension</v>
      </c>
      <c r="G417" s="25" t="str">
        <f>+'INFO ETOSA'!J408</f>
        <v>Poste</v>
      </c>
      <c r="H417" s="25" t="str">
        <f>+'INFO ETOSA'!L408</f>
        <v>Madera</v>
      </c>
      <c r="I417" s="25" t="str">
        <f>+'INFO ETOSA'!H408</f>
        <v>PPM20</v>
      </c>
      <c r="J417" s="27" t="str">
        <f t="shared" si="30"/>
        <v>POSTE DE MADERA TRATADA DE 12 mts. CL.5</v>
      </c>
      <c r="K417" s="39">
        <f t="shared" si="29"/>
        <v>0.41209829634648654</v>
      </c>
    </row>
    <row r="418" spans="1:11" x14ac:dyDescent="0.25">
      <c r="A418" s="38">
        <f>+'INFO ETOSA'!A409</f>
        <v>403</v>
      </c>
      <c r="B418" s="25" t="str">
        <f>+'INFO ETOSA'!I409</f>
        <v>SICODI</v>
      </c>
      <c r="C418" s="25" t="str">
        <f>+'INFO ETOSA'!B409</f>
        <v>San Martin</v>
      </c>
      <c r="D418" s="25" t="str">
        <f>+'INFO ETOSA'!C409</f>
        <v>Tocache</v>
      </c>
      <c r="E418" s="25" t="str">
        <f>+'INFO ETOSA'!D409</f>
        <v>Tocache</v>
      </c>
      <c r="F418" s="25" t="str">
        <f>+'INFO ETOSA'!K409</f>
        <v>Media Tension</v>
      </c>
      <c r="G418" s="25" t="str">
        <f>+'INFO ETOSA'!J409</f>
        <v>Poste</v>
      </c>
      <c r="H418" s="25" t="str">
        <f>+'INFO ETOSA'!L409</f>
        <v>Madera</v>
      </c>
      <c r="I418" s="25" t="str">
        <f>+'INFO ETOSA'!H409</f>
        <v>PPM20</v>
      </c>
      <c r="J418" s="27" t="str">
        <f t="shared" si="30"/>
        <v>POSTE DE MADERA TRATADA DE 12 mts. CL.5</v>
      </c>
      <c r="K418" s="39">
        <f t="shared" si="29"/>
        <v>0.41209829634648654</v>
      </c>
    </row>
    <row r="419" spans="1:11" x14ac:dyDescent="0.25">
      <c r="A419" s="38">
        <f>+'INFO ETOSA'!A410</f>
        <v>404</v>
      </c>
      <c r="B419" s="25" t="str">
        <f>+'INFO ETOSA'!I410</f>
        <v>SICODI</v>
      </c>
      <c r="C419" s="25" t="str">
        <f>+'INFO ETOSA'!B410</f>
        <v>San Martin</v>
      </c>
      <c r="D419" s="25" t="str">
        <f>+'INFO ETOSA'!C410</f>
        <v>Tocache</v>
      </c>
      <c r="E419" s="25" t="str">
        <f>+'INFO ETOSA'!D410</f>
        <v>Tocache</v>
      </c>
      <c r="F419" s="25" t="str">
        <f>+'INFO ETOSA'!K410</f>
        <v>Media Tension</v>
      </c>
      <c r="G419" s="25" t="str">
        <f>+'INFO ETOSA'!J410</f>
        <v>Poste</v>
      </c>
      <c r="H419" s="25" t="str">
        <f>+'INFO ETOSA'!L410</f>
        <v>Madera</v>
      </c>
      <c r="I419" s="25" t="str">
        <f>+'INFO ETOSA'!H410</f>
        <v>PPM20</v>
      </c>
      <c r="J419" s="27" t="str">
        <f t="shared" si="30"/>
        <v>POSTE DE MADERA TRATADA DE 12 mts. CL.5</v>
      </c>
      <c r="K419" s="39">
        <f t="shared" si="29"/>
        <v>0.41209829634648654</v>
      </c>
    </row>
    <row r="420" spans="1:11" x14ac:dyDescent="0.25">
      <c r="A420" s="38">
        <f>+'INFO ETOSA'!A411</f>
        <v>405</v>
      </c>
      <c r="B420" s="25" t="str">
        <f>+'INFO ETOSA'!I411</f>
        <v>SICODI</v>
      </c>
      <c r="C420" s="25" t="str">
        <f>+'INFO ETOSA'!B411</f>
        <v>San Martin</v>
      </c>
      <c r="D420" s="25" t="str">
        <f>+'INFO ETOSA'!C411</f>
        <v>Tocache</v>
      </c>
      <c r="E420" s="25" t="str">
        <f>+'INFO ETOSA'!D411</f>
        <v>Tocache</v>
      </c>
      <c r="F420" s="25" t="str">
        <f>+'INFO ETOSA'!K411</f>
        <v>Media Tension</v>
      </c>
      <c r="G420" s="25" t="str">
        <f>+'INFO ETOSA'!J411</f>
        <v>Poste</v>
      </c>
      <c r="H420" s="25" t="str">
        <f>+'INFO ETOSA'!L411</f>
        <v>Madera</v>
      </c>
      <c r="I420" s="25" t="str">
        <f>+'INFO ETOSA'!H411</f>
        <v>PPM20</v>
      </c>
      <c r="J420" s="27" t="str">
        <f t="shared" si="30"/>
        <v>POSTE DE MADERA TRATADA DE 12 mts. CL.5</v>
      </c>
      <c r="K420" s="39">
        <f t="shared" si="29"/>
        <v>0.41209829634648654</v>
      </c>
    </row>
    <row r="421" spans="1:11" x14ac:dyDescent="0.25">
      <c r="A421" s="38">
        <f>+'INFO ETOSA'!A412</f>
        <v>406</v>
      </c>
      <c r="B421" s="25" t="str">
        <f>+'INFO ETOSA'!I412</f>
        <v>SICODI</v>
      </c>
      <c r="C421" s="25" t="str">
        <f>+'INFO ETOSA'!B412</f>
        <v>San Martin</v>
      </c>
      <c r="D421" s="25" t="str">
        <f>+'INFO ETOSA'!C412</f>
        <v>Tocache</v>
      </c>
      <c r="E421" s="25" t="str">
        <f>+'INFO ETOSA'!D412</f>
        <v>Tocache</v>
      </c>
      <c r="F421" s="25" t="str">
        <f>+'INFO ETOSA'!K412</f>
        <v>Media Tension</v>
      </c>
      <c r="G421" s="25" t="str">
        <f>+'INFO ETOSA'!J412</f>
        <v>Poste</v>
      </c>
      <c r="H421" s="25" t="str">
        <f>+'INFO ETOSA'!L412</f>
        <v>Madera</v>
      </c>
      <c r="I421" s="25" t="str">
        <f>+'INFO ETOSA'!H412</f>
        <v>PPM20</v>
      </c>
      <c r="J421" s="27" t="str">
        <f t="shared" si="30"/>
        <v>POSTE DE MADERA TRATADA DE 12 mts. CL.5</v>
      </c>
      <c r="K421" s="39">
        <f t="shared" si="29"/>
        <v>0.41209829634648654</v>
      </c>
    </row>
    <row r="422" spans="1:11" x14ac:dyDescent="0.25">
      <c r="A422" s="38">
        <f>+'INFO ETOSA'!A413</f>
        <v>407</v>
      </c>
      <c r="B422" s="25" t="str">
        <f>+'INFO ETOSA'!I413</f>
        <v>SICODI</v>
      </c>
      <c r="C422" s="25" t="str">
        <f>+'INFO ETOSA'!B413</f>
        <v>San Martin</v>
      </c>
      <c r="D422" s="25" t="str">
        <f>+'INFO ETOSA'!C413</f>
        <v>Tocache</v>
      </c>
      <c r="E422" s="25" t="str">
        <f>+'INFO ETOSA'!D413</f>
        <v>Tocache</v>
      </c>
      <c r="F422" s="25" t="str">
        <f>+'INFO ETOSA'!K413</f>
        <v>Media Tension</v>
      </c>
      <c r="G422" s="25" t="str">
        <f>+'INFO ETOSA'!J413</f>
        <v>Poste</v>
      </c>
      <c r="H422" s="25" t="str">
        <f>+'INFO ETOSA'!L413</f>
        <v>Madera</v>
      </c>
      <c r="I422" s="25" t="str">
        <f>+'INFO ETOSA'!H413</f>
        <v>PPM20</v>
      </c>
      <c r="J422" s="27" t="str">
        <f t="shared" si="30"/>
        <v>POSTE DE MADERA TRATADA DE 12 mts. CL.5</v>
      </c>
      <c r="K422" s="39">
        <f t="shared" si="29"/>
        <v>0.41209829634648654</v>
      </c>
    </row>
    <row r="423" spans="1:11" x14ac:dyDescent="0.25">
      <c r="A423" s="38">
        <f>+'INFO ETOSA'!A414</f>
        <v>408</v>
      </c>
      <c r="B423" s="25" t="str">
        <f>+'INFO ETOSA'!I414</f>
        <v>SICODI</v>
      </c>
      <c r="C423" s="25" t="str">
        <f>+'INFO ETOSA'!B414</f>
        <v>San Martin</v>
      </c>
      <c r="D423" s="25" t="str">
        <f>+'INFO ETOSA'!C414</f>
        <v>Tocache</v>
      </c>
      <c r="E423" s="25" t="str">
        <f>+'INFO ETOSA'!D414</f>
        <v>Tocache</v>
      </c>
      <c r="F423" s="25" t="str">
        <f>+'INFO ETOSA'!K414</f>
        <v>Media Tension</v>
      </c>
      <c r="G423" s="25" t="str">
        <f>+'INFO ETOSA'!J414</f>
        <v>Poste</v>
      </c>
      <c r="H423" s="25" t="str">
        <f>+'INFO ETOSA'!L414</f>
        <v>Madera</v>
      </c>
      <c r="I423" s="25" t="str">
        <f>+'INFO ETOSA'!H414</f>
        <v>PPM20</v>
      </c>
      <c r="J423" s="27" t="str">
        <f t="shared" si="30"/>
        <v>POSTE DE MADERA TRATADA DE 12 mts. CL.5</v>
      </c>
      <c r="K423" s="39">
        <f t="shared" si="29"/>
        <v>0.41209829634648654</v>
      </c>
    </row>
    <row r="424" spans="1:11" x14ac:dyDescent="0.25">
      <c r="A424" s="38">
        <f>+'INFO ETOSA'!A415</f>
        <v>409</v>
      </c>
      <c r="B424" s="25" t="str">
        <f>+'INFO ETOSA'!I415</f>
        <v>SICODI</v>
      </c>
      <c r="C424" s="25" t="str">
        <f>+'INFO ETOSA'!B415</f>
        <v>San Martin</v>
      </c>
      <c r="D424" s="25" t="str">
        <f>+'INFO ETOSA'!C415</f>
        <v>Tocache</v>
      </c>
      <c r="E424" s="25" t="str">
        <f>+'INFO ETOSA'!D415</f>
        <v>Tocache</v>
      </c>
      <c r="F424" s="25" t="str">
        <f>+'INFO ETOSA'!K415</f>
        <v>Media Tension</v>
      </c>
      <c r="G424" s="25" t="str">
        <f>+'INFO ETOSA'!J415</f>
        <v>Poste</v>
      </c>
      <c r="H424" s="25" t="str">
        <f>+'INFO ETOSA'!L415</f>
        <v>Madera</v>
      </c>
      <c r="I424" s="25" t="str">
        <f>+'INFO ETOSA'!H415</f>
        <v>PPM20</v>
      </c>
      <c r="J424" s="27" t="str">
        <f t="shared" si="30"/>
        <v>POSTE DE MADERA TRATADA DE 12 mts. CL.5</v>
      </c>
      <c r="K424" s="39">
        <f t="shared" si="29"/>
        <v>0.41209829634648654</v>
      </c>
    </row>
    <row r="425" spans="1:11" x14ac:dyDescent="0.25">
      <c r="A425" s="38">
        <f>+'INFO ETOSA'!A416</f>
        <v>410</v>
      </c>
      <c r="B425" s="25" t="str">
        <f>+'INFO ETOSA'!I416</f>
        <v>SICODI</v>
      </c>
      <c r="C425" s="25" t="str">
        <f>+'INFO ETOSA'!B416</f>
        <v>San Martin</v>
      </c>
      <c r="D425" s="25" t="str">
        <f>+'INFO ETOSA'!C416</f>
        <v>Tocache</v>
      </c>
      <c r="E425" s="25" t="str">
        <f>+'INFO ETOSA'!D416</f>
        <v>Tocache</v>
      </c>
      <c r="F425" s="25" t="str">
        <f>+'INFO ETOSA'!K416</f>
        <v>Media Tension</v>
      </c>
      <c r="G425" s="25" t="str">
        <f>+'INFO ETOSA'!J416</f>
        <v>Poste</v>
      </c>
      <c r="H425" s="25" t="str">
        <f>+'INFO ETOSA'!L416</f>
        <v>Madera</v>
      </c>
      <c r="I425" s="25" t="str">
        <f>+'INFO ETOSA'!H416</f>
        <v>PPM20</v>
      </c>
      <c r="J425" s="27" t="str">
        <f t="shared" si="30"/>
        <v>POSTE DE MADERA TRATADA DE 12 mts. CL.5</v>
      </c>
      <c r="K425" s="39">
        <f t="shared" si="29"/>
        <v>0.41209829634648654</v>
      </c>
    </row>
    <row r="426" spans="1:11" x14ac:dyDescent="0.25">
      <c r="A426" s="38">
        <f>+'INFO ETOSA'!A417</f>
        <v>411</v>
      </c>
      <c r="B426" s="25" t="str">
        <f>+'INFO ETOSA'!I417</f>
        <v>SICODI</v>
      </c>
      <c r="C426" s="25" t="str">
        <f>+'INFO ETOSA'!B417</f>
        <v>San Martin</v>
      </c>
      <c r="D426" s="25" t="str">
        <f>+'INFO ETOSA'!C417</f>
        <v>Tocache</v>
      </c>
      <c r="E426" s="25" t="str">
        <f>+'INFO ETOSA'!D417</f>
        <v>Tocache</v>
      </c>
      <c r="F426" s="25" t="str">
        <f>+'INFO ETOSA'!K417</f>
        <v>Media Tension</v>
      </c>
      <c r="G426" s="25" t="str">
        <f>+'INFO ETOSA'!J417</f>
        <v>Poste</v>
      </c>
      <c r="H426" s="25" t="str">
        <f>+'INFO ETOSA'!L417</f>
        <v>Madera</v>
      </c>
      <c r="I426" s="25" t="str">
        <f>+'INFO ETOSA'!H417</f>
        <v>PPM20</v>
      </c>
      <c r="J426" s="27" t="str">
        <f t="shared" si="30"/>
        <v>POSTE DE MADERA TRATADA DE 12 mts. CL.5</v>
      </c>
      <c r="K426" s="39">
        <f t="shared" si="29"/>
        <v>0.41209829634648654</v>
      </c>
    </row>
    <row r="427" spans="1:11" x14ac:dyDescent="0.25">
      <c r="A427" s="38">
        <f>+'INFO ETOSA'!A418</f>
        <v>412</v>
      </c>
      <c r="B427" s="25" t="str">
        <f>+'INFO ETOSA'!I418</f>
        <v>SICODI</v>
      </c>
      <c r="C427" s="25" t="str">
        <f>+'INFO ETOSA'!B418</f>
        <v>San Martin</v>
      </c>
      <c r="D427" s="25" t="str">
        <f>+'INFO ETOSA'!C418</f>
        <v>Tocache</v>
      </c>
      <c r="E427" s="25" t="str">
        <f>+'INFO ETOSA'!D418</f>
        <v>Tocache</v>
      </c>
      <c r="F427" s="25" t="str">
        <f>+'INFO ETOSA'!K418</f>
        <v>Media Tension</v>
      </c>
      <c r="G427" s="25" t="str">
        <f>+'INFO ETOSA'!J418</f>
        <v>Poste</v>
      </c>
      <c r="H427" s="25" t="str">
        <f>+'INFO ETOSA'!L418</f>
        <v>Madera</v>
      </c>
      <c r="I427" s="25" t="str">
        <f>+'INFO ETOSA'!H418</f>
        <v>PPM20</v>
      </c>
      <c r="J427" s="27" t="str">
        <f t="shared" si="30"/>
        <v>POSTE DE MADERA TRATADA DE 12 mts. CL.5</v>
      </c>
      <c r="K427" s="39">
        <f t="shared" si="29"/>
        <v>0.41209829634648654</v>
      </c>
    </row>
    <row r="428" spans="1:11" x14ac:dyDescent="0.25">
      <c r="A428" s="38">
        <f>+'INFO ETOSA'!A419</f>
        <v>413</v>
      </c>
      <c r="B428" s="25" t="str">
        <f>+'INFO ETOSA'!I419</f>
        <v>SICODI</v>
      </c>
      <c r="C428" s="25" t="str">
        <f>+'INFO ETOSA'!B419</f>
        <v>San Martin</v>
      </c>
      <c r="D428" s="25" t="str">
        <f>+'INFO ETOSA'!C419</f>
        <v>Tocache</v>
      </c>
      <c r="E428" s="25" t="str">
        <f>+'INFO ETOSA'!D419</f>
        <v>Tocache</v>
      </c>
      <c r="F428" s="25" t="str">
        <f>+'INFO ETOSA'!K419</f>
        <v>Media Tension</v>
      </c>
      <c r="G428" s="25" t="str">
        <f>+'INFO ETOSA'!J419</f>
        <v>Poste</v>
      </c>
      <c r="H428" s="25" t="str">
        <f>+'INFO ETOSA'!L419</f>
        <v>Madera</v>
      </c>
      <c r="I428" s="25" t="str">
        <f>+'INFO ETOSA'!H419</f>
        <v>PPM20</v>
      </c>
      <c r="J428" s="27" t="str">
        <f t="shared" si="30"/>
        <v>POSTE DE MADERA TRATADA DE 12 mts. CL.5</v>
      </c>
      <c r="K428" s="39">
        <f t="shared" si="29"/>
        <v>0.41209829634648654</v>
      </c>
    </row>
    <row r="429" spans="1:11" x14ac:dyDescent="0.25">
      <c r="A429" s="38">
        <f>+'INFO ETOSA'!A420</f>
        <v>414</v>
      </c>
      <c r="B429" s="25" t="str">
        <f>+'INFO ETOSA'!I420</f>
        <v>SICODI</v>
      </c>
      <c r="C429" s="25" t="str">
        <f>+'INFO ETOSA'!B420</f>
        <v>San Martin</v>
      </c>
      <c r="D429" s="25" t="str">
        <f>+'INFO ETOSA'!C420</f>
        <v>Tocache</v>
      </c>
      <c r="E429" s="25" t="str">
        <f>+'INFO ETOSA'!D420</f>
        <v>Tocache</v>
      </c>
      <c r="F429" s="25" t="str">
        <f>+'INFO ETOSA'!K420</f>
        <v>Media Tension</v>
      </c>
      <c r="G429" s="25" t="str">
        <f>+'INFO ETOSA'!J420</f>
        <v>Poste</v>
      </c>
      <c r="H429" s="25" t="str">
        <f>+'INFO ETOSA'!L420</f>
        <v>Madera</v>
      </c>
      <c r="I429" s="25" t="str">
        <f>+'INFO ETOSA'!H420</f>
        <v>PPM20</v>
      </c>
      <c r="J429" s="27" t="str">
        <f t="shared" si="30"/>
        <v>POSTE DE MADERA TRATADA DE 12 mts. CL.5</v>
      </c>
      <c r="K429" s="39">
        <f t="shared" si="29"/>
        <v>0.41209829634648654</v>
      </c>
    </row>
    <row r="430" spans="1:11" x14ac:dyDescent="0.25">
      <c r="A430" s="38">
        <f>+'INFO ETOSA'!A421</f>
        <v>415</v>
      </c>
      <c r="B430" s="25" t="str">
        <f>+'INFO ETOSA'!I421</f>
        <v>SICODI</v>
      </c>
      <c r="C430" s="25" t="str">
        <f>+'INFO ETOSA'!B421</f>
        <v>San Martin</v>
      </c>
      <c r="D430" s="25" t="str">
        <f>+'INFO ETOSA'!C421</f>
        <v>Tocache</v>
      </c>
      <c r="E430" s="25" t="str">
        <f>+'INFO ETOSA'!D421</f>
        <v>Tocache</v>
      </c>
      <c r="F430" s="25" t="str">
        <f>+'INFO ETOSA'!K421</f>
        <v>Media Tension</v>
      </c>
      <c r="G430" s="25" t="str">
        <f>+'INFO ETOSA'!J421</f>
        <v>Poste</v>
      </c>
      <c r="H430" s="25" t="str">
        <f>+'INFO ETOSA'!L421</f>
        <v>Madera</v>
      </c>
      <c r="I430" s="25" t="str">
        <f>+'INFO ETOSA'!H421</f>
        <v>PPM20</v>
      </c>
      <c r="J430" s="27" t="str">
        <f t="shared" si="30"/>
        <v>POSTE DE MADERA TRATADA DE 12 mts. CL.5</v>
      </c>
      <c r="K430" s="39">
        <f t="shared" si="29"/>
        <v>0.41209829634648654</v>
      </c>
    </row>
    <row r="431" spans="1:11" x14ac:dyDescent="0.25">
      <c r="A431" s="38">
        <f>+'INFO ETOSA'!A422</f>
        <v>416</v>
      </c>
      <c r="B431" s="25" t="str">
        <f>+'INFO ETOSA'!I422</f>
        <v>SICODI</v>
      </c>
      <c r="C431" s="25" t="str">
        <f>+'INFO ETOSA'!B422</f>
        <v>San Martin</v>
      </c>
      <c r="D431" s="25" t="str">
        <f>+'INFO ETOSA'!C422</f>
        <v>Tocache</v>
      </c>
      <c r="E431" s="25" t="str">
        <f>+'INFO ETOSA'!D422</f>
        <v>Tocache</v>
      </c>
      <c r="F431" s="25" t="str">
        <f>+'INFO ETOSA'!K422</f>
        <v>Media Tension</v>
      </c>
      <c r="G431" s="25" t="str">
        <f>+'INFO ETOSA'!J422</f>
        <v>Poste</v>
      </c>
      <c r="H431" s="25" t="str">
        <f>+'INFO ETOSA'!L422</f>
        <v>Madera</v>
      </c>
      <c r="I431" s="25" t="str">
        <f>+'INFO ETOSA'!H422</f>
        <v>PPM20</v>
      </c>
      <c r="J431" s="27" t="str">
        <f t="shared" si="30"/>
        <v>POSTE DE MADERA TRATADA DE 12 mts. CL.5</v>
      </c>
      <c r="K431" s="39">
        <f t="shared" si="29"/>
        <v>0.41209829634648654</v>
      </c>
    </row>
    <row r="432" spans="1:11" x14ac:dyDescent="0.25">
      <c r="A432" s="38">
        <f>+'INFO ETOSA'!A423</f>
        <v>417</v>
      </c>
      <c r="B432" s="25" t="str">
        <f>+'INFO ETOSA'!I423</f>
        <v>SICODI</v>
      </c>
      <c r="C432" s="25" t="str">
        <f>+'INFO ETOSA'!B423</f>
        <v>San Martin</v>
      </c>
      <c r="D432" s="25" t="str">
        <f>+'INFO ETOSA'!C423</f>
        <v>Tocache</v>
      </c>
      <c r="E432" s="25" t="str">
        <f>+'INFO ETOSA'!D423</f>
        <v>Tocache</v>
      </c>
      <c r="F432" s="25" t="str">
        <f>+'INFO ETOSA'!K423</f>
        <v>Media Tension</v>
      </c>
      <c r="G432" s="25" t="str">
        <f>+'INFO ETOSA'!J423</f>
        <v>Poste</v>
      </c>
      <c r="H432" s="25" t="str">
        <f>+'INFO ETOSA'!L423</f>
        <v>Madera</v>
      </c>
      <c r="I432" s="25" t="str">
        <f>+'INFO ETOSA'!H423</f>
        <v>PPM20</v>
      </c>
      <c r="J432" s="27" t="str">
        <f t="shared" si="30"/>
        <v>POSTE DE MADERA TRATADA DE 12 mts. CL.5</v>
      </c>
      <c r="K432" s="39">
        <f t="shared" si="29"/>
        <v>0.41209829634648654</v>
      </c>
    </row>
    <row r="433" spans="1:11" x14ac:dyDescent="0.25">
      <c r="A433" s="38">
        <f>+'INFO ETOSA'!A424</f>
        <v>418</v>
      </c>
      <c r="B433" s="25" t="str">
        <f>+'INFO ETOSA'!I424</f>
        <v>SICODI</v>
      </c>
      <c r="C433" s="25" t="str">
        <f>+'INFO ETOSA'!B424</f>
        <v>San Martin</v>
      </c>
      <c r="D433" s="25" t="str">
        <f>+'INFO ETOSA'!C424</f>
        <v>Tocache</v>
      </c>
      <c r="E433" s="25" t="str">
        <f>+'INFO ETOSA'!D424</f>
        <v>Tocache</v>
      </c>
      <c r="F433" s="25" t="str">
        <f>+'INFO ETOSA'!K424</f>
        <v>Media Tension</v>
      </c>
      <c r="G433" s="25" t="str">
        <f>+'INFO ETOSA'!J424</f>
        <v>Poste</v>
      </c>
      <c r="H433" s="25" t="str">
        <f>+'INFO ETOSA'!L424</f>
        <v>Madera</v>
      </c>
      <c r="I433" s="25" t="str">
        <f>+'INFO ETOSA'!H424</f>
        <v>PPM20</v>
      </c>
      <c r="J433" s="27" t="str">
        <f t="shared" si="30"/>
        <v>POSTE DE MADERA TRATADA DE 12 mts. CL.5</v>
      </c>
      <c r="K433" s="39">
        <f t="shared" si="29"/>
        <v>0.41209829634648654</v>
      </c>
    </row>
    <row r="434" spans="1:11" x14ac:dyDescent="0.25">
      <c r="A434" s="38">
        <f>+'INFO ETOSA'!A425</f>
        <v>419</v>
      </c>
      <c r="B434" s="25" t="str">
        <f>+'INFO ETOSA'!I425</f>
        <v>SICODI</v>
      </c>
      <c r="C434" s="25" t="str">
        <f>+'INFO ETOSA'!B425</f>
        <v>San Martin</v>
      </c>
      <c r="D434" s="25" t="str">
        <f>+'INFO ETOSA'!C425</f>
        <v>Tocache</v>
      </c>
      <c r="E434" s="25" t="str">
        <f>+'INFO ETOSA'!D425</f>
        <v>Tocache</v>
      </c>
      <c r="F434" s="25" t="str">
        <f>+'INFO ETOSA'!K425</f>
        <v>Media Tension</v>
      </c>
      <c r="G434" s="25" t="str">
        <f>+'INFO ETOSA'!J425</f>
        <v>Poste</v>
      </c>
      <c r="H434" s="25" t="str">
        <f>+'INFO ETOSA'!L425</f>
        <v>Madera</v>
      </c>
      <c r="I434" s="25" t="str">
        <f>+'INFO ETOSA'!H425</f>
        <v>PPM20</v>
      </c>
      <c r="J434" s="27" t="str">
        <f t="shared" si="30"/>
        <v>POSTE DE MADERA TRATADA DE 12 mts. CL.5</v>
      </c>
      <c r="K434" s="39">
        <f t="shared" si="29"/>
        <v>0.41209829634648654</v>
      </c>
    </row>
    <row r="435" spans="1:11" x14ac:dyDescent="0.25">
      <c r="A435" s="38">
        <f>+'INFO ETOSA'!A426</f>
        <v>420</v>
      </c>
      <c r="B435" s="25" t="str">
        <f>+'INFO ETOSA'!I426</f>
        <v>SICODI</v>
      </c>
      <c r="C435" s="25" t="str">
        <f>+'INFO ETOSA'!B426</f>
        <v>San Martin</v>
      </c>
      <c r="D435" s="25" t="str">
        <f>+'INFO ETOSA'!C426</f>
        <v>Tocache</v>
      </c>
      <c r="E435" s="25" t="str">
        <f>+'INFO ETOSA'!D426</f>
        <v>Tocache</v>
      </c>
      <c r="F435" s="25" t="str">
        <f>+'INFO ETOSA'!K426</f>
        <v>Media Tension</v>
      </c>
      <c r="G435" s="25" t="str">
        <f>+'INFO ETOSA'!J426</f>
        <v>Poste</v>
      </c>
      <c r="H435" s="25" t="str">
        <f>+'INFO ETOSA'!L426</f>
        <v>Madera</v>
      </c>
      <c r="I435" s="25" t="str">
        <f>+'INFO ETOSA'!H426</f>
        <v>PPM20</v>
      </c>
      <c r="J435" s="27" t="str">
        <f t="shared" si="30"/>
        <v>POSTE DE MADERA TRATADA DE 12 mts. CL.5</v>
      </c>
      <c r="K435" s="39">
        <f t="shared" si="29"/>
        <v>0.41209829634648654</v>
      </c>
    </row>
    <row r="436" spans="1:11" x14ac:dyDescent="0.25">
      <c r="A436" s="38">
        <f>+'INFO ETOSA'!A427</f>
        <v>421</v>
      </c>
      <c r="B436" s="25" t="str">
        <f>+'INFO ETOSA'!I427</f>
        <v>SICODI</v>
      </c>
      <c r="C436" s="25" t="str">
        <f>+'INFO ETOSA'!B427</f>
        <v>San Martin</v>
      </c>
      <c r="D436" s="25" t="str">
        <f>+'INFO ETOSA'!C427</f>
        <v>Tocache</v>
      </c>
      <c r="E436" s="25" t="str">
        <f>+'INFO ETOSA'!D427</f>
        <v>Tocache</v>
      </c>
      <c r="F436" s="25" t="str">
        <f>+'INFO ETOSA'!K427</f>
        <v>Media Tension</v>
      </c>
      <c r="G436" s="25" t="str">
        <f>+'INFO ETOSA'!J427</f>
        <v>Poste</v>
      </c>
      <c r="H436" s="25" t="str">
        <f>+'INFO ETOSA'!L427</f>
        <v>Madera</v>
      </c>
      <c r="I436" s="25" t="str">
        <f>+'INFO ETOSA'!H427</f>
        <v>PPM20</v>
      </c>
      <c r="J436" s="27" t="str">
        <f t="shared" si="30"/>
        <v>POSTE DE MADERA TRATADA DE 12 mts. CL.5</v>
      </c>
      <c r="K436" s="39">
        <f t="shared" si="29"/>
        <v>0.41209829634648654</v>
      </c>
    </row>
    <row r="437" spans="1:11" x14ac:dyDescent="0.25">
      <c r="A437" s="38">
        <f>+'INFO ETOSA'!A428</f>
        <v>422</v>
      </c>
      <c r="B437" s="25" t="str">
        <f>+'INFO ETOSA'!I428</f>
        <v>SICODI</v>
      </c>
      <c r="C437" s="25" t="str">
        <f>+'INFO ETOSA'!B428</f>
        <v>San Martin</v>
      </c>
      <c r="D437" s="25" t="str">
        <f>+'INFO ETOSA'!C428</f>
        <v>Tocache</v>
      </c>
      <c r="E437" s="25" t="str">
        <f>+'INFO ETOSA'!D428</f>
        <v>Tocache</v>
      </c>
      <c r="F437" s="25" t="str">
        <f>+'INFO ETOSA'!K428</f>
        <v>Media Tension</v>
      </c>
      <c r="G437" s="25" t="str">
        <f>+'INFO ETOSA'!J428</f>
        <v>Poste</v>
      </c>
      <c r="H437" s="25" t="str">
        <f>+'INFO ETOSA'!L428</f>
        <v>Madera</v>
      </c>
      <c r="I437" s="25" t="str">
        <f>+'INFO ETOSA'!H428</f>
        <v>PPM20</v>
      </c>
      <c r="J437" s="27" t="str">
        <f t="shared" si="30"/>
        <v>POSTE DE MADERA TRATADA DE 12 mts. CL.5</v>
      </c>
      <c r="K437" s="39">
        <f t="shared" si="29"/>
        <v>0.41209829634648654</v>
      </c>
    </row>
    <row r="438" spans="1:11" x14ac:dyDescent="0.25">
      <c r="A438" s="38">
        <f>+'INFO ETOSA'!A429</f>
        <v>423</v>
      </c>
      <c r="B438" s="25" t="str">
        <f>+'INFO ETOSA'!I429</f>
        <v>SICODI</v>
      </c>
      <c r="C438" s="25" t="str">
        <f>+'INFO ETOSA'!B429</f>
        <v>San Martin</v>
      </c>
      <c r="D438" s="25" t="str">
        <f>+'INFO ETOSA'!C429</f>
        <v>Tocache</v>
      </c>
      <c r="E438" s="25" t="str">
        <f>+'INFO ETOSA'!D429</f>
        <v>Tocache</v>
      </c>
      <c r="F438" s="25" t="str">
        <f>+'INFO ETOSA'!K429</f>
        <v>Media Tension</v>
      </c>
      <c r="G438" s="25" t="str">
        <f>+'INFO ETOSA'!J429</f>
        <v>Poste</v>
      </c>
      <c r="H438" s="25" t="str">
        <f>+'INFO ETOSA'!L429</f>
        <v>Madera</v>
      </c>
      <c r="I438" s="25" t="str">
        <f>+'INFO ETOSA'!H429</f>
        <v>PPM20</v>
      </c>
      <c r="J438" s="27" t="str">
        <f t="shared" si="30"/>
        <v>POSTE DE MADERA TRATADA DE 12 mts. CL.5</v>
      </c>
      <c r="K438" s="39">
        <f t="shared" si="29"/>
        <v>0.41209829634648654</v>
      </c>
    </row>
    <row r="439" spans="1:11" x14ac:dyDescent="0.25">
      <c r="A439" s="38">
        <f>+'INFO ETOSA'!A430</f>
        <v>424</v>
      </c>
      <c r="B439" s="25" t="str">
        <f>+'INFO ETOSA'!I430</f>
        <v>SICODI</v>
      </c>
      <c r="C439" s="25" t="str">
        <f>+'INFO ETOSA'!B430</f>
        <v>San Martin</v>
      </c>
      <c r="D439" s="25" t="str">
        <f>+'INFO ETOSA'!C430</f>
        <v>Tocache</v>
      </c>
      <c r="E439" s="25" t="str">
        <f>+'INFO ETOSA'!D430</f>
        <v>Tocache</v>
      </c>
      <c r="F439" s="25" t="str">
        <f>+'INFO ETOSA'!K430</f>
        <v>Media Tension</v>
      </c>
      <c r="G439" s="25" t="str">
        <f>+'INFO ETOSA'!J430</f>
        <v>Poste</v>
      </c>
      <c r="H439" s="25" t="str">
        <f>+'INFO ETOSA'!L430</f>
        <v>Madera</v>
      </c>
      <c r="I439" s="25" t="str">
        <f>+'INFO ETOSA'!H430</f>
        <v>PPM20</v>
      </c>
      <c r="J439" s="27" t="str">
        <f t="shared" si="30"/>
        <v>POSTE DE MADERA TRATADA DE 12 mts. CL.5</v>
      </c>
      <c r="K439" s="39">
        <f t="shared" si="29"/>
        <v>0.41209829634648654</v>
      </c>
    </row>
    <row r="440" spans="1:11" x14ac:dyDescent="0.25">
      <c r="A440" s="38">
        <f>+'INFO ETOSA'!A431</f>
        <v>425</v>
      </c>
      <c r="B440" s="25" t="str">
        <f>+'INFO ETOSA'!I431</f>
        <v>SICODI</v>
      </c>
      <c r="C440" s="25" t="str">
        <f>+'INFO ETOSA'!B431</f>
        <v>San Martin</v>
      </c>
      <c r="D440" s="25" t="str">
        <f>+'INFO ETOSA'!C431</f>
        <v>Tocache</v>
      </c>
      <c r="E440" s="25" t="str">
        <f>+'INFO ETOSA'!D431</f>
        <v>Tocache</v>
      </c>
      <c r="F440" s="25" t="str">
        <f>+'INFO ETOSA'!K431</f>
        <v>Media Tension</v>
      </c>
      <c r="G440" s="25" t="str">
        <f>+'INFO ETOSA'!J431</f>
        <v>Poste</v>
      </c>
      <c r="H440" s="25" t="str">
        <f>+'INFO ETOSA'!L431</f>
        <v>Madera</v>
      </c>
      <c r="I440" s="25" t="str">
        <f>+'INFO ETOSA'!H431</f>
        <v>PPM20</v>
      </c>
      <c r="J440" s="27" t="str">
        <f t="shared" si="30"/>
        <v>POSTE DE MADERA TRATADA DE 12 mts. CL.5</v>
      </c>
      <c r="K440" s="39">
        <f t="shared" si="29"/>
        <v>0.41209829634648654</v>
      </c>
    </row>
    <row r="441" spans="1:11" x14ac:dyDescent="0.25">
      <c r="A441" s="38">
        <f>+'INFO ETOSA'!A432</f>
        <v>426</v>
      </c>
      <c r="B441" s="25" t="str">
        <f>+'INFO ETOSA'!I432</f>
        <v>SICODI</v>
      </c>
      <c r="C441" s="25" t="str">
        <f>+'INFO ETOSA'!B432</f>
        <v>San Martin</v>
      </c>
      <c r="D441" s="25" t="str">
        <f>+'INFO ETOSA'!C432</f>
        <v>Tocache</v>
      </c>
      <c r="E441" s="25" t="str">
        <f>+'INFO ETOSA'!D432</f>
        <v>Tocache</v>
      </c>
      <c r="F441" s="25" t="str">
        <f>+'INFO ETOSA'!K432</f>
        <v>Media Tension</v>
      </c>
      <c r="G441" s="25" t="str">
        <f>+'INFO ETOSA'!J432</f>
        <v>Poste</v>
      </c>
      <c r="H441" s="25" t="str">
        <f>+'INFO ETOSA'!L432</f>
        <v>Madera</v>
      </c>
      <c r="I441" s="25" t="str">
        <f>+'INFO ETOSA'!H432</f>
        <v>PPM20</v>
      </c>
      <c r="J441" s="27" t="str">
        <f t="shared" si="30"/>
        <v>POSTE DE MADERA TRATADA DE 12 mts. CL.5</v>
      </c>
      <c r="K441" s="39">
        <f t="shared" si="29"/>
        <v>0.41209829634648654</v>
      </c>
    </row>
    <row r="442" spans="1:11" x14ac:dyDescent="0.25">
      <c r="A442" s="38">
        <f>+'INFO ETOSA'!A433</f>
        <v>427</v>
      </c>
      <c r="B442" s="25" t="str">
        <f>+'INFO ETOSA'!I433</f>
        <v>SICODI</v>
      </c>
      <c r="C442" s="25" t="str">
        <f>+'INFO ETOSA'!B433</f>
        <v>San Martin</v>
      </c>
      <c r="D442" s="25" t="str">
        <f>+'INFO ETOSA'!C433</f>
        <v>Tocache</v>
      </c>
      <c r="E442" s="25" t="str">
        <f>+'INFO ETOSA'!D433</f>
        <v>Tocache</v>
      </c>
      <c r="F442" s="25" t="str">
        <f>+'INFO ETOSA'!K433</f>
        <v>Media Tension</v>
      </c>
      <c r="G442" s="25" t="str">
        <f>+'INFO ETOSA'!J433</f>
        <v>Poste</v>
      </c>
      <c r="H442" s="25" t="str">
        <f>+'INFO ETOSA'!L433</f>
        <v>Madera</v>
      </c>
      <c r="I442" s="25" t="str">
        <f>+'INFO ETOSA'!H433</f>
        <v>PPM20</v>
      </c>
      <c r="J442" s="27" t="str">
        <f t="shared" si="30"/>
        <v>POSTE DE MADERA TRATADA DE 12 mts. CL.5</v>
      </c>
      <c r="K442" s="39">
        <f t="shared" si="29"/>
        <v>0.41209829634648654</v>
      </c>
    </row>
    <row r="443" spans="1:11" x14ac:dyDescent="0.25">
      <c r="A443" s="38">
        <f>+'INFO ETOSA'!A434</f>
        <v>428</v>
      </c>
      <c r="B443" s="25" t="str">
        <f>+'INFO ETOSA'!I434</f>
        <v>SICODI</v>
      </c>
      <c r="C443" s="25" t="str">
        <f>+'INFO ETOSA'!B434</f>
        <v>San Martin</v>
      </c>
      <c r="D443" s="25" t="str">
        <f>+'INFO ETOSA'!C434</f>
        <v>Tocache</v>
      </c>
      <c r="E443" s="25" t="str">
        <f>+'INFO ETOSA'!D434</f>
        <v>Tocache</v>
      </c>
      <c r="F443" s="25" t="str">
        <f>+'INFO ETOSA'!K434</f>
        <v>Media Tension</v>
      </c>
      <c r="G443" s="25" t="str">
        <f>+'INFO ETOSA'!J434</f>
        <v>Poste</v>
      </c>
      <c r="H443" s="25" t="str">
        <f>+'INFO ETOSA'!L434</f>
        <v>Madera</v>
      </c>
      <c r="I443" s="25" t="str">
        <f>+'INFO ETOSA'!H434</f>
        <v>PPM20</v>
      </c>
      <c r="J443" s="27" t="str">
        <f t="shared" si="30"/>
        <v>POSTE DE MADERA TRATADA DE 12 mts. CL.5</v>
      </c>
      <c r="K443" s="39">
        <f t="shared" si="29"/>
        <v>0.41209829634648654</v>
      </c>
    </row>
    <row r="444" spans="1:11" x14ac:dyDescent="0.25">
      <c r="A444" s="38">
        <f>+'INFO ETOSA'!A435</f>
        <v>429</v>
      </c>
      <c r="B444" s="25" t="str">
        <f>+'INFO ETOSA'!I435</f>
        <v>SICODI</v>
      </c>
      <c r="C444" s="25" t="str">
        <f>+'INFO ETOSA'!B435</f>
        <v>San Martin</v>
      </c>
      <c r="D444" s="25" t="str">
        <f>+'INFO ETOSA'!C435</f>
        <v>Tocache</v>
      </c>
      <c r="E444" s="25" t="str">
        <f>+'INFO ETOSA'!D435</f>
        <v>Tocache</v>
      </c>
      <c r="F444" s="25" t="str">
        <f>+'INFO ETOSA'!K435</f>
        <v>Media Tension</v>
      </c>
      <c r="G444" s="25" t="str">
        <f>+'INFO ETOSA'!J435</f>
        <v>Poste</v>
      </c>
      <c r="H444" s="25" t="str">
        <f>+'INFO ETOSA'!L435</f>
        <v>Madera</v>
      </c>
      <c r="I444" s="25" t="str">
        <f>+'INFO ETOSA'!H435</f>
        <v>PPM20</v>
      </c>
      <c r="J444" s="27" t="str">
        <f t="shared" si="30"/>
        <v>POSTE DE MADERA TRATADA DE 12 mts. CL.5</v>
      </c>
      <c r="K444" s="39">
        <f t="shared" si="29"/>
        <v>0.41209829634648654</v>
      </c>
    </row>
    <row r="445" spans="1:11" x14ac:dyDescent="0.25">
      <c r="A445" s="38">
        <f>+'INFO ETOSA'!A436</f>
        <v>430</v>
      </c>
      <c r="B445" s="25" t="str">
        <f>+'INFO ETOSA'!I436</f>
        <v>SICODI</v>
      </c>
      <c r="C445" s="25" t="str">
        <f>+'INFO ETOSA'!B436</f>
        <v>San Martin</v>
      </c>
      <c r="D445" s="25" t="str">
        <f>+'INFO ETOSA'!C436</f>
        <v>Tocache</v>
      </c>
      <c r="E445" s="25" t="str">
        <f>+'INFO ETOSA'!D436</f>
        <v>Tocache</v>
      </c>
      <c r="F445" s="25" t="str">
        <f>+'INFO ETOSA'!K436</f>
        <v>Media Tension</v>
      </c>
      <c r="G445" s="25" t="str">
        <f>+'INFO ETOSA'!J436</f>
        <v>Poste</v>
      </c>
      <c r="H445" s="25" t="str">
        <f>+'INFO ETOSA'!L436</f>
        <v>Madera</v>
      </c>
      <c r="I445" s="25" t="str">
        <f>+'INFO ETOSA'!H436</f>
        <v>PPM20</v>
      </c>
      <c r="J445" s="27" t="str">
        <f t="shared" si="30"/>
        <v>POSTE DE MADERA TRATADA DE 12 mts. CL.5</v>
      </c>
      <c r="K445" s="39">
        <f t="shared" si="29"/>
        <v>0.41209829634648654</v>
      </c>
    </row>
    <row r="446" spans="1:11" x14ac:dyDescent="0.25">
      <c r="A446" s="38">
        <f>+'INFO ETOSA'!A437</f>
        <v>431</v>
      </c>
      <c r="B446" s="25" t="str">
        <f>+'INFO ETOSA'!I437</f>
        <v>SICODI</v>
      </c>
      <c r="C446" s="25" t="str">
        <f>+'INFO ETOSA'!B437</f>
        <v>San Martin</v>
      </c>
      <c r="D446" s="25" t="str">
        <f>+'INFO ETOSA'!C437</f>
        <v>Tocache</v>
      </c>
      <c r="E446" s="25" t="str">
        <f>+'INFO ETOSA'!D437</f>
        <v>Tocache</v>
      </c>
      <c r="F446" s="25" t="str">
        <f>+'INFO ETOSA'!K437</f>
        <v>Media Tension</v>
      </c>
      <c r="G446" s="25" t="str">
        <f>+'INFO ETOSA'!J437</f>
        <v>Poste</v>
      </c>
      <c r="H446" s="25" t="str">
        <f>+'INFO ETOSA'!L437</f>
        <v>Madera</v>
      </c>
      <c r="I446" s="25" t="str">
        <f>+'INFO ETOSA'!H437</f>
        <v>PPM20</v>
      </c>
      <c r="J446" s="27" t="str">
        <f t="shared" si="30"/>
        <v>POSTE DE MADERA TRATADA DE 12 mts. CL.5</v>
      </c>
      <c r="K446" s="39">
        <f t="shared" si="29"/>
        <v>0.41209829634648654</v>
      </c>
    </row>
    <row r="447" spans="1:11" x14ac:dyDescent="0.25">
      <c r="A447" s="38">
        <f>+'INFO ETOSA'!A438</f>
        <v>432</v>
      </c>
      <c r="B447" s="25" t="str">
        <f>+'INFO ETOSA'!I438</f>
        <v>SICODI</v>
      </c>
      <c r="C447" s="25" t="str">
        <f>+'INFO ETOSA'!B438</f>
        <v>San Martin</v>
      </c>
      <c r="D447" s="25" t="str">
        <f>+'INFO ETOSA'!C438</f>
        <v>Tocache</v>
      </c>
      <c r="E447" s="25" t="str">
        <f>+'INFO ETOSA'!D438</f>
        <v>Tocache</v>
      </c>
      <c r="F447" s="25" t="str">
        <f>+'INFO ETOSA'!K438</f>
        <v>Media Tension</v>
      </c>
      <c r="G447" s="25" t="str">
        <f>+'INFO ETOSA'!J438</f>
        <v>Poste</v>
      </c>
      <c r="H447" s="25" t="str">
        <f>+'INFO ETOSA'!L438</f>
        <v>Madera</v>
      </c>
      <c r="I447" s="25" t="str">
        <f>+'INFO ETOSA'!H438</f>
        <v>PPM20</v>
      </c>
      <c r="J447" s="27" t="str">
        <f t="shared" si="30"/>
        <v>POSTE DE MADERA TRATADA DE 12 mts. CL.5</v>
      </c>
      <c r="K447" s="39">
        <f t="shared" si="29"/>
        <v>0.41209829634648654</v>
      </c>
    </row>
    <row r="448" spans="1:11" x14ac:dyDescent="0.25">
      <c r="A448" s="38">
        <f>+'INFO ETOSA'!A439</f>
        <v>433</v>
      </c>
      <c r="B448" s="25" t="str">
        <f>+'INFO ETOSA'!I439</f>
        <v>SICODI</v>
      </c>
      <c r="C448" s="25" t="str">
        <f>+'INFO ETOSA'!B439</f>
        <v>San Martin</v>
      </c>
      <c r="D448" s="25" t="str">
        <f>+'INFO ETOSA'!C439</f>
        <v>Tocache</v>
      </c>
      <c r="E448" s="25" t="str">
        <f>+'INFO ETOSA'!D439</f>
        <v>Tocache</v>
      </c>
      <c r="F448" s="25" t="str">
        <f>+'INFO ETOSA'!K439</f>
        <v>Media Tension</v>
      </c>
      <c r="G448" s="25" t="str">
        <f>+'INFO ETOSA'!J439</f>
        <v>Poste</v>
      </c>
      <c r="H448" s="25" t="str">
        <f>+'INFO ETOSA'!L439</f>
        <v>Madera</v>
      </c>
      <c r="I448" s="25" t="str">
        <f>+'INFO ETOSA'!H439</f>
        <v>PPM20</v>
      </c>
      <c r="J448" s="27" t="str">
        <f t="shared" si="30"/>
        <v>POSTE DE MADERA TRATADA DE 12 mts. CL.5</v>
      </c>
      <c r="K448" s="39">
        <f t="shared" si="29"/>
        <v>0.41209829634648654</v>
      </c>
    </row>
    <row r="449" spans="1:11" x14ac:dyDescent="0.25">
      <c r="A449" s="38">
        <f>+'INFO ETOSA'!A440</f>
        <v>434</v>
      </c>
      <c r="B449" s="25" t="str">
        <f>+'INFO ETOSA'!I440</f>
        <v>SICODI</v>
      </c>
      <c r="C449" s="25" t="str">
        <f>+'INFO ETOSA'!B440</f>
        <v>San Martin</v>
      </c>
      <c r="D449" s="25" t="str">
        <f>+'INFO ETOSA'!C440</f>
        <v>Tocache</v>
      </c>
      <c r="E449" s="25" t="str">
        <f>+'INFO ETOSA'!D440</f>
        <v>Tocache</v>
      </c>
      <c r="F449" s="25" t="str">
        <f>+'INFO ETOSA'!K440</f>
        <v>Media Tension</v>
      </c>
      <c r="G449" s="25" t="str">
        <f>+'INFO ETOSA'!J440</f>
        <v>Poste</v>
      </c>
      <c r="H449" s="25" t="str">
        <f>+'INFO ETOSA'!L440</f>
        <v>Madera</v>
      </c>
      <c r="I449" s="25" t="str">
        <f>+'INFO ETOSA'!H440</f>
        <v>PPM20</v>
      </c>
      <c r="J449" s="27" t="str">
        <f t="shared" si="30"/>
        <v>POSTE DE MADERA TRATADA DE 12 mts. CL.5</v>
      </c>
      <c r="K449" s="39">
        <f t="shared" si="29"/>
        <v>0.41209829634648654</v>
      </c>
    </row>
    <row r="450" spans="1:11" x14ac:dyDescent="0.25">
      <c r="A450" s="38">
        <f>+'INFO ETOSA'!A441</f>
        <v>435</v>
      </c>
      <c r="B450" s="25" t="str">
        <f>+'INFO ETOSA'!I441</f>
        <v>SICODI</v>
      </c>
      <c r="C450" s="25" t="str">
        <f>+'INFO ETOSA'!B441</f>
        <v>San Martin</v>
      </c>
      <c r="D450" s="25" t="str">
        <f>+'INFO ETOSA'!C441</f>
        <v>Tocache</v>
      </c>
      <c r="E450" s="25" t="str">
        <f>+'INFO ETOSA'!D441</f>
        <v>Tocache</v>
      </c>
      <c r="F450" s="25" t="str">
        <f>+'INFO ETOSA'!K441</f>
        <v>Media Tension</v>
      </c>
      <c r="G450" s="25" t="str">
        <f>+'INFO ETOSA'!J441</f>
        <v>Poste</v>
      </c>
      <c r="H450" s="25" t="str">
        <f>+'INFO ETOSA'!L441</f>
        <v>Madera</v>
      </c>
      <c r="I450" s="25" t="str">
        <f>+'INFO ETOSA'!H441</f>
        <v>PPM20</v>
      </c>
      <c r="J450" s="27" t="str">
        <f t="shared" si="30"/>
        <v>POSTE DE MADERA TRATADA DE 12 mts. CL.5</v>
      </c>
      <c r="K450" s="39">
        <f t="shared" si="29"/>
        <v>0.41209829634648654</v>
      </c>
    </row>
    <row r="451" spans="1:11" x14ac:dyDescent="0.25">
      <c r="A451" s="38">
        <f>+'INFO ETOSA'!A442</f>
        <v>436</v>
      </c>
      <c r="B451" s="25" t="str">
        <f>+'INFO ETOSA'!I442</f>
        <v>SICODI</v>
      </c>
      <c r="C451" s="25" t="str">
        <f>+'INFO ETOSA'!B442</f>
        <v>San Martin</v>
      </c>
      <c r="D451" s="25" t="str">
        <f>+'INFO ETOSA'!C442</f>
        <v>Tocache</v>
      </c>
      <c r="E451" s="25" t="str">
        <f>+'INFO ETOSA'!D442</f>
        <v>Tocache</v>
      </c>
      <c r="F451" s="25" t="str">
        <f>+'INFO ETOSA'!K442</f>
        <v>Media Tension</v>
      </c>
      <c r="G451" s="25" t="str">
        <f>+'INFO ETOSA'!J442</f>
        <v>Poste</v>
      </c>
      <c r="H451" s="25" t="str">
        <f>+'INFO ETOSA'!L442</f>
        <v>Madera</v>
      </c>
      <c r="I451" s="25" t="str">
        <f>+'INFO ETOSA'!H442</f>
        <v>PPM20</v>
      </c>
      <c r="J451" s="27" t="str">
        <f t="shared" si="30"/>
        <v>POSTE DE MADERA TRATADA DE 12 mts. CL.5</v>
      </c>
      <c r="K451" s="39">
        <f t="shared" si="29"/>
        <v>0.41209829634648654</v>
      </c>
    </row>
    <row r="452" spans="1:11" x14ac:dyDescent="0.25">
      <c r="A452" s="38">
        <f>+'INFO ETOSA'!A443</f>
        <v>437</v>
      </c>
      <c r="B452" s="25" t="str">
        <f>+'INFO ETOSA'!I443</f>
        <v>SICODI</v>
      </c>
      <c r="C452" s="25" t="str">
        <f>+'INFO ETOSA'!B443</f>
        <v>San Martin</v>
      </c>
      <c r="D452" s="25" t="str">
        <f>+'INFO ETOSA'!C443</f>
        <v>Tocache</v>
      </c>
      <c r="E452" s="25" t="str">
        <f>+'INFO ETOSA'!D443</f>
        <v>Tocache</v>
      </c>
      <c r="F452" s="25" t="str">
        <f>+'INFO ETOSA'!K443</f>
        <v>Media Tension</v>
      </c>
      <c r="G452" s="25" t="str">
        <f>+'INFO ETOSA'!J443</f>
        <v>Poste</v>
      </c>
      <c r="H452" s="25" t="str">
        <f>+'INFO ETOSA'!L443</f>
        <v>Madera</v>
      </c>
      <c r="I452" s="25" t="str">
        <f>+'INFO ETOSA'!H443</f>
        <v>PPM20</v>
      </c>
      <c r="J452" s="27" t="str">
        <f t="shared" si="30"/>
        <v>POSTE DE MADERA TRATADA DE 12 mts. CL.5</v>
      </c>
      <c r="K452" s="39">
        <f t="shared" si="29"/>
        <v>0.41209829634648654</v>
      </c>
    </row>
    <row r="453" spans="1:11" x14ac:dyDescent="0.25">
      <c r="A453" s="38">
        <f>+'INFO ETOSA'!A444</f>
        <v>438</v>
      </c>
      <c r="B453" s="25" t="str">
        <f>+'INFO ETOSA'!I444</f>
        <v>SICODI</v>
      </c>
      <c r="C453" s="25" t="str">
        <f>+'INFO ETOSA'!B444</f>
        <v>San Martin</v>
      </c>
      <c r="D453" s="25" t="str">
        <f>+'INFO ETOSA'!C444</f>
        <v>Tocache</v>
      </c>
      <c r="E453" s="25" t="str">
        <f>+'INFO ETOSA'!D444</f>
        <v>Tocache</v>
      </c>
      <c r="F453" s="25" t="str">
        <f>+'INFO ETOSA'!K444</f>
        <v>Media Tension</v>
      </c>
      <c r="G453" s="25" t="str">
        <f>+'INFO ETOSA'!J444</f>
        <v>Poste</v>
      </c>
      <c r="H453" s="25" t="str">
        <f>+'INFO ETOSA'!L444</f>
        <v>Madera</v>
      </c>
      <c r="I453" s="25" t="str">
        <f>+'INFO ETOSA'!H444</f>
        <v>PPM20</v>
      </c>
      <c r="J453" s="27" t="str">
        <f t="shared" si="30"/>
        <v>POSTE DE MADERA TRATADA DE 12 mts. CL.5</v>
      </c>
      <c r="K453" s="39">
        <f t="shared" si="29"/>
        <v>0.41209829634648654</v>
      </c>
    </row>
    <row r="454" spans="1:11" x14ac:dyDescent="0.25">
      <c r="A454" s="38">
        <f>+'INFO ETOSA'!A445</f>
        <v>439</v>
      </c>
      <c r="B454" s="25" t="str">
        <f>+'INFO ETOSA'!I445</f>
        <v>SICODI</v>
      </c>
      <c r="C454" s="25" t="str">
        <f>+'INFO ETOSA'!B445</f>
        <v>San Martin</v>
      </c>
      <c r="D454" s="25" t="str">
        <f>+'INFO ETOSA'!C445</f>
        <v>Tocache</v>
      </c>
      <c r="E454" s="25" t="str">
        <f>+'INFO ETOSA'!D445</f>
        <v>Tocache</v>
      </c>
      <c r="F454" s="25" t="str">
        <f>+'INFO ETOSA'!K445</f>
        <v>Media Tension</v>
      </c>
      <c r="G454" s="25" t="str">
        <f>+'INFO ETOSA'!J445</f>
        <v>Poste</v>
      </c>
      <c r="H454" s="25" t="str">
        <f>+'INFO ETOSA'!L445</f>
        <v>Madera</v>
      </c>
      <c r="I454" s="25" t="str">
        <f>+'INFO ETOSA'!H445</f>
        <v>PPM20</v>
      </c>
      <c r="J454" s="27" t="str">
        <f t="shared" si="30"/>
        <v>POSTE DE MADERA TRATADA DE 12 mts. CL.5</v>
      </c>
      <c r="K454" s="39">
        <f t="shared" si="29"/>
        <v>0.41209829634648654</v>
      </c>
    </row>
    <row r="455" spans="1:11" x14ac:dyDescent="0.25">
      <c r="A455" s="38">
        <f>+'INFO ETOSA'!A446</f>
        <v>440</v>
      </c>
      <c r="B455" s="25" t="str">
        <f>+'INFO ETOSA'!I446</f>
        <v>SICODI</v>
      </c>
      <c r="C455" s="25" t="str">
        <f>+'INFO ETOSA'!B446</f>
        <v>San Martin</v>
      </c>
      <c r="D455" s="25" t="str">
        <f>+'INFO ETOSA'!C446</f>
        <v>Tocache</v>
      </c>
      <c r="E455" s="25" t="str">
        <f>+'INFO ETOSA'!D446</f>
        <v>Tocache</v>
      </c>
      <c r="F455" s="25" t="str">
        <f>+'INFO ETOSA'!K446</f>
        <v>Media Tension</v>
      </c>
      <c r="G455" s="25" t="str">
        <f>+'INFO ETOSA'!J446</f>
        <v>Poste</v>
      </c>
      <c r="H455" s="25" t="str">
        <f>+'INFO ETOSA'!L446</f>
        <v>Madera</v>
      </c>
      <c r="I455" s="25" t="str">
        <f>+'INFO ETOSA'!H446</f>
        <v>PPM20</v>
      </c>
      <c r="J455" s="27" t="str">
        <f t="shared" si="30"/>
        <v>POSTE DE MADERA TRATADA DE 12 mts. CL.5</v>
      </c>
      <c r="K455" s="39">
        <f t="shared" si="29"/>
        <v>0.41209829634648654</v>
      </c>
    </row>
    <row r="456" spans="1:11" x14ac:dyDescent="0.25">
      <c r="A456" s="38">
        <f>+'INFO ETOSA'!A447</f>
        <v>441</v>
      </c>
      <c r="B456" s="25" t="str">
        <f>+'INFO ETOSA'!I447</f>
        <v>SICODI</v>
      </c>
      <c r="C456" s="25" t="str">
        <f>+'INFO ETOSA'!B447</f>
        <v>San Martin</v>
      </c>
      <c r="D456" s="25" t="str">
        <f>+'INFO ETOSA'!C447</f>
        <v>Tocache</v>
      </c>
      <c r="E456" s="25" t="str">
        <f>+'INFO ETOSA'!D447</f>
        <v>Tocache</v>
      </c>
      <c r="F456" s="25" t="str">
        <f>+'INFO ETOSA'!K447</f>
        <v>Media Tension</v>
      </c>
      <c r="G456" s="25" t="str">
        <f>+'INFO ETOSA'!J447</f>
        <v>Poste</v>
      </c>
      <c r="H456" s="25" t="str">
        <f>+'INFO ETOSA'!L447</f>
        <v>Madera</v>
      </c>
      <c r="I456" s="25" t="str">
        <f>+'INFO ETOSA'!H447</f>
        <v>PPM20</v>
      </c>
      <c r="J456" s="27" t="str">
        <f t="shared" si="30"/>
        <v>POSTE DE MADERA TRATADA DE 12 mts. CL.5</v>
      </c>
      <c r="K456" s="39">
        <f t="shared" si="29"/>
        <v>0.41209829634648654</v>
      </c>
    </row>
    <row r="457" spans="1:11" x14ac:dyDescent="0.25">
      <c r="A457" s="38">
        <f>+'INFO ETOSA'!A448</f>
        <v>442</v>
      </c>
      <c r="B457" s="25" t="str">
        <f>+'INFO ETOSA'!I448</f>
        <v>SICODI</v>
      </c>
      <c r="C457" s="25" t="str">
        <f>+'INFO ETOSA'!B448</f>
        <v>San Martin</v>
      </c>
      <c r="D457" s="25" t="str">
        <f>+'INFO ETOSA'!C448</f>
        <v>Tocache</v>
      </c>
      <c r="E457" s="25" t="str">
        <f>+'INFO ETOSA'!D448</f>
        <v>Tocache</v>
      </c>
      <c r="F457" s="25" t="str">
        <f>+'INFO ETOSA'!K448</f>
        <v>Media Tension</v>
      </c>
      <c r="G457" s="25" t="str">
        <f>+'INFO ETOSA'!J448</f>
        <v>Poste</v>
      </c>
      <c r="H457" s="25" t="str">
        <f>+'INFO ETOSA'!L448</f>
        <v>Madera</v>
      </c>
      <c r="I457" s="25" t="str">
        <f>+'INFO ETOSA'!H448</f>
        <v>PPM20</v>
      </c>
      <c r="J457" s="27" t="str">
        <f t="shared" si="30"/>
        <v>POSTE DE MADERA TRATADA DE 12 mts. CL.5</v>
      </c>
      <c r="K457" s="39">
        <f t="shared" si="29"/>
        <v>0.41209829634648654</v>
      </c>
    </row>
    <row r="458" spans="1:11" x14ac:dyDescent="0.25">
      <c r="A458" s="38">
        <f>+'INFO ETOSA'!A449</f>
        <v>443</v>
      </c>
      <c r="B458" s="25" t="str">
        <f>+'INFO ETOSA'!I449</f>
        <v>SICODI</v>
      </c>
      <c r="C458" s="25" t="str">
        <f>+'INFO ETOSA'!B449</f>
        <v>San Martin</v>
      </c>
      <c r="D458" s="25" t="str">
        <f>+'INFO ETOSA'!C449</f>
        <v>Tocache</v>
      </c>
      <c r="E458" s="25" t="str">
        <f>+'INFO ETOSA'!D449</f>
        <v>Tocache</v>
      </c>
      <c r="F458" s="25" t="str">
        <f>+'INFO ETOSA'!K449</f>
        <v>Media Tension</v>
      </c>
      <c r="G458" s="25" t="str">
        <f>+'INFO ETOSA'!J449</f>
        <v>Poste</v>
      </c>
      <c r="H458" s="25" t="str">
        <f>+'INFO ETOSA'!L449</f>
        <v>Madera</v>
      </c>
      <c r="I458" s="25" t="str">
        <f>+'INFO ETOSA'!H449</f>
        <v>PPM20</v>
      </c>
      <c r="J458" s="27" t="str">
        <f t="shared" si="30"/>
        <v>POSTE DE MADERA TRATADA DE 12 mts. CL.5</v>
      </c>
      <c r="K458" s="39">
        <f t="shared" si="29"/>
        <v>0.41209829634648654</v>
      </c>
    </row>
    <row r="459" spans="1:11" x14ac:dyDescent="0.25">
      <c r="A459" s="38">
        <f>+'INFO ETOSA'!A450</f>
        <v>444</v>
      </c>
      <c r="B459" s="25" t="str">
        <f>+'INFO ETOSA'!I450</f>
        <v>SICODI</v>
      </c>
      <c r="C459" s="25" t="str">
        <f>+'INFO ETOSA'!B450</f>
        <v>San Martin</v>
      </c>
      <c r="D459" s="25" t="str">
        <f>+'INFO ETOSA'!C450</f>
        <v>Tocache</v>
      </c>
      <c r="E459" s="25" t="str">
        <f>+'INFO ETOSA'!D450</f>
        <v>Tocache</v>
      </c>
      <c r="F459" s="25" t="str">
        <f>+'INFO ETOSA'!K450</f>
        <v>Media Tension</v>
      </c>
      <c r="G459" s="25" t="str">
        <f>+'INFO ETOSA'!J450</f>
        <v>Poste</v>
      </c>
      <c r="H459" s="25" t="str">
        <f>+'INFO ETOSA'!L450</f>
        <v>Madera</v>
      </c>
      <c r="I459" s="25" t="str">
        <f>+'INFO ETOSA'!H450</f>
        <v>PPM20</v>
      </c>
      <c r="J459" s="27" t="str">
        <f t="shared" si="30"/>
        <v>POSTE DE MADERA TRATADA DE 12 mts. CL.5</v>
      </c>
      <c r="K459" s="39">
        <f t="shared" si="29"/>
        <v>0.41209829634648654</v>
      </c>
    </row>
    <row r="460" spans="1:11" x14ac:dyDescent="0.25">
      <c r="A460" s="38">
        <f>+'INFO ETOSA'!A451</f>
        <v>445</v>
      </c>
      <c r="B460" s="25" t="str">
        <f>+'INFO ETOSA'!I451</f>
        <v>SICODI</v>
      </c>
      <c r="C460" s="25" t="str">
        <f>+'INFO ETOSA'!B451</f>
        <v>San Martin</v>
      </c>
      <c r="D460" s="25" t="str">
        <f>+'INFO ETOSA'!C451</f>
        <v>Tocache</v>
      </c>
      <c r="E460" s="25" t="str">
        <f>+'INFO ETOSA'!D451</f>
        <v>Tocache</v>
      </c>
      <c r="F460" s="25" t="str">
        <f>+'INFO ETOSA'!K451</f>
        <v>Media Tension</v>
      </c>
      <c r="G460" s="25" t="str">
        <f>+'INFO ETOSA'!J451</f>
        <v>Poste</v>
      </c>
      <c r="H460" s="25" t="str">
        <f>+'INFO ETOSA'!L451</f>
        <v>Madera</v>
      </c>
      <c r="I460" s="25" t="str">
        <f>+'INFO ETOSA'!H451</f>
        <v>PPM20</v>
      </c>
      <c r="J460" s="27" t="str">
        <f t="shared" si="30"/>
        <v>POSTE DE MADERA TRATADA DE 12 mts. CL.5</v>
      </c>
      <c r="K460" s="39">
        <f t="shared" ref="K460:K523" si="31">+VLOOKUP(I460,$I$8:$S$12,11,FALSE)</f>
        <v>0.41209829634648654</v>
      </c>
    </row>
    <row r="461" spans="1:11" x14ac:dyDescent="0.25">
      <c r="A461" s="38">
        <f>+'INFO ETOSA'!A452</f>
        <v>446</v>
      </c>
      <c r="B461" s="25" t="str">
        <f>+'INFO ETOSA'!I452</f>
        <v>SICODI</v>
      </c>
      <c r="C461" s="25" t="str">
        <f>+'INFO ETOSA'!B452</f>
        <v>San Martin</v>
      </c>
      <c r="D461" s="25" t="str">
        <f>+'INFO ETOSA'!C452</f>
        <v>Tocache</v>
      </c>
      <c r="E461" s="25" t="str">
        <f>+'INFO ETOSA'!D452</f>
        <v>Tocache</v>
      </c>
      <c r="F461" s="25" t="str">
        <f>+'INFO ETOSA'!K452</f>
        <v>Media Tension</v>
      </c>
      <c r="G461" s="25" t="str">
        <f>+'INFO ETOSA'!J452</f>
        <v>Poste</v>
      </c>
      <c r="H461" s="25" t="str">
        <f>+'INFO ETOSA'!L452</f>
        <v>Madera</v>
      </c>
      <c r="I461" s="25" t="str">
        <f>+'INFO ETOSA'!H452</f>
        <v>PPM20</v>
      </c>
      <c r="J461" s="27" t="str">
        <f t="shared" si="30"/>
        <v>POSTE DE MADERA TRATADA DE 12 mts. CL.5</v>
      </c>
      <c r="K461" s="39">
        <f t="shared" si="31"/>
        <v>0.41209829634648654</v>
      </c>
    </row>
    <row r="462" spans="1:11" x14ac:dyDescent="0.25">
      <c r="A462" s="38">
        <f>+'INFO ETOSA'!A453</f>
        <v>447</v>
      </c>
      <c r="B462" s="25" t="str">
        <f>+'INFO ETOSA'!I453</f>
        <v>SICODI</v>
      </c>
      <c r="C462" s="25" t="str">
        <f>+'INFO ETOSA'!B453</f>
        <v>San Martin</v>
      </c>
      <c r="D462" s="25" t="str">
        <f>+'INFO ETOSA'!C453</f>
        <v>Tocache</v>
      </c>
      <c r="E462" s="25" t="str">
        <f>+'INFO ETOSA'!D453</f>
        <v>Tocache</v>
      </c>
      <c r="F462" s="25" t="str">
        <f>+'INFO ETOSA'!K453</f>
        <v>Media Tension</v>
      </c>
      <c r="G462" s="25" t="str">
        <f>+'INFO ETOSA'!J453</f>
        <v>Poste</v>
      </c>
      <c r="H462" s="25" t="str">
        <f>+'INFO ETOSA'!L453</f>
        <v>Madera</v>
      </c>
      <c r="I462" s="25" t="str">
        <f>+'INFO ETOSA'!H453</f>
        <v>PPM20</v>
      </c>
      <c r="J462" s="27" t="str">
        <f t="shared" si="30"/>
        <v>POSTE DE MADERA TRATADA DE 12 mts. CL.5</v>
      </c>
      <c r="K462" s="39">
        <f t="shared" si="31"/>
        <v>0.41209829634648654</v>
      </c>
    </row>
    <row r="463" spans="1:11" x14ac:dyDescent="0.25">
      <c r="A463" s="38">
        <f>+'INFO ETOSA'!A454</f>
        <v>448</v>
      </c>
      <c r="B463" s="25" t="str">
        <f>+'INFO ETOSA'!I454</f>
        <v>SICODI</v>
      </c>
      <c r="C463" s="25" t="str">
        <f>+'INFO ETOSA'!B454</f>
        <v>San Martin</v>
      </c>
      <c r="D463" s="25" t="str">
        <f>+'INFO ETOSA'!C454</f>
        <v>Tocache</v>
      </c>
      <c r="E463" s="25" t="str">
        <f>+'INFO ETOSA'!D454</f>
        <v>Tocache</v>
      </c>
      <c r="F463" s="25" t="str">
        <f>+'INFO ETOSA'!K454</f>
        <v>Media Tension</v>
      </c>
      <c r="G463" s="25" t="str">
        <f>+'INFO ETOSA'!J454</f>
        <v>Poste</v>
      </c>
      <c r="H463" s="25" t="str">
        <f>+'INFO ETOSA'!L454</f>
        <v>Madera</v>
      </c>
      <c r="I463" s="25" t="str">
        <f>+'INFO ETOSA'!H454</f>
        <v>PPM20</v>
      </c>
      <c r="J463" s="27" t="str">
        <f t="shared" si="30"/>
        <v>POSTE DE MADERA TRATADA DE 12 mts. CL.5</v>
      </c>
      <c r="K463" s="39">
        <f t="shared" si="31"/>
        <v>0.41209829634648654</v>
      </c>
    </row>
    <row r="464" spans="1:11" x14ac:dyDescent="0.25">
      <c r="A464" s="38">
        <f>+'INFO ETOSA'!A455</f>
        <v>449</v>
      </c>
      <c r="B464" s="25" t="str">
        <f>+'INFO ETOSA'!I455</f>
        <v>SICODI</v>
      </c>
      <c r="C464" s="25" t="str">
        <f>+'INFO ETOSA'!B455</f>
        <v>San Martin</v>
      </c>
      <c r="D464" s="25" t="str">
        <f>+'INFO ETOSA'!C455</f>
        <v>Tocache</v>
      </c>
      <c r="E464" s="25" t="str">
        <f>+'INFO ETOSA'!D455</f>
        <v>Tocache</v>
      </c>
      <c r="F464" s="25" t="str">
        <f>+'INFO ETOSA'!K455</f>
        <v>Media Tension</v>
      </c>
      <c r="G464" s="25" t="str">
        <f>+'INFO ETOSA'!J455</f>
        <v>Poste</v>
      </c>
      <c r="H464" s="25" t="str">
        <f>+'INFO ETOSA'!L455</f>
        <v>Madera</v>
      </c>
      <c r="I464" s="25" t="str">
        <f>+'INFO ETOSA'!H455</f>
        <v>PPM20</v>
      </c>
      <c r="J464" s="27" t="str">
        <f t="shared" si="30"/>
        <v>POSTE DE MADERA TRATADA DE 12 mts. CL.5</v>
      </c>
      <c r="K464" s="39">
        <f t="shared" si="31"/>
        <v>0.41209829634648654</v>
      </c>
    </row>
    <row r="465" spans="1:11" x14ac:dyDescent="0.25">
      <c r="A465" s="38">
        <f>+'INFO ETOSA'!A456</f>
        <v>450</v>
      </c>
      <c r="B465" s="25" t="str">
        <f>+'INFO ETOSA'!I456</f>
        <v>SICODI</v>
      </c>
      <c r="C465" s="25" t="str">
        <f>+'INFO ETOSA'!B456</f>
        <v>San Martin</v>
      </c>
      <c r="D465" s="25" t="str">
        <f>+'INFO ETOSA'!C456</f>
        <v>Tocache</v>
      </c>
      <c r="E465" s="25" t="str">
        <f>+'INFO ETOSA'!D456</f>
        <v>Tocache</v>
      </c>
      <c r="F465" s="25" t="str">
        <f>+'INFO ETOSA'!K456</f>
        <v>Media Tension</v>
      </c>
      <c r="G465" s="25" t="str">
        <f>+'INFO ETOSA'!J456</f>
        <v>Poste</v>
      </c>
      <c r="H465" s="25" t="str">
        <f>+'INFO ETOSA'!L456</f>
        <v>Madera</v>
      </c>
      <c r="I465" s="25" t="str">
        <f>+'INFO ETOSA'!H456</f>
        <v>PPM20</v>
      </c>
      <c r="J465" s="27" t="str">
        <f t="shared" ref="J465:J528" si="32">+VLOOKUP(I465,$I$8:$J$12,2,FALSE)</f>
        <v>POSTE DE MADERA TRATADA DE 12 mts. CL.5</v>
      </c>
      <c r="K465" s="39">
        <f t="shared" si="31"/>
        <v>0.41209829634648654</v>
      </c>
    </row>
    <row r="466" spans="1:11" x14ac:dyDescent="0.25">
      <c r="A466" s="38">
        <f>+'INFO ETOSA'!A457</f>
        <v>451</v>
      </c>
      <c r="B466" s="25" t="str">
        <f>+'INFO ETOSA'!I457</f>
        <v>SICODI</v>
      </c>
      <c r="C466" s="25" t="str">
        <f>+'INFO ETOSA'!B457</f>
        <v>San Martin</v>
      </c>
      <c r="D466" s="25" t="str">
        <f>+'INFO ETOSA'!C457</f>
        <v>Tocache</v>
      </c>
      <c r="E466" s="25" t="str">
        <f>+'INFO ETOSA'!D457</f>
        <v>Tocache</v>
      </c>
      <c r="F466" s="25" t="str">
        <f>+'INFO ETOSA'!K457</f>
        <v>Media Tension</v>
      </c>
      <c r="G466" s="25" t="str">
        <f>+'INFO ETOSA'!J457</f>
        <v>Poste</v>
      </c>
      <c r="H466" s="25" t="str">
        <f>+'INFO ETOSA'!L457</f>
        <v>Madera</v>
      </c>
      <c r="I466" s="25" t="str">
        <f>+'INFO ETOSA'!H457</f>
        <v>PPM20</v>
      </c>
      <c r="J466" s="27" t="str">
        <f t="shared" si="32"/>
        <v>POSTE DE MADERA TRATADA DE 12 mts. CL.5</v>
      </c>
      <c r="K466" s="39">
        <f t="shared" si="31"/>
        <v>0.41209829634648654</v>
      </c>
    </row>
    <row r="467" spans="1:11" x14ac:dyDescent="0.25">
      <c r="A467" s="38">
        <f>+'INFO ETOSA'!A458</f>
        <v>452</v>
      </c>
      <c r="B467" s="25" t="str">
        <f>+'INFO ETOSA'!I458</f>
        <v>SICODI</v>
      </c>
      <c r="C467" s="25" t="str">
        <f>+'INFO ETOSA'!B458</f>
        <v>San Martin</v>
      </c>
      <c r="D467" s="25" t="str">
        <f>+'INFO ETOSA'!C458</f>
        <v>Tocache</v>
      </c>
      <c r="E467" s="25" t="str">
        <f>+'INFO ETOSA'!D458</f>
        <v>Tocache</v>
      </c>
      <c r="F467" s="25" t="str">
        <f>+'INFO ETOSA'!K458</f>
        <v>Media Tension</v>
      </c>
      <c r="G467" s="25" t="str">
        <f>+'INFO ETOSA'!J458</f>
        <v>Poste</v>
      </c>
      <c r="H467" s="25" t="str">
        <f>+'INFO ETOSA'!L458</f>
        <v>Madera</v>
      </c>
      <c r="I467" s="25" t="str">
        <f>+'INFO ETOSA'!H458</f>
        <v>PPM20</v>
      </c>
      <c r="J467" s="27" t="str">
        <f t="shared" si="32"/>
        <v>POSTE DE MADERA TRATADA DE 12 mts. CL.5</v>
      </c>
      <c r="K467" s="39">
        <f t="shared" si="31"/>
        <v>0.41209829634648654</v>
      </c>
    </row>
    <row r="468" spans="1:11" x14ac:dyDescent="0.25">
      <c r="A468" s="38">
        <f>+'INFO ETOSA'!A459</f>
        <v>453</v>
      </c>
      <c r="B468" s="25" t="str">
        <f>+'INFO ETOSA'!I459</f>
        <v>SICODI</v>
      </c>
      <c r="C468" s="25" t="str">
        <f>+'INFO ETOSA'!B459</f>
        <v>San Martin</v>
      </c>
      <c r="D468" s="25" t="str">
        <f>+'INFO ETOSA'!C459</f>
        <v>Tocache</v>
      </c>
      <c r="E468" s="25" t="str">
        <f>+'INFO ETOSA'!D459</f>
        <v>Tocache</v>
      </c>
      <c r="F468" s="25" t="str">
        <f>+'INFO ETOSA'!K459</f>
        <v>Media Tension</v>
      </c>
      <c r="G468" s="25" t="str">
        <f>+'INFO ETOSA'!J459</f>
        <v>Poste</v>
      </c>
      <c r="H468" s="25" t="str">
        <f>+'INFO ETOSA'!L459</f>
        <v>Madera</v>
      </c>
      <c r="I468" s="25" t="str">
        <f>+'INFO ETOSA'!H459</f>
        <v>PPM20</v>
      </c>
      <c r="J468" s="27" t="str">
        <f t="shared" si="32"/>
        <v>POSTE DE MADERA TRATADA DE 12 mts. CL.5</v>
      </c>
      <c r="K468" s="39">
        <f t="shared" si="31"/>
        <v>0.41209829634648654</v>
      </c>
    </row>
    <row r="469" spans="1:11" x14ac:dyDescent="0.25">
      <c r="A469" s="38">
        <f>+'INFO ETOSA'!A460</f>
        <v>454</v>
      </c>
      <c r="B469" s="25" t="str">
        <f>+'INFO ETOSA'!I460</f>
        <v>SICODI</v>
      </c>
      <c r="C469" s="25" t="str">
        <f>+'INFO ETOSA'!B460</f>
        <v>San Martin</v>
      </c>
      <c r="D469" s="25" t="str">
        <f>+'INFO ETOSA'!C460</f>
        <v>Tocache</v>
      </c>
      <c r="E469" s="25" t="str">
        <f>+'INFO ETOSA'!D460</f>
        <v>Tocache</v>
      </c>
      <c r="F469" s="25" t="str">
        <f>+'INFO ETOSA'!K460</f>
        <v>Media Tension</v>
      </c>
      <c r="G469" s="25" t="str">
        <f>+'INFO ETOSA'!J460</f>
        <v>Poste</v>
      </c>
      <c r="H469" s="25" t="str">
        <f>+'INFO ETOSA'!L460</f>
        <v>Madera</v>
      </c>
      <c r="I469" s="25" t="str">
        <f>+'INFO ETOSA'!H460</f>
        <v>PPM20</v>
      </c>
      <c r="J469" s="27" t="str">
        <f t="shared" si="32"/>
        <v>POSTE DE MADERA TRATADA DE 12 mts. CL.5</v>
      </c>
      <c r="K469" s="39">
        <f t="shared" si="31"/>
        <v>0.41209829634648654</v>
      </c>
    </row>
    <row r="470" spans="1:11" x14ac:dyDescent="0.25">
      <c r="A470" s="38">
        <f>+'INFO ETOSA'!A461</f>
        <v>455</v>
      </c>
      <c r="B470" s="25" t="str">
        <f>+'INFO ETOSA'!I461</f>
        <v>SICODI</v>
      </c>
      <c r="C470" s="25" t="str">
        <f>+'INFO ETOSA'!B461</f>
        <v>San Martin</v>
      </c>
      <c r="D470" s="25" t="str">
        <f>+'INFO ETOSA'!C461</f>
        <v>Tocache</v>
      </c>
      <c r="E470" s="25" t="str">
        <f>+'INFO ETOSA'!D461</f>
        <v>Tocache</v>
      </c>
      <c r="F470" s="25" t="str">
        <f>+'INFO ETOSA'!K461</f>
        <v>Media Tension</v>
      </c>
      <c r="G470" s="25" t="str">
        <f>+'INFO ETOSA'!J461</f>
        <v>Poste</v>
      </c>
      <c r="H470" s="25" t="str">
        <f>+'INFO ETOSA'!L461</f>
        <v>Madera</v>
      </c>
      <c r="I470" s="25" t="str">
        <f>+'INFO ETOSA'!H461</f>
        <v>PPM20</v>
      </c>
      <c r="J470" s="27" t="str">
        <f t="shared" si="32"/>
        <v>POSTE DE MADERA TRATADA DE 12 mts. CL.5</v>
      </c>
      <c r="K470" s="39">
        <f t="shared" si="31"/>
        <v>0.41209829634648654</v>
      </c>
    </row>
    <row r="471" spans="1:11" x14ac:dyDescent="0.25">
      <c r="A471" s="38">
        <f>+'INFO ETOSA'!A462</f>
        <v>456</v>
      </c>
      <c r="B471" s="25" t="str">
        <f>+'INFO ETOSA'!I462</f>
        <v>SICODI</v>
      </c>
      <c r="C471" s="25" t="str">
        <f>+'INFO ETOSA'!B462</f>
        <v>San Martin</v>
      </c>
      <c r="D471" s="25" t="str">
        <f>+'INFO ETOSA'!C462</f>
        <v>Tocache</v>
      </c>
      <c r="E471" s="25" t="str">
        <f>+'INFO ETOSA'!D462</f>
        <v>Tocache</v>
      </c>
      <c r="F471" s="25" t="str">
        <f>+'INFO ETOSA'!K462</f>
        <v>Media Tension</v>
      </c>
      <c r="G471" s="25" t="str">
        <f>+'INFO ETOSA'!J462</f>
        <v>Poste</v>
      </c>
      <c r="H471" s="25" t="str">
        <f>+'INFO ETOSA'!L462</f>
        <v>Madera</v>
      </c>
      <c r="I471" s="25" t="str">
        <f>+'INFO ETOSA'!H462</f>
        <v>PPM20</v>
      </c>
      <c r="J471" s="27" t="str">
        <f t="shared" si="32"/>
        <v>POSTE DE MADERA TRATADA DE 12 mts. CL.5</v>
      </c>
      <c r="K471" s="39">
        <f t="shared" si="31"/>
        <v>0.41209829634648654</v>
      </c>
    </row>
    <row r="472" spans="1:11" x14ac:dyDescent="0.25">
      <c r="A472" s="38">
        <f>+'INFO ETOSA'!A463</f>
        <v>457</v>
      </c>
      <c r="B472" s="25" t="str">
        <f>+'INFO ETOSA'!I463</f>
        <v>SICODI</v>
      </c>
      <c r="C472" s="25" t="str">
        <f>+'INFO ETOSA'!B463</f>
        <v>San Martin</v>
      </c>
      <c r="D472" s="25" t="str">
        <f>+'INFO ETOSA'!C463</f>
        <v>Tocache</v>
      </c>
      <c r="E472" s="25" t="str">
        <f>+'INFO ETOSA'!D463</f>
        <v>Tocache</v>
      </c>
      <c r="F472" s="25" t="str">
        <f>+'INFO ETOSA'!K463</f>
        <v>Media Tension</v>
      </c>
      <c r="G472" s="25" t="str">
        <f>+'INFO ETOSA'!J463</f>
        <v>Poste</v>
      </c>
      <c r="H472" s="25" t="str">
        <f>+'INFO ETOSA'!L463</f>
        <v>Madera</v>
      </c>
      <c r="I472" s="25" t="str">
        <f>+'INFO ETOSA'!H463</f>
        <v>PPM20</v>
      </c>
      <c r="J472" s="27" t="str">
        <f t="shared" si="32"/>
        <v>POSTE DE MADERA TRATADA DE 12 mts. CL.5</v>
      </c>
      <c r="K472" s="39">
        <f t="shared" si="31"/>
        <v>0.41209829634648654</v>
      </c>
    </row>
    <row r="473" spans="1:11" x14ac:dyDescent="0.25">
      <c r="A473" s="38">
        <f>+'INFO ETOSA'!A464</f>
        <v>458</v>
      </c>
      <c r="B473" s="25" t="str">
        <f>+'INFO ETOSA'!I464</f>
        <v>SICODI</v>
      </c>
      <c r="C473" s="25" t="str">
        <f>+'INFO ETOSA'!B464</f>
        <v>San Martin</v>
      </c>
      <c r="D473" s="25" t="str">
        <f>+'INFO ETOSA'!C464</f>
        <v>Tocache</v>
      </c>
      <c r="E473" s="25" t="str">
        <f>+'INFO ETOSA'!D464</f>
        <v>Tocache</v>
      </c>
      <c r="F473" s="25" t="str">
        <f>+'INFO ETOSA'!K464</f>
        <v>Media Tension</v>
      </c>
      <c r="G473" s="25" t="str">
        <f>+'INFO ETOSA'!J464</f>
        <v>Poste</v>
      </c>
      <c r="H473" s="25" t="str">
        <f>+'INFO ETOSA'!L464</f>
        <v>Madera</v>
      </c>
      <c r="I473" s="25" t="str">
        <f>+'INFO ETOSA'!H464</f>
        <v>PPM20</v>
      </c>
      <c r="J473" s="27" t="str">
        <f t="shared" si="32"/>
        <v>POSTE DE MADERA TRATADA DE 12 mts. CL.5</v>
      </c>
      <c r="K473" s="39">
        <f t="shared" si="31"/>
        <v>0.41209829634648654</v>
      </c>
    </row>
    <row r="474" spans="1:11" x14ac:dyDescent="0.25">
      <c r="A474" s="38">
        <f>+'INFO ETOSA'!A465</f>
        <v>459</v>
      </c>
      <c r="B474" s="25" t="str">
        <f>+'INFO ETOSA'!I465</f>
        <v>SICODI</v>
      </c>
      <c r="C474" s="25" t="str">
        <f>+'INFO ETOSA'!B465</f>
        <v>San Martin</v>
      </c>
      <c r="D474" s="25" t="str">
        <f>+'INFO ETOSA'!C465</f>
        <v>Tocache</v>
      </c>
      <c r="E474" s="25" t="str">
        <f>+'INFO ETOSA'!D465</f>
        <v>Tocache</v>
      </c>
      <c r="F474" s="25" t="str">
        <f>+'INFO ETOSA'!K465</f>
        <v>Media Tension</v>
      </c>
      <c r="G474" s="25" t="str">
        <f>+'INFO ETOSA'!J465</f>
        <v>Poste</v>
      </c>
      <c r="H474" s="25" t="str">
        <f>+'INFO ETOSA'!L465</f>
        <v>Madera</v>
      </c>
      <c r="I474" s="25" t="str">
        <f>+'INFO ETOSA'!H465</f>
        <v>PPM20</v>
      </c>
      <c r="J474" s="27" t="str">
        <f t="shared" si="32"/>
        <v>POSTE DE MADERA TRATADA DE 12 mts. CL.5</v>
      </c>
      <c r="K474" s="39">
        <f t="shared" si="31"/>
        <v>0.41209829634648654</v>
      </c>
    </row>
    <row r="475" spans="1:11" x14ac:dyDescent="0.25">
      <c r="A475" s="38">
        <f>+'INFO ETOSA'!A466</f>
        <v>460</v>
      </c>
      <c r="B475" s="25" t="str">
        <f>+'INFO ETOSA'!I466</f>
        <v>SICODI</v>
      </c>
      <c r="C475" s="25" t="str">
        <f>+'INFO ETOSA'!B466</f>
        <v>San Martin</v>
      </c>
      <c r="D475" s="25" t="str">
        <f>+'INFO ETOSA'!C466</f>
        <v>Tocache</v>
      </c>
      <c r="E475" s="25" t="str">
        <f>+'INFO ETOSA'!D466</f>
        <v>Tocache</v>
      </c>
      <c r="F475" s="25" t="str">
        <f>+'INFO ETOSA'!K466</f>
        <v>Media Tension</v>
      </c>
      <c r="G475" s="25" t="str">
        <f>+'INFO ETOSA'!J466</f>
        <v>Poste</v>
      </c>
      <c r="H475" s="25" t="str">
        <f>+'INFO ETOSA'!L466</f>
        <v>Madera</v>
      </c>
      <c r="I475" s="25" t="str">
        <f>+'INFO ETOSA'!H466</f>
        <v>PPM20</v>
      </c>
      <c r="J475" s="27" t="str">
        <f t="shared" si="32"/>
        <v>POSTE DE MADERA TRATADA DE 12 mts. CL.5</v>
      </c>
      <c r="K475" s="39">
        <f t="shared" si="31"/>
        <v>0.41209829634648654</v>
      </c>
    </row>
    <row r="476" spans="1:11" x14ac:dyDescent="0.25">
      <c r="A476" s="38">
        <f>+'INFO ETOSA'!A467</f>
        <v>461</v>
      </c>
      <c r="B476" s="25" t="str">
        <f>+'INFO ETOSA'!I467</f>
        <v>SICODI</v>
      </c>
      <c r="C476" s="25" t="str">
        <f>+'INFO ETOSA'!B467</f>
        <v>San Martin</v>
      </c>
      <c r="D476" s="25" t="str">
        <f>+'INFO ETOSA'!C467</f>
        <v>Tocache</v>
      </c>
      <c r="E476" s="25" t="str">
        <f>+'INFO ETOSA'!D467</f>
        <v>Tocache</v>
      </c>
      <c r="F476" s="25" t="str">
        <f>+'INFO ETOSA'!K467</f>
        <v>Media Tension</v>
      </c>
      <c r="G476" s="25" t="str">
        <f>+'INFO ETOSA'!J467</f>
        <v>Poste</v>
      </c>
      <c r="H476" s="25" t="str">
        <f>+'INFO ETOSA'!L467</f>
        <v>Madera</v>
      </c>
      <c r="I476" s="25" t="str">
        <f>+'INFO ETOSA'!H467</f>
        <v>PPM20</v>
      </c>
      <c r="J476" s="27" t="str">
        <f t="shared" si="32"/>
        <v>POSTE DE MADERA TRATADA DE 12 mts. CL.5</v>
      </c>
      <c r="K476" s="39">
        <f t="shared" si="31"/>
        <v>0.41209829634648654</v>
      </c>
    </row>
    <row r="477" spans="1:11" x14ac:dyDescent="0.25">
      <c r="A477" s="38">
        <f>+'INFO ETOSA'!A468</f>
        <v>462</v>
      </c>
      <c r="B477" s="25" t="str">
        <f>+'INFO ETOSA'!I468</f>
        <v>SICODI</v>
      </c>
      <c r="C477" s="25" t="str">
        <f>+'INFO ETOSA'!B468</f>
        <v>San Martin</v>
      </c>
      <c r="D477" s="25" t="str">
        <f>+'INFO ETOSA'!C468</f>
        <v>Tocache</v>
      </c>
      <c r="E477" s="25" t="str">
        <f>+'INFO ETOSA'!D468</f>
        <v>Tocache</v>
      </c>
      <c r="F477" s="25" t="str">
        <f>+'INFO ETOSA'!K468</f>
        <v>Media Tension</v>
      </c>
      <c r="G477" s="25" t="str">
        <f>+'INFO ETOSA'!J468</f>
        <v>Poste</v>
      </c>
      <c r="H477" s="25" t="str">
        <f>+'INFO ETOSA'!L468</f>
        <v>Madera</v>
      </c>
      <c r="I477" s="25" t="str">
        <f>+'INFO ETOSA'!H468</f>
        <v>PPM20</v>
      </c>
      <c r="J477" s="27" t="str">
        <f t="shared" si="32"/>
        <v>POSTE DE MADERA TRATADA DE 12 mts. CL.5</v>
      </c>
      <c r="K477" s="39">
        <f t="shared" si="31"/>
        <v>0.41209829634648654</v>
      </c>
    </row>
    <row r="478" spans="1:11" x14ac:dyDescent="0.25">
      <c r="A478" s="38">
        <f>+'INFO ETOSA'!A469</f>
        <v>463</v>
      </c>
      <c r="B478" s="25" t="str">
        <f>+'INFO ETOSA'!I469</f>
        <v>SICODI</v>
      </c>
      <c r="C478" s="25" t="str">
        <f>+'INFO ETOSA'!B469</f>
        <v>San Martin</v>
      </c>
      <c r="D478" s="25" t="str">
        <f>+'INFO ETOSA'!C469</f>
        <v>Tocache</v>
      </c>
      <c r="E478" s="25" t="str">
        <f>+'INFO ETOSA'!D469</f>
        <v>Tocache</v>
      </c>
      <c r="F478" s="25" t="str">
        <f>+'INFO ETOSA'!K469</f>
        <v>Media Tension</v>
      </c>
      <c r="G478" s="25" t="str">
        <f>+'INFO ETOSA'!J469</f>
        <v>Poste</v>
      </c>
      <c r="H478" s="25" t="str">
        <f>+'INFO ETOSA'!L469</f>
        <v>Madera</v>
      </c>
      <c r="I478" s="25" t="str">
        <f>+'INFO ETOSA'!H469</f>
        <v>PPM20</v>
      </c>
      <c r="J478" s="27" t="str">
        <f t="shared" si="32"/>
        <v>POSTE DE MADERA TRATADA DE 12 mts. CL.5</v>
      </c>
      <c r="K478" s="39">
        <f t="shared" si="31"/>
        <v>0.41209829634648654</v>
      </c>
    </row>
    <row r="479" spans="1:11" x14ac:dyDescent="0.25">
      <c r="A479" s="38">
        <f>+'INFO ETOSA'!A470</f>
        <v>464</v>
      </c>
      <c r="B479" s="25" t="str">
        <f>+'INFO ETOSA'!I470</f>
        <v>SICODI</v>
      </c>
      <c r="C479" s="25" t="str">
        <f>+'INFO ETOSA'!B470</f>
        <v>San Martin</v>
      </c>
      <c r="D479" s="25" t="str">
        <f>+'INFO ETOSA'!C470</f>
        <v>Tocache</v>
      </c>
      <c r="E479" s="25" t="str">
        <f>+'INFO ETOSA'!D470</f>
        <v>Tocache</v>
      </c>
      <c r="F479" s="25" t="str">
        <f>+'INFO ETOSA'!K470</f>
        <v>Media Tension</v>
      </c>
      <c r="G479" s="25" t="str">
        <f>+'INFO ETOSA'!J470</f>
        <v>Poste</v>
      </c>
      <c r="H479" s="25" t="str">
        <f>+'INFO ETOSA'!L470</f>
        <v>Madera</v>
      </c>
      <c r="I479" s="25" t="str">
        <f>+'INFO ETOSA'!H470</f>
        <v>PPM20</v>
      </c>
      <c r="J479" s="27" t="str">
        <f t="shared" si="32"/>
        <v>POSTE DE MADERA TRATADA DE 12 mts. CL.5</v>
      </c>
      <c r="K479" s="39">
        <f t="shared" si="31"/>
        <v>0.41209829634648654</v>
      </c>
    </row>
    <row r="480" spans="1:11" x14ac:dyDescent="0.25">
      <c r="A480" s="38">
        <f>+'INFO ETOSA'!A471</f>
        <v>465</v>
      </c>
      <c r="B480" s="25" t="str">
        <f>+'INFO ETOSA'!I471</f>
        <v>SICODI</v>
      </c>
      <c r="C480" s="25" t="str">
        <f>+'INFO ETOSA'!B471</f>
        <v>San Martin</v>
      </c>
      <c r="D480" s="25" t="str">
        <f>+'INFO ETOSA'!C471</f>
        <v>Tocache</v>
      </c>
      <c r="E480" s="25" t="str">
        <f>+'INFO ETOSA'!D471</f>
        <v>Tocache</v>
      </c>
      <c r="F480" s="25" t="str">
        <f>+'INFO ETOSA'!K471</f>
        <v>Media Tension</v>
      </c>
      <c r="G480" s="25" t="str">
        <f>+'INFO ETOSA'!J471</f>
        <v>Poste</v>
      </c>
      <c r="H480" s="25" t="str">
        <f>+'INFO ETOSA'!L471</f>
        <v>Madera</v>
      </c>
      <c r="I480" s="25" t="str">
        <f>+'INFO ETOSA'!H471</f>
        <v>PPM20</v>
      </c>
      <c r="J480" s="27" t="str">
        <f t="shared" si="32"/>
        <v>POSTE DE MADERA TRATADA DE 12 mts. CL.5</v>
      </c>
      <c r="K480" s="39">
        <f t="shared" si="31"/>
        <v>0.41209829634648654</v>
      </c>
    </row>
    <row r="481" spans="1:11" x14ac:dyDescent="0.25">
      <c r="A481" s="38">
        <f>+'INFO ETOSA'!A472</f>
        <v>466</v>
      </c>
      <c r="B481" s="25" t="str">
        <f>+'INFO ETOSA'!I472</f>
        <v>SICODI</v>
      </c>
      <c r="C481" s="25" t="str">
        <f>+'INFO ETOSA'!B472</f>
        <v>San Martin</v>
      </c>
      <c r="D481" s="25" t="str">
        <f>+'INFO ETOSA'!C472</f>
        <v>Tocache</v>
      </c>
      <c r="E481" s="25" t="str">
        <f>+'INFO ETOSA'!D472</f>
        <v>Tocache</v>
      </c>
      <c r="F481" s="25" t="str">
        <f>+'INFO ETOSA'!K472</f>
        <v>Media Tension</v>
      </c>
      <c r="G481" s="25" t="str">
        <f>+'INFO ETOSA'!J472</f>
        <v>Poste</v>
      </c>
      <c r="H481" s="25" t="str">
        <f>+'INFO ETOSA'!L472</f>
        <v>Madera</v>
      </c>
      <c r="I481" s="25" t="str">
        <f>+'INFO ETOSA'!H472</f>
        <v>PPM20</v>
      </c>
      <c r="J481" s="27" t="str">
        <f t="shared" si="32"/>
        <v>POSTE DE MADERA TRATADA DE 12 mts. CL.5</v>
      </c>
      <c r="K481" s="39">
        <f t="shared" si="31"/>
        <v>0.41209829634648654</v>
      </c>
    </row>
    <row r="482" spans="1:11" x14ac:dyDescent="0.25">
      <c r="A482" s="38">
        <f>+'INFO ETOSA'!A473</f>
        <v>467</v>
      </c>
      <c r="B482" s="25" t="str">
        <f>+'INFO ETOSA'!I473</f>
        <v>SICODI</v>
      </c>
      <c r="C482" s="25" t="str">
        <f>+'INFO ETOSA'!B473</f>
        <v>San Martin</v>
      </c>
      <c r="D482" s="25" t="str">
        <f>+'INFO ETOSA'!C473</f>
        <v>Tocache</v>
      </c>
      <c r="E482" s="25" t="str">
        <f>+'INFO ETOSA'!D473</f>
        <v>Tocache</v>
      </c>
      <c r="F482" s="25" t="str">
        <f>+'INFO ETOSA'!K473</f>
        <v>Media Tension</v>
      </c>
      <c r="G482" s="25" t="str">
        <f>+'INFO ETOSA'!J473</f>
        <v>Poste</v>
      </c>
      <c r="H482" s="25" t="str">
        <f>+'INFO ETOSA'!L473</f>
        <v>Madera</v>
      </c>
      <c r="I482" s="25" t="str">
        <f>+'INFO ETOSA'!H473</f>
        <v>PPM20</v>
      </c>
      <c r="J482" s="27" t="str">
        <f t="shared" si="32"/>
        <v>POSTE DE MADERA TRATADA DE 12 mts. CL.5</v>
      </c>
      <c r="K482" s="39">
        <f t="shared" si="31"/>
        <v>0.41209829634648654</v>
      </c>
    </row>
    <row r="483" spans="1:11" x14ac:dyDescent="0.25">
      <c r="A483" s="38">
        <f>+'INFO ETOSA'!A474</f>
        <v>468</v>
      </c>
      <c r="B483" s="25" t="str">
        <f>+'INFO ETOSA'!I474</f>
        <v>SICODI</v>
      </c>
      <c r="C483" s="25" t="str">
        <f>+'INFO ETOSA'!B474</f>
        <v>San Martin</v>
      </c>
      <c r="D483" s="25" t="str">
        <f>+'INFO ETOSA'!C474</f>
        <v>Tocache</v>
      </c>
      <c r="E483" s="25" t="str">
        <f>+'INFO ETOSA'!D474</f>
        <v>Tocache</v>
      </c>
      <c r="F483" s="25" t="str">
        <f>+'INFO ETOSA'!K474</f>
        <v>Media Tension</v>
      </c>
      <c r="G483" s="25" t="str">
        <f>+'INFO ETOSA'!J474</f>
        <v>Poste</v>
      </c>
      <c r="H483" s="25" t="str">
        <f>+'INFO ETOSA'!L474</f>
        <v>Madera</v>
      </c>
      <c r="I483" s="25" t="str">
        <f>+'INFO ETOSA'!H474</f>
        <v>PPM20</v>
      </c>
      <c r="J483" s="27" t="str">
        <f t="shared" si="32"/>
        <v>POSTE DE MADERA TRATADA DE 12 mts. CL.5</v>
      </c>
      <c r="K483" s="39">
        <f t="shared" si="31"/>
        <v>0.41209829634648654</v>
      </c>
    </row>
    <row r="484" spans="1:11" x14ac:dyDescent="0.25">
      <c r="A484" s="38">
        <f>+'INFO ETOSA'!A475</f>
        <v>469</v>
      </c>
      <c r="B484" s="25" t="str">
        <f>+'INFO ETOSA'!I475</f>
        <v>SICODI</v>
      </c>
      <c r="C484" s="25" t="str">
        <f>+'INFO ETOSA'!B475</f>
        <v>San Martin</v>
      </c>
      <c r="D484" s="25" t="str">
        <f>+'INFO ETOSA'!C475</f>
        <v>Tocache</v>
      </c>
      <c r="E484" s="25" t="str">
        <f>+'INFO ETOSA'!D475</f>
        <v>Tocache</v>
      </c>
      <c r="F484" s="25" t="str">
        <f>+'INFO ETOSA'!K475</f>
        <v>Media Tension</v>
      </c>
      <c r="G484" s="25" t="str">
        <f>+'INFO ETOSA'!J475</f>
        <v>Poste</v>
      </c>
      <c r="H484" s="25" t="str">
        <f>+'INFO ETOSA'!L475</f>
        <v>Madera</v>
      </c>
      <c r="I484" s="25" t="str">
        <f>+'INFO ETOSA'!H475</f>
        <v>PPM20</v>
      </c>
      <c r="J484" s="27" t="str">
        <f t="shared" si="32"/>
        <v>POSTE DE MADERA TRATADA DE 12 mts. CL.5</v>
      </c>
      <c r="K484" s="39">
        <f t="shared" si="31"/>
        <v>0.41209829634648654</v>
      </c>
    </row>
    <row r="485" spans="1:11" x14ac:dyDescent="0.25">
      <c r="A485" s="38">
        <f>+'INFO ETOSA'!A476</f>
        <v>470</v>
      </c>
      <c r="B485" s="25" t="str">
        <f>+'INFO ETOSA'!I476</f>
        <v>SICODI</v>
      </c>
      <c r="C485" s="25" t="str">
        <f>+'INFO ETOSA'!B476</f>
        <v>San Martin</v>
      </c>
      <c r="D485" s="25" t="str">
        <f>+'INFO ETOSA'!C476</f>
        <v>Tocache</v>
      </c>
      <c r="E485" s="25" t="str">
        <f>+'INFO ETOSA'!D476</f>
        <v>Tocache</v>
      </c>
      <c r="F485" s="25" t="str">
        <f>+'INFO ETOSA'!K476</f>
        <v>Media Tension</v>
      </c>
      <c r="G485" s="25" t="str">
        <f>+'INFO ETOSA'!J476</f>
        <v>Poste</v>
      </c>
      <c r="H485" s="25" t="str">
        <f>+'INFO ETOSA'!L476</f>
        <v>Madera</v>
      </c>
      <c r="I485" s="25" t="str">
        <f>+'INFO ETOSA'!H476</f>
        <v>PPM20</v>
      </c>
      <c r="J485" s="27" t="str">
        <f t="shared" si="32"/>
        <v>POSTE DE MADERA TRATADA DE 12 mts. CL.5</v>
      </c>
      <c r="K485" s="39">
        <f t="shared" si="31"/>
        <v>0.41209829634648654</v>
      </c>
    </row>
    <row r="486" spans="1:11" x14ac:dyDescent="0.25">
      <c r="A486" s="38">
        <f>+'INFO ETOSA'!A477</f>
        <v>471</v>
      </c>
      <c r="B486" s="25" t="str">
        <f>+'INFO ETOSA'!I477</f>
        <v>SICODI</v>
      </c>
      <c r="C486" s="25" t="str">
        <f>+'INFO ETOSA'!B477</f>
        <v>San Martin</v>
      </c>
      <c r="D486" s="25" t="str">
        <f>+'INFO ETOSA'!C477</f>
        <v>Tocache</v>
      </c>
      <c r="E486" s="25" t="str">
        <f>+'INFO ETOSA'!D477</f>
        <v>Tocache</v>
      </c>
      <c r="F486" s="25" t="str">
        <f>+'INFO ETOSA'!K477</f>
        <v>Media Tension</v>
      </c>
      <c r="G486" s="25" t="str">
        <f>+'INFO ETOSA'!J477</f>
        <v>Poste</v>
      </c>
      <c r="H486" s="25" t="str">
        <f>+'INFO ETOSA'!L477</f>
        <v>Madera</v>
      </c>
      <c r="I486" s="25" t="str">
        <f>+'INFO ETOSA'!H477</f>
        <v>PPM20</v>
      </c>
      <c r="J486" s="27" t="str">
        <f t="shared" si="32"/>
        <v>POSTE DE MADERA TRATADA DE 12 mts. CL.5</v>
      </c>
      <c r="K486" s="39">
        <f t="shared" si="31"/>
        <v>0.41209829634648654</v>
      </c>
    </row>
    <row r="487" spans="1:11" x14ac:dyDescent="0.25">
      <c r="A487" s="38">
        <f>+'INFO ETOSA'!A478</f>
        <v>472</v>
      </c>
      <c r="B487" s="25" t="str">
        <f>+'INFO ETOSA'!I478</f>
        <v>SICODI</v>
      </c>
      <c r="C487" s="25" t="str">
        <f>+'INFO ETOSA'!B478</f>
        <v>San Martin</v>
      </c>
      <c r="D487" s="25" t="str">
        <f>+'INFO ETOSA'!C478</f>
        <v>Tocache</v>
      </c>
      <c r="E487" s="25" t="str">
        <f>+'INFO ETOSA'!D478</f>
        <v>Tocache</v>
      </c>
      <c r="F487" s="25" t="str">
        <f>+'INFO ETOSA'!K478</f>
        <v>Media Tension</v>
      </c>
      <c r="G487" s="25" t="str">
        <f>+'INFO ETOSA'!J478</f>
        <v>Poste</v>
      </c>
      <c r="H487" s="25" t="str">
        <f>+'INFO ETOSA'!L478</f>
        <v>Madera</v>
      </c>
      <c r="I487" s="25" t="str">
        <f>+'INFO ETOSA'!H478</f>
        <v>PPM20</v>
      </c>
      <c r="J487" s="27" t="str">
        <f t="shared" si="32"/>
        <v>POSTE DE MADERA TRATADA DE 12 mts. CL.5</v>
      </c>
      <c r="K487" s="39">
        <f t="shared" si="31"/>
        <v>0.41209829634648654</v>
      </c>
    </row>
    <row r="488" spans="1:11" x14ac:dyDescent="0.25">
      <c r="A488" s="38">
        <f>+'INFO ETOSA'!A479</f>
        <v>473</v>
      </c>
      <c r="B488" s="25" t="str">
        <f>+'INFO ETOSA'!I479</f>
        <v>SICODI</v>
      </c>
      <c r="C488" s="25" t="str">
        <f>+'INFO ETOSA'!B479</f>
        <v>San Martin</v>
      </c>
      <c r="D488" s="25" t="str">
        <f>+'INFO ETOSA'!C479</f>
        <v>Tocache</v>
      </c>
      <c r="E488" s="25" t="str">
        <f>+'INFO ETOSA'!D479</f>
        <v>Tocache</v>
      </c>
      <c r="F488" s="25" t="str">
        <f>+'INFO ETOSA'!K479</f>
        <v>Media Tension</v>
      </c>
      <c r="G488" s="25" t="str">
        <f>+'INFO ETOSA'!J479</f>
        <v>Poste</v>
      </c>
      <c r="H488" s="25" t="str">
        <f>+'INFO ETOSA'!L479</f>
        <v>Madera</v>
      </c>
      <c r="I488" s="25" t="str">
        <f>+'INFO ETOSA'!H479</f>
        <v>PPM20</v>
      </c>
      <c r="J488" s="27" t="str">
        <f t="shared" si="32"/>
        <v>POSTE DE MADERA TRATADA DE 12 mts. CL.5</v>
      </c>
      <c r="K488" s="39">
        <f t="shared" si="31"/>
        <v>0.41209829634648654</v>
      </c>
    </row>
    <row r="489" spans="1:11" x14ac:dyDescent="0.25">
      <c r="A489" s="38">
        <f>+'INFO ETOSA'!A480</f>
        <v>474</v>
      </c>
      <c r="B489" s="25" t="str">
        <f>+'INFO ETOSA'!I480</f>
        <v>SICODI</v>
      </c>
      <c r="C489" s="25" t="str">
        <f>+'INFO ETOSA'!B480</f>
        <v>San Martin</v>
      </c>
      <c r="D489" s="25" t="str">
        <f>+'INFO ETOSA'!C480</f>
        <v>Tocache</v>
      </c>
      <c r="E489" s="25" t="str">
        <f>+'INFO ETOSA'!D480</f>
        <v>Tocache</v>
      </c>
      <c r="F489" s="25" t="str">
        <f>+'INFO ETOSA'!K480</f>
        <v>Media Tension</v>
      </c>
      <c r="G489" s="25" t="str">
        <f>+'INFO ETOSA'!J480</f>
        <v>Poste</v>
      </c>
      <c r="H489" s="25" t="str">
        <f>+'INFO ETOSA'!L480</f>
        <v>Madera</v>
      </c>
      <c r="I489" s="25" t="str">
        <f>+'INFO ETOSA'!H480</f>
        <v>PPM20</v>
      </c>
      <c r="J489" s="27" t="str">
        <f t="shared" si="32"/>
        <v>POSTE DE MADERA TRATADA DE 12 mts. CL.5</v>
      </c>
      <c r="K489" s="39">
        <f t="shared" si="31"/>
        <v>0.41209829634648654</v>
      </c>
    </row>
    <row r="490" spans="1:11" x14ac:dyDescent="0.25">
      <c r="A490" s="38">
        <f>+'INFO ETOSA'!A481</f>
        <v>475</v>
      </c>
      <c r="B490" s="25" t="str">
        <f>+'INFO ETOSA'!I481</f>
        <v>SICODI</v>
      </c>
      <c r="C490" s="25" t="str">
        <f>+'INFO ETOSA'!B481</f>
        <v>San Martin</v>
      </c>
      <c r="D490" s="25" t="str">
        <f>+'INFO ETOSA'!C481</f>
        <v>Tocache</v>
      </c>
      <c r="E490" s="25" t="str">
        <f>+'INFO ETOSA'!D481</f>
        <v>Tocache</v>
      </c>
      <c r="F490" s="25" t="str">
        <f>+'INFO ETOSA'!K481</f>
        <v>Media Tension</v>
      </c>
      <c r="G490" s="25" t="str">
        <f>+'INFO ETOSA'!J481</f>
        <v>Poste</v>
      </c>
      <c r="H490" s="25" t="str">
        <f>+'INFO ETOSA'!L481</f>
        <v>Madera</v>
      </c>
      <c r="I490" s="25" t="str">
        <f>+'INFO ETOSA'!H481</f>
        <v>PPM20</v>
      </c>
      <c r="J490" s="27" t="str">
        <f t="shared" si="32"/>
        <v>POSTE DE MADERA TRATADA DE 12 mts. CL.5</v>
      </c>
      <c r="K490" s="39">
        <f t="shared" si="31"/>
        <v>0.41209829634648654</v>
      </c>
    </row>
    <row r="491" spans="1:11" x14ac:dyDescent="0.25">
      <c r="A491" s="38">
        <f>+'INFO ETOSA'!A482</f>
        <v>476</v>
      </c>
      <c r="B491" s="25" t="str">
        <f>+'INFO ETOSA'!I482</f>
        <v>SICODI</v>
      </c>
      <c r="C491" s="25" t="str">
        <f>+'INFO ETOSA'!B482</f>
        <v>San Martin</v>
      </c>
      <c r="D491" s="25" t="str">
        <f>+'INFO ETOSA'!C482</f>
        <v>Tocache</v>
      </c>
      <c r="E491" s="25" t="str">
        <f>+'INFO ETOSA'!D482</f>
        <v>Tocache</v>
      </c>
      <c r="F491" s="25" t="str">
        <f>+'INFO ETOSA'!K482</f>
        <v>Media Tension</v>
      </c>
      <c r="G491" s="25" t="str">
        <f>+'INFO ETOSA'!J482</f>
        <v>Poste</v>
      </c>
      <c r="H491" s="25" t="str">
        <f>+'INFO ETOSA'!L482</f>
        <v>Madera</v>
      </c>
      <c r="I491" s="25" t="str">
        <f>+'INFO ETOSA'!H482</f>
        <v>PPM20</v>
      </c>
      <c r="J491" s="27" t="str">
        <f t="shared" si="32"/>
        <v>POSTE DE MADERA TRATADA DE 12 mts. CL.5</v>
      </c>
      <c r="K491" s="39">
        <f t="shared" si="31"/>
        <v>0.41209829634648654</v>
      </c>
    </row>
    <row r="492" spans="1:11" x14ac:dyDescent="0.25">
      <c r="A492" s="38">
        <f>+'INFO ETOSA'!A483</f>
        <v>477</v>
      </c>
      <c r="B492" s="25" t="str">
        <f>+'INFO ETOSA'!I483</f>
        <v>SICODI</v>
      </c>
      <c r="C492" s="25" t="str">
        <f>+'INFO ETOSA'!B483</f>
        <v>San Martin</v>
      </c>
      <c r="D492" s="25" t="str">
        <f>+'INFO ETOSA'!C483</f>
        <v>Tocache</v>
      </c>
      <c r="E492" s="25" t="str">
        <f>+'INFO ETOSA'!D483</f>
        <v>Tocache</v>
      </c>
      <c r="F492" s="25" t="str">
        <f>+'INFO ETOSA'!K483</f>
        <v>Media Tension</v>
      </c>
      <c r="G492" s="25" t="str">
        <f>+'INFO ETOSA'!J483</f>
        <v>Poste</v>
      </c>
      <c r="H492" s="25" t="str">
        <f>+'INFO ETOSA'!L483</f>
        <v>Madera</v>
      </c>
      <c r="I492" s="25" t="str">
        <f>+'INFO ETOSA'!H483</f>
        <v>PPM20</v>
      </c>
      <c r="J492" s="27" t="str">
        <f t="shared" si="32"/>
        <v>POSTE DE MADERA TRATADA DE 12 mts. CL.5</v>
      </c>
      <c r="K492" s="39">
        <f t="shared" si="31"/>
        <v>0.41209829634648654</v>
      </c>
    </row>
    <row r="493" spans="1:11" x14ac:dyDescent="0.25">
      <c r="A493" s="38">
        <f>+'INFO ETOSA'!A484</f>
        <v>478</v>
      </c>
      <c r="B493" s="25" t="str">
        <f>+'INFO ETOSA'!I484</f>
        <v>SICODI</v>
      </c>
      <c r="C493" s="25" t="str">
        <f>+'INFO ETOSA'!B484</f>
        <v>San Martin</v>
      </c>
      <c r="D493" s="25" t="str">
        <f>+'INFO ETOSA'!C484</f>
        <v>Tocache</v>
      </c>
      <c r="E493" s="25" t="str">
        <f>+'INFO ETOSA'!D484</f>
        <v>Tocache</v>
      </c>
      <c r="F493" s="25" t="str">
        <f>+'INFO ETOSA'!K484</f>
        <v>Media Tension</v>
      </c>
      <c r="G493" s="25" t="str">
        <f>+'INFO ETOSA'!J484</f>
        <v>Poste</v>
      </c>
      <c r="H493" s="25" t="str">
        <f>+'INFO ETOSA'!L484</f>
        <v>Madera</v>
      </c>
      <c r="I493" s="25" t="str">
        <f>+'INFO ETOSA'!H484</f>
        <v>PPM20</v>
      </c>
      <c r="J493" s="27" t="str">
        <f t="shared" si="32"/>
        <v>POSTE DE MADERA TRATADA DE 12 mts. CL.5</v>
      </c>
      <c r="K493" s="39">
        <f t="shared" si="31"/>
        <v>0.41209829634648654</v>
      </c>
    </row>
    <row r="494" spans="1:11" x14ac:dyDescent="0.25">
      <c r="A494" s="38">
        <f>+'INFO ETOSA'!A485</f>
        <v>479</v>
      </c>
      <c r="B494" s="25" t="str">
        <f>+'INFO ETOSA'!I485</f>
        <v>SICODI</v>
      </c>
      <c r="C494" s="25" t="str">
        <f>+'INFO ETOSA'!B485</f>
        <v>San Martin</v>
      </c>
      <c r="D494" s="25" t="str">
        <f>+'INFO ETOSA'!C485</f>
        <v>Tocache</v>
      </c>
      <c r="E494" s="25" t="str">
        <f>+'INFO ETOSA'!D485</f>
        <v>Tocache</v>
      </c>
      <c r="F494" s="25" t="str">
        <f>+'INFO ETOSA'!K485</f>
        <v>Media Tension</v>
      </c>
      <c r="G494" s="25" t="str">
        <f>+'INFO ETOSA'!J485</f>
        <v>Poste</v>
      </c>
      <c r="H494" s="25" t="str">
        <f>+'INFO ETOSA'!L485</f>
        <v>Concreto</v>
      </c>
      <c r="I494" s="25" t="str">
        <f>+'INFO ETOSA'!H485</f>
        <v>PPC19</v>
      </c>
      <c r="J494" s="27" t="str">
        <f t="shared" si="32"/>
        <v>POSTE DE CONCRETO ARMADO DE 13/300/150/345</v>
      </c>
      <c r="K494" s="39">
        <f t="shared" si="31"/>
        <v>0.46644092883173766</v>
      </c>
    </row>
    <row r="495" spans="1:11" x14ac:dyDescent="0.25">
      <c r="A495" s="38">
        <f>+'INFO ETOSA'!A486</f>
        <v>480</v>
      </c>
      <c r="B495" s="25" t="str">
        <f>+'INFO ETOSA'!I486</f>
        <v>SICODI</v>
      </c>
      <c r="C495" s="25" t="str">
        <f>+'INFO ETOSA'!B486</f>
        <v>San Martin</v>
      </c>
      <c r="D495" s="25" t="str">
        <f>+'INFO ETOSA'!C486</f>
        <v>Tocache</v>
      </c>
      <c r="E495" s="25" t="str">
        <f>+'INFO ETOSA'!D486</f>
        <v>Tocache</v>
      </c>
      <c r="F495" s="25" t="str">
        <f>+'INFO ETOSA'!K486</f>
        <v>Media Tension</v>
      </c>
      <c r="G495" s="25" t="str">
        <f>+'INFO ETOSA'!J486</f>
        <v>Poste</v>
      </c>
      <c r="H495" s="25" t="str">
        <f>+'INFO ETOSA'!L486</f>
        <v>Concreto</v>
      </c>
      <c r="I495" s="25" t="str">
        <f>+'INFO ETOSA'!H486</f>
        <v>PPC19</v>
      </c>
      <c r="J495" s="27" t="str">
        <f t="shared" si="32"/>
        <v>POSTE DE CONCRETO ARMADO DE 13/300/150/345</v>
      </c>
      <c r="K495" s="39">
        <f t="shared" si="31"/>
        <v>0.46644092883173766</v>
      </c>
    </row>
    <row r="496" spans="1:11" x14ac:dyDescent="0.25">
      <c r="A496" s="38">
        <f>+'INFO ETOSA'!A487</f>
        <v>481</v>
      </c>
      <c r="B496" s="25" t="str">
        <f>+'INFO ETOSA'!I487</f>
        <v>SICODI</v>
      </c>
      <c r="C496" s="25" t="str">
        <f>+'INFO ETOSA'!B487</f>
        <v>San Martin</v>
      </c>
      <c r="D496" s="25" t="str">
        <f>+'INFO ETOSA'!C487</f>
        <v>Tocache</v>
      </c>
      <c r="E496" s="25" t="str">
        <f>+'INFO ETOSA'!D487</f>
        <v>Tocache</v>
      </c>
      <c r="F496" s="25" t="str">
        <f>+'INFO ETOSA'!K487</f>
        <v>Media Tension</v>
      </c>
      <c r="G496" s="25" t="str">
        <f>+'INFO ETOSA'!J487</f>
        <v>Poste</v>
      </c>
      <c r="H496" s="25" t="str">
        <f>+'INFO ETOSA'!L487</f>
        <v>Concreto</v>
      </c>
      <c r="I496" s="25" t="str">
        <f>+'INFO ETOSA'!H487</f>
        <v>PPC19</v>
      </c>
      <c r="J496" s="27" t="str">
        <f t="shared" si="32"/>
        <v>POSTE DE CONCRETO ARMADO DE 13/300/150/345</v>
      </c>
      <c r="K496" s="39">
        <f t="shared" si="31"/>
        <v>0.46644092883173766</v>
      </c>
    </row>
    <row r="497" spans="1:11" x14ac:dyDescent="0.25">
      <c r="A497" s="38">
        <f>+'INFO ETOSA'!A488</f>
        <v>482</v>
      </c>
      <c r="B497" s="25" t="str">
        <f>+'INFO ETOSA'!I488</f>
        <v>SICODI</v>
      </c>
      <c r="C497" s="25" t="str">
        <f>+'INFO ETOSA'!B488</f>
        <v>San Martin</v>
      </c>
      <c r="D497" s="25" t="str">
        <f>+'INFO ETOSA'!C488</f>
        <v>Tocache</v>
      </c>
      <c r="E497" s="25" t="str">
        <f>+'INFO ETOSA'!D488</f>
        <v>Tocache</v>
      </c>
      <c r="F497" s="25" t="str">
        <f>+'INFO ETOSA'!K488</f>
        <v>Media Tension</v>
      </c>
      <c r="G497" s="25" t="str">
        <f>+'INFO ETOSA'!J488</f>
        <v>Poste</v>
      </c>
      <c r="H497" s="25" t="str">
        <f>+'INFO ETOSA'!L488</f>
        <v>Concreto</v>
      </c>
      <c r="I497" s="25" t="str">
        <f>+'INFO ETOSA'!H488</f>
        <v>PPC19</v>
      </c>
      <c r="J497" s="27" t="str">
        <f t="shared" si="32"/>
        <v>POSTE DE CONCRETO ARMADO DE 13/300/150/345</v>
      </c>
      <c r="K497" s="39">
        <f t="shared" si="31"/>
        <v>0.46644092883173766</v>
      </c>
    </row>
    <row r="498" spans="1:11" x14ac:dyDescent="0.25">
      <c r="A498" s="38">
        <f>+'INFO ETOSA'!A489</f>
        <v>483</v>
      </c>
      <c r="B498" s="25" t="str">
        <f>+'INFO ETOSA'!I489</f>
        <v>SICODI</v>
      </c>
      <c r="C498" s="25" t="str">
        <f>+'INFO ETOSA'!B489</f>
        <v>San Martin</v>
      </c>
      <c r="D498" s="25" t="str">
        <f>+'INFO ETOSA'!C489</f>
        <v>Tocache</v>
      </c>
      <c r="E498" s="25" t="str">
        <f>+'INFO ETOSA'!D489</f>
        <v>Tocache</v>
      </c>
      <c r="F498" s="25" t="str">
        <f>+'INFO ETOSA'!K489</f>
        <v>Media Tension</v>
      </c>
      <c r="G498" s="25" t="str">
        <f>+'INFO ETOSA'!J489</f>
        <v>Poste</v>
      </c>
      <c r="H498" s="25" t="str">
        <f>+'INFO ETOSA'!L489</f>
        <v>Concreto</v>
      </c>
      <c r="I498" s="25" t="str">
        <f>+'INFO ETOSA'!H489</f>
        <v>PPC19</v>
      </c>
      <c r="J498" s="27" t="str">
        <f t="shared" si="32"/>
        <v>POSTE DE CONCRETO ARMADO DE 13/300/150/345</v>
      </c>
      <c r="K498" s="39">
        <f t="shared" si="31"/>
        <v>0.46644092883173766</v>
      </c>
    </row>
    <row r="499" spans="1:11" x14ac:dyDescent="0.25">
      <c r="A499" s="38">
        <f>+'INFO ETOSA'!A490</f>
        <v>484</v>
      </c>
      <c r="B499" s="25" t="str">
        <f>+'INFO ETOSA'!I490</f>
        <v>SICODI</v>
      </c>
      <c r="C499" s="25" t="str">
        <f>+'INFO ETOSA'!B490</f>
        <v>San Martin</v>
      </c>
      <c r="D499" s="25" t="str">
        <f>+'INFO ETOSA'!C490</f>
        <v>Tocache</v>
      </c>
      <c r="E499" s="25" t="str">
        <f>+'INFO ETOSA'!D490</f>
        <v>Tocache</v>
      </c>
      <c r="F499" s="25" t="str">
        <f>+'INFO ETOSA'!K490</f>
        <v>Media Tension</v>
      </c>
      <c r="G499" s="25" t="str">
        <f>+'INFO ETOSA'!J490</f>
        <v>Poste</v>
      </c>
      <c r="H499" s="25" t="str">
        <f>+'INFO ETOSA'!L490</f>
        <v>Concreto</v>
      </c>
      <c r="I499" s="25" t="str">
        <f>+'INFO ETOSA'!H490</f>
        <v>PPC19</v>
      </c>
      <c r="J499" s="27" t="str">
        <f t="shared" si="32"/>
        <v>POSTE DE CONCRETO ARMADO DE 13/300/150/345</v>
      </c>
      <c r="K499" s="39">
        <f t="shared" si="31"/>
        <v>0.46644092883173766</v>
      </c>
    </row>
    <row r="500" spans="1:11" x14ac:dyDescent="0.25">
      <c r="A500" s="38">
        <f>+'INFO ETOSA'!A491</f>
        <v>485</v>
      </c>
      <c r="B500" s="25" t="str">
        <f>+'INFO ETOSA'!I491</f>
        <v>SICODI</v>
      </c>
      <c r="C500" s="25" t="str">
        <f>+'INFO ETOSA'!B491</f>
        <v>San Martin</v>
      </c>
      <c r="D500" s="25" t="str">
        <f>+'INFO ETOSA'!C491</f>
        <v>Tocache</v>
      </c>
      <c r="E500" s="25" t="str">
        <f>+'INFO ETOSA'!D491</f>
        <v>Tocache</v>
      </c>
      <c r="F500" s="25" t="str">
        <f>+'INFO ETOSA'!K491</f>
        <v>Media Tension</v>
      </c>
      <c r="G500" s="25" t="str">
        <f>+'INFO ETOSA'!J491</f>
        <v>Poste</v>
      </c>
      <c r="H500" s="25" t="str">
        <f>+'INFO ETOSA'!L491</f>
        <v>Concreto</v>
      </c>
      <c r="I500" s="25" t="str">
        <f>+'INFO ETOSA'!H491</f>
        <v>PPC19</v>
      </c>
      <c r="J500" s="27" t="str">
        <f t="shared" si="32"/>
        <v>POSTE DE CONCRETO ARMADO DE 13/300/150/345</v>
      </c>
      <c r="K500" s="39">
        <f t="shared" si="31"/>
        <v>0.46644092883173766</v>
      </c>
    </row>
    <row r="501" spans="1:11" x14ac:dyDescent="0.25">
      <c r="A501" s="38">
        <f>+'INFO ETOSA'!A492</f>
        <v>486</v>
      </c>
      <c r="B501" s="25" t="str">
        <f>+'INFO ETOSA'!I492</f>
        <v>SICODI</v>
      </c>
      <c r="C501" s="25" t="str">
        <f>+'INFO ETOSA'!B492</f>
        <v>San Martin</v>
      </c>
      <c r="D501" s="25" t="str">
        <f>+'INFO ETOSA'!C492</f>
        <v>Tocache</v>
      </c>
      <c r="E501" s="25" t="str">
        <f>+'INFO ETOSA'!D492</f>
        <v>Tocache</v>
      </c>
      <c r="F501" s="25" t="str">
        <f>+'INFO ETOSA'!K492</f>
        <v>Media Tension</v>
      </c>
      <c r="G501" s="25" t="str">
        <f>+'INFO ETOSA'!J492</f>
        <v>Poste</v>
      </c>
      <c r="H501" s="25" t="str">
        <f>+'INFO ETOSA'!L492</f>
        <v>Concreto</v>
      </c>
      <c r="I501" s="25" t="str">
        <f>+'INFO ETOSA'!H492</f>
        <v>PPC19</v>
      </c>
      <c r="J501" s="27" t="str">
        <f t="shared" si="32"/>
        <v>POSTE DE CONCRETO ARMADO DE 13/300/150/345</v>
      </c>
      <c r="K501" s="39">
        <f t="shared" si="31"/>
        <v>0.46644092883173766</v>
      </c>
    </row>
    <row r="502" spans="1:11" x14ac:dyDescent="0.25">
      <c r="A502" s="38">
        <f>+'INFO ETOSA'!A493</f>
        <v>487</v>
      </c>
      <c r="B502" s="25" t="str">
        <f>+'INFO ETOSA'!I493</f>
        <v>SICODI</v>
      </c>
      <c r="C502" s="25" t="str">
        <f>+'INFO ETOSA'!B493</f>
        <v>San Martin</v>
      </c>
      <c r="D502" s="25" t="str">
        <f>+'INFO ETOSA'!C493</f>
        <v>Tocache</v>
      </c>
      <c r="E502" s="25" t="str">
        <f>+'INFO ETOSA'!D493</f>
        <v>Tocache</v>
      </c>
      <c r="F502" s="25" t="str">
        <f>+'INFO ETOSA'!K493</f>
        <v>Media Tension</v>
      </c>
      <c r="G502" s="25" t="str">
        <f>+'INFO ETOSA'!J493</f>
        <v>Poste</v>
      </c>
      <c r="H502" s="25" t="str">
        <f>+'INFO ETOSA'!L493</f>
        <v>Concreto</v>
      </c>
      <c r="I502" s="25" t="str">
        <f>+'INFO ETOSA'!H493</f>
        <v>PPC19</v>
      </c>
      <c r="J502" s="27" t="str">
        <f t="shared" si="32"/>
        <v>POSTE DE CONCRETO ARMADO DE 13/300/150/345</v>
      </c>
      <c r="K502" s="39">
        <f t="shared" si="31"/>
        <v>0.46644092883173766</v>
      </c>
    </row>
    <row r="503" spans="1:11" x14ac:dyDescent="0.25">
      <c r="A503" s="38">
        <f>+'INFO ETOSA'!A494</f>
        <v>488</v>
      </c>
      <c r="B503" s="25" t="str">
        <f>+'INFO ETOSA'!I494</f>
        <v>SICODI</v>
      </c>
      <c r="C503" s="25" t="str">
        <f>+'INFO ETOSA'!B494</f>
        <v>San Martin</v>
      </c>
      <c r="D503" s="25" t="str">
        <f>+'INFO ETOSA'!C494</f>
        <v>Tocache</v>
      </c>
      <c r="E503" s="25" t="str">
        <f>+'INFO ETOSA'!D494</f>
        <v>Tocache</v>
      </c>
      <c r="F503" s="25" t="str">
        <f>+'INFO ETOSA'!K494</f>
        <v>Media Tension</v>
      </c>
      <c r="G503" s="25" t="str">
        <f>+'INFO ETOSA'!J494</f>
        <v>Poste</v>
      </c>
      <c r="H503" s="25" t="str">
        <f>+'INFO ETOSA'!L494</f>
        <v>Concreto</v>
      </c>
      <c r="I503" s="25" t="str">
        <f>+'INFO ETOSA'!H494</f>
        <v>PPC19</v>
      </c>
      <c r="J503" s="27" t="str">
        <f t="shared" si="32"/>
        <v>POSTE DE CONCRETO ARMADO DE 13/300/150/345</v>
      </c>
      <c r="K503" s="39">
        <f t="shared" si="31"/>
        <v>0.46644092883173766</v>
      </c>
    </row>
    <row r="504" spans="1:11" x14ac:dyDescent="0.25">
      <c r="A504" s="38">
        <f>+'INFO ETOSA'!A495</f>
        <v>489</v>
      </c>
      <c r="B504" s="25" t="str">
        <f>+'INFO ETOSA'!I495</f>
        <v>SICODI</v>
      </c>
      <c r="C504" s="25" t="str">
        <f>+'INFO ETOSA'!B495</f>
        <v>San Martin</v>
      </c>
      <c r="D504" s="25" t="str">
        <f>+'INFO ETOSA'!C495</f>
        <v>Tocache</v>
      </c>
      <c r="E504" s="25" t="str">
        <f>+'INFO ETOSA'!D495</f>
        <v>Tocache</v>
      </c>
      <c r="F504" s="25" t="str">
        <f>+'INFO ETOSA'!K495</f>
        <v>Media Tension</v>
      </c>
      <c r="G504" s="25" t="str">
        <f>+'INFO ETOSA'!J495</f>
        <v>Poste</v>
      </c>
      <c r="H504" s="25" t="str">
        <f>+'INFO ETOSA'!L495</f>
        <v>Concreto</v>
      </c>
      <c r="I504" s="25" t="str">
        <f>+'INFO ETOSA'!H495</f>
        <v>PPC19</v>
      </c>
      <c r="J504" s="27" t="str">
        <f t="shared" si="32"/>
        <v>POSTE DE CONCRETO ARMADO DE 13/300/150/345</v>
      </c>
      <c r="K504" s="39">
        <f t="shared" si="31"/>
        <v>0.46644092883173766</v>
      </c>
    </row>
    <row r="505" spans="1:11" x14ac:dyDescent="0.25">
      <c r="A505" s="38">
        <f>+'INFO ETOSA'!A496</f>
        <v>490</v>
      </c>
      <c r="B505" s="25" t="str">
        <f>+'INFO ETOSA'!I496</f>
        <v>SICODI</v>
      </c>
      <c r="C505" s="25" t="str">
        <f>+'INFO ETOSA'!B496</f>
        <v>San Martin</v>
      </c>
      <c r="D505" s="25" t="str">
        <f>+'INFO ETOSA'!C496</f>
        <v>Tocache</v>
      </c>
      <c r="E505" s="25" t="str">
        <f>+'INFO ETOSA'!D496</f>
        <v>Tocache</v>
      </c>
      <c r="F505" s="25" t="str">
        <f>+'INFO ETOSA'!K496</f>
        <v>Media Tension</v>
      </c>
      <c r="G505" s="25" t="str">
        <f>+'INFO ETOSA'!J496</f>
        <v>Poste</v>
      </c>
      <c r="H505" s="25" t="str">
        <f>+'INFO ETOSA'!L496</f>
        <v>Concreto</v>
      </c>
      <c r="I505" s="25" t="str">
        <f>+'INFO ETOSA'!H496</f>
        <v>PPC19</v>
      </c>
      <c r="J505" s="27" t="str">
        <f t="shared" si="32"/>
        <v>POSTE DE CONCRETO ARMADO DE 13/300/150/345</v>
      </c>
      <c r="K505" s="39">
        <f t="shared" si="31"/>
        <v>0.46644092883173766</v>
      </c>
    </row>
    <row r="506" spans="1:11" x14ac:dyDescent="0.25">
      <c r="A506" s="38">
        <f>+'INFO ETOSA'!A497</f>
        <v>491</v>
      </c>
      <c r="B506" s="25" t="str">
        <f>+'INFO ETOSA'!I497</f>
        <v>SICODI</v>
      </c>
      <c r="C506" s="25" t="str">
        <f>+'INFO ETOSA'!B497</f>
        <v>San Martin</v>
      </c>
      <c r="D506" s="25" t="str">
        <f>+'INFO ETOSA'!C497</f>
        <v>Tocache</v>
      </c>
      <c r="E506" s="25" t="str">
        <f>+'INFO ETOSA'!D497</f>
        <v>Tocache</v>
      </c>
      <c r="F506" s="25" t="str">
        <f>+'INFO ETOSA'!K497</f>
        <v>Media Tension</v>
      </c>
      <c r="G506" s="25" t="str">
        <f>+'INFO ETOSA'!J497</f>
        <v>Poste</v>
      </c>
      <c r="H506" s="25" t="str">
        <f>+'INFO ETOSA'!L497</f>
        <v>Concreto</v>
      </c>
      <c r="I506" s="25" t="str">
        <f>+'INFO ETOSA'!H497</f>
        <v>PPC19</v>
      </c>
      <c r="J506" s="27" t="str">
        <f t="shared" si="32"/>
        <v>POSTE DE CONCRETO ARMADO DE 13/300/150/345</v>
      </c>
      <c r="K506" s="39">
        <f t="shared" si="31"/>
        <v>0.46644092883173766</v>
      </c>
    </row>
    <row r="507" spans="1:11" x14ac:dyDescent="0.25">
      <c r="A507" s="38">
        <f>+'INFO ETOSA'!A498</f>
        <v>492</v>
      </c>
      <c r="B507" s="25" t="str">
        <f>+'INFO ETOSA'!I498</f>
        <v>SICODI</v>
      </c>
      <c r="C507" s="25" t="str">
        <f>+'INFO ETOSA'!B498</f>
        <v>San Martin</v>
      </c>
      <c r="D507" s="25" t="str">
        <f>+'INFO ETOSA'!C498</f>
        <v>Tocache</v>
      </c>
      <c r="E507" s="25" t="str">
        <f>+'INFO ETOSA'!D498</f>
        <v>Tocache</v>
      </c>
      <c r="F507" s="25" t="str">
        <f>+'INFO ETOSA'!K498</f>
        <v>Media Tension</v>
      </c>
      <c r="G507" s="25" t="str">
        <f>+'INFO ETOSA'!J498</f>
        <v>Poste</v>
      </c>
      <c r="H507" s="25" t="str">
        <f>+'INFO ETOSA'!L498</f>
        <v>Concreto</v>
      </c>
      <c r="I507" s="25" t="str">
        <f>+'INFO ETOSA'!H498</f>
        <v>PPC19</v>
      </c>
      <c r="J507" s="27" t="str">
        <f t="shared" si="32"/>
        <v>POSTE DE CONCRETO ARMADO DE 13/300/150/345</v>
      </c>
      <c r="K507" s="39">
        <f t="shared" si="31"/>
        <v>0.46644092883173766</v>
      </c>
    </row>
    <row r="508" spans="1:11" x14ac:dyDescent="0.25">
      <c r="A508" s="38">
        <f>+'INFO ETOSA'!A499</f>
        <v>493</v>
      </c>
      <c r="B508" s="25" t="str">
        <f>+'INFO ETOSA'!I499</f>
        <v>SICODI</v>
      </c>
      <c r="C508" s="25" t="str">
        <f>+'INFO ETOSA'!B499</f>
        <v>San Martin</v>
      </c>
      <c r="D508" s="25" t="str">
        <f>+'INFO ETOSA'!C499</f>
        <v>Tocache</v>
      </c>
      <c r="E508" s="25" t="str">
        <f>+'INFO ETOSA'!D499</f>
        <v>Tocache</v>
      </c>
      <c r="F508" s="25" t="str">
        <f>+'INFO ETOSA'!K499</f>
        <v>Baja Tension</v>
      </c>
      <c r="G508" s="25" t="str">
        <f>+'INFO ETOSA'!J499</f>
        <v>Poste</v>
      </c>
      <c r="H508" s="25" t="str">
        <f>+'INFO ETOSA'!L499</f>
        <v>Concreto</v>
      </c>
      <c r="I508" s="25" t="str">
        <f>+'INFO ETOSA'!H499</f>
        <v>PPC05</v>
      </c>
      <c r="J508" s="27" t="str">
        <f t="shared" si="32"/>
        <v>POSTE DE CONCRETO ARMADO DE  8/200/120/240</v>
      </c>
      <c r="K508" s="39">
        <f t="shared" si="31"/>
        <v>0.11455135216544611</v>
      </c>
    </row>
    <row r="509" spans="1:11" x14ac:dyDescent="0.25">
      <c r="A509" s="38">
        <f>+'INFO ETOSA'!A500</f>
        <v>494</v>
      </c>
      <c r="B509" s="25" t="str">
        <f>+'INFO ETOSA'!I500</f>
        <v>SICODI</v>
      </c>
      <c r="C509" s="25" t="str">
        <f>+'INFO ETOSA'!B500</f>
        <v>San Martin</v>
      </c>
      <c r="D509" s="25" t="str">
        <f>+'INFO ETOSA'!C500</f>
        <v>Tocache</v>
      </c>
      <c r="E509" s="25" t="str">
        <f>+'INFO ETOSA'!D500</f>
        <v>Tocache</v>
      </c>
      <c r="F509" s="25" t="str">
        <f>+'INFO ETOSA'!K500</f>
        <v>Baja Tension</v>
      </c>
      <c r="G509" s="25" t="str">
        <f>+'INFO ETOSA'!J500</f>
        <v>Poste</v>
      </c>
      <c r="H509" s="25" t="str">
        <f>+'INFO ETOSA'!L500</f>
        <v>Concreto</v>
      </c>
      <c r="I509" s="25" t="str">
        <f>+'INFO ETOSA'!H500</f>
        <v>PPC05</v>
      </c>
      <c r="J509" s="27" t="str">
        <f t="shared" si="32"/>
        <v>POSTE DE CONCRETO ARMADO DE  8/200/120/240</v>
      </c>
      <c r="K509" s="39">
        <f t="shared" si="31"/>
        <v>0.11455135216544611</v>
      </c>
    </row>
    <row r="510" spans="1:11" x14ac:dyDescent="0.25">
      <c r="A510" s="38">
        <f>+'INFO ETOSA'!A501</f>
        <v>495</v>
      </c>
      <c r="B510" s="25" t="str">
        <f>+'INFO ETOSA'!I501</f>
        <v>SICODI</v>
      </c>
      <c r="C510" s="25" t="str">
        <f>+'INFO ETOSA'!B501</f>
        <v>San Martin</v>
      </c>
      <c r="D510" s="25" t="str">
        <f>+'INFO ETOSA'!C501</f>
        <v>Tocache</v>
      </c>
      <c r="E510" s="25" t="str">
        <f>+'INFO ETOSA'!D501</f>
        <v>Tocache</v>
      </c>
      <c r="F510" s="25" t="str">
        <f>+'INFO ETOSA'!K501</f>
        <v>Baja Tension</v>
      </c>
      <c r="G510" s="25" t="str">
        <f>+'INFO ETOSA'!J501</f>
        <v>Poste</v>
      </c>
      <c r="H510" s="25" t="str">
        <f>+'INFO ETOSA'!L501</f>
        <v>Concreto</v>
      </c>
      <c r="I510" s="25" t="str">
        <f>+'INFO ETOSA'!H501</f>
        <v>PPC05</v>
      </c>
      <c r="J510" s="27" t="str">
        <f t="shared" si="32"/>
        <v>POSTE DE CONCRETO ARMADO DE  8/200/120/240</v>
      </c>
      <c r="K510" s="39">
        <f t="shared" si="31"/>
        <v>0.11455135216544611</v>
      </c>
    </row>
    <row r="511" spans="1:11" x14ac:dyDescent="0.25">
      <c r="A511" s="38">
        <f>+'INFO ETOSA'!A502</f>
        <v>496</v>
      </c>
      <c r="B511" s="25" t="str">
        <f>+'INFO ETOSA'!I502</f>
        <v>SICODI</v>
      </c>
      <c r="C511" s="25" t="str">
        <f>+'INFO ETOSA'!B502</f>
        <v>San Martin</v>
      </c>
      <c r="D511" s="25" t="str">
        <f>+'INFO ETOSA'!C502</f>
        <v>Tocache</v>
      </c>
      <c r="E511" s="25" t="str">
        <f>+'INFO ETOSA'!D502</f>
        <v>Tocache</v>
      </c>
      <c r="F511" s="25" t="str">
        <f>+'INFO ETOSA'!K502</f>
        <v>Baja Tension</v>
      </c>
      <c r="G511" s="25" t="str">
        <f>+'INFO ETOSA'!J502</f>
        <v>Poste</v>
      </c>
      <c r="H511" s="25" t="str">
        <f>+'INFO ETOSA'!L502</f>
        <v>Concreto</v>
      </c>
      <c r="I511" s="25" t="str">
        <f>+'INFO ETOSA'!H502</f>
        <v>PPC05</v>
      </c>
      <c r="J511" s="27" t="str">
        <f t="shared" si="32"/>
        <v>POSTE DE CONCRETO ARMADO DE  8/200/120/240</v>
      </c>
      <c r="K511" s="39">
        <f t="shared" si="31"/>
        <v>0.11455135216544611</v>
      </c>
    </row>
    <row r="512" spans="1:11" x14ac:dyDescent="0.25">
      <c r="A512" s="38">
        <f>+'INFO ETOSA'!A503</f>
        <v>497</v>
      </c>
      <c r="B512" s="25" t="str">
        <f>+'INFO ETOSA'!I503</f>
        <v>SICODI</v>
      </c>
      <c r="C512" s="25" t="str">
        <f>+'INFO ETOSA'!B503</f>
        <v>San Martin</v>
      </c>
      <c r="D512" s="25" t="str">
        <f>+'INFO ETOSA'!C503</f>
        <v>Tocache</v>
      </c>
      <c r="E512" s="25" t="str">
        <f>+'INFO ETOSA'!D503</f>
        <v>Tocache</v>
      </c>
      <c r="F512" s="25" t="str">
        <f>+'INFO ETOSA'!K503</f>
        <v>Baja Tension</v>
      </c>
      <c r="G512" s="25" t="str">
        <f>+'INFO ETOSA'!J503</f>
        <v>Poste</v>
      </c>
      <c r="H512" s="25" t="str">
        <f>+'INFO ETOSA'!L503</f>
        <v>Concreto</v>
      </c>
      <c r="I512" s="25" t="str">
        <f>+'INFO ETOSA'!H503</f>
        <v>PPC05</v>
      </c>
      <c r="J512" s="27" t="str">
        <f t="shared" si="32"/>
        <v>POSTE DE CONCRETO ARMADO DE  8/200/120/240</v>
      </c>
      <c r="K512" s="39">
        <f t="shared" si="31"/>
        <v>0.11455135216544611</v>
      </c>
    </row>
    <row r="513" spans="1:11" x14ac:dyDescent="0.25">
      <c r="A513" s="38">
        <f>+'INFO ETOSA'!A504</f>
        <v>498</v>
      </c>
      <c r="B513" s="25" t="str">
        <f>+'INFO ETOSA'!I504</f>
        <v>SICODI</v>
      </c>
      <c r="C513" s="25" t="str">
        <f>+'INFO ETOSA'!B504</f>
        <v>San Martin</v>
      </c>
      <c r="D513" s="25" t="str">
        <f>+'INFO ETOSA'!C504</f>
        <v>Tocache</v>
      </c>
      <c r="E513" s="25" t="str">
        <f>+'INFO ETOSA'!D504</f>
        <v>Tocache</v>
      </c>
      <c r="F513" s="25" t="str">
        <f>+'INFO ETOSA'!K504</f>
        <v>Baja Tension</v>
      </c>
      <c r="G513" s="25" t="str">
        <f>+'INFO ETOSA'!J504</f>
        <v>Poste</v>
      </c>
      <c r="H513" s="25" t="str">
        <f>+'INFO ETOSA'!L504</f>
        <v>Concreto</v>
      </c>
      <c r="I513" s="25" t="str">
        <f>+'INFO ETOSA'!H504</f>
        <v>PPC05</v>
      </c>
      <c r="J513" s="27" t="str">
        <f t="shared" si="32"/>
        <v>POSTE DE CONCRETO ARMADO DE  8/200/120/240</v>
      </c>
      <c r="K513" s="39">
        <f t="shared" si="31"/>
        <v>0.11455135216544611</v>
      </c>
    </row>
    <row r="514" spans="1:11" x14ac:dyDescent="0.25">
      <c r="A514" s="38">
        <f>+'INFO ETOSA'!A505</f>
        <v>499</v>
      </c>
      <c r="B514" s="25" t="str">
        <f>+'INFO ETOSA'!I505</f>
        <v>SICODI</v>
      </c>
      <c r="C514" s="25" t="str">
        <f>+'INFO ETOSA'!B505</f>
        <v>San Martin</v>
      </c>
      <c r="D514" s="25" t="str">
        <f>+'INFO ETOSA'!C505</f>
        <v>Tocache</v>
      </c>
      <c r="E514" s="25" t="str">
        <f>+'INFO ETOSA'!D505</f>
        <v>Tocache</v>
      </c>
      <c r="F514" s="25" t="str">
        <f>+'INFO ETOSA'!K505</f>
        <v>Baja Tension</v>
      </c>
      <c r="G514" s="25" t="str">
        <f>+'INFO ETOSA'!J505</f>
        <v>Poste</v>
      </c>
      <c r="H514" s="25" t="str">
        <f>+'INFO ETOSA'!L505</f>
        <v>Concreto</v>
      </c>
      <c r="I514" s="25" t="str">
        <f>+'INFO ETOSA'!H505</f>
        <v>PPC05</v>
      </c>
      <c r="J514" s="27" t="str">
        <f t="shared" si="32"/>
        <v>POSTE DE CONCRETO ARMADO DE  8/200/120/240</v>
      </c>
      <c r="K514" s="39">
        <f t="shared" si="31"/>
        <v>0.11455135216544611</v>
      </c>
    </row>
    <row r="515" spans="1:11" x14ac:dyDescent="0.25">
      <c r="A515" s="38">
        <f>+'INFO ETOSA'!A506</f>
        <v>500</v>
      </c>
      <c r="B515" s="25" t="str">
        <f>+'INFO ETOSA'!I506</f>
        <v>SICODI</v>
      </c>
      <c r="C515" s="25" t="str">
        <f>+'INFO ETOSA'!B506</f>
        <v>San Martin</v>
      </c>
      <c r="D515" s="25" t="str">
        <f>+'INFO ETOSA'!C506</f>
        <v>Tocache</v>
      </c>
      <c r="E515" s="25" t="str">
        <f>+'INFO ETOSA'!D506</f>
        <v>Tocache</v>
      </c>
      <c r="F515" s="25" t="str">
        <f>+'INFO ETOSA'!K506</f>
        <v>Media Tension</v>
      </c>
      <c r="G515" s="25" t="str">
        <f>+'INFO ETOSA'!J506</f>
        <v>Poste</v>
      </c>
      <c r="H515" s="25" t="str">
        <f>+'INFO ETOSA'!L506</f>
        <v>Concreto</v>
      </c>
      <c r="I515" s="25" t="str">
        <f>+'INFO ETOSA'!H506</f>
        <v>PPC19</v>
      </c>
      <c r="J515" s="27" t="str">
        <f t="shared" si="32"/>
        <v>POSTE DE CONCRETO ARMADO DE 13/300/150/345</v>
      </c>
      <c r="K515" s="39">
        <f t="shared" si="31"/>
        <v>0.46644092883173766</v>
      </c>
    </row>
    <row r="516" spans="1:11" x14ac:dyDescent="0.25">
      <c r="A516" s="38">
        <f>+'INFO ETOSA'!A507</f>
        <v>501</v>
      </c>
      <c r="B516" s="25" t="str">
        <f>+'INFO ETOSA'!I507</f>
        <v>SICODI</v>
      </c>
      <c r="C516" s="25" t="str">
        <f>+'INFO ETOSA'!B507</f>
        <v>San Martin</v>
      </c>
      <c r="D516" s="25" t="str">
        <f>+'INFO ETOSA'!C507</f>
        <v>Tocache</v>
      </c>
      <c r="E516" s="25" t="str">
        <f>+'INFO ETOSA'!D507</f>
        <v>Tocache</v>
      </c>
      <c r="F516" s="25" t="str">
        <f>+'INFO ETOSA'!K507</f>
        <v>Media Tension</v>
      </c>
      <c r="G516" s="25" t="str">
        <f>+'INFO ETOSA'!J507</f>
        <v>Poste</v>
      </c>
      <c r="H516" s="25" t="str">
        <f>+'INFO ETOSA'!L507</f>
        <v>Concreto</v>
      </c>
      <c r="I516" s="25" t="str">
        <f>+'INFO ETOSA'!H507</f>
        <v>PPC19</v>
      </c>
      <c r="J516" s="27" t="str">
        <f t="shared" si="32"/>
        <v>POSTE DE CONCRETO ARMADO DE 13/300/150/345</v>
      </c>
      <c r="K516" s="39">
        <f t="shared" si="31"/>
        <v>0.46644092883173766</v>
      </c>
    </row>
    <row r="517" spans="1:11" x14ac:dyDescent="0.25">
      <c r="A517" s="38">
        <f>+'INFO ETOSA'!A508</f>
        <v>502</v>
      </c>
      <c r="B517" s="25" t="str">
        <f>+'INFO ETOSA'!I508</f>
        <v>SICODI</v>
      </c>
      <c r="C517" s="25" t="str">
        <f>+'INFO ETOSA'!B508</f>
        <v>San Martin</v>
      </c>
      <c r="D517" s="25" t="str">
        <f>+'INFO ETOSA'!C508</f>
        <v>Tocache</v>
      </c>
      <c r="E517" s="25" t="str">
        <f>+'INFO ETOSA'!D508</f>
        <v>Tocache</v>
      </c>
      <c r="F517" s="25" t="str">
        <f>+'INFO ETOSA'!K508</f>
        <v>Media Tension</v>
      </c>
      <c r="G517" s="25" t="str">
        <f>+'INFO ETOSA'!J508</f>
        <v>Poste</v>
      </c>
      <c r="H517" s="25" t="str">
        <f>+'INFO ETOSA'!L508</f>
        <v>Concreto</v>
      </c>
      <c r="I517" s="25" t="str">
        <f>+'INFO ETOSA'!H508</f>
        <v>PPC19</v>
      </c>
      <c r="J517" s="27" t="str">
        <f t="shared" si="32"/>
        <v>POSTE DE CONCRETO ARMADO DE 13/300/150/345</v>
      </c>
      <c r="K517" s="39">
        <f t="shared" si="31"/>
        <v>0.46644092883173766</v>
      </c>
    </row>
    <row r="518" spans="1:11" x14ac:dyDescent="0.25">
      <c r="A518" s="38">
        <f>+'INFO ETOSA'!A509</f>
        <v>503</v>
      </c>
      <c r="B518" s="25" t="str">
        <f>+'INFO ETOSA'!I509</f>
        <v>SICODI</v>
      </c>
      <c r="C518" s="25" t="str">
        <f>+'INFO ETOSA'!B509</f>
        <v>San Martin</v>
      </c>
      <c r="D518" s="25" t="str">
        <f>+'INFO ETOSA'!C509</f>
        <v>Tocache</v>
      </c>
      <c r="E518" s="25" t="str">
        <f>+'INFO ETOSA'!D509</f>
        <v>Tocache</v>
      </c>
      <c r="F518" s="25" t="str">
        <f>+'INFO ETOSA'!K509</f>
        <v>Media Tension</v>
      </c>
      <c r="G518" s="25" t="str">
        <f>+'INFO ETOSA'!J509</f>
        <v>Poste</v>
      </c>
      <c r="H518" s="25" t="str">
        <f>+'INFO ETOSA'!L509</f>
        <v>Concreto</v>
      </c>
      <c r="I518" s="25" t="str">
        <f>+'INFO ETOSA'!H509</f>
        <v>PPC19</v>
      </c>
      <c r="J518" s="27" t="str">
        <f t="shared" si="32"/>
        <v>POSTE DE CONCRETO ARMADO DE 13/300/150/345</v>
      </c>
      <c r="K518" s="39">
        <f t="shared" si="31"/>
        <v>0.46644092883173766</v>
      </c>
    </row>
    <row r="519" spans="1:11" x14ac:dyDescent="0.25">
      <c r="A519" s="38">
        <f>+'INFO ETOSA'!A510</f>
        <v>504</v>
      </c>
      <c r="B519" s="25" t="str">
        <f>+'INFO ETOSA'!I510</f>
        <v>SICODI</v>
      </c>
      <c r="C519" s="25" t="str">
        <f>+'INFO ETOSA'!B510</f>
        <v>San Martin</v>
      </c>
      <c r="D519" s="25" t="str">
        <f>+'INFO ETOSA'!C510</f>
        <v>Tocache</v>
      </c>
      <c r="E519" s="25" t="str">
        <f>+'INFO ETOSA'!D510</f>
        <v>Tocache</v>
      </c>
      <c r="F519" s="25" t="str">
        <f>+'INFO ETOSA'!K510</f>
        <v>Media Tension</v>
      </c>
      <c r="G519" s="25" t="str">
        <f>+'INFO ETOSA'!J510</f>
        <v>Poste</v>
      </c>
      <c r="H519" s="25" t="str">
        <f>+'INFO ETOSA'!L510</f>
        <v>Concreto</v>
      </c>
      <c r="I519" s="25" t="str">
        <f>+'INFO ETOSA'!H510</f>
        <v>PPC19</v>
      </c>
      <c r="J519" s="27" t="str">
        <f t="shared" si="32"/>
        <v>POSTE DE CONCRETO ARMADO DE 13/300/150/345</v>
      </c>
      <c r="K519" s="39">
        <f t="shared" si="31"/>
        <v>0.46644092883173766</v>
      </c>
    </row>
    <row r="520" spans="1:11" x14ac:dyDescent="0.25">
      <c r="A520" s="38">
        <f>+'INFO ETOSA'!A511</f>
        <v>505</v>
      </c>
      <c r="B520" s="25" t="str">
        <f>+'INFO ETOSA'!I511</f>
        <v>SICODI</v>
      </c>
      <c r="C520" s="25" t="str">
        <f>+'INFO ETOSA'!B511</f>
        <v>San Martin</v>
      </c>
      <c r="D520" s="25" t="str">
        <f>+'INFO ETOSA'!C511</f>
        <v>Tocache</v>
      </c>
      <c r="E520" s="25" t="str">
        <f>+'INFO ETOSA'!D511</f>
        <v>Tocache</v>
      </c>
      <c r="F520" s="25" t="str">
        <f>+'INFO ETOSA'!K511</f>
        <v>Media Tension</v>
      </c>
      <c r="G520" s="25" t="str">
        <f>+'INFO ETOSA'!J511</f>
        <v>Poste</v>
      </c>
      <c r="H520" s="25" t="str">
        <f>+'INFO ETOSA'!L511</f>
        <v>Concreto</v>
      </c>
      <c r="I520" s="25" t="str">
        <f>+'INFO ETOSA'!H511</f>
        <v>PPC19</v>
      </c>
      <c r="J520" s="27" t="str">
        <f t="shared" si="32"/>
        <v>POSTE DE CONCRETO ARMADO DE 13/300/150/345</v>
      </c>
      <c r="K520" s="39">
        <f t="shared" si="31"/>
        <v>0.46644092883173766</v>
      </c>
    </row>
    <row r="521" spans="1:11" x14ac:dyDescent="0.25">
      <c r="A521" s="38">
        <f>+'INFO ETOSA'!A512</f>
        <v>506</v>
      </c>
      <c r="B521" s="25" t="str">
        <f>+'INFO ETOSA'!I512</f>
        <v>SICODI</v>
      </c>
      <c r="C521" s="25" t="str">
        <f>+'INFO ETOSA'!B512</f>
        <v>San Martin</v>
      </c>
      <c r="D521" s="25" t="str">
        <f>+'INFO ETOSA'!C512</f>
        <v>Tocache</v>
      </c>
      <c r="E521" s="25" t="str">
        <f>+'INFO ETOSA'!D512</f>
        <v>Tocache</v>
      </c>
      <c r="F521" s="25" t="str">
        <f>+'INFO ETOSA'!K512</f>
        <v>Baja Tension</v>
      </c>
      <c r="G521" s="25" t="str">
        <f>+'INFO ETOSA'!J512</f>
        <v>Poste</v>
      </c>
      <c r="H521" s="25" t="str">
        <f>+'INFO ETOSA'!L512</f>
        <v>Concreto</v>
      </c>
      <c r="I521" s="25" t="str">
        <f>+'INFO ETOSA'!H512</f>
        <v>PPC05</v>
      </c>
      <c r="J521" s="27" t="str">
        <f t="shared" si="32"/>
        <v>POSTE DE CONCRETO ARMADO DE  8/200/120/240</v>
      </c>
      <c r="K521" s="39">
        <f t="shared" si="31"/>
        <v>0.11455135216544611</v>
      </c>
    </row>
    <row r="522" spans="1:11" x14ac:dyDescent="0.25">
      <c r="A522" s="38">
        <f>+'INFO ETOSA'!A513</f>
        <v>507</v>
      </c>
      <c r="B522" s="25" t="str">
        <f>+'INFO ETOSA'!I513</f>
        <v>SICODI</v>
      </c>
      <c r="C522" s="25" t="str">
        <f>+'INFO ETOSA'!B513</f>
        <v>San Martin</v>
      </c>
      <c r="D522" s="25" t="str">
        <f>+'INFO ETOSA'!C513</f>
        <v>Tocache</v>
      </c>
      <c r="E522" s="25" t="str">
        <f>+'INFO ETOSA'!D513</f>
        <v>Tocache</v>
      </c>
      <c r="F522" s="25" t="str">
        <f>+'INFO ETOSA'!K513</f>
        <v>Baja Tension</v>
      </c>
      <c r="G522" s="25" t="str">
        <f>+'INFO ETOSA'!J513</f>
        <v>Poste</v>
      </c>
      <c r="H522" s="25" t="str">
        <f>+'INFO ETOSA'!L513</f>
        <v>Concreto</v>
      </c>
      <c r="I522" s="25" t="str">
        <f>+'INFO ETOSA'!H513</f>
        <v>PPC05</v>
      </c>
      <c r="J522" s="27" t="str">
        <f t="shared" si="32"/>
        <v>POSTE DE CONCRETO ARMADO DE  8/200/120/240</v>
      </c>
      <c r="K522" s="39">
        <f t="shared" si="31"/>
        <v>0.11455135216544611</v>
      </c>
    </row>
    <row r="523" spans="1:11" x14ac:dyDescent="0.25">
      <c r="A523" s="38">
        <f>+'INFO ETOSA'!A514</f>
        <v>508</v>
      </c>
      <c r="B523" s="25" t="str">
        <f>+'INFO ETOSA'!I514</f>
        <v>SICODI</v>
      </c>
      <c r="C523" s="25" t="str">
        <f>+'INFO ETOSA'!B514</f>
        <v>San Martin</v>
      </c>
      <c r="D523" s="25" t="str">
        <f>+'INFO ETOSA'!C514</f>
        <v>Tocache</v>
      </c>
      <c r="E523" s="25" t="str">
        <f>+'INFO ETOSA'!D514</f>
        <v>Tocache</v>
      </c>
      <c r="F523" s="25" t="str">
        <f>+'INFO ETOSA'!K514</f>
        <v>Baja Tension</v>
      </c>
      <c r="G523" s="25" t="str">
        <f>+'INFO ETOSA'!J514</f>
        <v>Poste</v>
      </c>
      <c r="H523" s="25" t="str">
        <f>+'INFO ETOSA'!L514</f>
        <v>Concreto</v>
      </c>
      <c r="I523" s="25" t="str">
        <f>+'INFO ETOSA'!H514</f>
        <v>PPC05</v>
      </c>
      <c r="J523" s="27" t="str">
        <f t="shared" si="32"/>
        <v>POSTE DE CONCRETO ARMADO DE  8/200/120/240</v>
      </c>
      <c r="K523" s="39">
        <f t="shared" si="31"/>
        <v>0.11455135216544611</v>
      </c>
    </row>
    <row r="524" spans="1:11" x14ac:dyDescent="0.25">
      <c r="A524" s="38">
        <f>+'INFO ETOSA'!A515</f>
        <v>509</v>
      </c>
      <c r="B524" s="25" t="str">
        <f>+'INFO ETOSA'!I515</f>
        <v>SICODI</v>
      </c>
      <c r="C524" s="25" t="str">
        <f>+'INFO ETOSA'!B515</f>
        <v>San Martin</v>
      </c>
      <c r="D524" s="25" t="str">
        <f>+'INFO ETOSA'!C515</f>
        <v>Tocache</v>
      </c>
      <c r="E524" s="25" t="str">
        <f>+'INFO ETOSA'!D515</f>
        <v>Tocache</v>
      </c>
      <c r="F524" s="25" t="str">
        <f>+'INFO ETOSA'!K515</f>
        <v>Baja Tension</v>
      </c>
      <c r="G524" s="25" t="str">
        <f>+'INFO ETOSA'!J515</f>
        <v>Poste</v>
      </c>
      <c r="H524" s="25" t="str">
        <f>+'INFO ETOSA'!L515</f>
        <v>Concreto</v>
      </c>
      <c r="I524" s="25" t="str">
        <f>+'INFO ETOSA'!H515</f>
        <v>PPC05</v>
      </c>
      <c r="J524" s="27" t="str">
        <f t="shared" si="32"/>
        <v>POSTE DE CONCRETO ARMADO DE  8/200/120/240</v>
      </c>
      <c r="K524" s="39">
        <f t="shared" ref="K524:K587" si="33">+VLOOKUP(I524,$I$8:$S$12,11,FALSE)</f>
        <v>0.11455135216544611</v>
      </c>
    </row>
    <row r="525" spans="1:11" x14ac:dyDescent="0.25">
      <c r="A525" s="38">
        <f>+'INFO ETOSA'!A516</f>
        <v>510</v>
      </c>
      <c r="B525" s="25" t="str">
        <f>+'INFO ETOSA'!I516</f>
        <v>SICODI</v>
      </c>
      <c r="C525" s="25" t="str">
        <f>+'INFO ETOSA'!B516</f>
        <v>San Martin</v>
      </c>
      <c r="D525" s="25" t="str">
        <f>+'INFO ETOSA'!C516</f>
        <v>Tocache</v>
      </c>
      <c r="E525" s="25" t="str">
        <f>+'INFO ETOSA'!D516</f>
        <v>Tocache</v>
      </c>
      <c r="F525" s="25" t="str">
        <f>+'INFO ETOSA'!K516</f>
        <v>Baja Tension</v>
      </c>
      <c r="G525" s="25" t="str">
        <f>+'INFO ETOSA'!J516</f>
        <v>Poste</v>
      </c>
      <c r="H525" s="25" t="str">
        <f>+'INFO ETOSA'!L516</f>
        <v>Concreto</v>
      </c>
      <c r="I525" s="25" t="str">
        <f>+'INFO ETOSA'!H516</f>
        <v>PPC05</v>
      </c>
      <c r="J525" s="27" t="str">
        <f t="shared" si="32"/>
        <v>POSTE DE CONCRETO ARMADO DE  8/200/120/240</v>
      </c>
      <c r="K525" s="39">
        <f t="shared" si="33"/>
        <v>0.11455135216544611</v>
      </c>
    </row>
    <row r="526" spans="1:11" x14ac:dyDescent="0.25">
      <c r="A526" s="38">
        <f>+'INFO ETOSA'!A517</f>
        <v>511</v>
      </c>
      <c r="B526" s="25" t="str">
        <f>+'INFO ETOSA'!I517</f>
        <v>SICODI</v>
      </c>
      <c r="C526" s="25" t="str">
        <f>+'INFO ETOSA'!B517</f>
        <v>San Martin</v>
      </c>
      <c r="D526" s="25" t="str">
        <f>+'INFO ETOSA'!C517</f>
        <v>Tocache</v>
      </c>
      <c r="E526" s="25" t="str">
        <f>+'INFO ETOSA'!D517</f>
        <v>Tocache</v>
      </c>
      <c r="F526" s="25" t="str">
        <f>+'INFO ETOSA'!K517</f>
        <v>Baja Tension</v>
      </c>
      <c r="G526" s="25" t="str">
        <f>+'INFO ETOSA'!J517</f>
        <v>Poste</v>
      </c>
      <c r="H526" s="25" t="str">
        <f>+'INFO ETOSA'!L517</f>
        <v>Concreto</v>
      </c>
      <c r="I526" s="25" t="str">
        <f>+'INFO ETOSA'!H517</f>
        <v>PPC05</v>
      </c>
      <c r="J526" s="27" t="str">
        <f t="shared" si="32"/>
        <v>POSTE DE CONCRETO ARMADO DE  8/200/120/240</v>
      </c>
      <c r="K526" s="39">
        <f t="shared" si="33"/>
        <v>0.11455135216544611</v>
      </c>
    </row>
    <row r="527" spans="1:11" x14ac:dyDescent="0.25">
      <c r="A527" s="38">
        <f>+'INFO ETOSA'!A518</f>
        <v>512</v>
      </c>
      <c r="B527" s="25" t="str">
        <f>+'INFO ETOSA'!I518</f>
        <v>SICODI</v>
      </c>
      <c r="C527" s="25" t="str">
        <f>+'INFO ETOSA'!B518</f>
        <v>San Martin</v>
      </c>
      <c r="D527" s="25" t="str">
        <f>+'INFO ETOSA'!C518</f>
        <v>Tocache</v>
      </c>
      <c r="E527" s="25" t="str">
        <f>+'INFO ETOSA'!D518</f>
        <v>Tocache</v>
      </c>
      <c r="F527" s="25" t="str">
        <f>+'INFO ETOSA'!K518</f>
        <v>Baja Tension</v>
      </c>
      <c r="G527" s="25" t="str">
        <f>+'INFO ETOSA'!J518</f>
        <v>Poste</v>
      </c>
      <c r="H527" s="25" t="str">
        <f>+'INFO ETOSA'!L518</f>
        <v>Concreto</v>
      </c>
      <c r="I527" s="25" t="str">
        <f>+'INFO ETOSA'!H518</f>
        <v>PPC05</v>
      </c>
      <c r="J527" s="27" t="str">
        <f t="shared" si="32"/>
        <v>POSTE DE CONCRETO ARMADO DE  8/200/120/240</v>
      </c>
      <c r="K527" s="39">
        <f t="shared" si="33"/>
        <v>0.11455135216544611</v>
      </c>
    </row>
    <row r="528" spans="1:11" x14ac:dyDescent="0.25">
      <c r="A528" s="38">
        <f>+'INFO ETOSA'!A519</f>
        <v>513</v>
      </c>
      <c r="B528" s="25" t="str">
        <f>+'INFO ETOSA'!I519</f>
        <v>SICODI</v>
      </c>
      <c r="C528" s="25" t="str">
        <f>+'INFO ETOSA'!B519</f>
        <v>San Martin</v>
      </c>
      <c r="D528" s="25" t="str">
        <f>+'INFO ETOSA'!C519</f>
        <v>Tocache</v>
      </c>
      <c r="E528" s="25" t="str">
        <f>+'INFO ETOSA'!D519</f>
        <v>Tocache</v>
      </c>
      <c r="F528" s="25" t="str">
        <f>+'INFO ETOSA'!K519</f>
        <v>Baja Tension</v>
      </c>
      <c r="G528" s="25" t="str">
        <f>+'INFO ETOSA'!J519</f>
        <v>Poste</v>
      </c>
      <c r="H528" s="25" t="str">
        <f>+'INFO ETOSA'!L519</f>
        <v>Concreto</v>
      </c>
      <c r="I528" s="25" t="str">
        <f>+'INFO ETOSA'!H519</f>
        <v>PPC05</v>
      </c>
      <c r="J528" s="27" t="str">
        <f t="shared" si="32"/>
        <v>POSTE DE CONCRETO ARMADO DE  8/200/120/240</v>
      </c>
      <c r="K528" s="39">
        <f t="shared" si="33"/>
        <v>0.11455135216544611</v>
      </c>
    </row>
    <row r="529" spans="1:11" x14ac:dyDescent="0.25">
      <c r="A529" s="38">
        <f>+'INFO ETOSA'!A520</f>
        <v>514</v>
      </c>
      <c r="B529" s="25" t="str">
        <f>+'INFO ETOSA'!I520</f>
        <v>SICODI</v>
      </c>
      <c r="C529" s="25" t="str">
        <f>+'INFO ETOSA'!B520</f>
        <v>San Martin</v>
      </c>
      <c r="D529" s="25" t="str">
        <f>+'INFO ETOSA'!C520</f>
        <v>Tocache</v>
      </c>
      <c r="E529" s="25" t="str">
        <f>+'INFO ETOSA'!D520</f>
        <v>Tocache</v>
      </c>
      <c r="F529" s="25" t="str">
        <f>+'INFO ETOSA'!K520</f>
        <v>Baja Tension</v>
      </c>
      <c r="G529" s="25" t="str">
        <f>+'INFO ETOSA'!J520</f>
        <v>Poste</v>
      </c>
      <c r="H529" s="25" t="str">
        <f>+'INFO ETOSA'!L520</f>
        <v>Concreto</v>
      </c>
      <c r="I529" s="25" t="str">
        <f>+'INFO ETOSA'!H520</f>
        <v>PPC05</v>
      </c>
      <c r="J529" s="27" t="str">
        <f t="shared" ref="J529:J592" si="34">+VLOOKUP(I529,$I$8:$J$12,2,FALSE)</f>
        <v>POSTE DE CONCRETO ARMADO DE  8/200/120/240</v>
      </c>
      <c r="K529" s="39">
        <f t="shared" si="33"/>
        <v>0.11455135216544611</v>
      </c>
    </row>
    <row r="530" spans="1:11" x14ac:dyDescent="0.25">
      <c r="A530" s="38">
        <f>+'INFO ETOSA'!A521</f>
        <v>515</v>
      </c>
      <c r="B530" s="25" t="str">
        <f>+'INFO ETOSA'!I521</f>
        <v>SICODI</v>
      </c>
      <c r="C530" s="25" t="str">
        <f>+'INFO ETOSA'!B521</f>
        <v>San Martin</v>
      </c>
      <c r="D530" s="25" t="str">
        <f>+'INFO ETOSA'!C521</f>
        <v>Tocache</v>
      </c>
      <c r="E530" s="25" t="str">
        <f>+'INFO ETOSA'!D521</f>
        <v>Tocache</v>
      </c>
      <c r="F530" s="25" t="str">
        <f>+'INFO ETOSA'!K521</f>
        <v>Baja Tension</v>
      </c>
      <c r="G530" s="25" t="str">
        <f>+'INFO ETOSA'!J521</f>
        <v>Poste</v>
      </c>
      <c r="H530" s="25" t="str">
        <f>+'INFO ETOSA'!L521</f>
        <v>Concreto</v>
      </c>
      <c r="I530" s="25" t="str">
        <f>+'INFO ETOSA'!H521</f>
        <v>PPC05</v>
      </c>
      <c r="J530" s="27" t="str">
        <f t="shared" si="34"/>
        <v>POSTE DE CONCRETO ARMADO DE  8/200/120/240</v>
      </c>
      <c r="K530" s="39">
        <f t="shared" si="33"/>
        <v>0.11455135216544611</v>
      </c>
    </row>
    <row r="531" spans="1:11" x14ac:dyDescent="0.25">
      <c r="A531" s="38">
        <f>+'INFO ETOSA'!A522</f>
        <v>516</v>
      </c>
      <c r="B531" s="25" t="str">
        <f>+'INFO ETOSA'!I522</f>
        <v>SICODI</v>
      </c>
      <c r="C531" s="25" t="str">
        <f>+'INFO ETOSA'!B522</f>
        <v>San Martin</v>
      </c>
      <c r="D531" s="25" t="str">
        <f>+'INFO ETOSA'!C522</f>
        <v>Tocache</v>
      </c>
      <c r="E531" s="25" t="str">
        <f>+'INFO ETOSA'!D522</f>
        <v>Tocache</v>
      </c>
      <c r="F531" s="25" t="str">
        <f>+'INFO ETOSA'!K522</f>
        <v>Baja Tension</v>
      </c>
      <c r="G531" s="25" t="str">
        <f>+'INFO ETOSA'!J522</f>
        <v>Poste</v>
      </c>
      <c r="H531" s="25" t="str">
        <f>+'INFO ETOSA'!L522</f>
        <v>Concreto</v>
      </c>
      <c r="I531" s="25" t="str">
        <f>+'INFO ETOSA'!H522</f>
        <v>PPC05</v>
      </c>
      <c r="J531" s="27" t="str">
        <f t="shared" si="34"/>
        <v>POSTE DE CONCRETO ARMADO DE  8/200/120/240</v>
      </c>
      <c r="K531" s="39">
        <f t="shared" si="33"/>
        <v>0.11455135216544611</v>
      </c>
    </row>
    <row r="532" spans="1:11" x14ac:dyDescent="0.25">
      <c r="A532" s="38">
        <f>+'INFO ETOSA'!A523</f>
        <v>517</v>
      </c>
      <c r="B532" s="25" t="str">
        <f>+'INFO ETOSA'!I523</f>
        <v>SICODI</v>
      </c>
      <c r="C532" s="25" t="str">
        <f>+'INFO ETOSA'!B523</f>
        <v>San Martin</v>
      </c>
      <c r="D532" s="25" t="str">
        <f>+'INFO ETOSA'!C523</f>
        <v>Tocache</v>
      </c>
      <c r="E532" s="25" t="str">
        <f>+'INFO ETOSA'!D523</f>
        <v>Tocache</v>
      </c>
      <c r="F532" s="25" t="str">
        <f>+'INFO ETOSA'!K523</f>
        <v>Baja Tension</v>
      </c>
      <c r="G532" s="25" t="str">
        <f>+'INFO ETOSA'!J523</f>
        <v>Poste</v>
      </c>
      <c r="H532" s="25" t="str">
        <f>+'INFO ETOSA'!L523</f>
        <v>Concreto</v>
      </c>
      <c r="I532" s="25" t="str">
        <f>+'INFO ETOSA'!H523</f>
        <v>PPC05</v>
      </c>
      <c r="J532" s="27" t="str">
        <f t="shared" si="34"/>
        <v>POSTE DE CONCRETO ARMADO DE  8/200/120/240</v>
      </c>
      <c r="K532" s="39">
        <f t="shared" si="33"/>
        <v>0.11455135216544611</v>
      </c>
    </row>
    <row r="533" spans="1:11" x14ac:dyDescent="0.25">
      <c r="A533" s="38">
        <f>+'INFO ETOSA'!A524</f>
        <v>518</v>
      </c>
      <c r="B533" s="25" t="str">
        <f>+'INFO ETOSA'!I524</f>
        <v>SICODI</v>
      </c>
      <c r="C533" s="25" t="str">
        <f>+'INFO ETOSA'!B524</f>
        <v>San Martin</v>
      </c>
      <c r="D533" s="25" t="str">
        <f>+'INFO ETOSA'!C524</f>
        <v>Tocache</v>
      </c>
      <c r="E533" s="25" t="str">
        <f>+'INFO ETOSA'!D524</f>
        <v>Tocache</v>
      </c>
      <c r="F533" s="25" t="str">
        <f>+'INFO ETOSA'!K524</f>
        <v>Baja Tension</v>
      </c>
      <c r="G533" s="25" t="str">
        <f>+'INFO ETOSA'!J524</f>
        <v>Poste</v>
      </c>
      <c r="H533" s="25" t="str">
        <f>+'INFO ETOSA'!L524</f>
        <v>Concreto</v>
      </c>
      <c r="I533" s="25" t="str">
        <f>+'INFO ETOSA'!H524</f>
        <v>PPC05</v>
      </c>
      <c r="J533" s="27" t="str">
        <f t="shared" si="34"/>
        <v>POSTE DE CONCRETO ARMADO DE  8/200/120/240</v>
      </c>
      <c r="K533" s="39">
        <f t="shared" si="33"/>
        <v>0.11455135216544611</v>
      </c>
    </row>
    <row r="534" spans="1:11" x14ac:dyDescent="0.25">
      <c r="A534" s="38">
        <f>+'INFO ETOSA'!A525</f>
        <v>519</v>
      </c>
      <c r="B534" s="25" t="str">
        <f>+'INFO ETOSA'!I525</f>
        <v>SICODI</v>
      </c>
      <c r="C534" s="25" t="str">
        <f>+'INFO ETOSA'!B525</f>
        <v>San Martin</v>
      </c>
      <c r="D534" s="25" t="str">
        <f>+'INFO ETOSA'!C525</f>
        <v>Tocache</v>
      </c>
      <c r="E534" s="25" t="str">
        <f>+'INFO ETOSA'!D525</f>
        <v>Tocache</v>
      </c>
      <c r="F534" s="25" t="str">
        <f>+'INFO ETOSA'!K525</f>
        <v>Baja Tension</v>
      </c>
      <c r="G534" s="25" t="str">
        <f>+'INFO ETOSA'!J525</f>
        <v>Poste</v>
      </c>
      <c r="H534" s="25" t="str">
        <f>+'INFO ETOSA'!L525</f>
        <v>Concreto</v>
      </c>
      <c r="I534" s="25" t="str">
        <f>+'INFO ETOSA'!H525</f>
        <v>PPC05</v>
      </c>
      <c r="J534" s="27" t="str">
        <f t="shared" si="34"/>
        <v>POSTE DE CONCRETO ARMADO DE  8/200/120/240</v>
      </c>
      <c r="K534" s="39">
        <f t="shared" si="33"/>
        <v>0.11455135216544611</v>
      </c>
    </row>
    <row r="535" spans="1:11" x14ac:dyDescent="0.25">
      <c r="A535" s="38">
        <f>+'INFO ETOSA'!A526</f>
        <v>520</v>
      </c>
      <c r="B535" s="25" t="str">
        <f>+'INFO ETOSA'!I526</f>
        <v>SICODI</v>
      </c>
      <c r="C535" s="25" t="str">
        <f>+'INFO ETOSA'!B526</f>
        <v>San Martin</v>
      </c>
      <c r="D535" s="25" t="str">
        <f>+'INFO ETOSA'!C526</f>
        <v>Tocache</v>
      </c>
      <c r="E535" s="25" t="str">
        <f>+'INFO ETOSA'!D526</f>
        <v>Tocache</v>
      </c>
      <c r="F535" s="25" t="str">
        <f>+'INFO ETOSA'!K526</f>
        <v>Baja Tension</v>
      </c>
      <c r="G535" s="25" t="str">
        <f>+'INFO ETOSA'!J526</f>
        <v>Poste</v>
      </c>
      <c r="H535" s="25" t="str">
        <f>+'INFO ETOSA'!L526</f>
        <v>Concreto</v>
      </c>
      <c r="I535" s="25" t="str">
        <f>+'INFO ETOSA'!H526</f>
        <v>PPC05</v>
      </c>
      <c r="J535" s="27" t="str">
        <f t="shared" si="34"/>
        <v>POSTE DE CONCRETO ARMADO DE  8/200/120/240</v>
      </c>
      <c r="K535" s="39">
        <f t="shared" si="33"/>
        <v>0.11455135216544611</v>
      </c>
    </row>
    <row r="536" spans="1:11" x14ac:dyDescent="0.25">
      <c r="A536" s="38">
        <f>+'INFO ETOSA'!A527</f>
        <v>521</v>
      </c>
      <c r="B536" s="25" t="str">
        <f>+'INFO ETOSA'!I527</f>
        <v>SICODI</v>
      </c>
      <c r="C536" s="25" t="str">
        <f>+'INFO ETOSA'!B527</f>
        <v>San Martin</v>
      </c>
      <c r="D536" s="25" t="str">
        <f>+'INFO ETOSA'!C527</f>
        <v>Tocache</v>
      </c>
      <c r="E536" s="25" t="str">
        <f>+'INFO ETOSA'!D527</f>
        <v>Tocache</v>
      </c>
      <c r="F536" s="25" t="str">
        <f>+'INFO ETOSA'!K527</f>
        <v>Baja Tension</v>
      </c>
      <c r="G536" s="25" t="str">
        <f>+'INFO ETOSA'!J527</f>
        <v>Poste</v>
      </c>
      <c r="H536" s="25" t="str">
        <f>+'INFO ETOSA'!L527</f>
        <v>Concreto</v>
      </c>
      <c r="I536" s="25" t="str">
        <f>+'INFO ETOSA'!H527</f>
        <v>PPC05</v>
      </c>
      <c r="J536" s="27" t="str">
        <f t="shared" si="34"/>
        <v>POSTE DE CONCRETO ARMADO DE  8/200/120/240</v>
      </c>
      <c r="K536" s="39">
        <f t="shared" si="33"/>
        <v>0.11455135216544611</v>
      </c>
    </row>
    <row r="537" spans="1:11" x14ac:dyDescent="0.25">
      <c r="A537" s="38">
        <f>+'INFO ETOSA'!A528</f>
        <v>522</v>
      </c>
      <c r="B537" s="25" t="str">
        <f>+'INFO ETOSA'!I528</f>
        <v>SICODI</v>
      </c>
      <c r="C537" s="25" t="str">
        <f>+'INFO ETOSA'!B528</f>
        <v>San Martin</v>
      </c>
      <c r="D537" s="25" t="str">
        <f>+'INFO ETOSA'!C528</f>
        <v>Tocache</v>
      </c>
      <c r="E537" s="25" t="str">
        <f>+'INFO ETOSA'!D528</f>
        <v>Tocache</v>
      </c>
      <c r="F537" s="25" t="str">
        <f>+'INFO ETOSA'!K528</f>
        <v>Baja Tension</v>
      </c>
      <c r="G537" s="25" t="str">
        <f>+'INFO ETOSA'!J528</f>
        <v>Poste</v>
      </c>
      <c r="H537" s="25" t="str">
        <f>+'INFO ETOSA'!L528</f>
        <v>Concreto</v>
      </c>
      <c r="I537" s="25" t="str">
        <f>+'INFO ETOSA'!H528</f>
        <v>PPC05</v>
      </c>
      <c r="J537" s="27" t="str">
        <f t="shared" si="34"/>
        <v>POSTE DE CONCRETO ARMADO DE  8/200/120/240</v>
      </c>
      <c r="K537" s="39">
        <f t="shared" si="33"/>
        <v>0.11455135216544611</v>
      </c>
    </row>
    <row r="538" spans="1:11" x14ac:dyDescent="0.25">
      <c r="A538" s="38">
        <f>+'INFO ETOSA'!A529</f>
        <v>523</v>
      </c>
      <c r="B538" s="25" t="str">
        <f>+'INFO ETOSA'!I529</f>
        <v>SICODI</v>
      </c>
      <c r="C538" s="25" t="str">
        <f>+'INFO ETOSA'!B529</f>
        <v>San Martin</v>
      </c>
      <c r="D538" s="25" t="str">
        <f>+'INFO ETOSA'!C529</f>
        <v>Tocache</v>
      </c>
      <c r="E538" s="25" t="str">
        <f>+'INFO ETOSA'!D529</f>
        <v>Tocache</v>
      </c>
      <c r="F538" s="25" t="str">
        <f>+'INFO ETOSA'!K529</f>
        <v>Baja Tension</v>
      </c>
      <c r="G538" s="25" t="str">
        <f>+'INFO ETOSA'!J529</f>
        <v>Poste</v>
      </c>
      <c r="H538" s="25" t="str">
        <f>+'INFO ETOSA'!L529</f>
        <v>Concreto</v>
      </c>
      <c r="I538" s="25" t="str">
        <f>+'INFO ETOSA'!H529</f>
        <v>PPC05</v>
      </c>
      <c r="J538" s="27" t="str">
        <f t="shared" si="34"/>
        <v>POSTE DE CONCRETO ARMADO DE  8/200/120/240</v>
      </c>
      <c r="K538" s="39">
        <f t="shared" si="33"/>
        <v>0.11455135216544611</v>
      </c>
    </row>
    <row r="539" spans="1:11" x14ac:dyDescent="0.25">
      <c r="A539" s="38">
        <f>+'INFO ETOSA'!A530</f>
        <v>524</v>
      </c>
      <c r="B539" s="25" t="str">
        <f>+'INFO ETOSA'!I530</f>
        <v>SICODI</v>
      </c>
      <c r="C539" s="25" t="str">
        <f>+'INFO ETOSA'!B530</f>
        <v>San Martin</v>
      </c>
      <c r="D539" s="25" t="str">
        <f>+'INFO ETOSA'!C530</f>
        <v>Tocache</v>
      </c>
      <c r="E539" s="25" t="str">
        <f>+'INFO ETOSA'!D530</f>
        <v>Tocache</v>
      </c>
      <c r="F539" s="25" t="str">
        <f>+'INFO ETOSA'!K530</f>
        <v>Baja Tension</v>
      </c>
      <c r="G539" s="25" t="str">
        <f>+'INFO ETOSA'!J530</f>
        <v>Poste</v>
      </c>
      <c r="H539" s="25" t="str">
        <f>+'INFO ETOSA'!L530</f>
        <v>Concreto</v>
      </c>
      <c r="I539" s="25" t="str">
        <f>+'INFO ETOSA'!H530</f>
        <v>PPC05</v>
      </c>
      <c r="J539" s="27" t="str">
        <f t="shared" si="34"/>
        <v>POSTE DE CONCRETO ARMADO DE  8/200/120/240</v>
      </c>
      <c r="K539" s="39">
        <f t="shared" si="33"/>
        <v>0.11455135216544611</v>
      </c>
    </row>
    <row r="540" spans="1:11" x14ac:dyDescent="0.25">
      <c r="A540" s="38">
        <f>+'INFO ETOSA'!A531</f>
        <v>525</v>
      </c>
      <c r="B540" s="25" t="str">
        <f>+'INFO ETOSA'!I531</f>
        <v>SICODI</v>
      </c>
      <c r="C540" s="25" t="str">
        <f>+'INFO ETOSA'!B531</f>
        <v>San Martin</v>
      </c>
      <c r="D540" s="25" t="str">
        <f>+'INFO ETOSA'!C531</f>
        <v>Tocache</v>
      </c>
      <c r="E540" s="25" t="str">
        <f>+'INFO ETOSA'!D531</f>
        <v>Tocache</v>
      </c>
      <c r="F540" s="25" t="str">
        <f>+'INFO ETOSA'!K531</f>
        <v>Baja Tension</v>
      </c>
      <c r="G540" s="25" t="str">
        <f>+'INFO ETOSA'!J531</f>
        <v>Poste</v>
      </c>
      <c r="H540" s="25" t="str">
        <f>+'INFO ETOSA'!L531</f>
        <v>Concreto</v>
      </c>
      <c r="I540" s="25" t="str">
        <f>+'INFO ETOSA'!H531</f>
        <v>PPC05</v>
      </c>
      <c r="J540" s="27" t="str">
        <f t="shared" si="34"/>
        <v>POSTE DE CONCRETO ARMADO DE  8/200/120/240</v>
      </c>
      <c r="K540" s="39">
        <f t="shared" si="33"/>
        <v>0.11455135216544611</v>
      </c>
    </row>
    <row r="541" spans="1:11" x14ac:dyDescent="0.25">
      <c r="A541" s="38">
        <f>+'INFO ETOSA'!A532</f>
        <v>526</v>
      </c>
      <c r="B541" s="25" t="str">
        <f>+'INFO ETOSA'!I532</f>
        <v>SICODI</v>
      </c>
      <c r="C541" s="25" t="str">
        <f>+'INFO ETOSA'!B532</f>
        <v>San Martin</v>
      </c>
      <c r="D541" s="25" t="str">
        <f>+'INFO ETOSA'!C532</f>
        <v>Tocache</v>
      </c>
      <c r="E541" s="25" t="str">
        <f>+'INFO ETOSA'!D532</f>
        <v>Tocache</v>
      </c>
      <c r="F541" s="25" t="str">
        <f>+'INFO ETOSA'!K532</f>
        <v>Baja Tension</v>
      </c>
      <c r="G541" s="25" t="str">
        <f>+'INFO ETOSA'!J532</f>
        <v>Poste</v>
      </c>
      <c r="H541" s="25" t="str">
        <f>+'INFO ETOSA'!L532</f>
        <v>Concreto</v>
      </c>
      <c r="I541" s="25" t="str">
        <f>+'INFO ETOSA'!H532</f>
        <v>PPC05</v>
      </c>
      <c r="J541" s="27" t="str">
        <f t="shared" si="34"/>
        <v>POSTE DE CONCRETO ARMADO DE  8/200/120/240</v>
      </c>
      <c r="K541" s="39">
        <f t="shared" si="33"/>
        <v>0.11455135216544611</v>
      </c>
    </row>
    <row r="542" spans="1:11" x14ac:dyDescent="0.25">
      <c r="A542" s="38">
        <f>+'INFO ETOSA'!A533</f>
        <v>527</v>
      </c>
      <c r="B542" s="25" t="str">
        <f>+'INFO ETOSA'!I533</f>
        <v>SICODI</v>
      </c>
      <c r="C542" s="25" t="str">
        <f>+'INFO ETOSA'!B533</f>
        <v>San Martin</v>
      </c>
      <c r="D542" s="25" t="str">
        <f>+'INFO ETOSA'!C533</f>
        <v>Tocache</v>
      </c>
      <c r="E542" s="25" t="str">
        <f>+'INFO ETOSA'!D533</f>
        <v>Tocache</v>
      </c>
      <c r="F542" s="25" t="str">
        <f>+'INFO ETOSA'!K533</f>
        <v>Baja Tension</v>
      </c>
      <c r="G542" s="25" t="str">
        <f>+'INFO ETOSA'!J533</f>
        <v>Poste</v>
      </c>
      <c r="H542" s="25" t="str">
        <f>+'INFO ETOSA'!L533</f>
        <v>Concreto</v>
      </c>
      <c r="I542" s="25" t="str">
        <f>+'INFO ETOSA'!H533</f>
        <v>PPC05</v>
      </c>
      <c r="J542" s="27" t="str">
        <f t="shared" si="34"/>
        <v>POSTE DE CONCRETO ARMADO DE  8/200/120/240</v>
      </c>
      <c r="K542" s="39">
        <f t="shared" si="33"/>
        <v>0.11455135216544611</v>
      </c>
    </row>
    <row r="543" spans="1:11" x14ac:dyDescent="0.25">
      <c r="A543" s="38">
        <f>+'INFO ETOSA'!A534</f>
        <v>528</v>
      </c>
      <c r="B543" s="25" t="str">
        <f>+'INFO ETOSA'!I534</f>
        <v>SICODI</v>
      </c>
      <c r="C543" s="25" t="str">
        <f>+'INFO ETOSA'!B534</f>
        <v>San Martin</v>
      </c>
      <c r="D543" s="25" t="str">
        <f>+'INFO ETOSA'!C534</f>
        <v>Tocache</v>
      </c>
      <c r="E543" s="25" t="str">
        <f>+'INFO ETOSA'!D534</f>
        <v>Tocache</v>
      </c>
      <c r="F543" s="25" t="str">
        <f>+'INFO ETOSA'!K534</f>
        <v>Baja Tension</v>
      </c>
      <c r="G543" s="25" t="str">
        <f>+'INFO ETOSA'!J534</f>
        <v>Poste</v>
      </c>
      <c r="H543" s="25" t="str">
        <f>+'INFO ETOSA'!L534</f>
        <v>Concreto</v>
      </c>
      <c r="I543" s="25" t="str">
        <f>+'INFO ETOSA'!H534</f>
        <v>PPC05</v>
      </c>
      <c r="J543" s="27" t="str">
        <f t="shared" si="34"/>
        <v>POSTE DE CONCRETO ARMADO DE  8/200/120/240</v>
      </c>
      <c r="K543" s="39">
        <f t="shared" si="33"/>
        <v>0.11455135216544611</v>
      </c>
    </row>
    <row r="544" spans="1:11" x14ac:dyDescent="0.25">
      <c r="A544" s="38">
        <f>+'INFO ETOSA'!A535</f>
        <v>529</v>
      </c>
      <c r="B544" s="25" t="str">
        <f>+'INFO ETOSA'!I535</f>
        <v>SICODI</v>
      </c>
      <c r="C544" s="25" t="str">
        <f>+'INFO ETOSA'!B535</f>
        <v>San Martin</v>
      </c>
      <c r="D544" s="25" t="str">
        <f>+'INFO ETOSA'!C535</f>
        <v>Tocache</v>
      </c>
      <c r="E544" s="25" t="str">
        <f>+'INFO ETOSA'!D535</f>
        <v>Tocache</v>
      </c>
      <c r="F544" s="25" t="str">
        <f>+'INFO ETOSA'!K535</f>
        <v>Baja Tension</v>
      </c>
      <c r="G544" s="25" t="str">
        <f>+'INFO ETOSA'!J535</f>
        <v>Poste</v>
      </c>
      <c r="H544" s="25" t="str">
        <f>+'INFO ETOSA'!L535</f>
        <v>Concreto</v>
      </c>
      <c r="I544" s="25" t="str">
        <f>+'INFO ETOSA'!H535</f>
        <v>PPC05</v>
      </c>
      <c r="J544" s="27" t="str">
        <f t="shared" si="34"/>
        <v>POSTE DE CONCRETO ARMADO DE  8/200/120/240</v>
      </c>
      <c r="K544" s="39">
        <f t="shared" si="33"/>
        <v>0.11455135216544611</v>
      </c>
    </row>
    <row r="545" spans="1:11" x14ac:dyDescent="0.25">
      <c r="A545" s="38">
        <f>+'INFO ETOSA'!A536</f>
        <v>530</v>
      </c>
      <c r="B545" s="25" t="str">
        <f>+'INFO ETOSA'!I536</f>
        <v>SICODI</v>
      </c>
      <c r="C545" s="25" t="str">
        <f>+'INFO ETOSA'!B536</f>
        <v>San Martin</v>
      </c>
      <c r="D545" s="25" t="str">
        <f>+'INFO ETOSA'!C536</f>
        <v>Tocache</v>
      </c>
      <c r="E545" s="25" t="str">
        <f>+'INFO ETOSA'!D536</f>
        <v>Tocache</v>
      </c>
      <c r="F545" s="25" t="str">
        <f>+'INFO ETOSA'!K536</f>
        <v>Baja Tension</v>
      </c>
      <c r="G545" s="25" t="str">
        <f>+'INFO ETOSA'!J536</f>
        <v>Poste</v>
      </c>
      <c r="H545" s="25" t="str">
        <f>+'INFO ETOSA'!L536</f>
        <v>Concreto</v>
      </c>
      <c r="I545" s="25" t="str">
        <f>+'INFO ETOSA'!H536</f>
        <v>PPC05</v>
      </c>
      <c r="J545" s="27" t="str">
        <f t="shared" si="34"/>
        <v>POSTE DE CONCRETO ARMADO DE  8/200/120/240</v>
      </c>
      <c r="K545" s="39">
        <f t="shared" si="33"/>
        <v>0.11455135216544611</v>
      </c>
    </row>
    <row r="546" spans="1:11" x14ac:dyDescent="0.25">
      <c r="A546" s="38">
        <f>+'INFO ETOSA'!A537</f>
        <v>531</v>
      </c>
      <c r="B546" s="25" t="str">
        <f>+'INFO ETOSA'!I537</f>
        <v>SICODI</v>
      </c>
      <c r="C546" s="25" t="str">
        <f>+'INFO ETOSA'!B537</f>
        <v>San Martin</v>
      </c>
      <c r="D546" s="25" t="str">
        <f>+'INFO ETOSA'!C537</f>
        <v>Tocache</v>
      </c>
      <c r="E546" s="25" t="str">
        <f>+'INFO ETOSA'!D537</f>
        <v>Tocache</v>
      </c>
      <c r="F546" s="25" t="str">
        <f>+'INFO ETOSA'!K537</f>
        <v>Media Tension</v>
      </c>
      <c r="G546" s="25" t="str">
        <f>+'INFO ETOSA'!J537</f>
        <v>Poste</v>
      </c>
      <c r="H546" s="25" t="str">
        <f>+'INFO ETOSA'!L537</f>
        <v>Concreto</v>
      </c>
      <c r="I546" s="25" t="str">
        <f>+'INFO ETOSA'!H537</f>
        <v>PPC19</v>
      </c>
      <c r="J546" s="27" t="str">
        <f t="shared" si="34"/>
        <v>POSTE DE CONCRETO ARMADO DE 13/300/150/345</v>
      </c>
      <c r="K546" s="39">
        <f t="shared" si="33"/>
        <v>0.46644092883173766</v>
      </c>
    </row>
    <row r="547" spans="1:11" x14ac:dyDescent="0.25">
      <c r="A547" s="38">
        <f>+'INFO ETOSA'!A538</f>
        <v>532</v>
      </c>
      <c r="B547" s="25" t="str">
        <f>+'INFO ETOSA'!I538</f>
        <v>SICODI</v>
      </c>
      <c r="C547" s="25" t="str">
        <f>+'INFO ETOSA'!B538</f>
        <v>San Martin</v>
      </c>
      <c r="D547" s="25" t="str">
        <f>+'INFO ETOSA'!C538</f>
        <v>Tocache</v>
      </c>
      <c r="E547" s="25" t="str">
        <f>+'INFO ETOSA'!D538</f>
        <v>Tocache</v>
      </c>
      <c r="F547" s="25" t="str">
        <f>+'INFO ETOSA'!K538</f>
        <v>Media Tension</v>
      </c>
      <c r="G547" s="25" t="str">
        <f>+'INFO ETOSA'!J538</f>
        <v>Poste</v>
      </c>
      <c r="H547" s="25" t="str">
        <f>+'INFO ETOSA'!L538</f>
        <v>Concreto</v>
      </c>
      <c r="I547" s="25" t="str">
        <f>+'INFO ETOSA'!H538</f>
        <v>PPC19</v>
      </c>
      <c r="J547" s="27" t="str">
        <f t="shared" si="34"/>
        <v>POSTE DE CONCRETO ARMADO DE 13/300/150/345</v>
      </c>
      <c r="K547" s="39">
        <f t="shared" si="33"/>
        <v>0.46644092883173766</v>
      </c>
    </row>
    <row r="548" spans="1:11" x14ac:dyDescent="0.25">
      <c r="A548" s="38">
        <f>+'INFO ETOSA'!A539</f>
        <v>533</v>
      </c>
      <c r="B548" s="25" t="str">
        <f>+'INFO ETOSA'!I539</f>
        <v>SICODI</v>
      </c>
      <c r="C548" s="25" t="str">
        <f>+'INFO ETOSA'!B539</f>
        <v>San Martin</v>
      </c>
      <c r="D548" s="25" t="str">
        <f>+'INFO ETOSA'!C539</f>
        <v>Tocache</v>
      </c>
      <c r="E548" s="25" t="str">
        <f>+'INFO ETOSA'!D539</f>
        <v>Tocache</v>
      </c>
      <c r="F548" s="25" t="str">
        <f>+'INFO ETOSA'!K539</f>
        <v>Media Tension</v>
      </c>
      <c r="G548" s="25" t="str">
        <f>+'INFO ETOSA'!J539</f>
        <v>Poste</v>
      </c>
      <c r="H548" s="25" t="str">
        <f>+'INFO ETOSA'!L539</f>
        <v>Concreto</v>
      </c>
      <c r="I548" s="25" t="str">
        <f>+'INFO ETOSA'!H539</f>
        <v>PPC19</v>
      </c>
      <c r="J548" s="27" t="str">
        <f t="shared" si="34"/>
        <v>POSTE DE CONCRETO ARMADO DE 13/300/150/345</v>
      </c>
      <c r="K548" s="39">
        <f t="shared" si="33"/>
        <v>0.46644092883173766</v>
      </c>
    </row>
    <row r="549" spans="1:11" x14ac:dyDescent="0.25">
      <c r="A549" s="38">
        <f>+'INFO ETOSA'!A540</f>
        <v>534</v>
      </c>
      <c r="B549" s="25" t="str">
        <f>+'INFO ETOSA'!I540</f>
        <v>SICODI</v>
      </c>
      <c r="C549" s="25" t="str">
        <f>+'INFO ETOSA'!B540</f>
        <v>San Martin</v>
      </c>
      <c r="D549" s="25" t="str">
        <f>+'INFO ETOSA'!C540</f>
        <v>Tocache</v>
      </c>
      <c r="E549" s="25" t="str">
        <f>+'INFO ETOSA'!D540</f>
        <v>Tocache</v>
      </c>
      <c r="F549" s="25" t="str">
        <f>+'INFO ETOSA'!K540</f>
        <v>Media Tension</v>
      </c>
      <c r="G549" s="25" t="str">
        <f>+'INFO ETOSA'!J540</f>
        <v>Poste</v>
      </c>
      <c r="H549" s="25" t="str">
        <f>+'INFO ETOSA'!L540</f>
        <v>Concreto</v>
      </c>
      <c r="I549" s="25" t="str">
        <f>+'INFO ETOSA'!H540</f>
        <v>PPC19</v>
      </c>
      <c r="J549" s="27" t="str">
        <f t="shared" si="34"/>
        <v>POSTE DE CONCRETO ARMADO DE 13/300/150/345</v>
      </c>
      <c r="K549" s="39">
        <f t="shared" si="33"/>
        <v>0.46644092883173766</v>
      </c>
    </row>
    <row r="550" spans="1:11" x14ac:dyDescent="0.25">
      <c r="A550" s="38">
        <f>+'INFO ETOSA'!A541</f>
        <v>535</v>
      </c>
      <c r="B550" s="25" t="str">
        <f>+'INFO ETOSA'!I541</f>
        <v>SICODI</v>
      </c>
      <c r="C550" s="25" t="str">
        <f>+'INFO ETOSA'!B541</f>
        <v>San Martin</v>
      </c>
      <c r="D550" s="25" t="str">
        <f>+'INFO ETOSA'!C541</f>
        <v>Tocache</v>
      </c>
      <c r="E550" s="25" t="str">
        <f>+'INFO ETOSA'!D541</f>
        <v>Tocache</v>
      </c>
      <c r="F550" s="25" t="str">
        <f>+'INFO ETOSA'!K541</f>
        <v>Media Tension</v>
      </c>
      <c r="G550" s="25" t="str">
        <f>+'INFO ETOSA'!J541</f>
        <v>Poste</v>
      </c>
      <c r="H550" s="25" t="str">
        <f>+'INFO ETOSA'!L541</f>
        <v>Concreto</v>
      </c>
      <c r="I550" s="25" t="str">
        <f>+'INFO ETOSA'!H541</f>
        <v>PPC19</v>
      </c>
      <c r="J550" s="27" t="str">
        <f t="shared" si="34"/>
        <v>POSTE DE CONCRETO ARMADO DE 13/300/150/345</v>
      </c>
      <c r="K550" s="39">
        <f t="shared" si="33"/>
        <v>0.46644092883173766</v>
      </c>
    </row>
    <row r="551" spans="1:11" x14ac:dyDescent="0.25">
      <c r="A551" s="38">
        <f>+'INFO ETOSA'!A542</f>
        <v>536</v>
      </c>
      <c r="B551" s="25" t="str">
        <f>+'INFO ETOSA'!I542</f>
        <v>SICODI</v>
      </c>
      <c r="C551" s="25" t="str">
        <f>+'INFO ETOSA'!B542</f>
        <v>San Martin</v>
      </c>
      <c r="D551" s="25" t="str">
        <f>+'INFO ETOSA'!C542</f>
        <v>Tocache</v>
      </c>
      <c r="E551" s="25" t="str">
        <f>+'INFO ETOSA'!D542</f>
        <v>Tocache</v>
      </c>
      <c r="F551" s="25" t="str">
        <f>+'INFO ETOSA'!K542</f>
        <v>Baja Tension</v>
      </c>
      <c r="G551" s="25" t="str">
        <f>+'INFO ETOSA'!J542</f>
        <v>Poste</v>
      </c>
      <c r="H551" s="25" t="str">
        <f>+'INFO ETOSA'!L542</f>
        <v>Concreto</v>
      </c>
      <c r="I551" s="25" t="str">
        <f>+'INFO ETOSA'!H542</f>
        <v>PPC05</v>
      </c>
      <c r="J551" s="27" t="str">
        <f t="shared" si="34"/>
        <v>POSTE DE CONCRETO ARMADO DE  8/200/120/240</v>
      </c>
      <c r="K551" s="39">
        <f t="shared" si="33"/>
        <v>0.11455135216544611</v>
      </c>
    </row>
    <row r="552" spans="1:11" x14ac:dyDescent="0.25">
      <c r="A552" s="38">
        <f>+'INFO ETOSA'!A543</f>
        <v>537</v>
      </c>
      <c r="B552" s="25" t="str">
        <f>+'INFO ETOSA'!I543</f>
        <v>SICODI</v>
      </c>
      <c r="C552" s="25" t="str">
        <f>+'INFO ETOSA'!B543</f>
        <v>San Martin</v>
      </c>
      <c r="D552" s="25" t="str">
        <f>+'INFO ETOSA'!C543</f>
        <v>Tocache</v>
      </c>
      <c r="E552" s="25" t="str">
        <f>+'INFO ETOSA'!D543</f>
        <v>Tocache</v>
      </c>
      <c r="F552" s="25" t="str">
        <f>+'INFO ETOSA'!K543</f>
        <v>Baja Tension</v>
      </c>
      <c r="G552" s="25" t="str">
        <f>+'INFO ETOSA'!J543</f>
        <v>Poste</v>
      </c>
      <c r="H552" s="25" t="str">
        <f>+'INFO ETOSA'!L543</f>
        <v>Concreto</v>
      </c>
      <c r="I552" s="25" t="str">
        <f>+'INFO ETOSA'!H543</f>
        <v>PPC05</v>
      </c>
      <c r="J552" s="27" t="str">
        <f t="shared" si="34"/>
        <v>POSTE DE CONCRETO ARMADO DE  8/200/120/240</v>
      </c>
      <c r="K552" s="39">
        <f t="shared" si="33"/>
        <v>0.11455135216544611</v>
      </c>
    </row>
    <row r="553" spans="1:11" x14ac:dyDescent="0.25">
      <c r="A553" s="38">
        <f>+'INFO ETOSA'!A544</f>
        <v>538</v>
      </c>
      <c r="B553" s="25" t="str">
        <f>+'INFO ETOSA'!I544</f>
        <v>SICODI</v>
      </c>
      <c r="C553" s="25" t="str">
        <f>+'INFO ETOSA'!B544</f>
        <v>San Martin</v>
      </c>
      <c r="D553" s="25" t="str">
        <f>+'INFO ETOSA'!C544</f>
        <v>Tocache</v>
      </c>
      <c r="E553" s="25" t="str">
        <f>+'INFO ETOSA'!D544</f>
        <v>Tocache</v>
      </c>
      <c r="F553" s="25" t="str">
        <f>+'INFO ETOSA'!K544</f>
        <v>Baja Tension</v>
      </c>
      <c r="G553" s="25" t="str">
        <f>+'INFO ETOSA'!J544</f>
        <v>Poste</v>
      </c>
      <c r="H553" s="25" t="str">
        <f>+'INFO ETOSA'!L544</f>
        <v>Concreto</v>
      </c>
      <c r="I553" s="25" t="str">
        <f>+'INFO ETOSA'!H544</f>
        <v>PPC05</v>
      </c>
      <c r="J553" s="27" t="str">
        <f t="shared" si="34"/>
        <v>POSTE DE CONCRETO ARMADO DE  8/200/120/240</v>
      </c>
      <c r="K553" s="39">
        <f t="shared" si="33"/>
        <v>0.11455135216544611</v>
      </c>
    </row>
    <row r="554" spans="1:11" x14ac:dyDescent="0.25">
      <c r="A554" s="38">
        <f>+'INFO ETOSA'!A545</f>
        <v>539</v>
      </c>
      <c r="B554" s="25" t="str">
        <f>+'INFO ETOSA'!I545</f>
        <v>SICODI</v>
      </c>
      <c r="C554" s="25" t="str">
        <f>+'INFO ETOSA'!B545</f>
        <v>San Martin</v>
      </c>
      <c r="D554" s="25" t="str">
        <f>+'INFO ETOSA'!C545</f>
        <v>Tocache</v>
      </c>
      <c r="E554" s="25" t="str">
        <f>+'INFO ETOSA'!D545</f>
        <v>Tocache</v>
      </c>
      <c r="F554" s="25" t="str">
        <f>+'INFO ETOSA'!K545</f>
        <v>Media Tension</v>
      </c>
      <c r="G554" s="25" t="str">
        <f>+'INFO ETOSA'!J545</f>
        <v>Poste</v>
      </c>
      <c r="H554" s="25" t="str">
        <f>+'INFO ETOSA'!L545</f>
        <v>Concreto</v>
      </c>
      <c r="I554" s="25" t="str">
        <f>+'INFO ETOSA'!H545</f>
        <v>PPC19</v>
      </c>
      <c r="J554" s="27" t="str">
        <f t="shared" si="34"/>
        <v>POSTE DE CONCRETO ARMADO DE 13/300/150/345</v>
      </c>
      <c r="K554" s="39">
        <f t="shared" si="33"/>
        <v>0.46644092883173766</v>
      </c>
    </row>
    <row r="555" spans="1:11" x14ac:dyDescent="0.25">
      <c r="A555" s="38">
        <f>+'INFO ETOSA'!A546</f>
        <v>540</v>
      </c>
      <c r="B555" s="25" t="str">
        <f>+'INFO ETOSA'!I546</f>
        <v>SICODI</v>
      </c>
      <c r="C555" s="25" t="str">
        <f>+'INFO ETOSA'!B546</f>
        <v>San Martin</v>
      </c>
      <c r="D555" s="25" t="str">
        <f>+'INFO ETOSA'!C546</f>
        <v>Tocache</v>
      </c>
      <c r="E555" s="25" t="str">
        <f>+'INFO ETOSA'!D546</f>
        <v>Tocache</v>
      </c>
      <c r="F555" s="25" t="str">
        <f>+'INFO ETOSA'!K546</f>
        <v>Media Tension</v>
      </c>
      <c r="G555" s="25" t="str">
        <f>+'INFO ETOSA'!J546</f>
        <v>Poste</v>
      </c>
      <c r="H555" s="25" t="str">
        <f>+'INFO ETOSA'!L546</f>
        <v>Concreto</v>
      </c>
      <c r="I555" s="25" t="str">
        <f>+'INFO ETOSA'!H546</f>
        <v>PPC19</v>
      </c>
      <c r="J555" s="27" t="str">
        <f t="shared" si="34"/>
        <v>POSTE DE CONCRETO ARMADO DE 13/300/150/345</v>
      </c>
      <c r="K555" s="39">
        <f t="shared" si="33"/>
        <v>0.46644092883173766</v>
      </c>
    </row>
    <row r="556" spans="1:11" x14ac:dyDescent="0.25">
      <c r="A556" s="38">
        <f>+'INFO ETOSA'!A547</f>
        <v>541</v>
      </c>
      <c r="B556" s="25" t="str">
        <f>+'INFO ETOSA'!I547</f>
        <v>SICODI</v>
      </c>
      <c r="C556" s="25" t="str">
        <f>+'INFO ETOSA'!B547</f>
        <v>San Martin</v>
      </c>
      <c r="D556" s="25" t="str">
        <f>+'INFO ETOSA'!C547</f>
        <v>Tocache</v>
      </c>
      <c r="E556" s="25" t="str">
        <f>+'INFO ETOSA'!D547</f>
        <v>Tocache</v>
      </c>
      <c r="F556" s="25" t="str">
        <f>+'INFO ETOSA'!K547</f>
        <v>Media Tension</v>
      </c>
      <c r="G556" s="25" t="str">
        <f>+'INFO ETOSA'!J547</f>
        <v>Poste</v>
      </c>
      <c r="H556" s="25" t="str">
        <f>+'INFO ETOSA'!L547</f>
        <v>Concreto</v>
      </c>
      <c r="I556" s="25" t="str">
        <f>+'INFO ETOSA'!H547</f>
        <v>PPC19</v>
      </c>
      <c r="J556" s="27" t="str">
        <f t="shared" si="34"/>
        <v>POSTE DE CONCRETO ARMADO DE 13/300/150/345</v>
      </c>
      <c r="K556" s="39">
        <f t="shared" si="33"/>
        <v>0.46644092883173766</v>
      </c>
    </row>
    <row r="557" spans="1:11" x14ac:dyDescent="0.25">
      <c r="A557" s="38">
        <f>+'INFO ETOSA'!A548</f>
        <v>542</v>
      </c>
      <c r="B557" s="25" t="str">
        <f>+'INFO ETOSA'!I548</f>
        <v>SICODI</v>
      </c>
      <c r="C557" s="25" t="str">
        <f>+'INFO ETOSA'!B548</f>
        <v>San Martin</v>
      </c>
      <c r="D557" s="25" t="str">
        <f>+'INFO ETOSA'!C548</f>
        <v>Tocache</v>
      </c>
      <c r="E557" s="25" t="str">
        <f>+'INFO ETOSA'!D548</f>
        <v>Tocache</v>
      </c>
      <c r="F557" s="25" t="str">
        <f>+'INFO ETOSA'!K548</f>
        <v>Media Tension</v>
      </c>
      <c r="G557" s="25" t="str">
        <f>+'INFO ETOSA'!J548</f>
        <v>Poste</v>
      </c>
      <c r="H557" s="25" t="str">
        <f>+'INFO ETOSA'!L548</f>
        <v>Concreto</v>
      </c>
      <c r="I557" s="25" t="str">
        <f>+'INFO ETOSA'!H548</f>
        <v>PPC19</v>
      </c>
      <c r="J557" s="27" t="str">
        <f t="shared" si="34"/>
        <v>POSTE DE CONCRETO ARMADO DE 13/300/150/345</v>
      </c>
      <c r="K557" s="39">
        <f t="shared" si="33"/>
        <v>0.46644092883173766</v>
      </c>
    </row>
    <row r="558" spans="1:11" x14ac:dyDescent="0.25">
      <c r="A558" s="38">
        <f>+'INFO ETOSA'!A549</f>
        <v>543</v>
      </c>
      <c r="B558" s="25" t="str">
        <f>+'INFO ETOSA'!I549</f>
        <v>SICODI</v>
      </c>
      <c r="C558" s="25" t="str">
        <f>+'INFO ETOSA'!B549</f>
        <v>San Martin</v>
      </c>
      <c r="D558" s="25" t="str">
        <f>+'INFO ETOSA'!C549</f>
        <v>Tocache</v>
      </c>
      <c r="E558" s="25" t="str">
        <f>+'INFO ETOSA'!D549</f>
        <v>Tocache</v>
      </c>
      <c r="F558" s="25" t="str">
        <f>+'INFO ETOSA'!K549</f>
        <v>Media Tension</v>
      </c>
      <c r="G558" s="25" t="str">
        <f>+'INFO ETOSA'!J549</f>
        <v>Poste</v>
      </c>
      <c r="H558" s="25" t="str">
        <f>+'INFO ETOSA'!L549</f>
        <v>Concreto</v>
      </c>
      <c r="I558" s="25" t="str">
        <f>+'INFO ETOSA'!H549</f>
        <v>PPC19</v>
      </c>
      <c r="J558" s="27" t="str">
        <f t="shared" si="34"/>
        <v>POSTE DE CONCRETO ARMADO DE 13/300/150/345</v>
      </c>
      <c r="K558" s="39">
        <f t="shared" si="33"/>
        <v>0.46644092883173766</v>
      </c>
    </row>
    <row r="559" spans="1:11" x14ac:dyDescent="0.25">
      <c r="A559" s="38">
        <f>+'INFO ETOSA'!A550</f>
        <v>544</v>
      </c>
      <c r="B559" s="25" t="str">
        <f>+'INFO ETOSA'!I550</f>
        <v>SICODI</v>
      </c>
      <c r="C559" s="25" t="str">
        <f>+'INFO ETOSA'!B550</f>
        <v>San Martin</v>
      </c>
      <c r="D559" s="25" t="str">
        <f>+'INFO ETOSA'!C550</f>
        <v>Tocache</v>
      </c>
      <c r="E559" s="25" t="str">
        <f>+'INFO ETOSA'!D550</f>
        <v>Tocache</v>
      </c>
      <c r="F559" s="25" t="str">
        <f>+'INFO ETOSA'!K550</f>
        <v>Media Tension</v>
      </c>
      <c r="G559" s="25" t="str">
        <f>+'INFO ETOSA'!J550</f>
        <v>Poste</v>
      </c>
      <c r="H559" s="25" t="str">
        <f>+'INFO ETOSA'!L550</f>
        <v>Concreto</v>
      </c>
      <c r="I559" s="25" t="str">
        <f>+'INFO ETOSA'!H550</f>
        <v>PPC19</v>
      </c>
      <c r="J559" s="27" t="str">
        <f t="shared" si="34"/>
        <v>POSTE DE CONCRETO ARMADO DE 13/300/150/345</v>
      </c>
      <c r="K559" s="39">
        <f t="shared" si="33"/>
        <v>0.46644092883173766</v>
      </c>
    </row>
    <row r="560" spans="1:11" x14ac:dyDescent="0.25">
      <c r="A560" s="38">
        <f>+'INFO ETOSA'!A551</f>
        <v>545</v>
      </c>
      <c r="B560" s="25" t="str">
        <f>+'INFO ETOSA'!I551</f>
        <v>SICODI</v>
      </c>
      <c r="C560" s="25" t="str">
        <f>+'INFO ETOSA'!B551</f>
        <v>San Martin</v>
      </c>
      <c r="D560" s="25" t="str">
        <f>+'INFO ETOSA'!C551</f>
        <v>Tocache</v>
      </c>
      <c r="E560" s="25" t="str">
        <f>+'INFO ETOSA'!D551</f>
        <v>Tocache</v>
      </c>
      <c r="F560" s="25" t="str">
        <f>+'INFO ETOSA'!K551</f>
        <v>Media Tension</v>
      </c>
      <c r="G560" s="25" t="str">
        <f>+'INFO ETOSA'!J551</f>
        <v>Poste</v>
      </c>
      <c r="H560" s="25" t="str">
        <f>+'INFO ETOSA'!L551</f>
        <v>Concreto</v>
      </c>
      <c r="I560" s="25" t="str">
        <f>+'INFO ETOSA'!H551</f>
        <v>PPC19</v>
      </c>
      <c r="J560" s="27" t="str">
        <f t="shared" si="34"/>
        <v>POSTE DE CONCRETO ARMADO DE 13/300/150/345</v>
      </c>
      <c r="K560" s="39">
        <f t="shared" si="33"/>
        <v>0.46644092883173766</v>
      </c>
    </row>
    <row r="561" spans="1:11" x14ac:dyDescent="0.25">
      <c r="A561" s="38">
        <f>+'INFO ETOSA'!A552</f>
        <v>546</v>
      </c>
      <c r="B561" s="25" t="str">
        <f>+'INFO ETOSA'!I552</f>
        <v>SICODI</v>
      </c>
      <c r="C561" s="25" t="str">
        <f>+'INFO ETOSA'!B552</f>
        <v>San Martin</v>
      </c>
      <c r="D561" s="25" t="str">
        <f>+'INFO ETOSA'!C552</f>
        <v>Tocache</v>
      </c>
      <c r="E561" s="25" t="str">
        <f>+'INFO ETOSA'!D552</f>
        <v>Tocache</v>
      </c>
      <c r="F561" s="25" t="str">
        <f>+'INFO ETOSA'!K552</f>
        <v>Media Tension</v>
      </c>
      <c r="G561" s="25" t="str">
        <f>+'INFO ETOSA'!J552</f>
        <v>Poste</v>
      </c>
      <c r="H561" s="25" t="str">
        <f>+'INFO ETOSA'!L552</f>
        <v>Concreto</v>
      </c>
      <c r="I561" s="25" t="str">
        <f>+'INFO ETOSA'!H552</f>
        <v>PPC19</v>
      </c>
      <c r="J561" s="27" t="str">
        <f t="shared" si="34"/>
        <v>POSTE DE CONCRETO ARMADO DE 13/300/150/345</v>
      </c>
      <c r="K561" s="39">
        <f t="shared" si="33"/>
        <v>0.46644092883173766</v>
      </c>
    </row>
    <row r="562" spans="1:11" x14ac:dyDescent="0.25">
      <c r="A562" s="38">
        <f>+'INFO ETOSA'!A553</f>
        <v>547</v>
      </c>
      <c r="B562" s="25" t="str">
        <f>+'INFO ETOSA'!I553</f>
        <v>SICODI</v>
      </c>
      <c r="C562" s="25" t="str">
        <f>+'INFO ETOSA'!B553</f>
        <v>San Martin</v>
      </c>
      <c r="D562" s="25" t="str">
        <f>+'INFO ETOSA'!C553</f>
        <v>Tocache</v>
      </c>
      <c r="E562" s="25" t="str">
        <f>+'INFO ETOSA'!D553</f>
        <v>Tocache</v>
      </c>
      <c r="F562" s="25" t="str">
        <f>+'INFO ETOSA'!K553</f>
        <v>Media Tension</v>
      </c>
      <c r="G562" s="25" t="str">
        <f>+'INFO ETOSA'!J553</f>
        <v>Poste</v>
      </c>
      <c r="H562" s="25" t="str">
        <f>+'INFO ETOSA'!L553</f>
        <v>Concreto</v>
      </c>
      <c r="I562" s="25" t="str">
        <f>+'INFO ETOSA'!H553</f>
        <v>PPC19</v>
      </c>
      <c r="J562" s="27" t="str">
        <f t="shared" si="34"/>
        <v>POSTE DE CONCRETO ARMADO DE 13/300/150/345</v>
      </c>
      <c r="K562" s="39">
        <f t="shared" si="33"/>
        <v>0.46644092883173766</v>
      </c>
    </row>
    <row r="563" spans="1:11" x14ac:dyDescent="0.25">
      <c r="A563" s="38">
        <f>+'INFO ETOSA'!A554</f>
        <v>548</v>
      </c>
      <c r="B563" s="25" t="str">
        <f>+'INFO ETOSA'!I554</f>
        <v>SICODI</v>
      </c>
      <c r="C563" s="25" t="str">
        <f>+'INFO ETOSA'!B554</f>
        <v>San Martin</v>
      </c>
      <c r="D563" s="25" t="str">
        <f>+'INFO ETOSA'!C554</f>
        <v>Tocache</v>
      </c>
      <c r="E563" s="25" t="str">
        <f>+'INFO ETOSA'!D554</f>
        <v>Tocache</v>
      </c>
      <c r="F563" s="25" t="str">
        <f>+'INFO ETOSA'!K554</f>
        <v>Media Tension</v>
      </c>
      <c r="G563" s="25" t="str">
        <f>+'INFO ETOSA'!J554</f>
        <v>Poste</v>
      </c>
      <c r="H563" s="25" t="str">
        <f>+'INFO ETOSA'!L554</f>
        <v>Concreto</v>
      </c>
      <c r="I563" s="25" t="str">
        <f>+'INFO ETOSA'!H554</f>
        <v>PPC19</v>
      </c>
      <c r="J563" s="27" t="str">
        <f t="shared" si="34"/>
        <v>POSTE DE CONCRETO ARMADO DE 13/300/150/345</v>
      </c>
      <c r="K563" s="39">
        <f t="shared" si="33"/>
        <v>0.46644092883173766</v>
      </c>
    </row>
    <row r="564" spans="1:11" x14ac:dyDescent="0.25">
      <c r="A564" s="38">
        <f>+'INFO ETOSA'!A555</f>
        <v>549</v>
      </c>
      <c r="B564" s="25" t="str">
        <f>+'INFO ETOSA'!I555</f>
        <v>SICODI</v>
      </c>
      <c r="C564" s="25" t="str">
        <f>+'INFO ETOSA'!B555</f>
        <v>San Martin</v>
      </c>
      <c r="D564" s="25" t="str">
        <f>+'INFO ETOSA'!C555</f>
        <v>Tocache</v>
      </c>
      <c r="E564" s="25" t="str">
        <f>+'INFO ETOSA'!D555</f>
        <v>Tocache</v>
      </c>
      <c r="F564" s="25" t="str">
        <f>+'INFO ETOSA'!K555</f>
        <v>Media Tension</v>
      </c>
      <c r="G564" s="25" t="str">
        <f>+'INFO ETOSA'!J555</f>
        <v>Poste</v>
      </c>
      <c r="H564" s="25" t="str">
        <f>+'INFO ETOSA'!L555</f>
        <v>Concreto</v>
      </c>
      <c r="I564" s="25" t="str">
        <f>+'INFO ETOSA'!H555</f>
        <v>PPC19</v>
      </c>
      <c r="J564" s="27" t="str">
        <f t="shared" si="34"/>
        <v>POSTE DE CONCRETO ARMADO DE 13/300/150/345</v>
      </c>
      <c r="K564" s="39">
        <f t="shared" si="33"/>
        <v>0.46644092883173766</v>
      </c>
    </row>
    <row r="565" spans="1:11" x14ac:dyDescent="0.25">
      <c r="A565" s="38">
        <f>+'INFO ETOSA'!A556</f>
        <v>550</v>
      </c>
      <c r="B565" s="25" t="str">
        <f>+'INFO ETOSA'!I556</f>
        <v>SICODI</v>
      </c>
      <c r="C565" s="25" t="str">
        <f>+'INFO ETOSA'!B556</f>
        <v>San Martin</v>
      </c>
      <c r="D565" s="25" t="str">
        <f>+'INFO ETOSA'!C556</f>
        <v>Tocache</v>
      </c>
      <c r="E565" s="25" t="str">
        <f>+'INFO ETOSA'!D556</f>
        <v>Tocache</v>
      </c>
      <c r="F565" s="25" t="str">
        <f>+'INFO ETOSA'!K556</f>
        <v>Media Tension</v>
      </c>
      <c r="G565" s="25" t="str">
        <f>+'INFO ETOSA'!J556</f>
        <v>Poste</v>
      </c>
      <c r="H565" s="25" t="str">
        <f>+'INFO ETOSA'!L556</f>
        <v>Concreto</v>
      </c>
      <c r="I565" s="25" t="str">
        <f>+'INFO ETOSA'!H556</f>
        <v>PPC19</v>
      </c>
      <c r="J565" s="27" t="str">
        <f t="shared" si="34"/>
        <v>POSTE DE CONCRETO ARMADO DE 13/300/150/345</v>
      </c>
      <c r="K565" s="39">
        <f t="shared" si="33"/>
        <v>0.46644092883173766</v>
      </c>
    </row>
    <row r="566" spans="1:11" x14ac:dyDescent="0.25">
      <c r="A566" s="38">
        <f>+'INFO ETOSA'!A557</f>
        <v>551</v>
      </c>
      <c r="B566" s="25" t="str">
        <f>+'INFO ETOSA'!I557</f>
        <v>SICODI</v>
      </c>
      <c r="C566" s="25" t="str">
        <f>+'INFO ETOSA'!B557</f>
        <v>San Martin</v>
      </c>
      <c r="D566" s="25" t="str">
        <f>+'INFO ETOSA'!C557</f>
        <v>Tocache</v>
      </c>
      <c r="E566" s="25" t="str">
        <f>+'INFO ETOSA'!D557</f>
        <v>Tocache</v>
      </c>
      <c r="F566" s="25" t="str">
        <f>+'INFO ETOSA'!K557</f>
        <v>Media Tension</v>
      </c>
      <c r="G566" s="25" t="str">
        <f>+'INFO ETOSA'!J557</f>
        <v>Poste</v>
      </c>
      <c r="H566" s="25" t="str">
        <f>+'INFO ETOSA'!L557</f>
        <v>Concreto</v>
      </c>
      <c r="I566" s="25" t="str">
        <f>+'INFO ETOSA'!H557</f>
        <v>PPC19</v>
      </c>
      <c r="J566" s="27" t="str">
        <f t="shared" si="34"/>
        <v>POSTE DE CONCRETO ARMADO DE 13/300/150/345</v>
      </c>
      <c r="K566" s="39">
        <f t="shared" si="33"/>
        <v>0.46644092883173766</v>
      </c>
    </row>
    <row r="567" spans="1:11" x14ac:dyDescent="0.25">
      <c r="A567" s="38">
        <f>+'INFO ETOSA'!A558</f>
        <v>552</v>
      </c>
      <c r="B567" s="25" t="str">
        <f>+'INFO ETOSA'!I558</f>
        <v>SICODI</v>
      </c>
      <c r="C567" s="25" t="str">
        <f>+'INFO ETOSA'!B558</f>
        <v>San Martin</v>
      </c>
      <c r="D567" s="25" t="str">
        <f>+'INFO ETOSA'!C558</f>
        <v>Tocache</v>
      </c>
      <c r="E567" s="25" t="str">
        <f>+'INFO ETOSA'!D558</f>
        <v>Tocache</v>
      </c>
      <c r="F567" s="25" t="str">
        <f>+'INFO ETOSA'!K558</f>
        <v>Media Tension</v>
      </c>
      <c r="G567" s="25" t="str">
        <f>+'INFO ETOSA'!J558</f>
        <v>Poste</v>
      </c>
      <c r="H567" s="25" t="str">
        <f>+'INFO ETOSA'!L558</f>
        <v>Concreto</v>
      </c>
      <c r="I567" s="25" t="str">
        <f>+'INFO ETOSA'!H558</f>
        <v>PPC19</v>
      </c>
      <c r="J567" s="27" t="str">
        <f t="shared" si="34"/>
        <v>POSTE DE CONCRETO ARMADO DE 13/300/150/345</v>
      </c>
      <c r="K567" s="39">
        <f t="shared" si="33"/>
        <v>0.46644092883173766</v>
      </c>
    </row>
    <row r="568" spans="1:11" x14ac:dyDescent="0.25">
      <c r="A568" s="38">
        <f>+'INFO ETOSA'!A559</f>
        <v>553</v>
      </c>
      <c r="B568" s="25" t="str">
        <f>+'INFO ETOSA'!I559</f>
        <v>SICODI</v>
      </c>
      <c r="C568" s="25" t="str">
        <f>+'INFO ETOSA'!B559</f>
        <v>San Martin</v>
      </c>
      <c r="D568" s="25" t="str">
        <f>+'INFO ETOSA'!C559</f>
        <v>Tocache</v>
      </c>
      <c r="E568" s="25" t="str">
        <f>+'INFO ETOSA'!D559</f>
        <v>Tocache</v>
      </c>
      <c r="F568" s="25" t="str">
        <f>+'INFO ETOSA'!K559</f>
        <v>Media Tension</v>
      </c>
      <c r="G568" s="25" t="str">
        <f>+'INFO ETOSA'!J559</f>
        <v>Poste</v>
      </c>
      <c r="H568" s="25" t="str">
        <f>+'INFO ETOSA'!L559</f>
        <v>Concreto</v>
      </c>
      <c r="I568" s="25" t="str">
        <f>+'INFO ETOSA'!H559</f>
        <v>PPC19</v>
      </c>
      <c r="J568" s="27" t="str">
        <f t="shared" si="34"/>
        <v>POSTE DE CONCRETO ARMADO DE 13/300/150/345</v>
      </c>
      <c r="K568" s="39">
        <f t="shared" si="33"/>
        <v>0.46644092883173766</v>
      </c>
    </row>
    <row r="569" spans="1:11" x14ac:dyDescent="0.25">
      <c r="A569" s="38">
        <f>+'INFO ETOSA'!A560</f>
        <v>554</v>
      </c>
      <c r="B569" s="25" t="str">
        <f>+'INFO ETOSA'!I560</f>
        <v>SICODI</v>
      </c>
      <c r="C569" s="25" t="str">
        <f>+'INFO ETOSA'!B560</f>
        <v>San Martin</v>
      </c>
      <c r="D569" s="25" t="str">
        <f>+'INFO ETOSA'!C560</f>
        <v>Tocache</v>
      </c>
      <c r="E569" s="25" t="str">
        <f>+'INFO ETOSA'!D560</f>
        <v>Tocache</v>
      </c>
      <c r="F569" s="25" t="str">
        <f>+'INFO ETOSA'!K560</f>
        <v>Media Tension</v>
      </c>
      <c r="G569" s="25" t="str">
        <f>+'INFO ETOSA'!J560</f>
        <v>Poste</v>
      </c>
      <c r="H569" s="25" t="str">
        <f>+'INFO ETOSA'!L560</f>
        <v>Concreto</v>
      </c>
      <c r="I569" s="25" t="str">
        <f>+'INFO ETOSA'!H560</f>
        <v>PPC19</v>
      </c>
      <c r="J569" s="27" t="str">
        <f t="shared" si="34"/>
        <v>POSTE DE CONCRETO ARMADO DE 13/300/150/345</v>
      </c>
      <c r="K569" s="39">
        <f t="shared" si="33"/>
        <v>0.46644092883173766</v>
      </c>
    </row>
    <row r="570" spans="1:11" x14ac:dyDescent="0.25">
      <c r="A570" s="38">
        <f>+'INFO ETOSA'!A561</f>
        <v>555</v>
      </c>
      <c r="B570" s="25" t="str">
        <f>+'INFO ETOSA'!I561</f>
        <v>SICODI</v>
      </c>
      <c r="C570" s="25" t="str">
        <f>+'INFO ETOSA'!B561</f>
        <v>San Martin</v>
      </c>
      <c r="D570" s="25" t="str">
        <f>+'INFO ETOSA'!C561</f>
        <v>Tocache</v>
      </c>
      <c r="E570" s="25" t="str">
        <f>+'INFO ETOSA'!D561</f>
        <v>Tocache</v>
      </c>
      <c r="F570" s="25" t="str">
        <f>+'INFO ETOSA'!K561</f>
        <v>Media Tension</v>
      </c>
      <c r="G570" s="25" t="str">
        <f>+'INFO ETOSA'!J561</f>
        <v>Poste</v>
      </c>
      <c r="H570" s="25" t="str">
        <f>+'INFO ETOSA'!L561</f>
        <v>Concreto</v>
      </c>
      <c r="I570" s="25" t="str">
        <f>+'INFO ETOSA'!H561</f>
        <v>PPC19</v>
      </c>
      <c r="J570" s="27" t="str">
        <f t="shared" si="34"/>
        <v>POSTE DE CONCRETO ARMADO DE 13/300/150/345</v>
      </c>
      <c r="K570" s="39">
        <f t="shared" si="33"/>
        <v>0.46644092883173766</v>
      </c>
    </row>
    <row r="571" spans="1:11" x14ac:dyDescent="0.25">
      <c r="A571" s="38">
        <f>+'INFO ETOSA'!A562</f>
        <v>556</v>
      </c>
      <c r="B571" s="25" t="str">
        <f>+'INFO ETOSA'!I562</f>
        <v>SICODI</v>
      </c>
      <c r="C571" s="25" t="str">
        <f>+'INFO ETOSA'!B562</f>
        <v>San Martin</v>
      </c>
      <c r="D571" s="25" t="str">
        <f>+'INFO ETOSA'!C562</f>
        <v>Tocache</v>
      </c>
      <c r="E571" s="25" t="str">
        <f>+'INFO ETOSA'!D562</f>
        <v>Tocache</v>
      </c>
      <c r="F571" s="25" t="str">
        <f>+'INFO ETOSA'!K562</f>
        <v>Media Tension</v>
      </c>
      <c r="G571" s="25" t="str">
        <f>+'INFO ETOSA'!J562</f>
        <v>Poste</v>
      </c>
      <c r="H571" s="25" t="str">
        <f>+'INFO ETOSA'!L562</f>
        <v>Concreto</v>
      </c>
      <c r="I571" s="25" t="str">
        <f>+'INFO ETOSA'!H562</f>
        <v>PPC19</v>
      </c>
      <c r="J571" s="27" t="str">
        <f t="shared" si="34"/>
        <v>POSTE DE CONCRETO ARMADO DE 13/300/150/345</v>
      </c>
      <c r="K571" s="39">
        <f t="shared" si="33"/>
        <v>0.46644092883173766</v>
      </c>
    </row>
    <row r="572" spans="1:11" x14ac:dyDescent="0.25">
      <c r="A572" s="38">
        <f>+'INFO ETOSA'!A563</f>
        <v>557</v>
      </c>
      <c r="B572" s="25" t="str">
        <f>+'INFO ETOSA'!I563</f>
        <v>SICODI</v>
      </c>
      <c r="C572" s="25" t="str">
        <f>+'INFO ETOSA'!B563</f>
        <v>San Martin</v>
      </c>
      <c r="D572" s="25" t="str">
        <f>+'INFO ETOSA'!C563</f>
        <v>Tocache</v>
      </c>
      <c r="E572" s="25" t="str">
        <f>+'INFO ETOSA'!D563</f>
        <v>Tocache</v>
      </c>
      <c r="F572" s="25" t="str">
        <f>+'INFO ETOSA'!K563</f>
        <v>Media Tension</v>
      </c>
      <c r="G572" s="25" t="str">
        <f>+'INFO ETOSA'!J563</f>
        <v>Poste</v>
      </c>
      <c r="H572" s="25" t="str">
        <f>+'INFO ETOSA'!L563</f>
        <v>Concreto</v>
      </c>
      <c r="I572" s="25" t="str">
        <f>+'INFO ETOSA'!H563</f>
        <v>PPC19</v>
      </c>
      <c r="J572" s="27" t="str">
        <f t="shared" si="34"/>
        <v>POSTE DE CONCRETO ARMADO DE 13/300/150/345</v>
      </c>
      <c r="K572" s="39">
        <f t="shared" si="33"/>
        <v>0.46644092883173766</v>
      </c>
    </row>
    <row r="573" spans="1:11" x14ac:dyDescent="0.25">
      <c r="A573" s="38">
        <f>+'INFO ETOSA'!A564</f>
        <v>558</v>
      </c>
      <c r="B573" s="25" t="str">
        <f>+'INFO ETOSA'!I564</f>
        <v>SICODI</v>
      </c>
      <c r="C573" s="25" t="str">
        <f>+'INFO ETOSA'!B564</f>
        <v>San Martin</v>
      </c>
      <c r="D573" s="25" t="str">
        <f>+'INFO ETOSA'!C564</f>
        <v>Tocache</v>
      </c>
      <c r="E573" s="25" t="str">
        <f>+'INFO ETOSA'!D564</f>
        <v>Tocache</v>
      </c>
      <c r="F573" s="25" t="str">
        <f>+'INFO ETOSA'!K564</f>
        <v>Media Tension</v>
      </c>
      <c r="G573" s="25" t="str">
        <f>+'INFO ETOSA'!J564</f>
        <v>Poste</v>
      </c>
      <c r="H573" s="25" t="str">
        <f>+'INFO ETOSA'!L564</f>
        <v>Concreto</v>
      </c>
      <c r="I573" s="25" t="str">
        <f>+'INFO ETOSA'!H564</f>
        <v>PPC19</v>
      </c>
      <c r="J573" s="27" t="str">
        <f t="shared" si="34"/>
        <v>POSTE DE CONCRETO ARMADO DE 13/300/150/345</v>
      </c>
      <c r="K573" s="39">
        <f t="shared" si="33"/>
        <v>0.46644092883173766</v>
      </c>
    </row>
    <row r="574" spans="1:11" x14ac:dyDescent="0.25">
      <c r="A574" s="38">
        <f>+'INFO ETOSA'!A565</f>
        <v>559</v>
      </c>
      <c r="B574" s="25" t="str">
        <f>+'INFO ETOSA'!I565</f>
        <v>SICODI</v>
      </c>
      <c r="C574" s="25" t="str">
        <f>+'INFO ETOSA'!B565</f>
        <v>San Martin</v>
      </c>
      <c r="D574" s="25" t="str">
        <f>+'INFO ETOSA'!C565</f>
        <v>Tocache</v>
      </c>
      <c r="E574" s="25" t="str">
        <f>+'INFO ETOSA'!D565</f>
        <v>Tocache</v>
      </c>
      <c r="F574" s="25" t="str">
        <f>+'INFO ETOSA'!K565</f>
        <v>Media Tension</v>
      </c>
      <c r="G574" s="25" t="str">
        <f>+'INFO ETOSA'!J565</f>
        <v>Poste</v>
      </c>
      <c r="H574" s="25" t="str">
        <f>+'INFO ETOSA'!L565</f>
        <v>Concreto</v>
      </c>
      <c r="I574" s="25" t="str">
        <f>+'INFO ETOSA'!H565</f>
        <v>PPC19</v>
      </c>
      <c r="J574" s="27" t="str">
        <f t="shared" si="34"/>
        <v>POSTE DE CONCRETO ARMADO DE 13/300/150/345</v>
      </c>
      <c r="K574" s="39">
        <f t="shared" si="33"/>
        <v>0.46644092883173766</v>
      </c>
    </row>
    <row r="575" spans="1:11" x14ac:dyDescent="0.25">
      <c r="A575" s="38">
        <f>+'INFO ETOSA'!A566</f>
        <v>560</v>
      </c>
      <c r="B575" s="25" t="str">
        <f>+'INFO ETOSA'!I566</f>
        <v>SICODI</v>
      </c>
      <c r="C575" s="25" t="str">
        <f>+'INFO ETOSA'!B566</f>
        <v>San Martin</v>
      </c>
      <c r="D575" s="25" t="str">
        <f>+'INFO ETOSA'!C566</f>
        <v>Tocache</v>
      </c>
      <c r="E575" s="25" t="str">
        <f>+'INFO ETOSA'!D566</f>
        <v>Tocache</v>
      </c>
      <c r="F575" s="25" t="str">
        <f>+'INFO ETOSA'!K566</f>
        <v>Media Tension</v>
      </c>
      <c r="G575" s="25" t="str">
        <f>+'INFO ETOSA'!J566</f>
        <v>Poste</v>
      </c>
      <c r="H575" s="25" t="str">
        <f>+'INFO ETOSA'!L566</f>
        <v>Concreto</v>
      </c>
      <c r="I575" s="25" t="str">
        <f>+'INFO ETOSA'!H566</f>
        <v>PPC19</v>
      </c>
      <c r="J575" s="27" t="str">
        <f t="shared" si="34"/>
        <v>POSTE DE CONCRETO ARMADO DE 13/300/150/345</v>
      </c>
      <c r="K575" s="39">
        <f t="shared" si="33"/>
        <v>0.46644092883173766</v>
      </c>
    </row>
    <row r="576" spans="1:11" x14ac:dyDescent="0.25">
      <c r="A576" s="38">
        <f>+'INFO ETOSA'!A567</f>
        <v>561</v>
      </c>
      <c r="B576" s="25" t="str">
        <f>+'INFO ETOSA'!I567</f>
        <v>SICODI</v>
      </c>
      <c r="C576" s="25" t="str">
        <f>+'INFO ETOSA'!B567</f>
        <v>San Martin</v>
      </c>
      <c r="D576" s="25" t="str">
        <f>+'INFO ETOSA'!C567</f>
        <v>Tocache</v>
      </c>
      <c r="E576" s="25" t="str">
        <f>+'INFO ETOSA'!D567</f>
        <v>Tocache</v>
      </c>
      <c r="F576" s="25" t="str">
        <f>+'INFO ETOSA'!K567</f>
        <v>Media Tension</v>
      </c>
      <c r="G576" s="25" t="str">
        <f>+'INFO ETOSA'!J567</f>
        <v>Poste</v>
      </c>
      <c r="H576" s="25" t="str">
        <f>+'INFO ETOSA'!L567</f>
        <v>Concreto</v>
      </c>
      <c r="I576" s="25" t="str">
        <f>+'INFO ETOSA'!H567</f>
        <v>PPC19</v>
      </c>
      <c r="J576" s="27" t="str">
        <f t="shared" si="34"/>
        <v>POSTE DE CONCRETO ARMADO DE 13/300/150/345</v>
      </c>
      <c r="K576" s="39">
        <f t="shared" si="33"/>
        <v>0.46644092883173766</v>
      </c>
    </row>
    <row r="577" spans="1:11" x14ac:dyDescent="0.25">
      <c r="A577" s="38">
        <f>+'INFO ETOSA'!A568</f>
        <v>562</v>
      </c>
      <c r="B577" s="25" t="str">
        <f>+'INFO ETOSA'!I568</f>
        <v>SICODI</v>
      </c>
      <c r="C577" s="25" t="str">
        <f>+'INFO ETOSA'!B568</f>
        <v>San Martin</v>
      </c>
      <c r="D577" s="25" t="str">
        <f>+'INFO ETOSA'!C568</f>
        <v>Tocache</v>
      </c>
      <c r="E577" s="25" t="str">
        <f>+'INFO ETOSA'!D568</f>
        <v>Tocache</v>
      </c>
      <c r="F577" s="25" t="str">
        <f>+'INFO ETOSA'!K568</f>
        <v>Media Tension</v>
      </c>
      <c r="G577" s="25" t="str">
        <f>+'INFO ETOSA'!J568</f>
        <v>Poste</v>
      </c>
      <c r="H577" s="25" t="str">
        <f>+'INFO ETOSA'!L568</f>
        <v>Concreto</v>
      </c>
      <c r="I577" s="25" t="str">
        <f>+'INFO ETOSA'!H568</f>
        <v>PPC19</v>
      </c>
      <c r="J577" s="27" t="str">
        <f t="shared" si="34"/>
        <v>POSTE DE CONCRETO ARMADO DE 13/300/150/345</v>
      </c>
      <c r="K577" s="39">
        <f t="shared" si="33"/>
        <v>0.46644092883173766</v>
      </c>
    </row>
    <row r="578" spans="1:11" x14ac:dyDescent="0.25">
      <c r="A578" s="38">
        <f>+'INFO ETOSA'!A569</f>
        <v>563</v>
      </c>
      <c r="B578" s="25" t="str">
        <f>+'INFO ETOSA'!I569</f>
        <v>SICODI</v>
      </c>
      <c r="C578" s="25" t="str">
        <f>+'INFO ETOSA'!B569</f>
        <v>San Martin</v>
      </c>
      <c r="D578" s="25" t="str">
        <f>+'INFO ETOSA'!C569</f>
        <v>Tocache</v>
      </c>
      <c r="E578" s="25" t="str">
        <f>+'INFO ETOSA'!D569</f>
        <v>Tocache</v>
      </c>
      <c r="F578" s="25" t="str">
        <f>+'INFO ETOSA'!K569</f>
        <v>Media Tension</v>
      </c>
      <c r="G578" s="25" t="str">
        <f>+'INFO ETOSA'!J569</f>
        <v>Poste</v>
      </c>
      <c r="H578" s="25" t="str">
        <f>+'INFO ETOSA'!L569</f>
        <v>Concreto</v>
      </c>
      <c r="I578" s="25" t="str">
        <f>+'INFO ETOSA'!H569</f>
        <v>PPC19</v>
      </c>
      <c r="J578" s="27" t="str">
        <f t="shared" si="34"/>
        <v>POSTE DE CONCRETO ARMADO DE 13/300/150/345</v>
      </c>
      <c r="K578" s="39">
        <f t="shared" si="33"/>
        <v>0.46644092883173766</v>
      </c>
    </row>
    <row r="579" spans="1:11" x14ac:dyDescent="0.25">
      <c r="A579" s="38">
        <f>+'INFO ETOSA'!A570</f>
        <v>564</v>
      </c>
      <c r="B579" s="25" t="str">
        <f>+'INFO ETOSA'!I570</f>
        <v>SICODI</v>
      </c>
      <c r="C579" s="25" t="str">
        <f>+'INFO ETOSA'!B570</f>
        <v>San Martin</v>
      </c>
      <c r="D579" s="25" t="str">
        <f>+'INFO ETOSA'!C570</f>
        <v>Tocache</v>
      </c>
      <c r="E579" s="25" t="str">
        <f>+'INFO ETOSA'!D570</f>
        <v>Tocache</v>
      </c>
      <c r="F579" s="25" t="str">
        <f>+'INFO ETOSA'!K570</f>
        <v>Media Tension</v>
      </c>
      <c r="G579" s="25" t="str">
        <f>+'INFO ETOSA'!J570</f>
        <v>Poste</v>
      </c>
      <c r="H579" s="25" t="str">
        <f>+'INFO ETOSA'!L570</f>
        <v>Concreto</v>
      </c>
      <c r="I579" s="25" t="str">
        <f>+'INFO ETOSA'!H570</f>
        <v>PPC19</v>
      </c>
      <c r="J579" s="27" t="str">
        <f t="shared" si="34"/>
        <v>POSTE DE CONCRETO ARMADO DE 13/300/150/345</v>
      </c>
      <c r="K579" s="39">
        <f t="shared" si="33"/>
        <v>0.46644092883173766</v>
      </c>
    </row>
    <row r="580" spans="1:11" x14ac:dyDescent="0.25">
      <c r="A580" s="38">
        <f>+'INFO ETOSA'!A571</f>
        <v>565</v>
      </c>
      <c r="B580" s="25" t="str">
        <f>+'INFO ETOSA'!I571</f>
        <v>SICODI</v>
      </c>
      <c r="C580" s="25" t="str">
        <f>+'INFO ETOSA'!B571</f>
        <v>San Martin</v>
      </c>
      <c r="D580" s="25" t="str">
        <f>+'INFO ETOSA'!C571</f>
        <v>Tocache</v>
      </c>
      <c r="E580" s="25" t="str">
        <f>+'INFO ETOSA'!D571</f>
        <v>Tocache</v>
      </c>
      <c r="F580" s="25" t="str">
        <f>+'INFO ETOSA'!K571</f>
        <v>Media Tension</v>
      </c>
      <c r="G580" s="25" t="str">
        <f>+'INFO ETOSA'!J571</f>
        <v>Poste</v>
      </c>
      <c r="H580" s="25" t="str">
        <f>+'INFO ETOSA'!L571</f>
        <v>Concreto</v>
      </c>
      <c r="I580" s="25" t="str">
        <f>+'INFO ETOSA'!H571</f>
        <v>PPC19</v>
      </c>
      <c r="J580" s="27" t="str">
        <f t="shared" si="34"/>
        <v>POSTE DE CONCRETO ARMADO DE 13/300/150/345</v>
      </c>
      <c r="K580" s="39">
        <f t="shared" si="33"/>
        <v>0.46644092883173766</v>
      </c>
    </row>
    <row r="581" spans="1:11" x14ac:dyDescent="0.25">
      <c r="A581" s="38">
        <f>+'INFO ETOSA'!A572</f>
        <v>566</v>
      </c>
      <c r="B581" s="25" t="str">
        <f>+'INFO ETOSA'!I572</f>
        <v>SICODI</v>
      </c>
      <c r="C581" s="25" t="str">
        <f>+'INFO ETOSA'!B572</f>
        <v>San Martin</v>
      </c>
      <c r="D581" s="25" t="str">
        <f>+'INFO ETOSA'!C572</f>
        <v>Tocache</v>
      </c>
      <c r="E581" s="25" t="str">
        <f>+'INFO ETOSA'!D572</f>
        <v>Tocache</v>
      </c>
      <c r="F581" s="25" t="str">
        <f>+'INFO ETOSA'!K572</f>
        <v>Media Tension</v>
      </c>
      <c r="G581" s="25" t="str">
        <f>+'INFO ETOSA'!J572</f>
        <v>Poste</v>
      </c>
      <c r="H581" s="25" t="str">
        <f>+'INFO ETOSA'!L572</f>
        <v>Concreto</v>
      </c>
      <c r="I581" s="25" t="str">
        <f>+'INFO ETOSA'!H572</f>
        <v>PPC19</v>
      </c>
      <c r="J581" s="27" t="str">
        <f t="shared" si="34"/>
        <v>POSTE DE CONCRETO ARMADO DE 13/300/150/345</v>
      </c>
      <c r="K581" s="39">
        <f t="shared" si="33"/>
        <v>0.46644092883173766</v>
      </c>
    </row>
    <row r="582" spans="1:11" x14ac:dyDescent="0.25">
      <c r="A582" s="38">
        <f>+'INFO ETOSA'!A573</f>
        <v>567</v>
      </c>
      <c r="B582" s="25" t="str">
        <f>+'INFO ETOSA'!I573</f>
        <v>SICODI</v>
      </c>
      <c r="C582" s="25" t="str">
        <f>+'INFO ETOSA'!B573</f>
        <v>San Martin</v>
      </c>
      <c r="D582" s="25" t="str">
        <f>+'INFO ETOSA'!C573</f>
        <v>Tocache</v>
      </c>
      <c r="E582" s="25" t="str">
        <f>+'INFO ETOSA'!D573</f>
        <v>Tocache</v>
      </c>
      <c r="F582" s="25" t="str">
        <f>+'INFO ETOSA'!K573</f>
        <v>Media Tension</v>
      </c>
      <c r="G582" s="25" t="str">
        <f>+'INFO ETOSA'!J573</f>
        <v>Poste</v>
      </c>
      <c r="H582" s="25" t="str">
        <f>+'INFO ETOSA'!L573</f>
        <v>Concreto</v>
      </c>
      <c r="I582" s="25" t="str">
        <f>+'INFO ETOSA'!H573</f>
        <v>PPC19</v>
      </c>
      <c r="J582" s="27" t="str">
        <f t="shared" si="34"/>
        <v>POSTE DE CONCRETO ARMADO DE 13/300/150/345</v>
      </c>
      <c r="K582" s="39">
        <f t="shared" si="33"/>
        <v>0.46644092883173766</v>
      </c>
    </row>
    <row r="583" spans="1:11" x14ac:dyDescent="0.25">
      <c r="A583" s="38">
        <f>+'INFO ETOSA'!A574</f>
        <v>568</v>
      </c>
      <c r="B583" s="25" t="str">
        <f>+'INFO ETOSA'!I574</f>
        <v>SICODI</v>
      </c>
      <c r="C583" s="25" t="str">
        <f>+'INFO ETOSA'!B574</f>
        <v>San Martin</v>
      </c>
      <c r="D583" s="25" t="str">
        <f>+'INFO ETOSA'!C574</f>
        <v>Tocache</v>
      </c>
      <c r="E583" s="25" t="str">
        <f>+'INFO ETOSA'!D574</f>
        <v>Tocache</v>
      </c>
      <c r="F583" s="25" t="str">
        <f>+'INFO ETOSA'!K574</f>
        <v>Media Tension</v>
      </c>
      <c r="G583" s="25" t="str">
        <f>+'INFO ETOSA'!J574</f>
        <v>Poste</v>
      </c>
      <c r="H583" s="25" t="str">
        <f>+'INFO ETOSA'!L574</f>
        <v>Concreto</v>
      </c>
      <c r="I583" s="25" t="str">
        <f>+'INFO ETOSA'!H574</f>
        <v>PPC19</v>
      </c>
      <c r="J583" s="27" t="str">
        <f t="shared" si="34"/>
        <v>POSTE DE CONCRETO ARMADO DE 13/300/150/345</v>
      </c>
      <c r="K583" s="39">
        <f t="shared" si="33"/>
        <v>0.46644092883173766</v>
      </c>
    </row>
    <row r="584" spans="1:11" x14ac:dyDescent="0.25">
      <c r="A584" s="38">
        <f>+'INFO ETOSA'!A575</f>
        <v>569</v>
      </c>
      <c r="B584" s="25" t="str">
        <f>+'INFO ETOSA'!I575</f>
        <v>SICODI</v>
      </c>
      <c r="C584" s="25" t="str">
        <f>+'INFO ETOSA'!B575</f>
        <v>San Martin</v>
      </c>
      <c r="D584" s="25" t="str">
        <f>+'INFO ETOSA'!C575</f>
        <v>Tocache</v>
      </c>
      <c r="E584" s="25" t="str">
        <f>+'INFO ETOSA'!D575</f>
        <v>Tocache</v>
      </c>
      <c r="F584" s="25" t="str">
        <f>+'INFO ETOSA'!K575</f>
        <v>Media Tension</v>
      </c>
      <c r="G584" s="25" t="str">
        <f>+'INFO ETOSA'!J575</f>
        <v>Poste</v>
      </c>
      <c r="H584" s="25" t="str">
        <f>+'INFO ETOSA'!L575</f>
        <v>Concreto</v>
      </c>
      <c r="I584" s="25" t="str">
        <f>+'INFO ETOSA'!H575</f>
        <v>PPC19</v>
      </c>
      <c r="J584" s="27" t="str">
        <f t="shared" si="34"/>
        <v>POSTE DE CONCRETO ARMADO DE 13/300/150/345</v>
      </c>
      <c r="K584" s="39">
        <f t="shared" si="33"/>
        <v>0.46644092883173766</v>
      </c>
    </row>
    <row r="585" spans="1:11" x14ac:dyDescent="0.25">
      <c r="A585" s="38">
        <f>+'INFO ETOSA'!A576</f>
        <v>570</v>
      </c>
      <c r="B585" s="25" t="str">
        <f>+'INFO ETOSA'!I576</f>
        <v>SICODI</v>
      </c>
      <c r="C585" s="25" t="str">
        <f>+'INFO ETOSA'!B576</f>
        <v>San Martin</v>
      </c>
      <c r="D585" s="25" t="str">
        <f>+'INFO ETOSA'!C576</f>
        <v>Tocache</v>
      </c>
      <c r="E585" s="25" t="str">
        <f>+'INFO ETOSA'!D576</f>
        <v>Tocache</v>
      </c>
      <c r="F585" s="25" t="str">
        <f>+'INFO ETOSA'!K576</f>
        <v>Media Tension</v>
      </c>
      <c r="G585" s="25" t="str">
        <f>+'INFO ETOSA'!J576</f>
        <v>Poste</v>
      </c>
      <c r="H585" s="25" t="str">
        <f>+'INFO ETOSA'!L576</f>
        <v>Concreto</v>
      </c>
      <c r="I585" s="25" t="str">
        <f>+'INFO ETOSA'!H576</f>
        <v>PPC19</v>
      </c>
      <c r="J585" s="27" t="str">
        <f t="shared" si="34"/>
        <v>POSTE DE CONCRETO ARMADO DE 13/300/150/345</v>
      </c>
      <c r="K585" s="39">
        <f t="shared" si="33"/>
        <v>0.46644092883173766</v>
      </c>
    </row>
    <row r="586" spans="1:11" x14ac:dyDescent="0.25">
      <c r="A586" s="38">
        <f>+'INFO ETOSA'!A577</f>
        <v>571</v>
      </c>
      <c r="B586" s="25" t="str">
        <f>+'INFO ETOSA'!I577</f>
        <v>SICODI</v>
      </c>
      <c r="C586" s="25" t="str">
        <f>+'INFO ETOSA'!B577</f>
        <v>San Martin</v>
      </c>
      <c r="D586" s="25" t="str">
        <f>+'INFO ETOSA'!C577</f>
        <v>Tocache</v>
      </c>
      <c r="E586" s="25" t="str">
        <f>+'INFO ETOSA'!D577</f>
        <v>Tocache</v>
      </c>
      <c r="F586" s="25" t="str">
        <f>+'INFO ETOSA'!K577</f>
        <v>Media Tension</v>
      </c>
      <c r="G586" s="25" t="str">
        <f>+'INFO ETOSA'!J577</f>
        <v>Poste</v>
      </c>
      <c r="H586" s="25" t="str">
        <f>+'INFO ETOSA'!L577</f>
        <v>Concreto</v>
      </c>
      <c r="I586" s="25" t="str">
        <f>+'INFO ETOSA'!H577</f>
        <v>PPC19</v>
      </c>
      <c r="J586" s="27" t="str">
        <f t="shared" si="34"/>
        <v>POSTE DE CONCRETO ARMADO DE 13/300/150/345</v>
      </c>
      <c r="K586" s="39">
        <f t="shared" si="33"/>
        <v>0.46644092883173766</v>
      </c>
    </row>
    <row r="587" spans="1:11" x14ac:dyDescent="0.25">
      <c r="A587" s="38">
        <f>+'INFO ETOSA'!A578</f>
        <v>572</v>
      </c>
      <c r="B587" s="25" t="str">
        <f>+'INFO ETOSA'!I578</f>
        <v>SICODI</v>
      </c>
      <c r="C587" s="25" t="str">
        <f>+'INFO ETOSA'!B578</f>
        <v>San Martin</v>
      </c>
      <c r="D587" s="25" t="str">
        <f>+'INFO ETOSA'!C578</f>
        <v>Tocache</v>
      </c>
      <c r="E587" s="25" t="str">
        <f>+'INFO ETOSA'!D578</f>
        <v>Tocache</v>
      </c>
      <c r="F587" s="25" t="str">
        <f>+'INFO ETOSA'!K578</f>
        <v>Media Tension</v>
      </c>
      <c r="G587" s="25" t="str">
        <f>+'INFO ETOSA'!J578</f>
        <v>Poste</v>
      </c>
      <c r="H587" s="25" t="str">
        <f>+'INFO ETOSA'!L578</f>
        <v>Madera</v>
      </c>
      <c r="I587" s="25" t="str">
        <f>+'INFO ETOSA'!H578</f>
        <v>PPM21</v>
      </c>
      <c r="J587" s="27" t="str">
        <f t="shared" si="34"/>
        <v>POSTE DE MADERA TRATADA DE 12 mts. CL.6</v>
      </c>
      <c r="K587" s="39">
        <f t="shared" si="33"/>
        <v>0.31646417180072117</v>
      </c>
    </row>
    <row r="588" spans="1:11" x14ac:dyDescent="0.25">
      <c r="A588" s="38">
        <f>+'INFO ETOSA'!A579</f>
        <v>573</v>
      </c>
      <c r="B588" s="25" t="str">
        <f>+'INFO ETOSA'!I579</f>
        <v>SICODI</v>
      </c>
      <c r="C588" s="25" t="str">
        <f>+'INFO ETOSA'!B579</f>
        <v>San Martin</v>
      </c>
      <c r="D588" s="25" t="str">
        <f>+'INFO ETOSA'!C579</f>
        <v>Tocache</v>
      </c>
      <c r="E588" s="25" t="str">
        <f>+'INFO ETOSA'!D579</f>
        <v>Tocache</v>
      </c>
      <c r="F588" s="25" t="str">
        <f>+'INFO ETOSA'!K579</f>
        <v>Media Tension</v>
      </c>
      <c r="G588" s="25" t="str">
        <f>+'INFO ETOSA'!J579</f>
        <v>Poste</v>
      </c>
      <c r="H588" s="25" t="str">
        <f>+'INFO ETOSA'!L579</f>
        <v>Madera</v>
      </c>
      <c r="I588" s="25" t="str">
        <f>+'INFO ETOSA'!H579</f>
        <v>PPM21</v>
      </c>
      <c r="J588" s="27" t="str">
        <f t="shared" si="34"/>
        <v>POSTE DE MADERA TRATADA DE 12 mts. CL.6</v>
      </c>
      <c r="K588" s="39">
        <f t="shared" ref="K588:K651" si="35">+VLOOKUP(I588,$I$8:$S$12,11,FALSE)</f>
        <v>0.31646417180072117</v>
      </c>
    </row>
    <row r="589" spans="1:11" x14ac:dyDescent="0.25">
      <c r="A589" s="38">
        <f>+'INFO ETOSA'!A580</f>
        <v>574</v>
      </c>
      <c r="B589" s="25" t="str">
        <f>+'INFO ETOSA'!I580</f>
        <v>SICODI</v>
      </c>
      <c r="C589" s="25" t="str">
        <f>+'INFO ETOSA'!B580</f>
        <v>San Martin</v>
      </c>
      <c r="D589" s="25" t="str">
        <f>+'INFO ETOSA'!C580</f>
        <v>Tocache</v>
      </c>
      <c r="E589" s="25" t="str">
        <f>+'INFO ETOSA'!D580</f>
        <v>Tocache</v>
      </c>
      <c r="F589" s="25" t="str">
        <f>+'INFO ETOSA'!K580</f>
        <v>Media Tension</v>
      </c>
      <c r="G589" s="25" t="str">
        <f>+'INFO ETOSA'!J580</f>
        <v>Poste</v>
      </c>
      <c r="H589" s="25" t="str">
        <f>+'INFO ETOSA'!L580</f>
        <v>Madera</v>
      </c>
      <c r="I589" s="25" t="str">
        <f>+'INFO ETOSA'!H580</f>
        <v>PPM21</v>
      </c>
      <c r="J589" s="27" t="str">
        <f t="shared" si="34"/>
        <v>POSTE DE MADERA TRATADA DE 12 mts. CL.6</v>
      </c>
      <c r="K589" s="39">
        <f t="shared" si="35"/>
        <v>0.31646417180072117</v>
      </c>
    </row>
    <row r="590" spans="1:11" x14ac:dyDescent="0.25">
      <c r="A590" s="38">
        <f>+'INFO ETOSA'!A581</f>
        <v>575</v>
      </c>
      <c r="B590" s="25" t="str">
        <f>+'INFO ETOSA'!I581</f>
        <v>SICODI</v>
      </c>
      <c r="C590" s="25" t="str">
        <f>+'INFO ETOSA'!B581</f>
        <v>San Martin</v>
      </c>
      <c r="D590" s="25" t="str">
        <f>+'INFO ETOSA'!C581</f>
        <v>Tocache</v>
      </c>
      <c r="E590" s="25" t="str">
        <f>+'INFO ETOSA'!D581</f>
        <v>Tocache</v>
      </c>
      <c r="F590" s="25" t="str">
        <f>+'INFO ETOSA'!K581</f>
        <v>Media Tension</v>
      </c>
      <c r="G590" s="25" t="str">
        <f>+'INFO ETOSA'!J581</f>
        <v>Poste</v>
      </c>
      <c r="H590" s="25" t="str">
        <f>+'INFO ETOSA'!L581</f>
        <v>Madera</v>
      </c>
      <c r="I590" s="25" t="str">
        <f>+'INFO ETOSA'!H581</f>
        <v>PPM21</v>
      </c>
      <c r="J590" s="27" t="str">
        <f t="shared" si="34"/>
        <v>POSTE DE MADERA TRATADA DE 12 mts. CL.6</v>
      </c>
      <c r="K590" s="39">
        <f t="shared" si="35"/>
        <v>0.31646417180072117</v>
      </c>
    </row>
    <row r="591" spans="1:11" x14ac:dyDescent="0.25">
      <c r="A591" s="38">
        <f>+'INFO ETOSA'!A582</f>
        <v>576</v>
      </c>
      <c r="B591" s="25" t="str">
        <f>+'INFO ETOSA'!I582</f>
        <v>SICODI</v>
      </c>
      <c r="C591" s="25" t="str">
        <f>+'INFO ETOSA'!B582</f>
        <v>San Martin</v>
      </c>
      <c r="D591" s="25" t="str">
        <f>+'INFO ETOSA'!C582</f>
        <v>Tocache</v>
      </c>
      <c r="E591" s="25" t="str">
        <f>+'INFO ETOSA'!D582</f>
        <v>Tocache</v>
      </c>
      <c r="F591" s="25" t="str">
        <f>+'INFO ETOSA'!K582</f>
        <v>Media Tension</v>
      </c>
      <c r="G591" s="25" t="str">
        <f>+'INFO ETOSA'!J582</f>
        <v>Poste</v>
      </c>
      <c r="H591" s="25" t="str">
        <f>+'INFO ETOSA'!L582</f>
        <v>Madera</v>
      </c>
      <c r="I591" s="25" t="str">
        <f>+'INFO ETOSA'!H582</f>
        <v>PPM21</v>
      </c>
      <c r="J591" s="27" t="str">
        <f t="shared" si="34"/>
        <v>POSTE DE MADERA TRATADA DE 12 mts. CL.6</v>
      </c>
      <c r="K591" s="39">
        <f t="shared" si="35"/>
        <v>0.31646417180072117</v>
      </c>
    </row>
    <row r="592" spans="1:11" x14ac:dyDescent="0.25">
      <c r="A592" s="38">
        <f>+'INFO ETOSA'!A583</f>
        <v>577</v>
      </c>
      <c r="B592" s="25" t="str">
        <f>+'INFO ETOSA'!I583</f>
        <v>SICODI</v>
      </c>
      <c r="C592" s="25" t="str">
        <f>+'INFO ETOSA'!B583</f>
        <v>San Martin</v>
      </c>
      <c r="D592" s="25" t="str">
        <f>+'INFO ETOSA'!C583</f>
        <v>Tocache</v>
      </c>
      <c r="E592" s="25" t="str">
        <f>+'INFO ETOSA'!D583</f>
        <v>Tocache</v>
      </c>
      <c r="F592" s="25" t="str">
        <f>+'INFO ETOSA'!K583</f>
        <v>Media Tension</v>
      </c>
      <c r="G592" s="25" t="str">
        <f>+'INFO ETOSA'!J583</f>
        <v>Poste</v>
      </c>
      <c r="H592" s="25" t="str">
        <f>+'INFO ETOSA'!L583</f>
        <v>Madera</v>
      </c>
      <c r="I592" s="25" t="str">
        <f>+'INFO ETOSA'!H583</f>
        <v>PPM21</v>
      </c>
      <c r="J592" s="27" t="str">
        <f t="shared" si="34"/>
        <v>POSTE DE MADERA TRATADA DE 12 mts. CL.6</v>
      </c>
      <c r="K592" s="39">
        <f t="shared" si="35"/>
        <v>0.31646417180072117</v>
      </c>
    </row>
    <row r="593" spans="1:11" x14ac:dyDescent="0.25">
      <c r="A593" s="38">
        <f>+'INFO ETOSA'!A584</f>
        <v>578</v>
      </c>
      <c r="B593" s="25" t="str">
        <f>+'INFO ETOSA'!I584</f>
        <v>SICODI</v>
      </c>
      <c r="C593" s="25" t="str">
        <f>+'INFO ETOSA'!B584</f>
        <v>San Martin</v>
      </c>
      <c r="D593" s="25" t="str">
        <f>+'INFO ETOSA'!C584</f>
        <v>Tocache</v>
      </c>
      <c r="E593" s="25" t="str">
        <f>+'INFO ETOSA'!D584</f>
        <v>Tocache</v>
      </c>
      <c r="F593" s="25" t="str">
        <f>+'INFO ETOSA'!K584</f>
        <v>Media Tension</v>
      </c>
      <c r="G593" s="25" t="str">
        <f>+'INFO ETOSA'!J584</f>
        <v>Poste</v>
      </c>
      <c r="H593" s="25" t="str">
        <f>+'INFO ETOSA'!L584</f>
        <v>Madera</v>
      </c>
      <c r="I593" s="25" t="str">
        <f>+'INFO ETOSA'!H584</f>
        <v>PPM21</v>
      </c>
      <c r="J593" s="27" t="str">
        <f t="shared" ref="J593:J656" si="36">+VLOOKUP(I593,$I$8:$J$12,2,FALSE)</f>
        <v>POSTE DE MADERA TRATADA DE 12 mts. CL.6</v>
      </c>
      <c r="K593" s="39">
        <f t="shared" si="35"/>
        <v>0.31646417180072117</v>
      </c>
    </row>
    <row r="594" spans="1:11" x14ac:dyDescent="0.25">
      <c r="A594" s="38">
        <f>+'INFO ETOSA'!A585</f>
        <v>579</v>
      </c>
      <c r="B594" s="25" t="str">
        <f>+'INFO ETOSA'!I585</f>
        <v>SICODI</v>
      </c>
      <c r="C594" s="25" t="str">
        <f>+'INFO ETOSA'!B585</f>
        <v>San Martin</v>
      </c>
      <c r="D594" s="25" t="str">
        <f>+'INFO ETOSA'!C585</f>
        <v>Tocache</v>
      </c>
      <c r="E594" s="25" t="str">
        <f>+'INFO ETOSA'!D585</f>
        <v>Tocache</v>
      </c>
      <c r="F594" s="25" t="str">
        <f>+'INFO ETOSA'!K585</f>
        <v>Media Tension</v>
      </c>
      <c r="G594" s="25" t="str">
        <f>+'INFO ETOSA'!J585</f>
        <v>Poste</v>
      </c>
      <c r="H594" s="25" t="str">
        <f>+'INFO ETOSA'!L585</f>
        <v>Madera</v>
      </c>
      <c r="I594" s="25" t="str">
        <f>+'INFO ETOSA'!H585</f>
        <v>PPM21</v>
      </c>
      <c r="J594" s="27" t="str">
        <f t="shared" si="36"/>
        <v>POSTE DE MADERA TRATADA DE 12 mts. CL.6</v>
      </c>
      <c r="K594" s="39">
        <f t="shared" si="35"/>
        <v>0.31646417180072117</v>
      </c>
    </row>
    <row r="595" spans="1:11" x14ac:dyDescent="0.25">
      <c r="A595" s="38">
        <f>+'INFO ETOSA'!A586</f>
        <v>580</v>
      </c>
      <c r="B595" s="25" t="str">
        <f>+'INFO ETOSA'!I586</f>
        <v>SICODI</v>
      </c>
      <c r="C595" s="25" t="str">
        <f>+'INFO ETOSA'!B586</f>
        <v>San Martin</v>
      </c>
      <c r="D595" s="25" t="str">
        <f>+'INFO ETOSA'!C586</f>
        <v>Tocache</v>
      </c>
      <c r="E595" s="25" t="str">
        <f>+'INFO ETOSA'!D586</f>
        <v>Tocache</v>
      </c>
      <c r="F595" s="25" t="str">
        <f>+'INFO ETOSA'!K586</f>
        <v>Media Tension</v>
      </c>
      <c r="G595" s="25" t="str">
        <f>+'INFO ETOSA'!J586</f>
        <v>Poste</v>
      </c>
      <c r="H595" s="25" t="str">
        <f>+'INFO ETOSA'!L586</f>
        <v>Madera</v>
      </c>
      <c r="I595" s="25" t="str">
        <f>+'INFO ETOSA'!H586</f>
        <v>PPM21</v>
      </c>
      <c r="J595" s="27" t="str">
        <f t="shared" si="36"/>
        <v>POSTE DE MADERA TRATADA DE 12 mts. CL.6</v>
      </c>
      <c r="K595" s="39">
        <f t="shared" si="35"/>
        <v>0.31646417180072117</v>
      </c>
    </row>
    <row r="596" spans="1:11" x14ac:dyDescent="0.25">
      <c r="A596" s="38">
        <f>+'INFO ETOSA'!A587</f>
        <v>581</v>
      </c>
      <c r="B596" s="25" t="str">
        <f>+'INFO ETOSA'!I587</f>
        <v>SICODI</v>
      </c>
      <c r="C596" s="25" t="str">
        <f>+'INFO ETOSA'!B587</f>
        <v>San Martin</v>
      </c>
      <c r="D596" s="25" t="str">
        <f>+'INFO ETOSA'!C587</f>
        <v>Tocache</v>
      </c>
      <c r="E596" s="25" t="str">
        <f>+'INFO ETOSA'!D587</f>
        <v>Tocache</v>
      </c>
      <c r="F596" s="25" t="str">
        <f>+'INFO ETOSA'!K587</f>
        <v>Media Tension</v>
      </c>
      <c r="G596" s="25" t="str">
        <f>+'INFO ETOSA'!J587</f>
        <v>Poste</v>
      </c>
      <c r="H596" s="25" t="str">
        <f>+'INFO ETOSA'!L587</f>
        <v>Madera</v>
      </c>
      <c r="I596" s="25" t="str">
        <f>+'INFO ETOSA'!H587</f>
        <v>PPM21</v>
      </c>
      <c r="J596" s="27" t="str">
        <f t="shared" si="36"/>
        <v>POSTE DE MADERA TRATADA DE 12 mts. CL.6</v>
      </c>
      <c r="K596" s="39">
        <f t="shared" si="35"/>
        <v>0.31646417180072117</v>
      </c>
    </row>
    <row r="597" spans="1:11" x14ac:dyDescent="0.25">
      <c r="A597" s="38">
        <f>+'INFO ETOSA'!A588</f>
        <v>582</v>
      </c>
      <c r="B597" s="25" t="str">
        <f>+'INFO ETOSA'!I588</f>
        <v>SICODI</v>
      </c>
      <c r="C597" s="25" t="str">
        <f>+'INFO ETOSA'!B588</f>
        <v>San Martin</v>
      </c>
      <c r="D597" s="25" t="str">
        <f>+'INFO ETOSA'!C588</f>
        <v>Tocache</v>
      </c>
      <c r="E597" s="25" t="str">
        <f>+'INFO ETOSA'!D588</f>
        <v>Tocache</v>
      </c>
      <c r="F597" s="25" t="str">
        <f>+'INFO ETOSA'!K588</f>
        <v>Media Tension</v>
      </c>
      <c r="G597" s="25" t="str">
        <f>+'INFO ETOSA'!J588</f>
        <v>Poste</v>
      </c>
      <c r="H597" s="25" t="str">
        <f>+'INFO ETOSA'!L588</f>
        <v>Madera</v>
      </c>
      <c r="I597" s="25" t="str">
        <f>+'INFO ETOSA'!H588</f>
        <v>PPM21</v>
      </c>
      <c r="J597" s="27" t="str">
        <f t="shared" si="36"/>
        <v>POSTE DE MADERA TRATADA DE 12 mts. CL.6</v>
      </c>
      <c r="K597" s="39">
        <f t="shared" si="35"/>
        <v>0.31646417180072117</v>
      </c>
    </row>
    <row r="598" spans="1:11" x14ac:dyDescent="0.25">
      <c r="A598" s="38">
        <f>+'INFO ETOSA'!A589</f>
        <v>583</v>
      </c>
      <c r="B598" s="25" t="str">
        <f>+'INFO ETOSA'!I589</f>
        <v>SICODI</v>
      </c>
      <c r="C598" s="25" t="str">
        <f>+'INFO ETOSA'!B589</f>
        <v>San Martin</v>
      </c>
      <c r="D598" s="25" t="str">
        <f>+'INFO ETOSA'!C589</f>
        <v>Tocache</v>
      </c>
      <c r="E598" s="25" t="str">
        <f>+'INFO ETOSA'!D589</f>
        <v>Tocache</v>
      </c>
      <c r="F598" s="25" t="str">
        <f>+'INFO ETOSA'!K589</f>
        <v>Media Tension</v>
      </c>
      <c r="G598" s="25" t="str">
        <f>+'INFO ETOSA'!J589</f>
        <v>Poste</v>
      </c>
      <c r="H598" s="25" t="str">
        <f>+'INFO ETOSA'!L589</f>
        <v>Madera</v>
      </c>
      <c r="I598" s="25" t="str">
        <f>+'INFO ETOSA'!H589</f>
        <v>PPM21</v>
      </c>
      <c r="J598" s="27" t="str">
        <f t="shared" si="36"/>
        <v>POSTE DE MADERA TRATADA DE 12 mts. CL.6</v>
      </c>
      <c r="K598" s="39">
        <f t="shared" si="35"/>
        <v>0.31646417180072117</v>
      </c>
    </row>
    <row r="599" spans="1:11" x14ac:dyDescent="0.25">
      <c r="A599" s="38">
        <f>+'INFO ETOSA'!A590</f>
        <v>584</v>
      </c>
      <c r="B599" s="25" t="str">
        <f>+'INFO ETOSA'!I590</f>
        <v>SICODI</v>
      </c>
      <c r="C599" s="25" t="str">
        <f>+'INFO ETOSA'!B590</f>
        <v>San Martin</v>
      </c>
      <c r="D599" s="25" t="str">
        <f>+'INFO ETOSA'!C590</f>
        <v>Tocache</v>
      </c>
      <c r="E599" s="25" t="str">
        <f>+'INFO ETOSA'!D590</f>
        <v>Tocache</v>
      </c>
      <c r="F599" s="25" t="str">
        <f>+'INFO ETOSA'!K590</f>
        <v>Baja Tension</v>
      </c>
      <c r="G599" s="25" t="str">
        <f>+'INFO ETOSA'!J590</f>
        <v>Poste</v>
      </c>
      <c r="H599" s="25" t="str">
        <f>+'INFO ETOSA'!L590</f>
        <v>Concreto</v>
      </c>
      <c r="I599" s="25" t="str">
        <f>+'INFO ETOSA'!H590</f>
        <v>PPC05</v>
      </c>
      <c r="J599" s="27" t="str">
        <f t="shared" si="36"/>
        <v>POSTE DE CONCRETO ARMADO DE  8/200/120/240</v>
      </c>
      <c r="K599" s="39">
        <f t="shared" si="35"/>
        <v>0.11455135216544611</v>
      </c>
    </row>
    <row r="600" spans="1:11" x14ac:dyDescent="0.25">
      <c r="A600" s="38">
        <f>+'INFO ETOSA'!A591</f>
        <v>585</v>
      </c>
      <c r="B600" s="25" t="str">
        <f>+'INFO ETOSA'!I591</f>
        <v>SICODI</v>
      </c>
      <c r="C600" s="25" t="str">
        <f>+'INFO ETOSA'!B591</f>
        <v>San Martin</v>
      </c>
      <c r="D600" s="25" t="str">
        <f>+'INFO ETOSA'!C591</f>
        <v>Tocache</v>
      </c>
      <c r="E600" s="25" t="str">
        <f>+'INFO ETOSA'!D591</f>
        <v>Tocache</v>
      </c>
      <c r="F600" s="25" t="str">
        <f>+'INFO ETOSA'!K591</f>
        <v>Baja Tension</v>
      </c>
      <c r="G600" s="25" t="str">
        <f>+'INFO ETOSA'!J591</f>
        <v>Poste</v>
      </c>
      <c r="H600" s="25" t="str">
        <f>+'INFO ETOSA'!L591</f>
        <v>Concreto</v>
      </c>
      <c r="I600" s="25" t="str">
        <f>+'INFO ETOSA'!H591</f>
        <v>PPC05</v>
      </c>
      <c r="J600" s="27" t="str">
        <f t="shared" si="36"/>
        <v>POSTE DE CONCRETO ARMADO DE  8/200/120/240</v>
      </c>
      <c r="K600" s="39">
        <f t="shared" si="35"/>
        <v>0.11455135216544611</v>
      </c>
    </row>
    <row r="601" spans="1:11" x14ac:dyDescent="0.25">
      <c r="A601" s="38">
        <f>+'INFO ETOSA'!A592</f>
        <v>586</v>
      </c>
      <c r="B601" s="25" t="str">
        <f>+'INFO ETOSA'!I592</f>
        <v>SICODI</v>
      </c>
      <c r="C601" s="25" t="str">
        <f>+'INFO ETOSA'!B592</f>
        <v>San Martin</v>
      </c>
      <c r="D601" s="25" t="str">
        <f>+'INFO ETOSA'!C592</f>
        <v>Tocache</v>
      </c>
      <c r="E601" s="25" t="str">
        <f>+'INFO ETOSA'!D592</f>
        <v>Tocache</v>
      </c>
      <c r="F601" s="25" t="str">
        <f>+'INFO ETOSA'!K592</f>
        <v>Baja Tension</v>
      </c>
      <c r="G601" s="25" t="str">
        <f>+'INFO ETOSA'!J592</f>
        <v>Poste</v>
      </c>
      <c r="H601" s="25" t="str">
        <f>+'INFO ETOSA'!L592</f>
        <v>Concreto</v>
      </c>
      <c r="I601" s="25" t="str">
        <f>+'INFO ETOSA'!H592</f>
        <v>PPC05</v>
      </c>
      <c r="J601" s="27" t="str">
        <f t="shared" si="36"/>
        <v>POSTE DE CONCRETO ARMADO DE  8/200/120/240</v>
      </c>
      <c r="K601" s="39">
        <f t="shared" si="35"/>
        <v>0.11455135216544611</v>
      </c>
    </row>
    <row r="602" spans="1:11" x14ac:dyDescent="0.25">
      <c r="A602" s="38">
        <f>+'INFO ETOSA'!A593</f>
        <v>587</v>
      </c>
      <c r="B602" s="25" t="str">
        <f>+'INFO ETOSA'!I593</f>
        <v>SICODI</v>
      </c>
      <c r="C602" s="25" t="str">
        <f>+'INFO ETOSA'!B593</f>
        <v>San Martin</v>
      </c>
      <c r="D602" s="25" t="str">
        <f>+'INFO ETOSA'!C593</f>
        <v>Tocache</v>
      </c>
      <c r="E602" s="25" t="str">
        <f>+'INFO ETOSA'!D593</f>
        <v>Tocache</v>
      </c>
      <c r="F602" s="25" t="str">
        <f>+'INFO ETOSA'!K593</f>
        <v>Baja Tension</v>
      </c>
      <c r="G602" s="25" t="str">
        <f>+'INFO ETOSA'!J593</f>
        <v>Poste</v>
      </c>
      <c r="H602" s="25" t="str">
        <f>+'INFO ETOSA'!L593</f>
        <v>Concreto</v>
      </c>
      <c r="I602" s="25" t="str">
        <f>+'INFO ETOSA'!H593</f>
        <v>PPC05</v>
      </c>
      <c r="J602" s="27" t="str">
        <f t="shared" si="36"/>
        <v>POSTE DE CONCRETO ARMADO DE  8/200/120/240</v>
      </c>
      <c r="K602" s="39">
        <f t="shared" si="35"/>
        <v>0.11455135216544611</v>
      </c>
    </row>
    <row r="603" spans="1:11" x14ac:dyDescent="0.25">
      <c r="A603" s="38">
        <f>+'INFO ETOSA'!A594</f>
        <v>588</v>
      </c>
      <c r="B603" s="25" t="str">
        <f>+'INFO ETOSA'!I594</f>
        <v>SICODI</v>
      </c>
      <c r="C603" s="25" t="str">
        <f>+'INFO ETOSA'!B594</f>
        <v>San Martin</v>
      </c>
      <c r="D603" s="25" t="str">
        <f>+'INFO ETOSA'!C594</f>
        <v>Tocache</v>
      </c>
      <c r="E603" s="25" t="str">
        <f>+'INFO ETOSA'!D594</f>
        <v>Tocache</v>
      </c>
      <c r="F603" s="25" t="str">
        <f>+'INFO ETOSA'!K594</f>
        <v>Baja Tension</v>
      </c>
      <c r="G603" s="25" t="str">
        <f>+'INFO ETOSA'!J594</f>
        <v>Poste</v>
      </c>
      <c r="H603" s="25" t="str">
        <f>+'INFO ETOSA'!L594</f>
        <v>Concreto</v>
      </c>
      <c r="I603" s="25" t="str">
        <f>+'INFO ETOSA'!H594</f>
        <v>PPC05</v>
      </c>
      <c r="J603" s="27" t="str">
        <f t="shared" si="36"/>
        <v>POSTE DE CONCRETO ARMADO DE  8/200/120/240</v>
      </c>
      <c r="K603" s="39">
        <f t="shared" si="35"/>
        <v>0.11455135216544611</v>
      </c>
    </row>
    <row r="604" spans="1:11" x14ac:dyDescent="0.25">
      <c r="A604" s="38">
        <f>+'INFO ETOSA'!A595</f>
        <v>589</v>
      </c>
      <c r="B604" s="25" t="str">
        <f>+'INFO ETOSA'!I595</f>
        <v>SICODI</v>
      </c>
      <c r="C604" s="25" t="str">
        <f>+'INFO ETOSA'!B595</f>
        <v>San Martin</v>
      </c>
      <c r="D604" s="25" t="str">
        <f>+'INFO ETOSA'!C595</f>
        <v>Tocache</v>
      </c>
      <c r="E604" s="25" t="str">
        <f>+'INFO ETOSA'!D595</f>
        <v>Tocache</v>
      </c>
      <c r="F604" s="25" t="str">
        <f>+'INFO ETOSA'!K595</f>
        <v>Baja Tension</v>
      </c>
      <c r="G604" s="25" t="str">
        <f>+'INFO ETOSA'!J595</f>
        <v>Poste</v>
      </c>
      <c r="H604" s="25" t="str">
        <f>+'INFO ETOSA'!L595</f>
        <v>Concreto</v>
      </c>
      <c r="I604" s="25" t="str">
        <f>+'INFO ETOSA'!H595</f>
        <v>PPC05</v>
      </c>
      <c r="J604" s="27" t="str">
        <f t="shared" si="36"/>
        <v>POSTE DE CONCRETO ARMADO DE  8/200/120/240</v>
      </c>
      <c r="K604" s="39">
        <f t="shared" si="35"/>
        <v>0.11455135216544611</v>
      </c>
    </row>
    <row r="605" spans="1:11" x14ac:dyDescent="0.25">
      <c r="A605" s="38">
        <f>+'INFO ETOSA'!A596</f>
        <v>590</v>
      </c>
      <c r="B605" s="25" t="str">
        <f>+'INFO ETOSA'!I596</f>
        <v>SICODI</v>
      </c>
      <c r="C605" s="25" t="str">
        <f>+'INFO ETOSA'!B596</f>
        <v>San Martin</v>
      </c>
      <c r="D605" s="25" t="str">
        <f>+'INFO ETOSA'!C596</f>
        <v>Tocache</v>
      </c>
      <c r="E605" s="25" t="str">
        <f>+'INFO ETOSA'!D596</f>
        <v>Tocache</v>
      </c>
      <c r="F605" s="25" t="str">
        <f>+'INFO ETOSA'!K596</f>
        <v>Baja Tension</v>
      </c>
      <c r="G605" s="25" t="str">
        <f>+'INFO ETOSA'!J596</f>
        <v>Poste</v>
      </c>
      <c r="H605" s="25" t="str">
        <f>+'INFO ETOSA'!L596</f>
        <v>Concreto</v>
      </c>
      <c r="I605" s="25" t="str">
        <f>+'INFO ETOSA'!H596</f>
        <v>PPC05</v>
      </c>
      <c r="J605" s="27" t="str">
        <f t="shared" si="36"/>
        <v>POSTE DE CONCRETO ARMADO DE  8/200/120/240</v>
      </c>
      <c r="K605" s="39">
        <f t="shared" si="35"/>
        <v>0.11455135216544611</v>
      </c>
    </row>
    <row r="606" spans="1:11" x14ac:dyDescent="0.25">
      <c r="A606" s="38">
        <f>+'INFO ETOSA'!A597</f>
        <v>591</v>
      </c>
      <c r="B606" s="25" t="str">
        <f>+'INFO ETOSA'!I597</f>
        <v>SICODI</v>
      </c>
      <c r="C606" s="25" t="str">
        <f>+'INFO ETOSA'!B597</f>
        <v>San Martin</v>
      </c>
      <c r="D606" s="25" t="str">
        <f>+'INFO ETOSA'!C597</f>
        <v>Tocache</v>
      </c>
      <c r="E606" s="25" t="str">
        <f>+'INFO ETOSA'!D597</f>
        <v>Tocache</v>
      </c>
      <c r="F606" s="25" t="str">
        <f>+'INFO ETOSA'!K597</f>
        <v>Baja Tension</v>
      </c>
      <c r="G606" s="25" t="str">
        <f>+'INFO ETOSA'!J597</f>
        <v>Poste</v>
      </c>
      <c r="H606" s="25" t="str">
        <f>+'INFO ETOSA'!L597</f>
        <v>Concreto</v>
      </c>
      <c r="I606" s="25" t="str">
        <f>+'INFO ETOSA'!H597</f>
        <v>PPC05</v>
      </c>
      <c r="J606" s="27" t="str">
        <f t="shared" si="36"/>
        <v>POSTE DE CONCRETO ARMADO DE  8/200/120/240</v>
      </c>
      <c r="K606" s="39">
        <f t="shared" si="35"/>
        <v>0.11455135216544611</v>
      </c>
    </row>
    <row r="607" spans="1:11" x14ac:dyDescent="0.25">
      <c r="A607" s="38">
        <f>+'INFO ETOSA'!A598</f>
        <v>592</v>
      </c>
      <c r="B607" s="25" t="str">
        <f>+'INFO ETOSA'!I598</f>
        <v>SICODI</v>
      </c>
      <c r="C607" s="25" t="str">
        <f>+'INFO ETOSA'!B598</f>
        <v>San Martin</v>
      </c>
      <c r="D607" s="25" t="str">
        <f>+'INFO ETOSA'!C598</f>
        <v>Tocache</v>
      </c>
      <c r="E607" s="25" t="str">
        <f>+'INFO ETOSA'!D598</f>
        <v>Tocache</v>
      </c>
      <c r="F607" s="25" t="str">
        <f>+'INFO ETOSA'!K598</f>
        <v>Baja Tension</v>
      </c>
      <c r="G607" s="25" t="str">
        <f>+'INFO ETOSA'!J598</f>
        <v>Poste</v>
      </c>
      <c r="H607" s="25" t="str">
        <f>+'INFO ETOSA'!L598</f>
        <v>Concreto</v>
      </c>
      <c r="I607" s="25" t="str">
        <f>+'INFO ETOSA'!H598</f>
        <v>PPC05</v>
      </c>
      <c r="J607" s="27" t="str">
        <f t="shared" si="36"/>
        <v>POSTE DE CONCRETO ARMADO DE  8/200/120/240</v>
      </c>
      <c r="K607" s="39">
        <f t="shared" si="35"/>
        <v>0.11455135216544611</v>
      </c>
    </row>
    <row r="608" spans="1:11" x14ac:dyDescent="0.25">
      <c r="A608" s="38">
        <f>+'INFO ETOSA'!A599</f>
        <v>593</v>
      </c>
      <c r="B608" s="25" t="str">
        <f>+'INFO ETOSA'!I599</f>
        <v>SICODI</v>
      </c>
      <c r="C608" s="25" t="str">
        <f>+'INFO ETOSA'!B599</f>
        <v>San Martin</v>
      </c>
      <c r="D608" s="25" t="str">
        <f>+'INFO ETOSA'!C599</f>
        <v>Tocache</v>
      </c>
      <c r="E608" s="25" t="str">
        <f>+'INFO ETOSA'!D599</f>
        <v>Tocache</v>
      </c>
      <c r="F608" s="25" t="str">
        <f>+'INFO ETOSA'!K599</f>
        <v>Baja Tension</v>
      </c>
      <c r="G608" s="25" t="str">
        <f>+'INFO ETOSA'!J599</f>
        <v>Poste</v>
      </c>
      <c r="H608" s="25" t="str">
        <f>+'INFO ETOSA'!L599</f>
        <v>Concreto</v>
      </c>
      <c r="I608" s="25" t="str">
        <f>+'INFO ETOSA'!H599</f>
        <v>PPC05</v>
      </c>
      <c r="J608" s="27" t="str">
        <f t="shared" si="36"/>
        <v>POSTE DE CONCRETO ARMADO DE  8/200/120/240</v>
      </c>
      <c r="K608" s="39">
        <f t="shared" si="35"/>
        <v>0.11455135216544611</v>
      </c>
    </row>
    <row r="609" spans="1:11" x14ac:dyDescent="0.25">
      <c r="A609" s="38">
        <f>+'INFO ETOSA'!A600</f>
        <v>594</v>
      </c>
      <c r="B609" s="25" t="str">
        <f>+'INFO ETOSA'!I600</f>
        <v>SICODI</v>
      </c>
      <c r="C609" s="25" t="str">
        <f>+'INFO ETOSA'!B600</f>
        <v>San Martin</v>
      </c>
      <c r="D609" s="25" t="str">
        <f>+'INFO ETOSA'!C600</f>
        <v>Tocache</v>
      </c>
      <c r="E609" s="25" t="str">
        <f>+'INFO ETOSA'!D600</f>
        <v>Tocache</v>
      </c>
      <c r="F609" s="25" t="str">
        <f>+'INFO ETOSA'!K600</f>
        <v>Baja Tension</v>
      </c>
      <c r="G609" s="25" t="str">
        <f>+'INFO ETOSA'!J600</f>
        <v>Poste</v>
      </c>
      <c r="H609" s="25" t="str">
        <f>+'INFO ETOSA'!L600</f>
        <v>Concreto</v>
      </c>
      <c r="I609" s="25" t="str">
        <f>+'INFO ETOSA'!H600</f>
        <v>PPC05</v>
      </c>
      <c r="J609" s="27" t="str">
        <f t="shared" si="36"/>
        <v>POSTE DE CONCRETO ARMADO DE  8/200/120/240</v>
      </c>
      <c r="K609" s="39">
        <f t="shared" si="35"/>
        <v>0.11455135216544611</v>
      </c>
    </row>
    <row r="610" spans="1:11" x14ac:dyDescent="0.25">
      <c r="A610" s="38">
        <f>+'INFO ETOSA'!A601</f>
        <v>595</v>
      </c>
      <c r="B610" s="25" t="str">
        <f>+'INFO ETOSA'!I601</f>
        <v>SICODI</v>
      </c>
      <c r="C610" s="25" t="str">
        <f>+'INFO ETOSA'!B601</f>
        <v>San Martin</v>
      </c>
      <c r="D610" s="25" t="str">
        <f>+'INFO ETOSA'!C601</f>
        <v>Tocache</v>
      </c>
      <c r="E610" s="25" t="str">
        <f>+'INFO ETOSA'!D601</f>
        <v>Tocache</v>
      </c>
      <c r="F610" s="25" t="str">
        <f>+'INFO ETOSA'!K601</f>
        <v>Baja Tension</v>
      </c>
      <c r="G610" s="25" t="str">
        <f>+'INFO ETOSA'!J601</f>
        <v>Poste</v>
      </c>
      <c r="H610" s="25" t="str">
        <f>+'INFO ETOSA'!L601</f>
        <v>Concreto</v>
      </c>
      <c r="I610" s="25" t="str">
        <f>+'INFO ETOSA'!H601</f>
        <v>PPC05</v>
      </c>
      <c r="J610" s="27" t="str">
        <f t="shared" si="36"/>
        <v>POSTE DE CONCRETO ARMADO DE  8/200/120/240</v>
      </c>
      <c r="K610" s="39">
        <f t="shared" si="35"/>
        <v>0.11455135216544611</v>
      </c>
    </row>
    <row r="611" spans="1:11" x14ac:dyDescent="0.25">
      <c r="A611" s="38">
        <f>+'INFO ETOSA'!A602</f>
        <v>596</v>
      </c>
      <c r="B611" s="25" t="str">
        <f>+'INFO ETOSA'!I602</f>
        <v>SICODI</v>
      </c>
      <c r="C611" s="25" t="str">
        <f>+'INFO ETOSA'!B602</f>
        <v>San Martin</v>
      </c>
      <c r="D611" s="25" t="str">
        <f>+'INFO ETOSA'!C602</f>
        <v>Tocache</v>
      </c>
      <c r="E611" s="25" t="str">
        <f>+'INFO ETOSA'!D602</f>
        <v>Tocache</v>
      </c>
      <c r="F611" s="25" t="str">
        <f>+'INFO ETOSA'!K602</f>
        <v>Baja Tension</v>
      </c>
      <c r="G611" s="25" t="str">
        <f>+'INFO ETOSA'!J602</f>
        <v>Poste</v>
      </c>
      <c r="H611" s="25" t="str">
        <f>+'INFO ETOSA'!L602</f>
        <v>Concreto</v>
      </c>
      <c r="I611" s="25" t="str">
        <f>+'INFO ETOSA'!H602</f>
        <v>PPC05</v>
      </c>
      <c r="J611" s="27" t="str">
        <f t="shared" si="36"/>
        <v>POSTE DE CONCRETO ARMADO DE  8/200/120/240</v>
      </c>
      <c r="K611" s="39">
        <f t="shared" si="35"/>
        <v>0.11455135216544611</v>
      </c>
    </row>
    <row r="612" spans="1:11" x14ac:dyDescent="0.25">
      <c r="A612" s="38">
        <f>+'INFO ETOSA'!A603</f>
        <v>597</v>
      </c>
      <c r="B612" s="25" t="str">
        <f>+'INFO ETOSA'!I603</f>
        <v>SICODI</v>
      </c>
      <c r="C612" s="25" t="str">
        <f>+'INFO ETOSA'!B603</f>
        <v>San Martin</v>
      </c>
      <c r="D612" s="25" t="str">
        <f>+'INFO ETOSA'!C603</f>
        <v>Tocache</v>
      </c>
      <c r="E612" s="25" t="str">
        <f>+'INFO ETOSA'!D603</f>
        <v>Tocache</v>
      </c>
      <c r="F612" s="25" t="str">
        <f>+'INFO ETOSA'!K603</f>
        <v>Baja Tension</v>
      </c>
      <c r="G612" s="25" t="str">
        <f>+'INFO ETOSA'!J603</f>
        <v>Poste</v>
      </c>
      <c r="H612" s="25" t="str">
        <f>+'INFO ETOSA'!L603</f>
        <v>Concreto</v>
      </c>
      <c r="I612" s="25" t="str">
        <f>+'INFO ETOSA'!H603</f>
        <v>PPC05</v>
      </c>
      <c r="J612" s="27" t="str">
        <f t="shared" si="36"/>
        <v>POSTE DE CONCRETO ARMADO DE  8/200/120/240</v>
      </c>
      <c r="K612" s="39">
        <f t="shared" si="35"/>
        <v>0.11455135216544611</v>
      </c>
    </row>
    <row r="613" spans="1:11" x14ac:dyDescent="0.25">
      <c r="A613" s="38">
        <f>+'INFO ETOSA'!A604</f>
        <v>598</v>
      </c>
      <c r="B613" s="25" t="str">
        <f>+'INFO ETOSA'!I604</f>
        <v>SICODI</v>
      </c>
      <c r="C613" s="25" t="str">
        <f>+'INFO ETOSA'!B604</f>
        <v>San Martin</v>
      </c>
      <c r="D613" s="25" t="str">
        <f>+'INFO ETOSA'!C604</f>
        <v>Tocache</v>
      </c>
      <c r="E613" s="25" t="str">
        <f>+'INFO ETOSA'!D604</f>
        <v>Tocache</v>
      </c>
      <c r="F613" s="25" t="str">
        <f>+'INFO ETOSA'!K604</f>
        <v>Baja Tension</v>
      </c>
      <c r="G613" s="25" t="str">
        <f>+'INFO ETOSA'!J604</f>
        <v>Poste</v>
      </c>
      <c r="H613" s="25" t="str">
        <f>+'INFO ETOSA'!L604</f>
        <v>Concreto</v>
      </c>
      <c r="I613" s="25" t="str">
        <f>+'INFO ETOSA'!H604</f>
        <v>PPC05</v>
      </c>
      <c r="J613" s="27" t="str">
        <f t="shared" si="36"/>
        <v>POSTE DE CONCRETO ARMADO DE  8/200/120/240</v>
      </c>
      <c r="K613" s="39">
        <f t="shared" si="35"/>
        <v>0.11455135216544611</v>
      </c>
    </row>
    <row r="614" spans="1:11" x14ac:dyDescent="0.25">
      <c r="A614" s="38">
        <f>+'INFO ETOSA'!A605</f>
        <v>599</v>
      </c>
      <c r="B614" s="25" t="str">
        <f>+'INFO ETOSA'!I605</f>
        <v>SICODI</v>
      </c>
      <c r="C614" s="25" t="str">
        <f>+'INFO ETOSA'!B605</f>
        <v>San Martin</v>
      </c>
      <c r="D614" s="25" t="str">
        <f>+'INFO ETOSA'!C605</f>
        <v>Tocache</v>
      </c>
      <c r="E614" s="25" t="str">
        <f>+'INFO ETOSA'!D605</f>
        <v>Tocache</v>
      </c>
      <c r="F614" s="25" t="str">
        <f>+'INFO ETOSA'!K605</f>
        <v>Baja Tension</v>
      </c>
      <c r="G614" s="25" t="str">
        <f>+'INFO ETOSA'!J605</f>
        <v>Poste</v>
      </c>
      <c r="H614" s="25" t="str">
        <f>+'INFO ETOSA'!L605</f>
        <v>Concreto</v>
      </c>
      <c r="I614" s="25" t="str">
        <f>+'INFO ETOSA'!H605</f>
        <v>PPC05</v>
      </c>
      <c r="J614" s="27" t="str">
        <f t="shared" si="36"/>
        <v>POSTE DE CONCRETO ARMADO DE  8/200/120/240</v>
      </c>
      <c r="K614" s="39">
        <f t="shared" si="35"/>
        <v>0.11455135216544611</v>
      </c>
    </row>
    <row r="615" spans="1:11" x14ac:dyDescent="0.25">
      <c r="A615" s="38">
        <f>+'INFO ETOSA'!A606</f>
        <v>600</v>
      </c>
      <c r="B615" s="25" t="str">
        <f>+'INFO ETOSA'!I606</f>
        <v>SICODI</v>
      </c>
      <c r="C615" s="25" t="str">
        <f>+'INFO ETOSA'!B606</f>
        <v>San Martin</v>
      </c>
      <c r="D615" s="25" t="str">
        <f>+'INFO ETOSA'!C606</f>
        <v>Tocache</v>
      </c>
      <c r="E615" s="25" t="str">
        <f>+'INFO ETOSA'!D606</f>
        <v>Tocache</v>
      </c>
      <c r="F615" s="25" t="str">
        <f>+'INFO ETOSA'!K606</f>
        <v>Baja Tension</v>
      </c>
      <c r="G615" s="25" t="str">
        <f>+'INFO ETOSA'!J606</f>
        <v>Poste</v>
      </c>
      <c r="H615" s="25" t="str">
        <f>+'INFO ETOSA'!L606</f>
        <v>Concreto</v>
      </c>
      <c r="I615" s="25" t="str">
        <f>+'INFO ETOSA'!H606</f>
        <v>PPC05</v>
      </c>
      <c r="J615" s="27" t="str">
        <f t="shared" si="36"/>
        <v>POSTE DE CONCRETO ARMADO DE  8/200/120/240</v>
      </c>
      <c r="K615" s="39">
        <f t="shared" si="35"/>
        <v>0.11455135216544611</v>
      </c>
    </row>
    <row r="616" spans="1:11" x14ac:dyDescent="0.25">
      <c r="A616" s="38">
        <f>+'INFO ETOSA'!A607</f>
        <v>601</v>
      </c>
      <c r="B616" s="25" t="str">
        <f>+'INFO ETOSA'!I607</f>
        <v>SICODI</v>
      </c>
      <c r="C616" s="25" t="str">
        <f>+'INFO ETOSA'!B607</f>
        <v>San Martin</v>
      </c>
      <c r="D616" s="25" t="str">
        <f>+'INFO ETOSA'!C607</f>
        <v>Tocache</v>
      </c>
      <c r="E616" s="25" t="str">
        <f>+'INFO ETOSA'!D607</f>
        <v>Tocache</v>
      </c>
      <c r="F616" s="25" t="str">
        <f>+'INFO ETOSA'!K607</f>
        <v>Baja Tension</v>
      </c>
      <c r="G616" s="25" t="str">
        <f>+'INFO ETOSA'!J607</f>
        <v>Poste</v>
      </c>
      <c r="H616" s="25" t="str">
        <f>+'INFO ETOSA'!L607</f>
        <v>Concreto</v>
      </c>
      <c r="I616" s="25" t="str">
        <f>+'INFO ETOSA'!H607</f>
        <v>PPC05</v>
      </c>
      <c r="J616" s="27" t="str">
        <f t="shared" si="36"/>
        <v>POSTE DE CONCRETO ARMADO DE  8/200/120/240</v>
      </c>
      <c r="K616" s="39">
        <f t="shared" si="35"/>
        <v>0.11455135216544611</v>
      </c>
    </row>
    <row r="617" spans="1:11" x14ac:dyDescent="0.25">
      <c r="A617" s="38">
        <f>+'INFO ETOSA'!A608</f>
        <v>602</v>
      </c>
      <c r="B617" s="25" t="str">
        <f>+'INFO ETOSA'!I608</f>
        <v>SICODI</v>
      </c>
      <c r="C617" s="25" t="str">
        <f>+'INFO ETOSA'!B608</f>
        <v>San Martin</v>
      </c>
      <c r="D617" s="25" t="str">
        <f>+'INFO ETOSA'!C608</f>
        <v>Tocache</v>
      </c>
      <c r="E617" s="25" t="str">
        <f>+'INFO ETOSA'!D608</f>
        <v>Tocache</v>
      </c>
      <c r="F617" s="25" t="str">
        <f>+'INFO ETOSA'!K608</f>
        <v>Baja Tension</v>
      </c>
      <c r="G617" s="25" t="str">
        <f>+'INFO ETOSA'!J608</f>
        <v>Poste</v>
      </c>
      <c r="H617" s="25" t="str">
        <f>+'INFO ETOSA'!L608</f>
        <v>Concreto</v>
      </c>
      <c r="I617" s="25" t="str">
        <f>+'INFO ETOSA'!H608</f>
        <v>PPC05</v>
      </c>
      <c r="J617" s="27" t="str">
        <f t="shared" si="36"/>
        <v>POSTE DE CONCRETO ARMADO DE  8/200/120/240</v>
      </c>
      <c r="K617" s="39">
        <f t="shared" si="35"/>
        <v>0.11455135216544611</v>
      </c>
    </row>
    <row r="618" spans="1:11" x14ac:dyDescent="0.25">
      <c r="A618" s="38">
        <f>+'INFO ETOSA'!A609</f>
        <v>603</v>
      </c>
      <c r="B618" s="25" t="str">
        <f>+'INFO ETOSA'!I609</f>
        <v>SICODI</v>
      </c>
      <c r="C618" s="25" t="str">
        <f>+'INFO ETOSA'!B609</f>
        <v>San Martin</v>
      </c>
      <c r="D618" s="25" t="str">
        <f>+'INFO ETOSA'!C609</f>
        <v>Tocache</v>
      </c>
      <c r="E618" s="25" t="str">
        <f>+'INFO ETOSA'!D609</f>
        <v>Tocache</v>
      </c>
      <c r="F618" s="25" t="str">
        <f>+'INFO ETOSA'!K609</f>
        <v>Baja Tension</v>
      </c>
      <c r="G618" s="25" t="str">
        <f>+'INFO ETOSA'!J609</f>
        <v>Poste</v>
      </c>
      <c r="H618" s="25" t="str">
        <f>+'INFO ETOSA'!L609</f>
        <v>Concreto</v>
      </c>
      <c r="I618" s="25" t="str">
        <f>+'INFO ETOSA'!H609</f>
        <v>PPC05</v>
      </c>
      <c r="J618" s="27" t="str">
        <f t="shared" si="36"/>
        <v>POSTE DE CONCRETO ARMADO DE  8/200/120/240</v>
      </c>
      <c r="K618" s="39">
        <f t="shared" si="35"/>
        <v>0.11455135216544611</v>
      </c>
    </row>
    <row r="619" spans="1:11" x14ac:dyDescent="0.25">
      <c r="A619" s="38">
        <f>+'INFO ETOSA'!A610</f>
        <v>604</v>
      </c>
      <c r="B619" s="25" t="str">
        <f>+'INFO ETOSA'!I610</f>
        <v>SICODI</v>
      </c>
      <c r="C619" s="25" t="str">
        <f>+'INFO ETOSA'!B610</f>
        <v>San Martin</v>
      </c>
      <c r="D619" s="25" t="str">
        <f>+'INFO ETOSA'!C610</f>
        <v>Tocache</v>
      </c>
      <c r="E619" s="25" t="str">
        <f>+'INFO ETOSA'!D610</f>
        <v>Tocache</v>
      </c>
      <c r="F619" s="25" t="str">
        <f>+'INFO ETOSA'!K610</f>
        <v>Baja Tension</v>
      </c>
      <c r="G619" s="25" t="str">
        <f>+'INFO ETOSA'!J610</f>
        <v>Poste</v>
      </c>
      <c r="H619" s="25" t="str">
        <f>+'INFO ETOSA'!L610</f>
        <v>Concreto</v>
      </c>
      <c r="I619" s="25" t="str">
        <f>+'INFO ETOSA'!H610</f>
        <v>PPC05</v>
      </c>
      <c r="J619" s="27" t="str">
        <f t="shared" si="36"/>
        <v>POSTE DE CONCRETO ARMADO DE  8/200/120/240</v>
      </c>
      <c r="K619" s="39">
        <f t="shared" si="35"/>
        <v>0.11455135216544611</v>
      </c>
    </row>
    <row r="620" spans="1:11" x14ac:dyDescent="0.25">
      <c r="A620" s="38">
        <f>+'INFO ETOSA'!A611</f>
        <v>605</v>
      </c>
      <c r="B620" s="25" t="str">
        <f>+'INFO ETOSA'!I611</f>
        <v>SICODI</v>
      </c>
      <c r="C620" s="25" t="str">
        <f>+'INFO ETOSA'!B611</f>
        <v>San Martin</v>
      </c>
      <c r="D620" s="25" t="str">
        <f>+'INFO ETOSA'!C611</f>
        <v>Tocache</v>
      </c>
      <c r="E620" s="25" t="str">
        <f>+'INFO ETOSA'!D611</f>
        <v>Tocache</v>
      </c>
      <c r="F620" s="25" t="str">
        <f>+'INFO ETOSA'!K611</f>
        <v>Baja Tension</v>
      </c>
      <c r="G620" s="25" t="str">
        <f>+'INFO ETOSA'!J611</f>
        <v>Poste</v>
      </c>
      <c r="H620" s="25" t="str">
        <f>+'INFO ETOSA'!L611</f>
        <v>Concreto</v>
      </c>
      <c r="I620" s="25" t="str">
        <f>+'INFO ETOSA'!H611</f>
        <v>PPC05</v>
      </c>
      <c r="J620" s="27" t="str">
        <f t="shared" si="36"/>
        <v>POSTE DE CONCRETO ARMADO DE  8/200/120/240</v>
      </c>
      <c r="K620" s="39">
        <f t="shared" si="35"/>
        <v>0.11455135216544611</v>
      </c>
    </row>
    <row r="621" spans="1:11" x14ac:dyDescent="0.25">
      <c r="A621" s="38">
        <f>+'INFO ETOSA'!A612</f>
        <v>606</v>
      </c>
      <c r="B621" s="25" t="str">
        <f>+'INFO ETOSA'!I612</f>
        <v>SICODI</v>
      </c>
      <c r="C621" s="25" t="str">
        <f>+'INFO ETOSA'!B612</f>
        <v>San Martin</v>
      </c>
      <c r="D621" s="25" t="str">
        <f>+'INFO ETOSA'!C612</f>
        <v>Tocache</v>
      </c>
      <c r="E621" s="25" t="str">
        <f>+'INFO ETOSA'!D612</f>
        <v>Tocache</v>
      </c>
      <c r="F621" s="25" t="str">
        <f>+'INFO ETOSA'!K612</f>
        <v>Baja Tension</v>
      </c>
      <c r="G621" s="25" t="str">
        <f>+'INFO ETOSA'!J612</f>
        <v>Poste</v>
      </c>
      <c r="H621" s="25" t="str">
        <f>+'INFO ETOSA'!L612</f>
        <v>Concreto</v>
      </c>
      <c r="I621" s="25" t="str">
        <f>+'INFO ETOSA'!H612</f>
        <v>PPC05</v>
      </c>
      <c r="J621" s="27" t="str">
        <f t="shared" si="36"/>
        <v>POSTE DE CONCRETO ARMADO DE  8/200/120/240</v>
      </c>
      <c r="K621" s="39">
        <f t="shared" si="35"/>
        <v>0.11455135216544611</v>
      </c>
    </row>
    <row r="622" spans="1:11" x14ac:dyDescent="0.25">
      <c r="A622" s="38">
        <f>+'INFO ETOSA'!A613</f>
        <v>607</v>
      </c>
      <c r="B622" s="25" t="str">
        <f>+'INFO ETOSA'!I613</f>
        <v>SICODI</v>
      </c>
      <c r="C622" s="25" t="str">
        <f>+'INFO ETOSA'!B613</f>
        <v>San Martin</v>
      </c>
      <c r="D622" s="25" t="str">
        <f>+'INFO ETOSA'!C613</f>
        <v>Tocache</v>
      </c>
      <c r="E622" s="25" t="str">
        <f>+'INFO ETOSA'!D613</f>
        <v>Tocache</v>
      </c>
      <c r="F622" s="25" t="str">
        <f>+'INFO ETOSA'!K613</f>
        <v>Baja Tension</v>
      </c>
      <c r="G622" s="25" t="str">
        <f>+'INFO ETOSA'!J613</f>
        <v>Poste</v>
      </c>
      <c r="H622" s="25" t="str">
        <f>+'INFO ETOSA'!L613</f>
        <v>Concreto</v>
      </c>
      <c r="I622" s="25" t="str">
        <f>+'INFO ETOSA'!H613</f>
        <v>PPC05</v>
      </c>
      <c r="J622" s="27" t="str">
        <f t="shared" si="36"/>
        <v>POSTE DE CONCRETO ARMADO DE  8/200/120/240</v>
      </c>
      <c r="K622" s="39">
        <f t="shared" si="35"/>
        <v>0.11455135216544611</v>
      </c>
    </row>
    <row r="623" spans="1:11" x14ac:dyDescent="0.25">
      <c r="A623" s="38">
        <f>+'INFO ETOSA'!A614</f>
        <v>608</v>
      </c>
      <c r="B623" s="25" t="str">
        <f>+'INFO ETOSA'!I614</f>
        <v>SICODI</v>
      </c>
      <c r="C623" s="25" t="str">
        <f>+'INFO ETOSA'!B614</f>
        <v>San Martin</v>
      </c>
      <c r="D623" s="25" t="str">
        <f>+'INFO ETOSA'!C614</f>
        <v>Tocache</v>
      </c>
      <c r="E623" s="25" t="str">
        <f>+'INFO ETOSA'!D614</f>
        <v>Tocache</v>
      </c>
      <c r="F623" s="25" t="str">
        <f>+'INFO ETOSA'!K614</f>
        <v>Media Tension</v>
      </c>
      <c r="G623" s="25" t="str">
        <f>+'INFO ETOSA'!J614</f>
        <v>Poste</v>
      </c>
      <c r="H623" s="25" t="str">
        <f>+'INFO ETOSA'!L614</f>
        <v>Madera</v>
      </c>
      <c r="I623" s="25" t="str">
        <f>+'INFO ETOSA'!H614</f>
        <v>PPM21</v>
      </c>
      <c r="J623" s="27" t="str">
        <f t="shared" si="36"/>
        <v>POSTE DE MADERA TRATADA DE 12 mts. CL.6</v>
      </c>
      <c r="K623" s="39">
        <f t="shared" si="35"/>
        <v>0.31646417180072117</v>
      </c>
    </row>
    <row r="624" spans="1:11" x14ac:dyDescent="0.25">
      <c r="A624" s="38">
        <f>+'INFO ETOSA'!A615</f>
        <v>609</v>
      </c>
      <c r="B624" s="25" t="str">
        <f>+'INFO ETOSA'!I615</f>
        <v>SICODI</v>
      </c>
      <c r="C624" s="25" t="str">
        <f>+'INFO ETOSA'!B615</f>
        <v>San Martin</v>
      </c>
      <c r="D624" s="25" t="str">
        <f>+'INFO ETOSA'!C615</f>
        <v>Tocache</v>
      </c>
      <c r="E624" s="25" t="str">
        <f>+'INFO ETOSA'!D615</f>
        <v>Tocache</v>
      </c>
      <c r="F624" s="25" t="str">
        <f>+'INFO ETOSA'!K615</f>
        <v>Media Tension</v>
      </c>
      <c r="G624" s="25" t="str">
        <f>+'INFO ETOSA'!J615</f>
        <v>Poste</v>
      </c>
      <c r="H624" s="25" t="str">
        <f>+'INFO ETOSA'!L615</f>
        <v>Madera</v>
      </c>
      <c r="I624" s="25" t="str">
        <f>+'INFO ETOSA'!H615</f>
        <v>PPM21</v>
      </c>
      <c r="J624" s="27" t="str">
        <f t="shared" si="36"/>
        <v>POSTE DE MADERA TRATADA DE 12 mts. CL.6</v>
      </c>
      <c r="K624" s="39">
        <f t="shared" si="35"/>
        <v>0.31646417180072117</v>
      </c>
    </row>
    <row r="625" spans="1:11" x14ac:dyDescent="0.25">
      <c r="A625" s="38">
        <f>+'INFO ETOSA'!A616</f>
        <v>610</v>
      </c>
      <c r="B625" s="25" t="str">
        <f>+'INFO ETOSA'!I616</f>
        <v>SICODI</v>
      </c>
      <c r="C625" s="25" t="str">
        <f>+'INFO ETOSA'!B616</f>
        <v>San Martin</v>
      </c>
      <c r="D625" s="25" t="str">
        <f>+'INFO ETOSA'!C616</f>
        <v>Tocache</v>
      </c>
      <c r="E625" s="25" t="str">
        <f>+'INFO ETOSA'!D616</f>
        <v>Tocache</v>
      </c>
      <c r="F625" s="25" t="str">
        <f>+'INFO ETOSA'!K616</f>
        <v>Media Tension</v>
      </c>
      <c r="G625" s="25" t="str">
        <f>+'INFO ETOSA'!J616</f>
        <v>Poste</v>
      </c>
      <c r="H625" s="25" t="str">
        <f>+'INFO ETOSA'!L616</f>
        <v>Madera</v>
      </c>
      <c r="I625" s="25" t="str">
        <f>+'INFO ETOSA'!H616</f>
        <v>PPM21</v>
      </c>
      <c r="J625" s="27" t="str">
        <f t="shared" si="36"/>
        <v>POSTE DE MADERA TRATADA DE 12 mts. CL.6</v>
      </c>
      <c r="K625" s="39">
        <f t="shared" si="35"/>
        <v>0.31646417180072117</v>
      </c>
    </row>
    <row r="626" spans="1:11" x14ac:dyDescent="0.25">
      <c r="A626" s="38">
        <f>+'INFO ETOSA'!A617</f>
        <v>611</v>
      </c>
      <c r="B626" s="25" t="str">
        <f>+'INFO ETOSA'!I617</f>
        <v>SICODI</v>
      </c>
      <c r="C626" s="25" t="str">
        <f>+'INFO ETOSA'!B617</f>
        <v>San Martin</v>
      </c>
      <c r="D626" s="25" t="str">
        <f>+'INFO ETOSA'!C617</f>
        <v>Tocache</v>
      </c>
      <c r="E626" s="25" t="str">
        <f>+'INFO ETOSA'!D617</f>
        <v>Tocache</v>
      </c>
      <c r="F626" s="25" t="str">
        <f>+'INFO ETOSA'!K617</f>
        <v>Media Tension</v>
      </c>
      <c r="G626" s="25" t="str">
        <f>+'INFO ETOSA'!J617</f>
        <v>Poste</v>
      </c>
      <c r="H626" s="25" t="str">
        <f>+'INFO ETOSA'!L617</f>
        <v>Madera</v>
      </c>
      <c r="I626" s="25" t="str">
        <f>+'INFO ETOSA'!H617</f>
        <v>PPM21</v>
      </c>
      <c r="J626" s="27" t="str">
        <f t="shared" si="36"/>
        <v>POSTE DE MADERA TRATADA DE 12 mts. CL.6</v>
      </c>
      <c r="K626" s="39">
        <f t="shared" si="35"/>
        <v>0.31646417180072117</v>
      </c>
    </row>
    <row r="627" spans="1:11" x14ac:dyDescent="0.25">
      <c r="A627" s="38">
        <f>+'INFO ETOSA'!A618</f>
        <v>612</v>
      </c>
      <c r="B627" s="25" t="str">
        <f>+'INFO ETOSA'!I618</f>
        <v>SICODI</v>
      </c>
      <c r="C627" s="25" t="str">
        <f>+'INFO ETOSA'!B618</f>
        <v>San Martin</v>
      </c>
      <c r="D627" s="25" t="str">
        <f>+'INFO ETOSA'!C618</f>
        <v>Tocache</v>
      </c>
      <c r="E627" s="25" t="str">
        <f>+'INFO ETOSA'!D618</f>
        <v>Tocache</v>
      </c>
      <c r="F627" s="25" t="str">
        <f>+'INFO ETOSA'!K618</f>
        <v>Media Tension</v>
      </c>
      <c r="G627" s="25" t="str">
        <f>+'INFO ETOSA'!J618</f>
        <v>Poste</v>
      </c>
      <c r="H627" s="25" t="str">
        <f>+'INFO ETOSA'!L618</f>
        <v>Madera</v>
      </c>
      <c r="I627" s="25" t="str">
        <f>+'INFO ETOSA'!H618</f>
        <v>PPM21</v>
      </c>
      <c r="J627" s="27" t="str">
        <f t="shared" si="36"/>
        <v>POSTE DE MADERA TRATADA DE 12 mts. CL.6</v>
      </c>
      <c r="K627" s="39">
        <f t="shared" si="35"/>
        <v>0.31646417180072117</v>
      </c>
    </row>
    <row r="628" spans="1:11" x14ac:dyDescent="0.25">
      <c r="A628" s="38">
        <f>+'INFO ETOSA'!A619</f>
        <v>613</v>
      </c>
      <c r="B628" s="25" t="str">
        <f>+'INFO ETOSA'!I619</f>
        <v>SICODI</v>
      </c>
      <c r="C628" s="25" t="str">
        <f>+'INFO ETOSA'!B619</f>
        <v>San Martin</v>
      </c>
      <c r="D628" s="25" t="str">
        <f>+'INFO ETOSA'!C619</f>
        <v>Tocache</v>
      </c>
      <c r="E628" s="25" t="str">
        <f>+'INFO ETOSA'!D619</f>
        <v>Tocache</v>
      </c>
      <c r="F628" s="25" t="str">
        <f>+'INFO ETOSA'!K619</f>
        <v>Media Tension</v>
      </c>
      <c r="G628" s="25" t="str">
        <f>+'INFO ETOSA'!J619</f>
        <v>Poste</v>
      </c>
      <c r="H628" s="25" t="str">
        <f>+'INFO ETOSA'!L619</f>
        <v>Madera</v>
      </c>
      <c r="I628" s="25" t="str">
        <f>+'INFO ETOSA'!H619</f>
        <v>PPM21</v>
      </c>
      <c r="J628" s="27" t="str">
        <f t="shared" si="36"/>
        <v>POSTE DE MADERA TRATADA DE 12 mts. CL.6</v>
      </c>
      <c r="K628" s="39">
        <f t="shared" si="35"/>
        <v>0.31646417180072117</v>
      </c>
    </row>
    <row r="629" spans="1:11" x14ac:dyDescent="0.25">
      <c r="A629" s="38">
        <f>+'INFO ETOSA'!A620</f>
        <v>614</v>
      </c>
      <c r="B629" s="25" t="str">
        <f>+'INFO ETOSA'!I620</f>
        <v>SICODI</v>
      </c>
      <c r="C629" s="25" t="str">
        <f>+'INFO ETOSA'!B620</f>
        <v>San Martin</v>
      </c>
      <c r="D629" s="25" t="str">
        <f>+'INFO ETOSA'!C620</f>
        <v>Tocache</v>
      </c>
      <c r="E629" s="25" t="str">
        <f>+'INFO ETOSA'!D620</f>
        <v>Tocache</v>
      </c>
      <c r="F629" s="25" t="str">
        <f>+'INFO ETOSA'!K620</f>
        <v>Media Tension</v>
      </c>
      <c r="G629" s="25" t="str">
        <f>+'INFO ETOSA'!J620</f>
        <v>Poste</v>
      </c>
      <c r="H629" s="25" t="str">
        <f>+'INFO ETOSA'!L620</f>
        <v>Madera</v>
      </c>
      <c r="I629" s="25" t="str">
        <f>+'INFO ETOSA'!H620</f>
        <v>PPM21</v>
      </c>
      <c r="J629" s="27" t="str">
        <f t="shared" si="36"/>
        <v>POSTE DE MADERA TRATADA DE 12 mts. CL.6</v>
      </c>
      <c r="K629" s="39">
        <f t="shared" si="35"/>
        <v>0.31646417180072117</v>
      </c>
    </row>
    <row r="630" spans="1:11" x14ac:dyDescent="0.25">
      <c r="A630" s="38">
        <f>+'INFO ETOSA'!A621</f>
        <v>615</v>
      </c>
      <c r="B630" s="25" t="str">
        <f>+'INFO ETOSA'!I621</f>
        <v>SICODI</v>
      </c>
      <c r="C630" s="25" t="str">
        <f>+'INFO ETOSA'!B621</f>
        <v>San Martin</v>
      </c>
      <c r="D630" s="25" t="str">
        <f>+'INFO ETOSA'!C621</f>
        <v>Tocache</v>
      </c>
      <c r="E630" s="25" t="str">
        <f>+'INFO ETOSA'!D621</f>
        <v>Tocache</v>
      </c>
      <c r="F630" s="25" t="str">
        <f>+'INFO ETOSA'!K621</f>
        <v>Media Tension</v>
      </c>
      <c r="G630" s="25" t="str">
        <f>+'INFO ETOSA'!J621</f>
        <v>Poste</v>
      </c>
      <c r="H630" s="25" t="str">
        <f>+'INFO ETOSA'!L621</f>
        <v>Madera</v>
      </c>
      <c r="I630" s="25" t="str">
        <f>+'INFO ETOSA'!H621</f>
        <v>PPM21</v>
      </c>
      <c r="J630" s="27" t="str">
        <f t="shared" si="36"/>
        <v>POSTE DE MADERA TRATADA DE 12 mts. CL.6</v>
      </c>
      <c r="K630" s="39">
        <f t="shared" si="35"/>
        <v>0.31646417180072117</v>
      </c>
    </row>
    <row r="631" spans="1:11" x14ac:dyDescent="0.25">
      <c r="A631" s="38">
        <f>+'INFO ETOSA'!A622</f>
        <v>616</v>
      </c>
      <c r="B631" s="25" t="str">
        <f>+'INFO ETOSA'!I622</f>
        <v>SICODI</v>
      </c>
      <c r="C631" s="25" t="str">
        <f>+'INFO ETOSA'!B622</f>
        <v>San Martin</v>
      </c>
      <c r="D631" s="25" t="str">
        <f>+'INFO ETOSA'!C622</f>
        <v>Tocache</v>
      </c>
      <c r="E631" s="25" t="str">
        <f>+'INFO ETOSA'!D622</f>
        <v>Tocache</v>
      </c>
      <c r="F631" s="25" t="str">
        <f>+'INFO ETOSA'!K622</f>
        <v>Media Tension</v>
      </c>
      <c r="G631" s="25" t="str">
        <f>+'INFO ETOSA'!J622</f>
        <v>Poste</v>
      </c>
      <c r="H631" s="25" t="str">
        <f>+'INFO ETOSA'!L622</f>
        <v>Madera</v>
      </c>
      <c r="I631" s="25" t="str">
        <f>+'INFO ETOSA'!H622</f>
        <v>PPM21</v>
      </c>
      <c r="J631" s="27" t="str">
        <f t="shared" si="36"/>
        <v>POSTE DE MADERA TRATADA DE 12 mts. CL.6</v>
      </c>
      <c r="K631" s="39">
        <f t="shared" si="35"/>
        <v>0.31646417180072117</v>
      </c>
    </row>
    <row r="632" spans="1:11" x14ac:dyDescent="0.25">
      <c r="A632" s="38">
        <f>+'INFO ETOSA'!A623</f>
        <v>617</v>
      </c>
      <c r="B632" s="25" t="str">
        <f>+'INFO ETOSA'!I623</f>
        <v>SICODI</v>
      </c>
      <c r="C632" s="25" t="str">
        <f>+'INFO ETOSA'!B623</f>
        <v>San Martin</v>
      </c>
      <c r="D632" s="25" t="str">
        <f>+'INFO ETOSA'!C623</f>
        <v>Tocache</v>
      </c>
      <c r="E632" s="25" t="str">
        <f>+'INFO ETOSA'!D623</f>
        <v>Tocache</v>
      </c>
      <c r="F632" s="25" t="str">
        <f>+'INFO ETOSA'!K623</f>
        <v>Media Tension</v>
      </c>
      <c r="G632" s="25" t="str">
        <f>+'INFO ETOSA'!J623</f>
        <v>Poste</v>
      </c>
      <c r="H632" s="25" t="str">
        <f>+'INFO ETOSA'!L623</f>
        <v>Madera</v>
      </c>
      <c r="I632" s="25" t="str">
        <f>+'INFO ETOSA'!H623</f>
        <v>PPM21</v>
      </c>
      <c r="J632" s="27" t="str">
        <f t="shared" si="36"/>
        <v>POSTE DE MADERA TRATADA DE 12 mts. CL.6</v>
      </c>
      <c r="K632" s="39">
        <f t="shared" si="35"/>
        <v>0.31646417180072117</v>
      </c>
    </row>
    <row r="633" spans="1:11" x14ac:dyDescent="0.25">
      <c r="A633" s="38">
        <f>+'INFO ETOSA'!A624</f>
        <v>618</v>
      </c>
      <c r="B633" s="25" t="str">
        <f>+'INFO ETOSA'!I624</f>
        <v>SICODI</v>
      </c>
      <c r="C633" s="25" t="str">
        <f>+'INFO ETOSA'!B624</f>
        <v>San Martin</v>
      </c>
      <c r="D633" s="25" t="str">
        <f>+'INFO ETOSA'!C624</f>
        <v>Tocache</v>
      </c>
      <c r="E633" s="25" t="str">
        <f>+'INFO ETOSA'!D624</f>
        <v>Tocache</v>
      </c>
      <c r="F633" s="25" t="str">
        <f>+'INFO ETOSA'!K624</f>
        <v>Media Tension</v>
      </c>
      <c r="G633" s="25" t="str">
        <f>+'INFO ETOSA'!J624</f>
        <v>Poste</v>
      </c>
      <c r="H633" s="25" t="str">
        <f>+'INFO ETOSA'!L624</f>
        <v>Madera</v>
      </c>
      <c r="I633" s="25" t="str">
        <f>+'INFO ETOSA'!H624</f>
        <v>PPM21</v>
      </c>
      <c r="J633" s="27" t="str">
        <f t="shared" si="36"/>
        <v>POSTE DE MADERA TRATADA DE 12 mts. CL.6</v>
      </c>
      <c r="K633" s="39">
        <f t="shared" si="35"/>
        <v>0.31646417180072117</v>
      </c>
    </row>
    <row r="634" spans="1:11" x14ac:dyDescent="0.25">
      <c r="A634" s="38">
        <f>+'INFO ETOSA'!A625</f>
        <v>619</v>
      </c>
      <c r="B634" s="25" t="str">
        <f>+'INFO ETOSA'!I625</f>
        <v>SICODI</v>
      </c>
      <c r="C634" s="25" t="str">
        <f>+'INFO ETOSA'!B625</f>
        <v>San Martin</v>
      </c>
      <c r="D634" s="25" t="str">
        <f>+'INFO ETOSA'!C625</f>
        <v>Tocache</v>
      </c>
      <c r="E634" s="25" t="str">
        <f>+'INFO ETOSA'!D625</f>
        <v>Tocache</v>
      </c>
      <c r="F634" s="25" t="str">
        <f>+'INFO ETOSA'!K625</f>
        <v>Media Tension</v>
      </c>
      <c r="G634" s="25" t="str">
        <f>+'INFO ETOSA'!J625</f>
        <v>Poste</v>
      </c>
      <c r="H634" s="25" t="str">
        <f>+'INFO ETOSA'!L625</f>
        <v>Madera</v>
      </c>
      <c r="I634" s="25" t="str">
        <f>+'INFO ETOSA'!H625</f>
        <v>PPM21</v>
      </c>
      <c r="J634" s="27" t="str">
        <f t="shared" si="36"/>
        <v>POSTE DE MADERA TRATADA DE 12 mts. CL.6</v>
      </c>
      <c r="K634" s="39">
        <f t="shared" si="35"/>
        <v>0.31646417180072117</v>
      </c>
    </row>
    <row r="635" spans="1:11" x14ac:dyDescent="0.25">
      <c r="A635" s="38">
        <f>+'INFO ETOSA'!A626</f>
        <v>620</v>
      </c>
      <c r="B635" s="25" t="str">
        <f>+'INFO ETOSA'!I626</f>
        <v>SICODI</v>
      </c>
      <c r="C635" s="25" t="str">
        <f>+'INFO ETOSA'!B626</f>
        <v>San Martin</v>
      </c>
      <c r="D635" s="25" t="str">
        <f>+'INFO ETOSA'!C626</f>
        <v>Tocache</v>
      </c>
      <c r="E635" s="25" t="str">
        <f>+'INFO ETOSA'!D626</f>
        <v>Tocache</v>
      </c>
      <c r="F635" s="25" t="str">
        <f>+'INFO ETOSA'!K626</f>
        <v>Media Tension</v>
      </c>
      <c r="G635" s="25" t="str">
        <f>+'INFO ETOSA'!J626</f>
        <v>Poste</v>
      </c>
      <c r="H635" s="25" t="str">
        <f>+'INFO ETOSA'!L626</f>
        <v>Madera</v>
      </c>
      <c r="I635" s="25" t="str">
        <f>+'INFO ETOSA'!H626</f>
        <v>PPM21</v>
      </c>
      <c r="J635" s="27" t="str">
        <f t="shared" si="36"/>
        <v>POSTE DE MADERA TRATADA DE 12 mts. CL.6</v>
      </c>
      <c r="K635" s="39">
        <f t="shared" si="35"/>
        <v>0.31646417180072117</v>
      </c>
    </row>
    <row r="636" spans="1:11" x14ac:dyDescent="0.25">
      <c r="A636" s="38">
        <f>+'INFO ETOSA'!A627</f>
        <v>621</v>
      </c>
      <c r="B636" s="25" t="str">
        <f>+'INFO ETOSA'!I627</f>
        <v>SICODI</v>
      </c>
      <c r="C636" s="25" t="str">
        <f>+'INFO ETOSA'!B627</f>
        <v>San Martin</v>
      </c>
      <c r="D636" s="25" t="str">
        <f>+'INFO ETOSA'!C627</f>
        <v>Tocache</v>
      </c>
      <c r="E636" s="25" t="str">
        <f>+'INFO ETOSA'!D627</f>
        <v>Tocache</v>
      </c>
      <c r="F636" s="25" t="str">
        <f>+'INFO ETOSA'!K627</f>
        <v>Media Tension</v>
      </c>
      <c r="G636" s="25" t="str">
        <f>+'INFO ETOSA'!J627</f>
        <v>Poste</v>
      </c>
      <c r="H636" s="25" t="str">
        <f>+'INFO ETOSA'!L627</f>
        <v>Concreto</v>
      </c>
      <c r="I636" s="25" t="str">
        <f>+'INFO ETOSA'!H627</f>
        <v>PPC19</v>
      </c>
      <c r="J636" s="27" t="str">
        <f t="shared" si="36"/>
        <v>POSTE DE CONCRETO ARMADO DE 13/300/150/345</v>
      </c>
      <c r="K636" s="39">
        <f t="shared" si="35"/>
        <v>0.46644092883173766</v>
      </c>
    </row>
    <row r="637" spans="1:11" x14ac:dyDescent="0.25">
      <c r="A637" s="38">
        <f>+'INFO ETOSA'!A628</f>
        <v>622</v>
      </c>
      <c r="B637" s="25" t="str">
        <f>+'INFO ETOSA'!I628</f>
        <v>SICODI</v>
      </c>
      <c r="C637" s="25" t="str">
        <f>+'INFO ETOSA'!B628</f>
        <v>San Martin</v>
      </c>
      <c r="D637" s="25" t="str">
        <f>+'INFO ETOSA'!C628</f>
        <v>Tocache</v>
      </c>
      <c r="E637" s="25" t="str">
        <f>+'INFO ETOSA'!D628</f>
        <v>Tocache</v>
      </c>
      <c r="F637" s="25" t="str">
        <f>+'INFO ETOSA'!K628</f>
        <v>Media Tension</v>
      </c>
      <c r="G637" s="25" t="str">
        <f>+'INFO ETOSA'!J628</f>
        <v>Poste</v>
      </c>
      <c r="H637" s="25" t="str">
        <f>+'INFO ETOSA'!L628</f>
        <v>Madera</v>
      </c>
      <c r="I637" s="25" t="str">
        <f>+'INFO ETOSA'!H628</f>
        <v>PPM21</v>
      </c>
      <c r="J637" s="27" t="str">
        <f t="shared" si="36"/>
        <v>POSTE DE MADERA TRATADA DE 12 mts. CL.6</v>
      </c>
      <c r="K637" s="39">
        <f t="shared" si="35"/>
        <v>0.31646417180072117</v>
      </c>
    </row>
    <row r="638" spans="1:11" x14ac:dyDescent="0.25">
      <c r="A638" s="38">
        <f>+'INFO ETOSA'!A629</f>
        <v>623</v>
      </c>
      <c r="B638" s="25" t="str">
        <f>+'INFO ETOSA'!I629</f>
        <v>SICODI</v>
      </c>
      <c r="C638" s="25" t="str">
        <f>+'INFO ETOSA'!B629</f>
        <v>San Martin</v>
      </c>
      <c r="D638" s="25" t="str">
        <f>+'INFO ETOSA'!C629</f>
        <v>Tocache</v>
      </c>
      <c r="E638" s="25" t="str">
        <f>+'INFO ETOSA'!D629</f>
        <v>Tocache</v>
      </c>
      <c r="F638" s="25" t="str">
        <f>+'INFO ETOSA'!K629</f>
        <v>Media Tension</v>
      </c>
      <c r="G638" s="25" t="str">
        <f>+'INFO ETOSA'!J629</f>
        <v>Poste</v>
      </c>
      <c r="H638" s="25" t="str">
        <f>+'INFO ETOSA'!L629</f>
        <v>Madera</v>
      </c>
      <c r="I638" s="25" t="str">
        <f>+'INFO ETOSA'!H629</f>
        <v>PPM21</v>
      </c>
      <c r="J638" s="27" t="str">
        <f t="shared" si="36"/>
        <v>POSTE DE MADERA TRATADA DE 12 mts. CL.6</v>
      </c>
      <c r="K638" s="39">
        <f t="shared" si="35"/>
        <v>0.31646417180072117</v>
      </c>
    </row>
    <row r="639" spans="1:11" x14ac:dyDescent="0.25">
      <c r="A639" s="38">
        <f>+'INFO ETOSA'!A630</f>
        <v>624</v>
      </c>
      <c r="B639" s="25" t="str">
        <f>+'INFO ETOSA'!I630</f>
        <v>SICODI</v>
      </c>
      <c r="C639" s="25" t="str">
        <f>+'INFO ETOSA'!B630</f>
        <v>San Martin</v>
      </c>
      <c r="D639" s="25" t="str">
        <f>+'INFO ETOSA'!C630</f>
        <v>Tocache</v>
      </c>
      <c r="E639" s="25" t="str">
        <f>+'INFO ETOSA'!D630</f>
        <v>Tocache</v>
      </c>
      <c r="F639" s="25" t="str">
        <f>+'INFO ETOSA'!K630</f>
        <v>Media Tension</v>
      </c>
      <c r="G639" s="25" t="str">
        <f>+'INFO ETOSA'!J630</f>
        <v>Poste</v>
      </c>
      <c r="H639" s="25" t="str">
        <f>+'INFO ETOSA'!L630</f>
        <v>Madera</v>
      </c>
      <c r="I639" s="25" t="str">
        <f>+'INFO ETOSA'!H630</f>
        <v>PPM21</v>
      </c>
      <c r="J639" s="27" t="str">
        <f t="shared" si="36"/>
        <v>POSTE DE MADERA TRATADA DE 12 mts. CL.6</v>
      </c>
      <c r="K639" s="39">
        <f t="shared" si="35"/>
        <v>0.31646417180072117</v>
      </c>
    </row>
    <row r="640" spans="1:11" x14ac:dyDescent="0.25">
      <c r="A640" s="38">
        <f>+'INFO ETOSA'!A631</f>
        <v>625</v>
      </c>
      <c r="B640" s="25" t="str">
        <f>+'INFO ETOSA'!I631</f>
        <v>SICODI</v>
      </c>
      <c r="C640" s="25" t="str">
        <f>+'INFO ETOSA'!B631</f>
        <v>San Martin</v>
      </c>
      <c r="D640" s="25" t="str">
        <f>+'INFO ETOSA'!C631</f>
        <v>Tocache</v>
      </c>
      <c r="E640" s="25" t="str">
        <f>+'INFO ETOSA'!D631</f>
        <v>Tocache</v>
      </c>
      <c r="F640" s="25" t="str">
        <f>+'INFO ETOSA'!K631</f>
        <v>Media Tension</v>
      </c>
      <c r="G640" s="25" t="str">
        <f>+'INFO ETOSA'!J631</f>
        <v>Poste</v>
      </c>
      <c r="H640" s="25" t="str">
        <f>+'INFO ETOSA'!L631</f>
        <v>Madera</v>
      </c>
      <c r="I640" s="25" t="str">
        <f>+'INFO ETOSA'!H631</f>
        <v>PPM21</v>
      </c>
      <c r="J640" s="27" t="str">
        <f t="shared" si="36"/>
        <v>POSTE DE MADERA TRATADA DE 12 mts. CL.6</v>
      </c>
      <c r="K640" s="39">
        <f t="shared" si="35"/>
        <v>0.31646417180072117</v>
      </c>
    </row>
    <row r="641" spans="1:11" x14ac:dyDescent="0.25">
      <c r="A641" s="38">
        <f>+'INFO ETOSA'!A632</f>
        <v>626</v>
      </c>
      <c r="B641" s="25" t="str">
        <f>+'INFO ETOSA'!I632</f>
        <v>SICODI</v>
      </c>
      <c r="C641" s="25" t="str">
        <f>+'INFO ETOSA'!B632</f>
        <v>San Martin</v>
      </c>
      <c r="D641" s="25" t="str">
        <f>+'INFO ETOSA'!C632</f>
        <v>Tocache</v>
      </c>
      <c r="E641" s="25" t="str">
        <f>+'INFO ETOSA'!D632</f>
        <v>Tocache</v>
      </c>
      <c r="F641" s="25" t="str">
        <f>+'INFO ETOSA'!K632</f>
        <v>Media Tension</v>
      </c>
      <c r="G641" s="25" t="str">
        <f>+'INFO ETOSA'!J632</f>
        <v>Poste</v>
      </c>
      <c r="H641" s="25" t="str">
        <f>+'INFO ETOSA'!L632</f>
        <v>Madera</v>
      </c>
      <c r="I641" s="25" t="str">
        <f>+'INFO ETOSA'!H632</f>
        <v>PPM21</v>
      </c>
      <c r="J641" s="27" t="str">
        <f t="shared" si="36"/>
        <v>POSTE DE MADERA TRATADA DE 12 mts. CL.6</v>
      </c>
      <c r="K641" s="39">
        <f t="shared" si="35"/>
        <v>0.31646417180072117</v>
      </c>
    </row>
    <row r="642" spans="1:11" x14ac:dyDescent="0.25">
      <c r="A642" s="38">
        <f>+'INFO ETOSA'!A633</f>
        <v>627</v>
      </c>
      <c r="B642" s="25" t="str">
        <f>+'INFO ETOSA'!I633</f>
        <v>SICODI</v>
      </c>
      <c r="C642" s="25" t="str">
        <f>+'INFO ETOSA'!B633</f>
        <v>San Martin</v>
      </c>
      <c r="D642" s="25" t="str">
        <f>+'INFO ETOSA'!C633</f>
        <v>Tocache</v>
      </c>
      <c r="E642" s="25" t="str">
        <f>+'INFO ETOSA'!D633</f>
        <v>Tocache</v>
      </c>
      <c r="F642" s="25" t="str">
        <f>+'INFO ETOSA'!K633</f>
        <v>Media Tension</v>
      </c>
      <c r="G642" s="25" t="str">
        <f>+'INFO ETOSA'!J633</f>
        <v>Poste</v>
      </c>
      <c r="H642" s="25" t="str">
        <f>+'INFO ETOSA'!L633</f>
        <v>Madera</v>
      </c>
      <c r="I642" s="25" t="str">
        <f>+'INFO ETOSA'!H633</f>
        <v>PPM21</v>
      </c>
      <c r="J642" s="27" t="str">
        <f t="shared" si="36"/>
        <v>POSTE DE MADERA TRATADA DE 12 mts. CL.6</v>
      </c>
      <c r="K642" s="39">
        <f t="shared" si="35"/>
        <v>0.31646417180072117</v>
      </c>
    </row>
    <row r="643" spans="1:11" x14ac:dyDescent="0.25">
      <c r="A643" s="38">
        <f>+'INFO ETOSA'!A634</f>
        <v>628</v>
      </c>
      <c r="B643" s="25" t="str">
        <f>+'INFO ETOSA'!I634</f>
        <v>SICODI</v>
      </c>
      <c r="C643" s="25" t="str">
        <f>+'INFO ETOSA'!B634</f>
        <v>San Martin</v>
      </c>
      <c r="D643" s="25" t="str">
        <f>+'INFO ETOSA'!C634</f>
        <v>Tocache</v>
      </c>
      <c r="E643" s="25" t="str">
        <f>+'INFO ETOSA'!D634</f>
        <v>Tocache</v>
      </c>
      <c r="F643" s="25" t="str">
        <f>+'INFO ETOSA'!K634</f>
        <v>Media Tension</v>
      </c>
      <c r="G643" s="25" t="str">
        <f>+'INFO ETOSA'!J634</f>
        <v>Poste</v>
      </c>
      <c r="H643" s="25" t="str">
        <f>+'INFO ETOSA'!L634</f>
        <v>Madera</v>
      </c>
      <c r="I643" s="25" t="str">
        <f>+'INFO ETOSA'!H634</f>
        <v>PPM21</v>
      </c>
      <c r="J643" s="27" t="str">
        <f t="shared" si="36"/>
        <v>POSTE DE MADERA TRATADA DE 12 mts. CL.6</v>
      </c>
      <c r="K643" s="39">
        <f t="shared" si="35"/>
        <v>0.31646417180072117</v>
      </c>
    </row>
    <row r="644" spans="1:11" x14ac:dyDescent="0.25">
      <c r="A644" s="38">
        <f>+'INFO ETOSA'!A635</f>
        <v>629</v>
      </c>
      <c r="B644" s="25" t="str">
        <f>+'INFO ETOSA'!I635</f>
        <v>SICODI</v>
      </c>
      <c r="C644" s="25" t="str">
        <f>+'INFO ETOSA'!B635</f>
        <v>San Martin</v>
      </c>
      <c r="D644" s="25" t="str">
        <f>+'INFO ETOSA'!C635</f>
        <v>Tocache</v>
      </c>
      <c r="E644" s="25" t="str">
        <f>+'INFO ETOSA'!D635</f>
        <v>Tocache</v>
      </c>
      <c r="F644" s="25" t="str">
        <f>+'INFO ETOSA'!K635</f>
        <v>Media Tension</v>
      </c>
      <c r="G644" s="25" t="str">
        <f>+'INFO ETOSA'!J635</f>
        <v>Poste</v>
      </c>
      <c r="H644" s="25" t="str">
        <f>+'INFO ETOSA'!L635</f>
        <v>Madera</v>
      </c>
      <c r="I644" s="25" t="str">
        <f>+'INFO ETOSA'!H635</f>
        <v>PPM21</v>
      </c>
      <c r="J644" s="27" t="str">
        <f t="shared" si="36"/>
        <v>POSTE DE MADERA TRATADA DE 12 mts. CL.6</v>
      </c>
      <c r="K644" s="39">
        <f t="shared" si="35"/>
        <v>0.31646417180072117</v>
      </c>
    </row>
    <row r="645" spans="1:11" x14ac:dyDescent="0.25">
      <c r="A645" s="38">
        <f>+'INFO ETOSA'!A636</f>
        <v>630</v>
      </c>
      <c r="B645" s="25" t="str">
        <f>+'INFO ETOSA'!I636</f>
        <v>SICODI</v>
      </c>
      <c r="C645" s="25" t="str">
        <f>+'INFO ETOSA'!B636</f>
        <v>San Martin</v>
      </c>
      <c r="D645" s="25" t="str">
        <f>+'INFO ETOSA'!C636</f>
        <v>Tocache</v>
      </c>
      <c r="E645" s="25" t="str">
        <f>+'INFO ETOSA'!D636</f>
        <v>Tocache</v>
      </c>
      <c r="F645" s="25" t="str">
        <f>+'INFO ETOSA'!K636</f>
        <v>Media Tension</v>
      </c>
      <c r="G645" s="25" t="str">
        <f>+'INFO ETOSA'!J636</f>
        <v>Poste</v>
      </c>
      <c r="H645" s="25" t="str">
        <f>+'INFO ETOSA'!L636</f>
        <v>Madera</v>
      </c>
      <c r="I645" s="25" t="str">
        <f>+'INFO ETOSA'!H636</f>
        <v>PPM21</v>
      </c>
      <c r="J645" s="27" t="str">
        <f t="shared" si="36"/>
        <v>POSTE DE MADERA TRATADA DE 12 mts. CL.6</v>
      </c>
      <c r="K645" s="39">
        <f t="shared" si="35"/>
        <v>0.31646417180072117</v>
      </c>
    </row>
    <row r="646" spans="1:11" x14ac:dyDescent="0.25">
      <c r="A646" s="38">
        <f>+'INFO ETOSA'!A637</f>
        <v>631</v>
      </c>
      <c r="B646" s="25" t="str">
        <f>+'INFO ETOSA'!I637</f>
        <v>SICODI</v>
      </c>
      <c r="C646" s="25" t="str">
        <f>+'INFO ETOSA'!B637</f>
        <v>San Martin</v>
      </c>
      <c r="D646" s="25" t="str">
        <f>+'INFO ETOSA'!C637</f>
        <v>Tocache</v>
      </c>
      <c r="E646" s="25" t="str">
        <f>+'INFO ETOSA'!D637</f>
        <v>Tocache</v>
      </c>
      <c r="F646" s="25" t="str">
        <f>+'INFO ETOSA'!K637</f>
        <v>Media Tension</v>
      </c>
      <c r="G646" s="25" t="str">
        <f>+'INFO ETOSA'!J637</f>
        <v>Poste</v>
      </c>
      <c r="H646" s="25" t="str">
        <f>+'INFO ETOSA'!L637</f>
        <v>Madera</v>
      </c>
      <c r="I646" s="25" t="str">
        <f>+'INFO ETOSA'!H637</f>
        <v>PPM21</v>
      </c>
      <c r="J646" s="27" t="str">
        <f t="shared" si="36"/>
        <v>POSTE DE MADERA TRATADA DE 12 mts. CL.6</v>
      </c>
      <c r="K646" s="39">
        <f t="shared" si="35"/>
        <v>0.31646417180072117</v>
      </c>
    </row>
    <row r="647" spans="1:11" x14ac:dyDescent="0.25">
      <c r="A647" s="38">
        <f>+'INFO ETOSA'!A638</f>
        <v>632</v>
      </c>
      <c r="B647" s="25" t="str">
        <f>+'INFO ETOSA'!I638</f>
        <v>SICODI</v>
      </c>
      <c r="C647" s="25" t="str">
        <f>+'INFO ETOSA'!B638</f>
        <v>San Martin</v>
      </c>
      <c r="D647" s="25" t="str">
        <f>+'INFO ETOSA'!C638</f>
        <v>Tocache</v>
      </c>
      <c r="E647" s="25" t="str">
        <f>+'INFO ETOSA'!D638</f>
        <v>Tocache</v>
      </c>
      <c r="F647" s="25" t="str">
        <f>+'INFO ETOSA'!K638</f>
        <v>Media Tension</v>
      </c>
      <c r="G647" s="25" t="str">
        <f>+'INFO ETOSA'!J638</f>
        <v>Poste</v>
      </c>
      <c r="H647" s="25" t="str">
        <f>+'INFO ETOSA'!L638</f>
        <v>Madera</v>
      </c>
      <c r="I647" s="25" t="str">
        <f>+'INFO ETOSA'!H638</f>
        <v>PPM21</v>
      </c>
      <c r="J647" s="27" t="str">
        <f t="shared" si="36"/>
        <v>POSTE DE MADERA TRATADA DE 12 mts. CL.6</v>
      </c>
      <c r="K647" s="39">
        <f t="shared" si="35"/>
        <v>0.31646417180072117</v>
      </c>
    </row>
    <row r="648" spans="1:11" x14ac:dyDescent="0.25">
      <c r="A648" s="38">
        <f>+'INFO ETOSA'!A639</f>
        <v>633</v>
      </c>
      <c r="B648" s="25" t="str">
        <f>+'INFO ETOSA'!I639</f>
        <v>SICODI</v>
      </c>
      <c r="C648" s="25" t="str">
        <f>+'INFO ETOSA'!B639</f>
        <v>San Martin</v>
      </c>
      <c r="D648" s="25" t="str">
        <f>+'INFO ETOSA'!C639</f>
        <v>Tocache</v>
      </c>
      <c r="E648" s="25" t="str">
        <f>+'INFO ETOSA'!D639</f>
        <v>Tocache</v>
      </c>
      <c r="F648" s="25" t="str">
        <f>+'INFO ETOSA'!K639</f>
        <v>Media Tension</v>
      </c>
      <c r="G648" s="25" t="str">
        <f>+'INFO ETOSA'!J639</f>
        <v>Poste</v>
      </c>
      <c r="H648" s="25" t="str">
        <f>+'INFO ETOSA'!L639</f>
        <v>Madera</v>
      </c>
      <c r="I648" s="25" t="str">
        <f>+'INFO ETOSA'!H639</f>
        <v>PPM21</v>
      </c>
      <c r="J648" s="27" t="str">
        <f t="shared" si="36"/>
        <v>POSTE DE MADERA TRATADA DE 12 mts. CL.6</v>
      </c>
      <c r="K648" s="39">
        <f t="shared" si="35"/>
        <v>0.31646417180072117</v>
      </c>
    </row>
    <row r="649" spans="1:11" x14ac:dyDescent="0.25">
      <c r="A649" s="38">
        <f>+'INFO ETOSA'!A640</f>
        <v>634</v>
      </c>
      <c r="B649" s="25" t="str">
        <f>+'INFO ETOSA'!I640</f>
        <v>SICODI</v>
      </c>
      <c r="C649" s="25" t="str">
        <f>+'INFO ETOSA'!B640</f>
        <v>San Martin</v>
      </c>
      <c r="D649" s="25" t="str">
        <f>+'INFO ETOSA'!C640</f>
        <v>Tocache</v>
      </c>
      <c r="E649" s="25" t="str">
        <f>+'INFO ETOSA'!D640</f>
        <v>Tocache</v>
      </c>
      <c r="F649" s="25" t="str">
        <f>+'INFO ETOSA'!K640</f>
        <v>Media Tension</v>
      </c>
      <c r="G649" s="25" t="str">
        <f>+'INFO ETOSA'!J640</f>
        <v>Poste</v>
      </c>
      <c r="H649" s="25" t="str">
        <f>+'INFO ETOSA'!L640</f>
        <v>Madera</v>
      </c>
      <c r="I649" s="25" t="str">
        <f>+'INFO ETOSA'!H640</f>
        <v>PPM21</v>
      </c>
      <c r="J649" s="27" t="str">
        <f t="shared" si="36"/>
        <v>POSTE DE MADERA TRATADA DE 12 mts. CL.6</v>
      </c>
      <c r="K649" s="39">
        <f t="shared" si="35"/>
        <v>0.31646417180072117</v>
      </c>
    </row>
    <row r="650" spans="1:11" x14ac:dyDescent="0.25">
      <c r="A650" s="38">
        <f>+'INFO ETOSA'!A641</f>
        <v>635</v>
      </c>
      <c r="B650" s="25" t="str">
        <f>+'INFO ETOSA'!I641</f>
        <v>SICODI</v>
      </c>
      <c r="C650" s="25" t="str">
        <f>+'INFO ETOSA'!B641</f>
        <v>San Martin</v>
      </c>
      <c r="D650" s="25" t="str">
        <f>+'INFO ETOSA'!C641</f>
        <v>Tocache</v>
      </c>
      <c r="E650" s="25" t="str">
        <f>+'INFO ETOSA'!D641</f>
        <v>Tocache</v>
      </c>
      <c r="F650" s="25" t="str">
        <f>+'INFO ETOSA'!K641</f>
        <v>Media Tension</v>
      </c>
      <c r="G650" s="25" t="str">
        <f>+'INFO ETOSA'!J641</f>
        <v>Poste</v>
      </c>
      <c r="H650" s="25" t="str">
        <f>+'INFO ETOSA'!L641</f>
        <v>Madera</v>
      </c>
      <c r="I650" s="25" t="str">
        <f>+'INFO ETOSA'!H641</f>
        <v>PPM21</v>
      </c>
      <c r="J650" s="27" t="str">
        <f t="shared" si="36"/>
        <v>POSTE DE MADERA TRATADA DE 12 mts. CL.6</v>
      </c>
      <c r="K650" s="39">
        <f t="shared" si="35"/>
        <v>0.31646417180072117</v>
      </c>
    </row>
    <row r="651" spans="1:11" x14ac:dyDescent="0.25">
      <c r="A651" s="38">
        <f>+'INFO ETOSA'!A642</f>
        <v>636</v>
      </c>
      <c r="B651" s="25" t="str">
        <f>+'INFO ETOSA'!I642</f>
        <v>SICODI</v>
      </c>
      <c r="C651" s="25" t="str">
        <f>+'INFO ETOSA'!B642</f>
        <v>San Martin</v>
      </c>
      <c r="D651" s="25" t="str">
        <f>+'INFO ETOSA'!C642</f>
        <v>Tocache</v>
      </c>
      <c r="E651" s="25" t="str">
        <f>+'INFO ETOSA'!D642</f>
        <v>Tocache</v>
      </c>
      <c r="F651" s="25" t="str">
        <f>+'INFO ETOSA'!K642</f>
        <v>Media Tension</v>
      </c>
      <c r="G651" s="25" t="str">
        <f>+'INFO ETOSA'!J642</f>
        <v>Poste</v>
      </c>
      <c r="H651" s="25" t="str">
        <f>+'INFO ETOSA'!L642</f>
        <v>Madera</v>
      </c>
      <c r="I651" s="25" t="str">
        <f>+'INFO ETOSA'!H642</f>
        <v>PPM21</v>
      </c>
      <c r="J651" s="27" t="str">
        <f t="shared" si="36"/>
        <v>POSTE DE MADERA TRATADA DE 12 mts. CL.6</v>
      </c>
      <c r="K651" s="39">
        <f t="shared" si="35"/>
        <v>0.31646417180072117</v>
      </c>
    </row>
    <row r="652" spans="1:11" x14ac:dyDescent="0.25">
      <c r="A652" s="38">
        <f>+'INFO ETOSA'!A643</f>
        <v>637</v>
      </c>
      <c r="B652" s="25" t="str">
        <f>+'INFO ETOSA'!I643</f>
        <v>SICODI</v>
      </c>
      <c r="C652" s="25" t="str">
        <f>+'INFO ETOSA'!B643</f>
        <v>San Martin</v>
      </c>
      <c r="D652" s="25" t="str">
        <f>+'INFO ETOSA'!C643</f>
        <v>Tocache</v>
      </c>
      <c r="E652" s="25" t="str">
        <f>+'INFO ETOSA'!D643</f>
        <v>Tocache</v>
      </c>
      <c r="F652" s="25" t="str">
        <f>+'INFO ETOSA'!K643</f>
        <v>Media Tension</v>
      </c>
      <c r="G652" s="25" t="str">
        <f>+'INFO ETOSA'!J643</f>
        <v>Poste</v>
      </c>
      <c r="H652" s="25" t="str">
        <f>+'INFO ETOSA'!L643</f>
        <v>Madera</v>
      </c>
      <c r="I652" s="25" t="str">
        <f>+'INFO ETOSA'!H643</f>
        <v>PPM21</v>
      </c>
      <c r="J652" s="27" t="str">
        <f t="shared" si="36"/>
        <v>POSTE DE MADERA TRATADA DE 12 mts. CL.6</v>
      </c>
      <c r="K652" s="39">
        <f t="shared" ref="K652:K715" si="37">+VLOOKUP(I652,$I$8:$S$12,11,FALSE)</f>
        <v>0.31646417180072117</v>
      </c>
    </row>
    <row r="653" spans="1:11" x14ac:dyDescent="0.25">
      <c r="A653" s="38">
        <f>+'INFO ETOSA'!A644</f>
        <v>638</v>
      </c>
      <c r="B653" s="25" t="str">
        <f>+'INFO ETOSA'!I644</f>
        <v>SICODI</v>
      </c>
      <c r="C653" s="25" t="str">
        <f>+'INFO ETOSA'!B644</f>
        <v>San Martin</v>
      </c>
      <c r="D653" s="25" t="str">
        <f>+'INFO ETOSA'!C644</f>
        <v>Tocache</v>
      </c>
      <c r="E653" s="25" t="str">
        <f>+'INFO ETOSA'!D644</f>
        <v>Tocache</v>
      </c>
      <c r="F653" s="25" t="str">
        <f>+'INFO ETOSA'!K644</f>
        <v>Media Tension</v>
      </c>
      <c r="G653" s="25" t="str">
        <f>+'INFO ETOSA'!J644</f>
        <v>Poste</v>
      </c>
      <c r="H653" s="25" t="str">
        <f>+'INFO ETOSA'!L644</f>
        <v>Madera</v>
      </c>
      <c r="I653" s="25" t="str">
        <f>+'INFO ETOSA'!H644</f>
        <v>PPM21</v>
      </c>
      <c r="J653" s="27" t="str">
        <f t="shared" si="36"/>
        <v>POSTE DE MADERA TRATADA DE 12 mts. CL.6</v>
      </c>
      <c r="K653" s="39">
        <f t="shared" si="37"/>
        <v>0.31646417180072117</v>
      </c>
    </row>
    <row r="654" spans="1:11" x14ac:dyDescent="0.25">
      <c r="A654" s="38">
        <f>+'INFO ETOSA'!A645</f>
        <v>639</v>
      </c>
      <c r="B654" s="25" t="str">
        <f>+'INFO ETOSA'!I645</f>
        <v>SICODI</v>
      </c>
      <c r="C654" s="25" t="str">
        <f>+'INFO ETOSA'!B645</f>
        <v>San Martin</v>
      </c>
      <c r="D654" s="25" t="str">
        <f>+'INFO ETOSA'!C645</f>
        <v>Tocache</v>
      </c>
      <c r="E654" s="25" t="str">
        <f>+'INFO ETOSA'!D645</f>
        <v>Tocache</v>
      </c>
      <c r="F654" s="25" t="str">
        <f>+'INFO ETOSA'!K645</f>
        <v>Media Tension</v>
      </c>
      <c r="G654" s="25" t="str">
        <f>+'INFO ETOSA'!J645</f>
        <v>Poste</v>
      </c>
      <c r="H654" s="25" t="str">
        <f>+'INFO ETOSA'!L645</f>
        <v>Madera</v>
      </c>
      <c r="I654" s="25" t="str">
        <f>+'INFO ETOSA'!H645</f>
        <v>PPM21</v>
      </c>
      <c r="J654" s="27" t="str">
        <f t="shared" si="36"/>
        <v>POSTE DE MADERA TRATADA DE 12 mts. CL.6</v>
      </c>
      <c r="K654" s="39">
        <f t="shared" si="37"/>
        <v>0.31646417180072117</v>
      </c>
    </row>
    <row r="655" spans="1:11" x14ac:dyDescent="0.25">
      <c r="A655" s="38">
        <f>+'INFO ETOSA'!A646</f>
        <v>640</v>
      </c>
      <c r="B655" s="25" t="str">
        <f>+'INFO ETOSA'!I646</f>
        <v>SICODI</v>
      </c>
      <c r="C655" s="25" t="str">
        <f>+'INFO ETOSA'!B646</f>
        <v>San Martin</v>
      </c>
      <c r="D655" s="25" t="str">
        <f>+'INFO ETOSA'!C646</f>
        <v>Tocache</v>
      </c>
      <c r="E655" s="25" t="str">
        <f>+'INFO ETOSA'!D646</f>
        <v>Tocache</v>
      </c>
      <c r="F655" s="25" t="str">
        <f>+'INFO ETOSA'!K646</f>
        <v>Media Tension</v>
      </c>
      <c r="G655" s="25" t="str">
        <f>+'INFO ETOSA'!J646</f>
        <v>Poste</v>
      </c>
      <c r="H655" s="25" t="str">
        <f>+'INFO ETOSA'!L646</f>
        <v>Madera</v>
      </c>
      <c r="I655" s="25" t="str">
        <f>+'INFO ETOSA'!H646</f>
        <v>PPM21</v>
      </c>
      <c r="J655" s="27" t="str">
        <f t="shared" si="36"/>
        <v>POSTE DE MADERA TRATADA DE 12 mts. CL.6</v>
      </c>
      <c r="K655" s="39">
        <f t="shared" si="37"/>
        <v>0.31646417180072117</v>
      </c>
    </row>
    <row r="656" spans="1:11" x14ac:dyDescent="0.25">
      <c r="A656" s="38">
        <f>+'INFO ETOSA'!A647</f>
        <v>641</v>
      </c>
      <c r="B656" s="25" t="str">
        <f>+'INFO ETOSA'!I647</f>
        <v>SICODI</v>
      </c>
      <c r="C656" s="25" t="str">
        <f>+'INFO ETOSA'!B647</f>
        <v>San Martin</v>
      </c>
      <c r="D656" s="25" t="str">
        <f>+'INFO ETOSA'!C647</f>
        <v>Tocache</v>
      </c>
      <c r="E656" s="25" t="str">
        <f>+'INFO ETOSA'!D647</f>
        <v>Tocache</v>
      </c>
      <c r="F656" s="25" t="str">
        <f>+'INFO ETOSA'!K647</f>
        <v>Media Tension</v>
      </c>
      <c r="G656" s="25" t="str">
        <f>+'INFO ETOSA'!J647</f>
        <v>Poste</v>
      </c>
      <c r="H656" s="25" t="str">
        <f>+'INFO ETOSA'!L647</f>
        <v>Madera</v>
      </c>
      <c r="I656" s="25" t="str">
        <f>+'INFO ETOSA'!H647</f>
        <v>PPM21</v>
      </c>
      <c r="J656" s="27" t="str">
        <f t="shared" si="36"/>
        <v>POSTE DE MADERA TRATADA DE 12 mts. CL.6</v>
      </c>
      <c r="K656" s="39">
        <f t="shared" si="37"/>
        <v>0.31646417180072117</v>
      </c>
    </row>
    <row r="657" spans="1:11" x14ac:dyDescent="0.25">
      <c r="A657" s="38">
        <f>+'INFO ETOSA'!A648</f>
        <v>642</v>
      </c>
      <c r="B657" s="25" t="str">
        <f>+'INFO ETOSA'!I648</f>
        <v>SICODI</v>
      </c>
      <c r="C657" s="25" t="str">
        <f>+'INFO ETOSA'!B648</f>
        <v>San Martin</v>
      </c>
      <c r="D657" s="25" t="str">
        <f>+'INFO ETOSA'!C648</f>
        <v>Tocache</v>
      </c>
      <c r="E657" s="25" t="str">
        <f>+'INFO ETOSA'!D648</f>
        <v>Tocache</v>
      </c>
      <c r="F657" s="25" t="str">
        <f>+'INFO ETOSA'!K648</f>
        <v>Media Tension</v>
      </c>
      <c r="G657" s="25" t="str">
        <f>+'INFO ETOSA'!J648</f>
        <v>Poste</v>
      </c>
      <c r="H657" s="25" t="str">
        <f>+'INFO ETOSA'!L648</f>
        <v>Madera</v>
      </c>
      <c r="I657" s="25" t="str">
        <f>+'INFO ETOSA'!H648</f>
        <v>PPM21</v>
      </c>
      <c r="J657" s="27" t="str">
        <f t="shared" ref="J657:J720" si="38">+VLOOKUP(I657,$I$8:$J$12,2,FALSE)</f>
        <v>POSTE DE MADERA TRATADA DE 12 mts. CL.6</v>
      </c>
      <c r="K657" s="39">
        <f t="shared" si="37"/>
        <v>0.31646417180072117</v>
      </c>
    </row>
    <row r="658" spans="1:11" x14ac:dyDescent="0.25">
      <c r="A658" s="38">
        <f>+'INFO ETOSA'!A649</f>
        <v>643</v>
      </c>
      <c r="B658" s="25" t="str">
        <f>+'INFO ETOSA'!I649</f>
        <v>SICODI</v>
      </c>
      <c r="C658" s="25" t="str">
        <f>+'INFO ETOSA'!B649</f>
        <v>San Martin</v>
      </c>
      <c r="D658" s="25" t="str">
        <f>+'INFO ETOSA'!C649</f>
        <v>Tocache</v>
      </c>
      <c r="E658" s="25" t="str">
        <f>+'INFO ETOSA'!D649</f>
        <v>Tocache</v>
      </c>
      <c r="F658" s="25" t="str">
        <f>+'INFO ETOSA'!K649</f>
        <v>Media Tension</v>
      </c>
      <c r="G658" s="25" t="str">
        <f>+'INFO ETOSA'!J649</f>
        <v>Poste</v>
      </c>
      <c r="H658" s="25" t="str">
        <f>+'INFO ETOSA'!L649</f>
        <v>Madera</v>
      </c>
      <c r="I658" s="25" t="str">
        <f>+'INFO ETOSA'!H649</f>
        <v>PPM21</v>
      </c>
      <c r="J658" s="27" t="str">
        <f t="shared" si="38"/>
        <v>POSTE DE MADERA TRATADA DE 12 mts. CL.6</v>
      </c>
      <c r="K658" s="39">
        <f t="shared" si="37"/>
        <v>0.31646417180072117</v>
      </c>
    </row>
    <row r="659" spans="1:11" x14ac:dyDescent="0.25">
      <c r="A659" s="38">
        <f>+'INFO ETOSA'!A650</f>
        <v>644</v>
      </c>
      <c r="B659" s="25" t="str">
        <f>+'INFO ETOSA'!I650</f>
        <v>SICODI</v>
      </c>
      <c r="C659" s="25" t="str">
        <f>+'INFO ETOSA'!B650</f>
        <v>San Martin</v>
      </c>
      <c r="D659" s="25" t="str">
        <f>+'INFO ETOSA'!C650</f>
        <v>Tocache</v>
      </c>
      <c r="E659" s="25" t="str">
        <f>+'INFO ETOSA'!D650</f>
        <v>Tocache</v>
      </c>
      <c r="F659" s="25" t="str">
        <f>+'INFO ETOSA'!K650</f>
        <v>Media Tension</v>
      </c>
      <c r="G659" s="25" t="str">
        <f>+'INFO ETOSA'!J650</f>
        <v>Poste</v>
      </c>
      <c r="H659" s="25" t="str">
        <f>+'INFO ETOSA'!L650</f>
        <v>Madera</v>
      </c>
      <c r="I659" s="25" t="str">
        <f>+'INFO ETOSA'!H650</f>
        <v>PPM21</v>
      </c>
      <c r="J659" s="27" t="str">
        <f t="shared" si="38"/>
        <v>POSTE DE MADERA TRATADA DE 12 mts. CL.6</v>
      </c>
      <c r="K659" s="39">
        <f t="shared" si="37"/>
        <v>0.31646417180072117</v>
      </c>
    </row>
    <row r="660" spans="1:11" x14ac:dyDescent="0.25">
      <c r="A660" s="38">
        <f>+'INFO ETOSA'!A651</f>
        <v>645</v>
      </c>
      <c r="B660" s="25" t="str">
        <f>+'INFO ETOSA'!I651</f>
        <v>SICODI</v>
      </c>
      <c r="C660" s="25" t="str">
        <f>+'INFO ETOSA'!B651</f>
        <v>San Martin</v>
      </c>
      <c r="D660" s="25" t="str">
        <f>+'INFO ETOSA'!C651</f>
        <v>Tocache</v>
      </c>
      <c r="E660" s="25" t="str">
        <f>+'INFO ETOSA'!D651</f>
        <v>Tocache</v>
      </c>
      <c r="F660" s="25" t="str">
        <f>+'INFO ETOSA'!K651</f>
        <v>Media Tension</v>
      </c>
      <c r="G660" s="25" t="str">
        <f>+'INFO ETOSA'!J651</f>
        <v>Poste</v>
      </c>
      <c r="H660" s="25" t="str">
        <f>+'INFO ETOSA'!L651</f>
        <v>Madera</v>
      </c>
      <c r="I660" s="25" t="str">
        <f>+'INFO ETOSA'!H651</f>
        <v>PPM21</v>
      </c>
      <c r="J660" s="27" t="str">
        <f t="shared" si="38"/>
        <v>POSTE DE MADERA TRATADA DE 12 mts. CL.6</v>
      </c>
      <c r="K660" s="39">
        <f t="shared" si="37"/>
        <v>0.31646417180072117</v>
      </c>
    </row>
    <row r="661" spans="1:11" x14ac:dyDescent="0.25">
      <c r="A661" s="38">
        <f>+'INFO ETOSA'!A652</f>
        <v>646</v>
      </c>
      <c r="B661" s="25" t="str">
        <f>+'INFO ETOSA'!I652</f>
        <v>SICODI</v>
      </c>
      <c r="C661" s="25" t="str">
        <f>+'INFO ETOSA'!B652</f>
        <v>San Martin</v>
      </c>
      <c r="D661" s="25" t="str">
        <f>+'INFO ETOSA'!C652</f>
        <v>Tocache</v>
      </c>
      <c r="E661" s="25" t="str">
        <f>+'INFO ETOSA'!D652</f>
        <v>Tocache</v>
      </c>
      <c r="F661" s="25" t="str">
        <f>+'INFO ETOSA'!K652</f>
        <v>Media Tension</v>
      </c>
      <c r="G661" s="25" t="str">
        <f>+'INFO ETOSA'!J652</f>
        <v>Poste</v>
      </c>
      <c r="H661" s="25" t="str">
        <f>+'INFO ETOSA'!L652</f>
        <v>Madera</v>
      </c>
      <c r="I661" s="25" t="str">
        <f>+'INFO ETOSA'!H652</f>
        <v>PPM21</v>
      </c>
      <c r="J661" s="27" t="str">
        <f t="shared" si="38"/>
        <v>POSTE DE MADERA TRATADA DE 12 mts. CL.6</v>
      </c>
      <c r="K661" s="39">
        <f t="shared" si="37"/>
        <v>0.31646417180072117</v>
      </c>
    </row>
    <row r="662" spans="1:11" x14ac:dyDescent="0.25">
      <c r="A662" s="38">
        <f>+'INFO ETOSA'!A653</f>
        <v>647</v>
      </c>
      <c r="B662" s="25" t="str">
        <f>+'INFO ETOSA'!I653</f>
        <v>SICODI</v>
      </c>
      <c r="C662" s="25" t="str">
        <f>+'INFO ETOSA'!B653</f>
        <v>San Martin</v>
      </c>
      <c r="D662" s="25" t="str">
        <f>+'INFO ETOSA'!C653</f>
        <v>Tocache</v>
      </c>
      <c r="E662" s="25" t="str">
        <f>+'INFO ETOSA'!D653</f>
        <v>Tocache</v>
      </c>
      <c r="F662" s="25" t="str">
        <f>+'INFO ETOSA'!K653</f>
        <v>Media Tension</v>
      </c>
      <c r="G662" s="25" t="str">
        <f>+'INFO ETOSA'!J653</f>
        <v>Poste</v>
      </c>
      <c r="H662" s="25" t="str">
        <f>+'INFO ETOSA'!L653</f>
        <v>Madera</v>
      </c>
      <c r="I662" s="25" t="str">
        <f>+'INFO ETOSA'!H653</f>
        <v>PPM21</v>
      </c>
      <c r="J662" s="27" t="str">
        <f t="shared" si="38"/>
        <v>POSTE DE MADERA TRATADA DE 12 mts. CL.6</v>
      </c>
      <c r="K662" s="39">
        <f t="shared" si="37"/>
        <v>0.31646417180072117</v>
      </c>
    </row>
    <row r="663" spans="1:11" x14ac:dyDescent="0.25">
      <c r="A663" s="38">
        <f>+'INFO ETOSA'!A654</f>
        <v>648</v>
      </c>
      <c r="B663" s="25" t="str">
        <f>+'INFO ETOSA'!I654</f>
        <v>SICODI</v>
      </c>
      <c r="C663" s="25" t="str">
        <f>+'INFO ETOSA'!B654</f>
        <v>San Martin</v>
      </c>
      <c r="D663" s="25" t="str">
        <f>+'INFO ETOSA'!C654</f>
        <v>Tocache</v>
      </c>
      <c r="E663" s="25" t="str">
        <f>+'INFO ETOSA'!D654</f>
        <v>Tocache</v>
      </c>
      <c r="F663" s="25" t="str">
        <f>+'INFO ETOSA'!K654</f>
        <v>Media Tension</v>
      </c>
      <c r="G663" s="25" t="str">
        <f>+'INFO ETOSA'!J654</f>
        <v>Poste</v>
      </c>
      <c r="H663" s="25" t="str">
        <f>+'INFO ETOSA'!L654</f>
        <v>Madera</v>
      </c>
      <c r="I663" s="25" t="str">
        <f>+'INFO ETOSA'!H654</f>
        <v>PPM21</v>
      </c>
      <c r="J663" s="27" t="str">
        <f t="shared" si="38"/>
        <v>POSTE DE MADERA TRATADA DE 12 mts. CL.6</v>
      </c>
      <c r="K663" s="39">
        <f t="shared" si="37"/>
        <v>0.31646417180072117</v>
      </c>
    </row>
    <row r="664" spans="1:11" x14ac:dyDescent="0.25">
      <c r="A664" s="38">
        <f>+'INFO ETOSA'!A655</f>
        <v>649</v>
      </c>
      <c r="B664" s="25" t="str">
        <f>+'INFO ETOSA'!I655</f>
        <v>SICODI</v>
      </c>
      <c r="C664" s="25" t="str">
        <f>+'INFO ETOSA'!B655</f>
        <v>San Martin</v>
      </c>
      <c r="D664" s="25" t="str">
        <f>+'INFO ETOSA'!C655</f>
        <v>Tocache</v>
      </c>
      <c r="E664" s="25" t="str">
        <f>+'INFO ETOSA'!D655</f>
        <v>Tocache</v>
      </c>
      <c r="F664" s="25" t="str">
        <f>+'INFO ETOSA'!K655</f>
        <v>Media Tension</v>
      </c>
      <c r="G664" s="25" t="str">
        <f>+'INFO ETOSA'!J655</f>
        <v>Poste</v>
      </c>
      <c r="H664" s="25" t="str">
        <f>+'INFO ETOSA'!L655</f>
        <v>Madera</v>
      </c>
      <c r="I664" s="25" t="str">
        <f>+'INFO ETOSA'!H655</f>
        <v>PPM21</v>
      </c>
      <c r="J664" s="27" t="str">
        <f t="shared" si="38"/>
        <v>POSTE DE MADERA TRATADA DE 12 mts. CL.6</v>
      </c>
      <c r="K664" s="39">
        <f t="shared" si="37"/>
        <v>0.31646417180072117</v>
      </c>
    </row>
    <row r="665" spans="1:11" x14ac:dyDescent="0.25">
      <c r="A665" s="38">
        <f>+'INFO ETOSA'!A656</f>
        <v>650</v>
      </c>
      <c r="B665" s="25" t="str">
        <f>+'INFO ETOSA'!I656</f>
        <v>SICODI</v>
      </c>
      <c r="C665" s="25" t="str">
        <f>+'INFO ETOSA'!B656</f>
        <v>San Martin</v>
      </c>
      <c r="D665" s="25" t="str">
        <f>+'INFO ETOSA'!C656</f>
        <v>Tocache</v>
      </c>
      <c r="E665" s="25" t="str">
        <f>+'INFO ETOSA'!D656</f>
        <v>Tocache</v>
      </c>
      <c r="F665" s="25" t="str">
        <f>+'INFO ETOSA'!K656</f>
        <v>Media Tension</v>
      </c>
      <c r="G665" s="25" t="str">
        <f>+'INFO ETOSA'!J656</f>
        <v>Poste</v>
      </c>
      <c r="H665" s="25" t="str">
        <f>+'INFO ETOSA'!L656</f>
        <v>Madera</v>
      </c>
      <c r="I665" s="25" t="str">
        <f>+'INFO ETOSA'!H656</f>
        <v>PPM21</v>
      </c>
      <c r="J665" s="27" t="str">
        <f t="shared" si="38"/>
        <v>POSTE DE MADERA TRATADA DE 12 mts. CL.6</v>
      </c>
      <c r="K665" s="39">
        <f t="shared" si="37"/>
        <v>0.31646417180072117</v>
      </c>
    </row>
    <row r="666" spans="1:11" x14ac:dyDescent="0.25">
      <c r="A666" s="38">
        <f>+'INFO ETOSA'!A657</f>
        <v>651</v>
      </c>
      <c r="B666" s="25" t="str">
        <f>+'INFO ETOSA'!I657</f>
        <v>SICODI</v>
      </c>
      <c r="C666" s="25" t="str">
        <f>+'INFO ETOSA'!B657</f>
        <v>San Martin</v>
      </c>
      <c r="D666" s="25" t="str">
        <f>+'INFO ETOSA'!C657</f>
        <v>Tocache</v>
      </c>
      <c r="E666" s="25" t="str">
        <f>+'INFO ETOSA'!D657</f>
        <v>Tocache</v>
      </c>
      <c r="F666" s="25" t="str">
        <f>+'INFO ETOSA'!K657</f>
        <v>Media Tension</v>
      </c>
      <c r="G666" s="25" t="str">
        <f>+'INFO ETOSA'!J657</f>
        <v>Poste</v>
      </c>
      <c r="H666" s="25" t="str">
        <f>+'INFO ETOSA'!L657</f>
        <v>Madera</v>
      </c>
      <c r="I666" s="25" t="str">
        <f>+'INFO ETOSA'!H657</f>
        <v>PPM21</v>
      </c>
      <c r="J666" s="27" t="str">
        <f t="shared" si="38"/>
        <v>POSTE DE MADERA TRATADA DE 12 mts. CL.6</v>
      </c>
      <c r="K666" s="39">
        <f t="shared" si="37"/>
        <v>0.31646417180072117</v>
      </c>
    </row>
    <row r="667" spans="1:11" x14ac:dyDescent="0.25">
      <c r="A667" s="38">
        <f>+'INFO ETOSA'!A658</f>
        <v>652</v>
      </c>
      <c r="B667" s="25" t="str">
        <f>+'INFO ETOSA'!I658</f>
        <v>SICODI</v>
      </c>
      <c r="C667" s="25" t="str">
        <f>+'INFO ETOSA'!B658</f>
        <v>San Martin</v>
      </c>
      <c r="D667" s="25" t="str">
        <f>+'INFO ETOSA'!C658</f>
        <v>Tocache</v>
      </c>
      <c r="E667" s="25" t="str">
        <f>+'INFO ETOSA'!D658</f>
        <v>Tocache</v>
      </c>
      <c r="F667" s="25" t="str">
        <f>+'INFO ETOSA'!K658</f>
        <v>Media Tension</v>
      </c>
      <c r="G667" s="25" t="str">
        <f>+'INFO ETOSA'!J658</f>
        <v>Poste</v>
      </c>
      <c r="H667" s="25" t="str">
        <f>+'INFO ETOSA'!L658</f>
        <v>Madera</v>
      </c>
      <c r="I667" s="25" t="str">
        <f>+'INFO ETOSA'!H658</f>
        <v>PPM21</v>
      </c>
      <c r="J667" s="27" t="str">
        <f t="shared" si="38"/>
        <v>POSTE DE MADERA TRATADA DE 12 mts. CL.6</v>
      </c>
      <c r="K667" s="39">
        <f t="shared" si="37"/>
        <v>0.31646417180072117</v>
      </c>
    </row>
    <row r="668" spans="1:11" x14ac:dyDescent="0.25">
      <c r="A668" s="38">
        <f>+'INFO ETOSA'!A659</f>
        <v>653</v>
      </c>
      <c r="B668" s="25" t="str">
        <f>+'INFO ETOSA'!I659</f>
        <v>SICODI</v>
      </c>
      <c r="C668" s="25" t="str">
        <f>+'INFO ETOSA'!B659</f>
        <v>San Martin</v>
      </c>
      <c r="D668" s="25" t="str">
        <f>+'INFO ETOSA'!C659</f>
        <v>Tocache</v>
      </c>
      <c r="E668" s="25" t="str">
        <f>+'INFO ETOSA'!D659</f>
        <v>Tocache</v>
      </c>
      <c r="F668" s="25" t="str">
        <f>+'INFO ETOSA'!K659</f>
        <v>Media Tension</v>
      </c>
      <c r="G668" s="25" t="str">
        <f>+'INFO ETOSA'!J659</f>
        <v>Poste</v>
      </c>
      <c r="H668" s="25" t="str">
        <f>+'INFO ETOSA'!L659</f>
        <v>Madera</v>
      </c>
      <c r="I668" s="25" t="str">
        <f>+'INFO ETOSA'!H659</f>
        <v>PPM21</v>
      </c>
      <c r="J668" s="27" t="str">
        <f t="shared" si="38"/>
        <v>POSTE DE MADERA TRATADA DE 12 mts. CL.6</v>
      </c>
      <c r="K668" s="39">
        <f t="shared" si="37"/>
        <v>0.31646417180072117</v>
      </c>
    </row>
    <row r="669" spans="1:11" x14ac:dyDescent="0.25">
      <c r="A669" s="38">
        <f>+'INFO ETOSA'!A660</f>
        <v>654</v>
      </c>
      <c r="B669" s="25" t="str">
        <f>+'INFO ETOSA'!I660</f>
        <v>SICODI</v>
      </c>
      <c r="C669" s="25" t="str">
        <f>+'INFO ETOSA'!B660</f>
        <v>San Martin</v>
      </c>
      <c r="D669" s="25" t="str">
        <f>+'INFO ETOSA'!C660</f>
        <v>Tocache</v>
      </c>
      <c r="E669" s="25" t="str">
        <f>+'INFO ETOSA'!D660</f>
        <v>Tocache</v>
      </c>
      <c r="F669" s="25" t="str">
        <f>+'INFO ETOSA'!K660</f>
        <v>Media Tension</v>
      </c>
      <c r="G669" s="25" t="str">
        <f>+'INFO ETOSA'!J660</f>
        <v>Poste</v>
      </c>
      <c r="H669" s="25" t="str">
        <f>+'INFO ETOSA'!L660</f>
        <v>Madera</v>
      </c>
      <c r="I669" s="25" t="str">
        <f>+'INFO ETOSA'!H660</f>
        <v>PPM21</v>
      </c>
      <c r="J669" s="27" t="str">
        <f t="shared" si="38"/>
        <v>POSTE DE MADERA TRATADA DE 12 mts. CL.6</v>
      </c>
      <c r="K669" s="39">
        <f t="shared" si="37"/>
        <v>0.31646417180072117</v>
      </c>
    </row>
    <row r="670" spans="1:11" x14ac:dyDescent="0.25">
      <c r="A670" s="38">
        <f>+'INFO ETOSA'!A661</f>
        <v>655</v>
      </c>
      <c r="B670" s="25" t="str">
        <f>+'INFO ETOSA'!I661</f>
        <v>SICODI</v>
      </c>
      <c r="C670" s="25" t="str">
        <f>+'INFO ETOSA'!B661</f>
        <v>San Martin</v>
      </c>
      <c r="D670" s="25" t="str">
        <f>+'INFO ETOSA'!C661</f>
        <v>Tocache</v>
      </c>
      <c r="E670" s="25" t="str">
        <f>+'INFO ETOSA'!D661</f>
        <v>Tocache</v>
      </c>
      <c r="F670" s="25" t="str">
        <f>+'INFO ETOSA'!K661</f>
        <v>Media Tension</v>
      </c>
      <c r="G670" s="25" t="str">
        <f>+'INFO ETOSA'!J661</f>
        <v>Poste</v>
      </c>
      <c r="H670" s="25" t="str">
        <f>+'INFO ETOSA'!L661</f>
        <v>Madera</v>
      </c>
      <c r="I670" s="25" t="str">
        <f>+'INFO ETOSA'!H661</f>
        <v>PPM21</v>
      </c>
      <c r="J670" s="27" t="str">
        <f t="shared" si="38"/>
        <v>POSTE DE MADERA TRATADA DE 12 mts. CL.6</v>
      </c>
      <c r="K670" s="39">
        <f t="shared" si="37"/>
        <v>0.31646417180072117</v>
      </c>
    </row>
    <row r="671" spans="1:11" x14ac:dyDescent="0.25">
      <c r="A671" s="38">
        <f>+'INFO ETOSA'!A662</f>
        <v>656</v>
      </c>
      <c r="B671" s="25" t="str">
        <f>+'INFO ETOSA'!I662</f>
        <v>SICODI</v>
      </c>
      <c r="C671" s="25" t="str">
        <f>+'INFO ETOSA'!B662</f>
        <v>San Martin</v>
      </c>
      <c r="D671" s="25" t="str">
        <f>+'INFO ETOSA'!C662</f>
        <v>Tocache</v>
      </c>
      <c r="E671" s="25" t="str">
        <f>+'INFO ETOSA'!D662</f>
        <v>Tocache</v>
      </c>
      <c r="F671" s="25" t="str">
        <f>+'INFO ETOSA'!K662</f>
        <v>Media Tension</v>
      </c>
      <c r="G671" s="25" t="str">
        <f>+'INFO ETOSA'!J662</f>
        <v>Poste</v>
      </c>
      <c r="H671" s="25" t="str">
        <f>+'INFO ETOSA'!L662</f>
        <v>Madera</v>
      </c>
      <c r="I671" s="25" t="str">
        <f>+'INFO ETOSA'!H662</f>
        <v>PPM21</v>
      </c>
      <c r="J671" s="27" t="str">
        <f t="shared" si="38"/>
        <v>POSTE DE MADERA TRATADA DE 12 mts. CL.6</v>
      </c>
      <c r="K671" s="39">
        <f t="shared" si="37"/>
        <v>0.31646417180072117</v>
      </c>
    </row>
    <row r="672" spans="1:11" x14ac:dyDescent="0.25">
      <c r="A672" s="38">
        <f>+'INFO ETOSA'!A663</f>
        <v>657</v>
      </c>
      <c r="B672" s="25" t="str">
        <f>+'INFO ETOSA'!I663</f>
        <v>SICODI</v>
      </c>
      <c r="C672" s="25" t="str">
        <f>+'INFO ETOSA'!B663</f>
        <v>San Martin</v>
      </c>
      <c r="D672" s="25" t="str">
        <f>+'INFO ETOSA'!C663</f>
        <v>Tocache</v>
      </c>
      <c r="E672" s="25" t="str">
        <f>+'INFO ETOSA'!D663</f>
        <v>Tocache</v>
      </c>
      <c r="F672" s="25" t="str">
        <f>+'INFO ETOSA'!K663</f>
        <v>Media Tension</v>
      </c>
      <c r="G672" s="25" t="str">
        <f>+'INFO ETOSA'!J663</f>
        <v>Poste</v>
      </c>
      <c r="H672" s="25" t="str">
        <f>+'INFO ETOSA'!L663</f>
        <v>Madera</v>
      </c>
      <c r="I672" s="25" t="str">
        <f>+'INFO ETOSA'!H663</f>
        <v>PPM21</v>
      </c>
      <c r="J672" s="27" t="str">
        <f t="shared" si="38"/>
        <v>POSTE DE MADERA TRATADA DE 12 mts. CL.6</v>
      </c>
      <c r="K672" s="39">
        <f t="shared" si="37"/>
        <v>0.31646417180072117</v>
      </c>
    </row>
    <row r="673" spans="1:11" x14ac:dyDescent="0.25">
      <c r="A673" s="38">
        <f>+'INFO ETOSA'!A664</f>
        <v>658</v>
      </c>
      <c r="B673" s="25" t="str">
        <f>+'INFO ETOSA'!I664</f>
        <v>SICODI</v>
      </c>
      <c r="C673" s="25" t="str">
        <f>+'INFO ETOSA'!B664</f>
        <v>San Martin</v>
      </c>
      <c r="D673" s="25" t="str">
        <f>+'INFO ETOSA'!C664</f>
        <v>Tocache</v>
      </c>
      <c r="E673" s="25" t="str">
        <f>+'INFO ETOSA'!D664</f>
        <v>Tocache</v>
      </c>
      <c r="F673" s="25" t="str">
        <f>+'INFO ETOSA'!K664</f>
        <v>Media Tension</v>
      </c>
      <c r="G673" s="25" t="str">
        <f>+'INFO ETOSA'!J664</f>
        <v>Poste</v>
      </c>
      <c r="H673" s="25" t="str">
        <f>+'INFO ETOSA'!L664</f>
        <v>Madera</v>
      </c>
      <c r="I673" s="25" t="str">
        <f>+'INFO ETOSA'!H664</f>
        <v>PPM21</v>
      </c>
      <c r="J673" s="27" t="str">
        <f t="shared" si="38"/>
        <v>POSTE DE MADERA TRATADA DE 12 mts. CL.6</v>
      </c>
      <c r="K673" s="39">
        <f t="shared" si="37"/>
        <v>0.31646417180072117</v>
      </c>
    </row>
    <row r="674" spans="1:11" x14ac:dyDescent="0.25">
      <c r="A674" s="38">
        <f>+'INFO ETOSA'!A665</f>
        <v>659</v>
      </c>
      <c r="B674" s="25" t="str">
        <f>+'INFO ETOSA'!I665</f>
        <v>SICODI</v>
      </c>
      <c r="C674" s="25" t="str">
        <f>+'INFO ETOSA'!B665</f>
        <v>San Martin</v>
      </c>
      <c r="D674" s="25" t="str">
        <f>+'INFO ETOSA'!C665</f>
        <v>Tocache</v>
      </c>
      <c r="E674" s="25" t="str">
        <f>+'INFO ETOSA'!D665</f>
        <v>Tocache</v>
      </c>
      <c r="F674" s="25" t="str">
        <f>+'INFO ETOSA'!K665</f>
        <v>Media Tension</v>
      </c>
      <c r="G674" s="25" t="str">
        <f>+'INFO ETOSA'!J665</f>
        <v>Poste</v>
      </c>
      <c r="H674" s="25" t="str">
        <f>+'INFO ETOSA'!L665</f>
        <v>Madera</v>
      </c>
      <c r="I674" s="25" t="str">
        <f>+'INFO ETOSA'!H665</f>
        <v>PPM21</v>
      </c>
      <c r="J674" s="27" t="str">
        <f t="shared" si="38"/>
        <v>POSTE DE MADERA TRATADA DE 12 mts. CL.6</v>
      </c>
      <c r="K674" s="39">
        <f t="shared" si="37"/>
        <v>0.31646417180072117</v>
      </c>
    </row>
    <row r="675" spans="1:11" x14ac:dyDescent="0.25">
      <c r="A675" s="38">
        <f>+'INFO ETOSA'!A666</f>
        <v>660</v>
      </c>
      <c r="B675" s="25" t="str">
        <f>+'INFO ETOSA'!I666</f>
        <v>SICODI</v>
      </c>
      <c r="C675" s="25" t="str">
        <f>+'INFO ETOSA'!B666</f>
        <v>San Martin</v>
      </c>
      <c r="D675" s="25" t="str">
        <f>+'INFO ETOSA'!C666</f>
        <v>Tocache</v>
      </c>
      <c r="E675" s="25" t="str">
        <f>+'INFO ETOSA'!D666</f>
        <v>Tocache</v>
      </c>
      <c r="F675" s="25" t="str">
        <f>+'INFO ETOSA'!K666</f>
        <v>Media Tension</v>
      </c>
      <c r="G675" s="25" t="str">
        <f>+'INFO ETOSA'!J666</f>
        <v>Poste</v>
      </c>
      <c r="H675" s="25" t="str">
        <f>+'INFO ETOSA'!L666</f>
        <v>Madera</v>
      </c>
      <c r="I675" s="25" t="str">
        <f>+'INFO ETOSA'!H666</f>
        <v>PPM21</v>
      </c>
      <c r="J675" s="27" t="str">
        <f t="shared" si="38"/>
        <v>POSTE DE MADERA TRATADA DE 12 mts. CL.6</v>
      </c>
      <c r="K675" s="39">
        <f t="shared" si="37"/>
        <v>0.31646417180072117</v>
      </c>
    </row>
    <row r="676" spans="1:11" x14ac:dyDescent="0.25">
      <c r="A676" s="38">
        <f>+'INFO ETOSA'!A667</f>
        <v>661</v>
      </c>
      <c r="B676" s="25" t="str">
        <f>+'INFO ETOSA'!I667</f>
        <v>SICODI</v>
      </c>
      <c r="C676" s="25" t="str">
        <f>+'INFO ETOSA'!B667</f>
        <v>San Martin</v>
      </c>
      <c r="D676" s="25" t="str">
        <f>+'INFO ETOSA'!C667</f>
        <v>Tocache</v>
      </c>
      <c r="E676" s="25" t="str">
        <f>+'INFO ETOSA'!D667</f>
        <v>Tocache</v>
      </c>
      <c r="F676" s="25" t="str">
        <f>+'INFO ETOSA'!K667</f>
        <v>Media Tension</v>
      </c>
      <c r="G676" s="25" t="str">
        <f>+'INFO ETOSA'!J667</f>
        <v>Poste</v>
      </c>
      <c r="H676" s="25" t="str">
        <f>+'INFO ETOSA'!L667</f>
        <v>Madera</v>
      </c>
      <c r="I676" s="25" t="str">
        <f>+'INFO ETOSA'!H667</f>
        <v>PPM21</v>
      </c>
      <c r="J676" s="27" t="str">
        <f t="shared" si="38"/>
        <v>POSTE DE MADERA TRATADA DE 12 mts. CL.6</v>
      </c>
      <c r="K676" s="39">
        <f t="shared" si="37"/>
        <v>0.31646417180072117</v>
      </c>
    </row>
    <row r="677" spans="1:11" x14ac:dyDescent="0.25">
      <c r="A677" s="38">
        <f>+'INFO ETOSA'!A668</f>
        <v>662</v>
      </c>
      <c r="B677" s="25" t="str">
        <f>+'INFO ETOSA'!I668</f>
        <v>SICODI</v>
      </c>
      <c r="C677" s="25" t="str">
        <f>+'INFO ETOSA'!B668</f>
        <v>San Martin</v>
      </c>
      <c r="D677" s="25" t="str">
        <f>+'INFO ETOSA'!C668</f>
        <v>Tocache</v>
      </c>
      <c r="E677" s="25" t="str">
        <f>+'INFO ETOSA'!D668</f>
        <v>Tocache</v>
      </c>
      <c r="F677" s="25" t="str">
        <f>+'INFO ETOSA'!K668</f>
        <v>Media Tension</v>
      </c>
      <c r="G677" s="25" t="str">
        <f>+'INFO ETOSA'!J668</f>
        <v>Poste</v>
      </c>
      <c r="H677" s="25" t="str">
        <f>+'INFO ETOSA'!L668</f>
        <v>Madera</v>
      </c>
      <c r="I677" s="25" t="str">
        <f>+'INFO ETOSA'!H668</f>
        <v>PPM21</v>
      </c>
      <c r="J677" s="27" t="str">
        <f t="shared" si="38"/>
        <v>POSTE DE MADERA TRATADA DE 12 mts. CL.6</v>
      </c>
      <c r="K677" s="39">
        <f t="shared" si="37"/>
        <v>0.31646417180072117</v>
      </c>
    </row>
    <row r="678" spans="1:11" x14ac:dyDescent="0.25">
      <c r="A678" s="38">
        <f>+'INFO ETOSA'!A669</f>
        <v>663</v>
      </c>
      <c r="B678" s="25" t="str">
        <f>+'INFO ETOSA'!I669</f>
        <v>SICODI</v>
      </c>
      <c r="C678" s="25" t="str">
        <f>+'INFO ETOSA'!B669</f>
        <v>San Martin</v>
      </c>
      <c r="D678" s="25" t="str">
        <f>+'INFO ETOSA'!C669</f>
        <v>Tocache</v>
      </c>
      <c r="E678" s="25" t="str">
        <f>+'INFO ETOSA'!D669</f>
        <v>Tocache</v>
      </c>
      <c r="F678" s="25" t="str">
        <f>+'INFO ETOSA'!K669</f>
        <v>Media Tension</v>
      </c>
      <c r="G678" s="25" t="str">
        <f>+'INFO ETOSA'!J669</f>
        <v>Poste</v>
      </c>
      <c r="H678" s="25" t="str">
        <f>+'INFO ETOSA'!L669</f>
        <v>Madera</v>
      </c>
      <c r="I678" s="25" t="str">
        <f>+'INFO ETOSA'!H669</f>
        <v>PPM21</v>
      </c>
      <c r="J678" s="27" t="str">
        <f t="shared" si="38"/>
        <v>POSTE DE MADERA TRATADA DE 12 mts. CL.6</v>
      </c>
      <c r="K678" s="39">
        <f t="shared" si="37"/>
        <v>0.31646417180072117</v>
      </c>
    </row>
    <row r="679" spans="1:11" x14ac:dyDescent="0.25">
      <c r="A679" s="38">
        <f>+'INFO ETOSA'!A670</f>
        <v>664</v>
      </c>
      <c r="B679" s="25" t="str">
        <f>+'INFO ETOSA'!I670</f>
        <v>SICODI</v>
      </c>
      <c r="C679" s="25" t="str">
        <f>+'INFO ETOSA'!B670</f>
        <v>San Martin</v>
      </c>
      <c r="D679" s="25" t="str">
        <f>+'INFO ETOSA'!C670</f>
        <v>Tocache</v>
      </c>
      <c r="E679" s="25" t="str">
        <f>+'INFO ETOSA'!D670</f>
        <v>Tocache</v>
      </c>
      <c r="F679" s="25" t="str">
        <f>+'INFO ETOSA'!K670</f>
        <v>Media Tension</v>
      </c>
      <c r="G679" s="25" t="str">
        <f>+'INFO ETOSA'!J670</f>
        <v>Poste</v>
      </c>
      <c r="H679" s="25" t="str">
        <f>+'INFO ETOSA'!L670</f>
        <v>Madera</v>
      </c>
      <c r="I679" s="25" t="str">
        <f>+'INFO ETOSA'!H670</f>
        <v>PPM21</v>
      </c>
      <c r="J679" s="27" t="str">
        <f t="shared" si="38"/>
        <v>POSTE DE MADERA TRATADA DE 12 mts. CL.6</v>
      </c>
      <c r="K679" s="39">
        <f t="shared" si="37"/>
        <v>0.31646417180072117</v>
      </c>
    </row>
    <row r="680" spans="1:11" x14ac:dyDescent="0.25">
      <c r="A680" s="38">
        <f>+'INFO ETOSA'!A671</f>
        <v>665</v>
      </c>
      <c r="B680" s="25" t="str">
        <f>+'INFO ETOSA'!I671</f>
        <v>SICODI</v>
      </c>
      <c r="C680" s="25" t="str">
        <f>+'INFO ETOSA'!B671</f>
        <v>San Martin</v>
      </c>
      <c r="D680" s="25" t="str">
        <f>+'INFO ETOSA'!C671</f>
        <v>Tocache</v>
      </c>
      <c r="E680" s="25" t="str">
        <f>+'INFO ETOSA'!D671</f>
        <v>Tocache</v>
      </c>
      <c r="F680" s="25" t="str">
        <f>+'INFO ETOSA'!K671</f>
        <v>Media Tension</v>
      </c>
      <c r="G680" s="25" t="str">
        <f>+'INFO ETOSA'!J671</f>
        <v>Poste</v>
      </c>
      <c r="H680" s="25" t="str">
        <f>+'INFO ETOSA'!L671</f>
        <v>Madera</v>
      </c>
      <c r="I680" s="25" t="str">
        <f>+'INFO ETOSA'!H671</f>
        <v>PPM21</v>
      </c>
      <c r="J680" s="27" t="str">
        <f t="shared" si="38"/>
        <v>POSTE DE MADERA TRATADA DE 12 mts. CL.6</v>
      </c>
      <c r="K680" s="39">
        <f t="shared" si="37"/>
        <v>0.31646417180072117</v>
      </c>
    </row>
    <row r="681" spans="1:11" x14ac:dyDescent="0.25">
      <c r="A681" s="38">
        <f>+'INFO ETOSA'!A672</f>
        <v>666</v>
      </c>
      <c r="B681" s="25" t="str">
        <f>+'INFO ETOSA'!I672</f>
        <v>SICODI</v>
      </c>
      <c r="C681" s="25" t="str">
        <f>+'INFO ETOSA'!B672</f>
        <v>San Martin</v>
      </c>
      <c r="D681" s="25" t="str">
        <f>+'INFO ETOSA'!C672</f>
        <v>Tocache</v>
      </c>
      <c r="E681" s="25" t="str">
        <f>+'INFO ETOSA'!D672</f>
        <v>Tocache</v>
      </c>
      <c r="F681" s="25" t="str">
        <f>+'INFO ETOSA'!K672</f>
        <v>Media Tension</v>
      </c>
      <c r="G681" s="25" t="str">
        <f>+'INFO ETOSA'!J672</f>
        <v>Poste</v>
      </c>
      <c r="H681" s="25" t="str">
        <f>+'INFO ETOSA'!L672</f>
        <v>Madera</v>
      </c>
      <c r="I681" s="25" t="str">
        <f>+'INFO ETOSA'!H672</f>
        <v>PPM21</v>
      </c>
      <c r="J681" s="27" t="str">
        <f t="shared" si="38"/>
        <v>POSTE DE MADERA TRATADA DE 12 mts. CL.6</v>
      </c>
      <c r="K681" s="39">
        <f t="shared" si="37"/>
        <v>0.31646417180072117</v>
      </c>
    </row>
    <row r="682" spans="1:11" x14ac:dyDescent="0.25">
      <c r="A682" s="38">
        <f>+'INFO ETOSA'!A673</f>
        <v>667</v>
      </c>
      <c r="B682" s="25" t="str">
        <f>+'INFO ETOSA'!I673</f>
        <v>SICODI</v>
      </c>
      <c r="C682" s="25" t="str">
        <f>+'INFO ETOSA'!B673</f>
        <v>San Martin</v>
      </c>
      <c r="D682" s="25" t="str">
        <f>+'INFO ETOSA'!C673</f>
        <v>Tocache</v>
      </c>
      <c r="E682" s="25" t="str">
        <f>+'INFO ETOSA'!D673</f>
        <v>Tocache</v>
      </c>
      <c r="F682" s="25" t="str">
        <f>+'INFO ETOSA'!K673</f>
        <v>Media Tension</v>
      </c>
      <c r="G682" s="25" t="str">
        <f>+'INFO ETOSA'!J673</f>
        <v>Poste</v>
      </c>
      <c r="H682" s="25" t="str">
        <f>+'INFO ETOSA'!L673</f>
        <v>Concreto</v>
      </c>
      <c r="I682" s="25" t="str">
        <f>+'INFO ETOSA'!H673</f>
        <v>PPC16</v>
      </c>
      <c r="J682" s="27" t="str">
        <f t="shared" si="38"/>
        <v>POSTE DE CONCRETO ARMADO DE 12/300/150/330</v>
      </c>
      <c r="K682" s="39">
        <f t="shared" si="37"/>
        <v>0.41823040214331952</v>
      </c>
    </row>
    <row r="683" spans="1:11" x14ac:dyDescent="0.25">
      <c r="A683" s="38">
        <f>+'INFO ETOSA'!A674</f>
        <v>668</v>
      </c>
      <c r="B683" s="25" t="str">
        <f>+'INFO ETOSA'!I674</f>
        <v>SICODI</v>
      </c>
      <c r="C683" s="25" t="str">
        <f>+'INFO ETOSA'!B674</f>
        <v>San Martin</v>
      </c>
      <c r="D683" s="25" t="str">
        <f>+'INFO ETOSA'!C674</f>
        <v>Tocache</v>
      </c>
      <c r="E683" s="25" t="str">
        <f>+'INFO ETOSA'!D674</f>
        <v>Tocache</v>
      </c>
      <c r="F683" s="25" t="str">
        <f>+'INFO ETOSA'!K674</f>
        <v>Media Tension</v>
      </c>
      <c r="G683" s="25" t="str">
        <f>+'INFO ETOSA'!J674</f>
        <v>Poste</v>
      </c>
      <c r="H683" s="25" t="str">
        <f>+'INFO ETOSA'!L674</f>
        <v>Concreto</v>
      </c>
      <c r="I683" s="25" t="str">
        <f>+'INFO ETOSA'!H674</f>
        <v>PPC16</v>
      </c>
      <c r="J683" s="27" t="str">
        <f t="shared" si="38"/>
        <v>POSTE DE CONCRETO ARMADO DE 12/300/150/330</v>
      </c>
      <c r="K683" s="39">
        <f t="shared" si="37"/>
        <v>0.41823040214331952</v>
      </c>
    </row>
    <row r="684" spans="1:11" x14ac:dyDescent="0.25">
      <c r="A684" s="38">
        <f>+'INFO ETOSA'!A675</f>
        <v>669</v>
      </c>
      <c r="B684" s="25" t="str">
        <f>+'INFO ETOSA'!I675</f>
        <v>SICODI</v>
      </c>
      <c r="C684" s="25" t="str">
        <f>+'INFO ETOSA'!B675</f>
        <v>San Martin</v>
      </c>
      <c r="D684" s="25" t="str">
        <f>+'INFO ETOSA'!C675</f>
        <v>Tocache</v>
      </c>
      <c r="E684" s="25" t="str">
        <f>+'INFO ETOSA'!D675</f>
        <v>Tocache</v>
      </c>
      <c r="F684" s="25" t="str">
        <f>+'INFO ETOSA'!K675</f>
        <v>Media Tension</v>
      </c>
      <c r="G684" s="25" t="str">
        <f>+'INFO ETOSA'!J675</f>
        <v>Poste</v>
      </c>
      <c r="H684" s="25" t="str">
        <f>+'INFO ETOSA'!L675</f>
        <v>Concreto</v>
      </c>
      <c r="I684" s="25" t="str">
        <f>+'INFO ETOSA'!H675</f>
        <v>PPC16</v>
      </c>
      <c r="J684" s="27" t="str">
        <f t="shared" si="38"/>
        <v>POSTE DE CONCRETO ARMADO DE 12/300/150/330</v>
      </c>
      <c r="K684" s="39">
        <f t="shared" si="37"/>
        <v>0.41823040214331952</v>
      </c>
    </row>
    <row r="685" spans="1:11" x14ac:dyDescent="0.25">
      <c r="A685" s="38">
        <f>+'INFO ETOSA'!A676</f>
        <v>670</v>
      </c>
      <c r="B685" s="25" t="str">
        <f>+'INFO ETOSA'!I676</f>
        <v>SICODI</v>
      </c>
      <c r="C685" s="25" t="str">
        <f>+'INFO ETOSA'!B676</f>
        <v>San Martin</v>
      </c>
      <c r="D685" s="25" t="str">
        <f>+'INFO ETOSA'!C676</f>
        <v>Tocache</v>
      </c>
      <c r="E685" s="25" t="str">
        <f>+'INFO ETOSA'!D676</f>
        <v>Tocache</v>
      </c>
      <c r="F685" s="25" t="str">
        <f>+'INFO ETOSA'!K676</f>
        <v>Media Tension</v>
      </c>
      <c r="G685" s="25" t="str">
        <f>+'INFO ETOSA'!J676</f>
        <v>Poste</v>
      </c>
      <c r="H685" s="25" t="str">
        <f>+'INFO ETOSA'!L676</f>
        <v>Concreto</v>
      </c>
      <c r="I685" s="25" t="str">
        <f>+'INFO ETOSA'!H676</f>
        <v>PPC16</v>
      </c>
      <c r="J685" s="27" t="str">
        <f t="shared" si="38"/>
        <v>POSTE DE CONCRETO ARMADO DE 12/300/150/330</v>
      </c>
      <c r="K685" s="39">
        <f t="shared" si="37"/>
        <v>0.41823040214331952</v>
      </c>
    </row>
    <row r="686" spans="1:11" x14ac:dyDescent="0.25">
      <c r="A686" s="38">
        <f>+'INFO ETOSA'!A677</f>
        <v>671</v>
      </c>
      <c r="B686" s="25" t="str">
        <f>+'INFO ETOSA'!I677</f>
        <v>SICODI</v>
      </c>
      <c r="C686" s="25" t="str">
        <f>+'INFO ETOSA'!B677</f>
        <v>San Martin</v>
      </c>
      <c r="D686" s="25" t="str">
        <f>+'INFO ETOSA'!C677</f>
        <v>Tocache</v>
      </c>
      <c r="E686" s="25" t="str">
        <f>+'INFO ETOSA'!D677</f>
        <v>Tocache</v>
      </c>
      <c r="F686" s="25" t="str">
        <f>+'INFO ETOSA'!K677</f>
        <v>Media Tension</v>
      </c>
      <c r="G686" s="25" t="str">
        <f>+'INFO ETOSA'!J677</f>
        <v>Poste</v>
      </c>
      <c r="H686" s="25" t="str">
        <f>+'INFO ETOSA'!L677</f>
        <v>Concreto</v>
      </c>
      <c r="I686" s="25" t="str">
        <f>+'INFO ETOSA'!H677</f>
        <v>PPC16</v>
      </c>
      <c r="J686" s="27" t="str">
        <f t="shared" si="38"/>
        <v>POSTE DE CONCRETO ARMADO DE 12/300/150/330</v>
      </c>
      <c r="K686" s="39">
        <f t="shared" si="37"/>
        <v>0.41823040214331952</v>
      </c>
    </row>
    <row r="687" spans="1:11" x14ac:dyDescent="0.25">
      <c r="A687" s="38">
        <f>+'INFO ETOSA'!A678</f>
        <v>672</v>
      </c>
      <c r="B687" s="25" t="str">
        <f>+'INFO ETOSA'!I678</f>
        <v>SICODI</v>
      </c>
      <c r="C687" s="25" t="str">
        <f>+'INFO ETOSA'!B678</f>
        <v>San Martin</v>
      </c>
      <c r="D687" s="25" t="str">
        <f>+'INFO ETOSA'!C678</f>
        <v>Tocache</v>
      </c>
      <c r="E687" s="25" t="str">
        <f>+'INFO ETOSA'!D678</f>
        <v>Tocache</v>
      </c>
      <c r="F687" s="25" t="str">
        <f>+'INFO ETOSA'!K678</f>
        <v>Media Tension</v>
      </c>
      <c r="G687" s="25" t="str">
        <f>+'INFO ETOSA'!J678</f>
        <v>Poste</v>
      </c>
      <c r="H687" s="25" t="str">
        <f>+'INFO ETOSA'!L678</f>
        <v>Concreto</v>
      </c>
      <c r="I687" s="25" t="str">
        <f>+'INFO ETOSA'!H678</f>
        <v>PPC16</v>
      </c>
      <c r="J687" s="27" t="str">
        <f t="shared" si="38"/>
        <v>POSTE DE CONCRETO ARMADO DE 12/300/150/330</v>
      </c>
      <c r="K687" s="39">
        <f t="shared" si="37"/>
        <v>0.41823040214331952</v>
      </c>
    </row>
    <row r="688" spans="1:11" x14ac:dyDescent="0.25">
      <c r="A688" s="38">
        <f>+'INFO ETOSA'!A679</f>
        <v>673</v>
      </c>
      <c r="B688" s="25" t="str">
        <f>+'INFO ETOSA'!I679</f>
        <v>SICODI</v>
      </c>
      <c r="C688" s="25" t="str">
        <f>+'INFO ETOSA'!B679</f>
        <v>San Martin</v>
      </c>
      <c r="D688" s="25" t="str">
        <f>+'INFO ETOSA'!C679</f>
        <v>Tocache</v>
      </c>
      <c r="E688" s="25" t="str">
        <f>+'INFO ETOSA'!D679</f>
        <v>Tocache</v>
      </c>
      <c r="F688" s="25" t="str">
        <f>+'INFO ETOSA'!K679</f>
        <v>Media Tension</v>
      </c>
      <c r="G688" s="25" t="str">
        <f>+'INFO ETOSA'!J679</f>
        <v>Poste</v>
      </c>
      <c r="H688" s="25" t="str">
        <f>+'INFO ETOSA'!L679</f>
        <v>Concreto</v>
      </c>
      <c r="I688" s="25" t="str">
        <f>+'INFO ETOSA'!H679</f>
        <v>PPC16</v>
      </c>
      <c r="J688" s="27" t="str">
        <f t="shared" si="38"/>
        <v>POSTE DE CONCRETO ARMADO DE 12/300/150/330</v>
      </c>
      <c r="K688" s="39">
        <f t="shared" si="37"/>
        <v>0.41823040214331952</v>
      </c>
    </row>
    <row r="689" spans="1:11" x14ac:dyDescent="0.25">
      <c r="A689" s="38">
        <f>+'INFO ETOSA'!A680</f>
        <v>674</v>
      </c>
      <c r="B689" s="25" t="str">
        <f>+'INFO ETOSA'!I680</f>
        <v>SICODI</v>
      </c>
      <c r="C689" s="25" t="str">
        <f>+'INFO ETOSA'!B680</f>
        <v>San Martin</v>
      </c>
      <c r="D689" s="25" t="str">
        <f>+'INFO ETOSA'!C680</f>
        <v>Tocache</v>
      </c>
      <c r="E689" s="25" t="str">
        <f>+'INFO ETOSA'!D680</f>
        <v>Polvora</v>
      </c>
      <c r="F689" s="25" t="str">
        <f>+'INFO ETOSA'!K680</f>
        <v>Media Tension</v>
      </c>
      <c r="G689" s="25" t="str">
        <f>+'INFO ETOSA'!J680</f>
        <v>Poste</v>
      </c>
      <c r="H689" s="25" t="str">
        <f>+'INFO ETOSA'!L680</f>
        <v>Madera</v>
      </c>
      <c r="I689" s="25" t="str">
        <f>+'INFO ETOSA'!H680</f>
        <v>PPM21</v>
      </c>
      <c r="J689" s="27" t="str">
        <f t="shared" si="38"/>
        <v>POSTE DE MADERA TRATADA DE 12 mts. CL.6</v>
      </c>
      <c r="K689" s="39">
        <f t="shared" si="37"/>
        <v>0.31646417180072117</v>
      </c>
    </row>
    <row r="690" spans="1:11" x14ac:dyDescent="0.25">
      <c r="A690" s="38">
        <f>+'INFO ETOSA'!A681</f>
        <v>675</v>
      </c>
      <c r="B690" s="25" t="str">
        <f>+'INFO ETOSA'!I681</f>
        <v>SICODI</v>
      </c>
      <c r="C690" s="25" t="str">
        <f>+'INFO ETOSA'!B681</f>
        <v>San Martin</v>
      </c>
      <c r="D690" s="25" t="str">
        <f>+'INFO ETOSA'!C681</f>
        <v>Tocache</v>
      </c>
      <c r="E690" s="25" t="str">
        <f>+'INFO ETOSA'!D681</f>
        <v>Polvora</v>
      </c>
      <c r="F690" s="25" t="str">
        <f>+'INFO ETOSA'!K681</f>
        <v>Media Tension</v>
      </c>
      <c r="G690" s="25" t="str">
        <f>+'INFO ETOSA'!J681</f>
        <v>Poste</v>
      </c>
      <c r="H690" s="25" t="str">
        <f>+'INFO ETOSA'!L681</f>
        <v>Madera</v>
      </c>
      <c r="I690" s="25" t="str">
        <f>+'INFO ETOSA'!H681</f>
        <v>PPM21</v>
      </c>
      <c r="J690" s="27" t="str">
        <f t="shared" si="38"/>
        <v>POSTE DE MADERA TRATADA DE 12 mts. CL.6</v>
      </c>
      <c r="K690" s="39">
        <f t="shared" si="37"/>
        <v>0.31646417180072117</v>
      </c>
    </row>
    <row r="691" spans="1:11" x14ac:dyDescent="0.25">
      <c r="A691" s="38">
        <f>+'INFO ETOSA'!A682</f>
        <v>676</v>
      </c>
      <c r="B691" s="25" t="str">
        <f>+'INFO ETOSA'!I682</f>
        <v>SICODI</v>
      </c>
      <c r="C691" s="25" t="str">
        <f>+'INFO ETOSA'!B682</f>
        <v>San Martin</v>
      </c>
      <c r="D691" s="25" t="str">
        <f>+'INFO ETOSA'!C682</f>
        <v>Tocache</v>
      </c>
      <c r="E691" s="25" t="str">
        <f>+'INFO ETOSA'!D682</f>
        <v>Polvora</v>
      </c>
      <c r="F691" s="25" t="str">
        <f>+'INFO ETOSA'!K682</f>
        <v>Media Tension</v>
      </c>
      <c r="G691" s="25" t="str">
        <f>+'INFO ETOSA'!J682</f>
        <v>Poste</v>
      </c>
      <c r="H691" s="25" t="str">
        <f>+'INFO ETOSA'!L682</f>
        <v>Madera</v>
      </c>
      <c r="I691" s="25" t="str">
        <f>+'INFO ETOSA'!H682</f>
        <v>PPM21</v>
      </c>
      <c r="J691" s="27" t="str">
        <f t="shared" si="38"/>
        <v>POSTE DE MADERA TRATADA DE 12 mts. CL.6</v>
      </c>
      <c r="K691" s="39">
        <f t="shared" si="37"/>
        <v>0.31646417180072117</v>
      </c>
    </row>
    <row r="692" spans="1:11" x14ac:dyDescent="0.25">
      <c r="A692" s="38">
        <f>+'INFO ETOSA'!A683</f>
        <v>677</v>
      </c>
      <c r="B692" s="25" t="str">
        <f>+'INFO ETOSA'!I683</f>
        <v>SICODI</v>
      </c>
      <c r="C692" s="25" t="str">
        <f>+'INFO ETOSA'!B683</f>
        <v>San Martin</v>
      </c>
      <c r="D692" s="25" t="str">
        <f>+'INFO ETOSA'!C683</f>
        <v>Tocache</v>
      </c>
      <c r="E692" s="25" t="str">
        <f>+'INFO ETOSA'!D683</f>
        <v>Polvora</v>
      </c>
      <c r="F692" s="25" t="str">
        <f>+'INFO ETOSA'!K683</f>
        <v>Media Tension</v>
      </c>
      <c r="G692" s="25" t="str">
        <f>+'INFO ETOSA'!J683</f>
        <v>Poste</v>
      </c>
      <c r="H692" s="25" t="str">
        <f>+'INFO ETOSA'!L683</f>
        <v>Madera</v>
      </c>
      <c r="I692" s="25" t="str">
        <f>+'INFO ETOSA'!H683</f>
        <v>PPM21</v>
      </c>
      <c r="J692" s="27" t="str">
        <f t="shared" si="38"/>
        <v>POSTE DE MADERA TRATADA DE 12 mts. CL.6</v>
      </c>
      <c r="K692" s="39">
        <f t="shared" si="37"/>
        <v>0.31646417180072117</v>
      </c>
    </row>
    <row r="693" spans="1:11" x14ac:dyDescent="0.25">
      <c r="A693" s="38">
        <f>+'INFO ETOSA'!A684</f>
        <v>678</v>
      </c>
      <c r="B693" s="25" t="str">
        <f>+'INFO ETOSA'!I684</f>
        <v>SICODI</v>
      </c>
      <c r="C693" s="25" t="str">
        <f>+'INFO ETOSA'!B684</f>
        <v>San Martin</v>
      </c>
      <c r="D693" s="25" t="str">
        <f>+'INFO ETOSA'!C684</f>
        <v>Tocache</v>
      </c>
      <c r="E693" s="25" t="str">
        <f>+'INFO ETOSA'!D684</f>
        <v>Polvora</v>
      </c>
      <c r="F693" s="25" t="str">
        <f>+'INFO ETOSA'!K684</f>
        <v>Media Tension</v>
      </c>
      <c r="G693" s="25" t="str">
        <f>+'INFO ETOSA'!J684</f>
        <v>Poste</v>
      </c>
      <c r="H693" s="25" t="str">
        <f>+'INFO ETOSA'!L684</f>
        <v>Madera</v>
      </c>
      <c r="I693" s="25" t="str">
        <f>+'INFO ETOSA'!H684</f>
        <v>PPM21</v>
      </c>
      <c r="J693" s="27" t="str">
        <f t="shared" si="38"/>
        <v>POSTE DE MADERA TRATADA DE 12 mts. CL.6</v>
      </c>
      <c r="K693" s="39">
        <f t="shared" si="37"/>
        <v>0.31646417180072117</v>
      </c>
    </row>
    <row r="694" spans="1:11" x14ac:dyDescent="0.25">
      <c r="A694" s="38">
        <f>+'INFO ETOSA'!A685</f>
        <v>679</v>
      </c>
      <c r="B694" s="25" t="str">
        <f>+'INFO ETOSA'!I685</f>
        <v>SICODI</v>
      </c>
      <c r="C694" s="25" t="str">
        <f>+'INFO ETOSA'!B685</f>
        <v>San Martin</v>
      </c>
      <c r="D694" s="25" t="str">
        <f>+'INFO ETOSA'!C685</f>
        <v>Tocache</v>
      </c>
      <c r="E694" s="25" t="str">
        <f>+'INFO ETOSA'!D685</f>
        <v>Polvora</v>
      </c>
      <c r="F694" s="25" t="str">
        <f>+'INFO ETOSA'!K685</f>
        <v>Media Tension</v>
      </c>
      <c r="G694" s="25" t="str">
        <f>+'INFO ETOSA'!J685</f>
        <v>Poste</v>
      </c>
      <c r="H694" s="25" t="str">
        <f>+'INFO ETOSA'!L685</f>
        <v>Madera</v>
      </c>
      <c r="I694" s="25" t="str">
        <f>+'INFO ETOSA'!H685</f>
        <v>PPM21</v>
      </c>
      <c r="J694" s="27" t="str">
        <f t="shared" si="38"/>
        <v>POSTE DE MADERA TRATADA DE 12 mts. CL.6</v>
      </c>
      <c r="K694" s="39">
        <f t="shared" si="37"/>
        <v>0.31646417180072117</v>
      </c>
    </row>
    <row r="695" spans="1:11" x14ac:dyDescent="0.25">
      <c r="A695" s="38">
        <f>+'INFO ETOSA'!A686</f>
        <v>680</v>
      </c>
      <c r="B695" s="25" t="str">
        <f>+'INFO ETOSA'!I686</f>
        <v>SICODI</v>
      </c>
      <c r="C695" s="25" t="str">
        <f>+'INFO ETOSA'!B686</f>
        <v>San Martin</v>
      </c>
      <c r="D695" s="25" t="str">
        <f>+'INFO ETOSA'!C686</f>
        <v>Tocache</v>
      </c>
      <c r="E695" s="25" t="str">
        <f>+'INFO ETOSA'!D686</f>
        <v>Polvora</v>
      </c>
      <c r="F695" s="25" t="str">
        <f>+'INFO ETOSA'!K686</f>
        <v>Media Tension</v>
      </c>
      <c r="G695" s="25" t="str">
        <f>+'INFO ETOSA'!J686</f>
        <v>Poste</v>
      </c>
      <c r="H695" s="25" t="str">
        <f>+'INFO ETOSA'!L686</f>
        <v>Madera</v>
      </c>
      <c r="I695" s="25" t="str">
        <f>+'INFO ETOSA'!H686</f>
        <v>PPM21</v>
      </c>
      <c r="J695" s="27" t="str">
        <f t="shared" si="38"/>
        <v>POSTE DE MADERA TRATADA DE 12 mts. CL.6</v>
      </c>
      <c r="K695" s="39">
        <f t="shared" si="37"/>
        <v>0.31646417180072117</v>
      </c>
    </row>
    <row r="696" spans="1:11" x14ac:dyDescent="0.25">
      <c r="A696" s="38">
        <f>+'INFO ETOSA'!A687</f>
        <v>681</v>
      </c>
      <c r="B696" s="25" t="str">
        <f>+'INFO ETOSA'!I687</f>
        <v>SICODI</v>
      </c>
      <c r="C696" s="25" t="str">
        <f>+'INFO ETOSA'!B687</f>
        <v>San Martin</v>
      </c>
      <c r="D696" s="25" t="str">
        <f>+'INFO ETOSA'!C687</f>
        <v>Tocache</v>
      </c>
      <c r="E696" s="25" t="str">
        <f>+'INFO ETOSA'!D687</f>
        <v>Polvora</v>
      </c>
      <c r="F696" s="25" t="str">
        <f>+'INFO ETOSA'!K687</f>
        <v>Media Tension</v>
      </c>
      <c r="G696" s="25" t="str">
        <f>+'INFO ETOSA'!J687</f>
        <v>Poste</v>
      </c>
      <c r="H696" s="25" t="str">
        <f>+'INFO ETOSA'!L687</f>
        <v>Madera</v>
      </c>
      <c r="I696" s="25" t="str">
        <f>+'INFO ETOSA'!H687</f>
        <v>PPM21</v>
      </c>
      <c r="J696" s="27" t="str">
        <f t="shared" si="38"/>
        <v>POSTE DE MADERA TRATADA DE 12 mts. CL.6</v>
      </c>
      <c r="K696" s="39">
        <f t="shared" si="37"/>
        <v>0.31646417180072117</v>
      </c>
    </row>
    <row r="697" spans="1:11" x14ac:dyDescent="0.25">
      <c r="A697" s="38">
        <f>+'INFO ETOSA'!A688</f>
        <v>682</v>
      </c>
      <c r="B697" s="25" t="str">
        <f>+'INFO ETOSA'!I688</f>
        <v>SICODI</v>
      </c>
      <c r="C697" s="25" t="str">
        <f>+'INFO ETOSA'!B688</f>
        <v>San Martin</v>
      </c>
      <c r="D697" s="25" t="str">
        <f>+'INFO ETOSA'!C688</f>
        <v>Tocache</v>
      </c>
      <c r="E697" s="25" t="str">
        <f>+'INFO ETOSA'!D688</f>
        <v>Polvora</v>
      </c>
      <c r="F697" s="25" t="str">
        <f>+'INFO ETOSA'!K688</f>
        <v>Media Tension</v>
      </c>
      <c r="G697" s="25" t="str">
        <f>+'INFO ETOSA'!J688</f>
        <v>Poste</v>
      </c>
      <c r="H697" s="25" t="str">
        <f>+'INFO ETOSA'!L688</f>
        <v>Madera</v>
      </c>
      <c r="I697" s="25" t="str">
        <f>+'INFO ETOSA'!H688</f>
        <v>PPM21</v>
      </c>
      <c r="J697" s="27" t="str">
        <f t="shared" si="38"/>
        <v>POSTE DE MADERA TRATADA DE 12 mts. CL.6</v>
      </c>
      <c r="K697" s="39">
        <f t="shared" si="37"/>
        <v>0.31646417180072117</v>
      </c>
    </row>
    <row r="698" spans="1:11" x14ac:dyDescent="0.25">
      <c r="A698" s="38">
        <f>+'INFO ETOSA'!A689</f>
        <v>683</v>
      </c>
      <c r="B698" s="25" t="str">
        <f>+'INFO ETOSA'!I689</f>
        <v>SICODI</v>
      </c>
      <c r="C698" s="25" t="str">
        <f>+'INFO ETOSA'!B689</f>
        <v>San Martin</v>
      </c>
      <c r="D698" s="25" t="str">
        <f>+'INFO ETOSA'!C689</f>
        <v>Tocache</v>
      </c>
      <c r="E698" s="25" t="str">
        <f>+'INFO ETOSA'!D689</f>
        <v>Polvora</v>
      </c>
      <c r="F698" s="25" t="str">
        <f>+'INFO ETOSA'!K689</f>
        <v>Media Tension</v>
      </c>
      <c r="G698" s="25" t="str">
        <f>+'INFO ETOSA'!J689</f>
        <v>Poste</v>
      </c>
      <c r="H698" s="25" t="str">
        <f>+'INFO ETOSA'!L689</f>
        <v>Concreto</v>
      </c>
      <c r="I698" s="25" t="str">
        <f>+'INFO ETOSA'!H689</f>
        <v>PPC16</v>
      </c>
      <c r="J698" s="27" t="str">
        <f t="shared" si="38"/>
        <v>POSTE DE CONCRETO ARMADO DE 12/300/150/330</v>
      </c>
      <c r="K698" s="39">
        <f t="shared" si="37"/>
        <v>0.41823040214331952</v>
      </c>
    </row>
    <row r="699" spans="1:11" x14ac:dyDescent="0.25">
      <c r="A699" s="38">
        <f>+'INFO ETOSA'!A690</f>
        <v>684</v>
      </c>
      <c r="B699" s="25" t="str">
        <f>+'INFO ETOSA'!I690</f>
        <v>SICODI</v>
      </c>
      <c r="C699" s="25" t="str">
        <f>+'INFO ETOSA'!B690</f>
        <v>San Martin</v>
      </c>
      <c r="D699" s="25" t="str">
        <f>+'INFO ETOSA'!C690</f>
        <v>Tocache</v>
      </c>
      <c r="E699" s="25" t="str">
        <f>+'INFO ETOSA'!D690</f>
        <v>Polvora</v>
      </c>
      <c r="F699" s="25" t="str">
        <f>+'INFO ETOSA'!K690</f>
        <v>Media Tension</v>
      </c>
      <c r="G699" s="25" t="str">
        <f>+'INFO ETOSA'!J690</f>
        <v>Poste</v>
      </c>
      <c r="H699" s="25" t="str">
        <f>+'INFO ETOSA'!L690</f>
        <v>Concreto</v>
      </c>
      <c r="I699" s="25" t="str">
        <f>+'INFO ETOSA'!H690</f>
        <v>PPC16</v>
      </c>
      <c r="J699" s="27" t="str">
        <f t="shared" si="38"/>
        <v>POSTE DE CONCRETO ARMADO DE 12/300/150/330</v>
      </c>
      <c r="K699" s="39">
        <f t="shared" si="37"/>
        <v>0.41823040214331952</v>
      </c>
    </row>
    <row r="700" spans="1:11" x14ac:dyDescent="0.25">
      <c r="A700" s="38">
        <f>+'INFO ETOSA'!A691</f>
        <v>685</v>
      </c>
      <c r="B700" s="25" t="str">
        <f>+'INFO ETOSA'!I691</f>
        <v>SICODI</v>
      </c>
      <c r="C700" s="25" t="str">
        <f>+'INFO ETOSA'!B691</f>
        <v>San Martin</v>
      </c>
      <c r="D700" s="25" t="str">
        <f>+'INFO ETOSA'!C691</f>
        <v>Tocache</v>
      </c>
      <c r="E700" s="25" t="str">
        <f>+'INFO ETOSA'!D691</f>
        <v>Polvora</v>
      </c>
      <c r="F700" s="25" t="str">
        <f>+'INFO ETOSA'!K691</f>
        <v>Media Tension</v>
      </c>
      <c r="G700" s="25" t="str">
        <f>+'INFO ETOSA'!J691</f>
        <v>Poste</v>
      </c>
      <c r="H700" s="25" t="str">
        <f>+'INFO ETOSA'!L691</f>
        <v>Concreto</v>
      </c>
      <c r="I700" s="25" t="str">
        <f>+'INFO ETOSA'!H691</f>
        <v>PPC16</v>
      </c>
      <c r="J700" s="27" t="str">
        <f t="shared" si="38"/>
        <v>POSTE DE CONCRETO ARMADO DE 12/300/150/330</v>
      </c>
      <c r="K700" s="39">
        <f t="shared" si="37"/>
        <v>0.41823040214331952</v>
      </c>
    </row>
    <row r="701" spans="1:11" x14ac:dyDescent="0.25">
      <c r="A701" s="38">
        <f>+'INFO ETOSA'!A692</f>
        <v>686</v>
      </c>
      <c r="B701" s="25" t="str">
        <f>+'INFO ETOSA'!I692</f>
        <v>SICODI</v>
      </c>
      <c r="C701" s="25" t="str">
        <f>+'INFO ETOSA'!B692</f>
        <v>San Martin</v>
      </c>
      <c r="D701" s="25" t="str">
        <f>+'INFO ETOSA'!C692</f>
        <v>Tocache</v>
      </c>
      <c r="E701" s="25" t="str">
        <f>+'INFO ETOSA'!D692</f>
        <v>Polvora</v>
      </c>
      <c r="F701" s="25" t="str">
        <f>+'INFO ETOSA'!K692</f>
        <v>Media Tension</v>
      </c>
      <c r="G701" s="25" t="str">
        <f>+'INFO ETOSA'!J692</f>
        <v>Poste</v>
      </c>
      <c r="H701" s="25" t="str">
        <f>+'INFO ETOSA'!L692</f>
        <v>Concreto</v>
      </c>
      <c r="I701" s="25" t="str">
        <f>+'INFO ETOSA'!H692</f>
        <v>PPC16</v>
      </c>
      <c r="J701" s="27" t="str">
        <f t="shared" si="38"/>
        <v>POSTE DE CONCRETO ARMADO DE 12/300/150/330</v>
      </c>
      <c r="K701" s="39">
        <f t="shared" si="37"/>
        <v>0.41823040214331952</v>
      </c>
    </row>
    <row r="702" spans="1:11" x14ac:dyDescent="0.25">
      <c r="A702" s="38">
        <f>+'INFO ETOSA'!A693</f>
        <v>687</v>
      </c>
      <c r="B702" s="25" t="str">
        <f>+'INFO ETOSA'!I693</f>
        <v>SICODI</v>
      </c>
      <c r="C702" s="25" t="str">
        <f>+'INFO ETOSA'!B693</f>
        <v>San Martin</v>
      </c>
      <c r="D702" s="25" t="str">
        <f>+'INFO ETOSA'!C693</f>
        <v>Tocache</v>
      </c>
      <c r="E702" s="25" t="str">
        <f>+'INFO ETOSA'!D693</f>
        <v>Polvora</v>
      </c>
      <c r="F702" s="25" t="str">
        <f>+'INFO ETOSA'!K693</f>
        <v>Media Tension</v>
      </c>
      <c r="G702" s="25" t="str">
        <f>+'INFO ETOSA'!J693</f>
        <v>Poste</v>
      </c>
      <c r="H702" s="25" t="str">
        <f>+'INFO ETOSA'!L693</f>
        <v>Concreto</v>
      </c>
      <c r="I702" s="25" t="str">
        <f>+'INFO ETOSA'!H693</f>
        <v>PPC16</v>
      </c>
      <c r="J702" s="27" t="str">
        <f t="shared" si="38"/>
        <v>POSTE DE CONCRETO ARMADO DE 12/300/150/330</v>
      </c>
      <c r="K702" s="39">
        <f t="shared" si="37"/>
        <v>0.41823040214331952</v>
      </c>
    </row>
    <row r="703" spans="1:11" x14ac:dyDescent="0.25">
      <c r="A703" s="38">
        <f>+'INFO ETOSA'!A694</f>
        <v>688</v>
      </c>
      <c r="B703" s="25" t="str">
        <f>+'INFO ETOSA'!I694</f>
        <v>SICODI</v>
      </c>
      <c r="C703" s="25" t="str">
        <f>+'INFO ETOSA'!B694</f>
        <v>San Martin</v>
      </c>
      <c r="D703" s="25" t="str">
        <f>+'INFO ETOSA'!C694</f>
        <v>Tocache</v>
      </c>
      <c r="E703" s="25" t="str">
        <f>+'INFO ETOSA'!D694</f>
        <v>Polvora</v>
      </c>
      <c r="F703" s="25" t="str">
        <f>+'INFO ETOSA'!K694</f>
        <v>Media Tension</v>
      </c>
      <c r="G703" s="25" t="str">
        <f>+'INFO ETOSA'!J694</f>
        <v>Poste</v>
      </c>
      <c r="H703" s="25" t="str">
        <f>+'INFO ETOSA'!L694</f>
        <v>Concreto</v>
      </c>
      <c r="I703" s="25" t="str">
        <f>+'INFO ETOSA'!H694</f>
        <v>PPC16</v>
      </c>
      <c r="J703" s="27" t="str">
        <f t="shared" si="38"/>
        <v>POSTE DE CONCRETO ARMADO DE 12/300/150/330</v>
      </c>
      <c r="K703" s="39">
        <f t="shared" si="37"/>
        <v>0.41823040214331952</v>
      </c>
    </row>
    <row r="704" spans="1:11" x14ac:dyDescent="0.25">
      <c r="A704" s="38">
        <f>+'INFO ETOSA'!A695</f>
        <v>689</v>
      </c>
      <c r="B704" s="25" t="str">
        <f>+'INFO ETOSA'!I695</f>
        <v>SICODI</v>
      </c>
      <c r="C704" s="25" t="str">
        <f>+'INFO ETOSA'!B695</f>
        <v>San Martin</v>
      </c>
      <c r="D704" s="25" t="str">
        <f>+'INFO ETOSA'!C695</f>
        <v>Tocache</v>
      </c>
      <c r="E704" s="25" t="str">
        <f>+'INFO ETOSA'!D695</f>
        <v>Polvora</v>
      </c>
      <c r="F704" s="25" t="str">
        <f>+'INFO ETOSA'!K695</f>
        <v>Media Tension</v>
      </c>
      <c r="G704" s="25" t="str">
        <f>+'INFO ETOSA'!J695</f>
        <v>Poste</v>
      </c>
      <c r="H704" s="25" t="str">
        <f>+'INFO ETOSA'!L695</f>
        <v>Concreto</v>
      </c>
      <c r="I704" s="25" t="str">
        <f>+'INFO ETOSA'!H695</f>
        <v>PPC16</v>
      </c>
      <c r="J704" s="27" t="str">
        <f t="shared" si="38"/>
        <v>POSTE DE CONCRETO ARMADO DE 12/300/150/330</v>
      </c>
      <c r="K704" s="39">
        <f t="shared" si="37"/>
        <v>0.41823040214331952</v>
      </c>
    </row>
    <row r="705" spans="1:11" x14ac:dyDescent="0.25">
      <c r="A705" s="38">
        <f>+'INFO ETOSA'!A696</f>
        <v>690</v>
      </c>
      <c r="B705" s="25" t="str">
        <f>+'INFO ETOSA'!I696</f>
        <v>SICODI</v>
      </c>
      <c r="C705" s="25" t="str">
        <f>+'INFO ETOSA'!B696</f>
        <v>San Martin</v>
      </c>
      <c r="D705" s="25" t="str">
        <f>+'INFO ETOSA'!C696</f>
        <v>Tocache</v>
      </c>
      <c r="E705" s="25" t="str">
        <f>+'INFO ETOSA'!D696</f>
        <v>Polvora</v>
      </c>
      <c r="F705" s="25" t="str">
        <f>+'INFO ETOSA'!K696</f>
        <v>Media Tension</v>
      </c>
      <c r="G705" s="25" t="str">
        <f>+'INFO ETOSA'!J696</f>
        <v>Poste</v>
      </c>
      <c r="H705" s="25" t="str">
        <f>+'INFO ETOSA'!L696</f>
        <v>Concreto</v>
      </c>
      <c r="I705" s="25" t="str">
        <f>+'INFO ETOSA'!H696</f>
        <v>PPC16</v>
      </c>
      <c r="J705" s="27" t="str">
        <f t="shared" si="38"/>
        <v>POSTE DE CONCRETO ARMADO DE 12/300/150/330</v>
      </c>
      <c r="K705" s="39">
        <f t="shared" si="37"/>
        <v>0.41823040214331952</v>
      </c>
    </row>
    <row r="706" spans="1:11" x14ac:dyDescent="0.25">
      <c r="A706" s="38">
        <f>+'INFO ETOSA'!A697</f>
        <v>691</v>
      </c>
      <c r="B706" s="25" t="str">
        <f>+'INFO ETOSA'!I697</f>
        <v>SICODI</v>
      </c>
      <c r="C706" s="25" t="str">
        <f>+'INFO ETOSA'!B697</f>
        <v>San Martin</v>
      </c>
      <c r="D706" s="25" t="str">
        <f>+'INFO ETOSA'!C697</f>
        <v>Tocache</v>
      </c>
      <c r="E706" s="25" t="str">
        <f>+'INFO ETOSA'!D697</f>
        <v>Polvora</v>
      </c>
      <c r="F706" s="25" t="str">
        <f>+'INFO ETOSA'!K697</f>
        <v>Media Tension</v>
      </c>
      <c r="G706" s="25" t="str">
        <f>+'INFO ETOSA'!J697</f>
        <v>Poste</v>
      </c>
      <c r="H706" s="25" t="str">
        <f>+'INFO ETOSA'!L697</f>
        <v>Concreto</v>
      </c>
      <c r="I706" s="25" t="str">
        <f>+'INFO ETOSA'!H697</f>
        <v>PPC16</v>
      </c>
      <c r="J706" s="27" t="str">
        <f t="shared" si="38"/>
        <v>POSTE DE CONCRETO ARMADO DE 12/300/150/330</v>
      </c>
      <c r="K706" s="39">
        <f t="shared" si="37"/>
        <v>0.41823040214331952</v>
      </c>
    </row>
    <row r="707" spans="1:11" x14ac:dyDescent="0.25">
      <c r="A707" s="38">
        <f>+'INFO ETOSA'!A698</f>
        <v>692</v>
      </c>
      <c r="B707" s="25" t="str">
        <f>+'INFO ETOSA'!I698</f>
        <v>SICODI</v>
      </c>
      <c r="C707" s="25" t="str">
        <f>+'INFO ETOSA'!B698</f>
        <v>San Martin</v>
      </c>
      <c r="D707" s="25" t="str">
        <f>+'INFO ETOSA'!C698</f>
        <v>Tocache</v>
      </c>
      <c r="E707" s="25" t="str">
        <f>+'INFO ETOSA'!D698</f>
        <v>Polvora</v>
      </c>
      <c r="F707" s="25" t="str">
        <f>+'INFO ETOSA'!K698</f>
        <v>Media Tension</v>
      </c>
      <c r="G707" s="25" t="str">
        <f>+'INFO ETOSA'!J698</f>
        <v>Poste</v>
      </c>
      <c r="H707" s="25" t="str">
        <f>+'INFO ETOSA'!L698</f>
        <v>Concreto</v>
      </c>
      <c r="I707" s="25" t="str">
        <f>+'INFO ETOSA'!H698</f>
        <v>PPC16</v>
      </c>
      <c r="J707" s="27" t="str">
        <f t="shared" si="38"/>
        <v>POSTE DE CONCRETO ARMADO DE 12/300/150/330</v>
      </c>
      <c r="K707" s="39">
        <f t="shared" si="37"/>
        <v>0.41823040214331952</v>
      </c>
    </row>
    <row r="708" spans="1:11" x14ac:dyDescent="0.25">
      <c r="A708" s="38">
        <f>+'INFO ETOSA'!A699</f>
        <v>693</v>
      </c>
      <c r="B708" s="25" t="str">
        <f>+'INFO ETOSA'!I699</f>
        <v>SICODI</v>
      </c>
      <c r="C708" s="25" t="str">
        <f>+'INFO ETOSA'!B699</f>
        <v>San Martin</v>
      </c>
      <c r="D708" s="25" t="str">
        <f>+'INFO ETOSA'!C699</f>
        <v>Tocache</v>
      </c>
      <c r="E708" s="25" t="str">
        <f>+'INFO ETOSA'!D699</f>
        <v>Polvora</v>
      </c>
      <c r="F708" s="25" t="str">
        <f>+'INFO ETOSA'!K699</f>
        <v>Media Tension</v>
      </c>
      <c r="G708" s="25" t="str">
        <f>+'INFO ETOSA'!J699</f>
        <v>Poste</v>
      </c>
      <c r="H708" s="25" t="str">
        <f>+'INFO ETOSA'!L699</f>
        <v>Concreto</v>
      </c>
      <c r="I708" s="25" t="str">
        <f>+'INFO ETOSA'!H699</f>
        <v>PPC16</v>
      </c>
      <c r="J708" s="27" t="str">
        <f t="shared" si="38"/>
        <v>POSTE DE CONCRETO ARMADO DE 12/300/150/330</v>
      </c>
      <c r="K708" s="39">
        <f t="shared" si="37"/>
        <v>0.41823040214331952</v>
      </c>
    </row>
    <row r="709" spans="1:11" x14ac:dyDescent="0.25">
      <c r="A709" s="38">
        <f>+'INFO ETOSA'!A700</f>
        <v>694</v>
      </c>
      <c r="B709" s="25" t="str">
        <f>+'INFO ETOSA'!I700</f>
        <v>SICODI</v>
      </c>
      <c r="C709" s="25" t="str">
        <f>+'INFO ETOSA'!B700</f>
        <v>San Martin</v>
      </c>
      <c r="D709" s="25" t="str">
        <f>+'INFO ETOSA'!C700</f>
        <v>Tocache</v>
      </c>
      <c r="E709" s="25" t="str">
        <f>+'INFO ETOSA'!D700</f>
        <v>Polvora</v>
      </c>
      <c r="F709" s="25" t="str">
        <f>+'INFO ETOSA'!K700</f>
        <v>Media Tension</v>
      </c>
      <c r="G709" s="25" t="str">
        <f>+'INFO ETOSA'!J700</f>
        <v>Poste</v>
      </c>
      <c r="H709" s="25" t="str">
        <f>+'INFO ETOSA'!L700</f>
        <v>Concreto</v>
      </c>
      <c r="I709" s="25" t="str">
        <f>+'INFO ETOSA'!H700</f>
        <v>PPC16</v>
      </c>
      <c r="J709" s="27" t="str">
        <f t="shared" si="38"/>
        <v>POSTE DE CONCRETO ARMADO DE 12/300/150/330</v>
      </c>
      <c r="K709" s="39">
        <f t="shared" si="37"/>
        <v>0.41823040214331952</v>
      </c>
    </row>
    <row r="710" spans="1:11" x14ac:dyDescent="0.25">
      <c r="A710" s="38">
        <f>+'INFO ETOSA'!A701</f>
        <v>695</v>
      </c>
      <c r="B710" s="25" t="str">
        <f>+'INFO ETOSA'!I701</f>
        <v>SICODI</v>
      </c>
      <c r="C710" s="25" t="str">
        <f>+'INFO ETOSA'!B701</f>
        <v>San Martin</v>
      </c>
      <c r="D710" s="25" t="str">
        <f>+'INFO ETOSA'!C701</f>
        <v>Tocache</v>
      </c>
      <c r="E710" s="25" t="str">
        <f>+'INFO ETOSA'!D701</f>
        <v>Polvora</v>
      </c>
      <c r="F710" s="25" t="str">
        <f>+'INFO ETOSA'!K701</f>
        <v>Media Tension</v>
      </c>
      <c r="G710" s="25" t="str">
        <f>+'INFO ETOSA'!J701</f>
        <v>Poste</v>
      </c>
      <c r="H710" s="25" t="str">
        <f>+'INFO ETOSA'!L701</f>
        <v>Concreto</v>
      </c>
      <c r="I710" s="25" t="str">
        <f>+'INFO ETOSA'!H701</f>
        <v>PPC16</v>
      </c>
      <c r="J710" s="27" t="str">
        <f t="shared" si="38"/>
        <v>POSTE DE CONCRETO ARMADO DE 12/300/150/330</v>
      </c>
      <c r="K710" s="39">
        <f t="shared" si="37"/>
        <v>0.41823040214331952</v>
      </c>
    </row>
    <row r="711" spans="1:11" x14ac:dyDescent="0.25">
      <c r="A711" s="38">
        <f>+'INFO ETOSA'!A702</f>
        <v>696</v>
      </c>
      <c r="B711" s="25" t="str">
        <f>+'INFO ETOSA'!I702</f>
        <v>SICODI</v>
      </c>
      <c r="C711" s="25" t="str">
        <f>+'INFO ETOSA'!B702</f>
        <v>San Martin</v>
      </c>
      <c r="D711" s="25" t="str">
        <f>+'INFO ETOSA'!C702</f>
        <v>Tocache</v>
      </c>
      <c r="E711" s="25" t="str">
        <f>+'INFO ETOSA'!D702</f>
        <v>Polvora</v>
      </c>
      <c r="F711" s="25" t="str">
        <f>+'INFO ETOSA'!K702</f>
        <v>Media Tension</v>
      </c>
      <c r="G711" s="25" t="str">
        <f>+'INFO ETOSA'!J702</f>
        <v>Poste</v>
      </c>
      <c r="H711" s="25" t="str">
        <f>+'INFO ETOSA'!L702</f>
        <v>Madera</v>
      </c>
      <c r="I711" s="25" t="str">
        <f>+'INFO ETOSA'!H702</f>
        <v>PPM21</v>
      </c>
      <c r="J711" s="27" t="str">
        <f t="shared" si="38"/>
        <v>POSTE DE MADERA TRATADA DE 12 mts. CL.6</v>
      </c>
      <c r="K711" s="39">
        <f t="shared" si="37"/>
        <v>0.31646417180072117</v>
      </c>
    </row>
    <row r="712" spans="1:11" x14ac:dyDescent="0.25">
      <c r="A712" s="38">
        <f>+'INFO ETOSA'!A703</f>
        <v>697</v>
      </c>
      <c r="B712" s="25" t="str">
        <f>+'INFO ETOSA'!I703</f>
        <v>SICODI</v>
      </c>
      <c r="C712" s="25" t="str">
        <f>+'INFO ETOSA'!B703</f>
        <v>San Martin</v>
      </c>
      <c r="D712" s="25" t="str">
        <f>+'INFO ETOSA'!C703</f>
        <v>Tocache</v>
      </c>
      <c r="E712" s="25" t="str">
        <f>+'INFO ETOSA'!D703</f>
        <v>Polvora</v>
      </c>
      <c r="F712" s="25" t="str">
        <f>+'INFO ETOSA'!K703</f>
        <v>Media Tension</v>
      </c>
      <c r="G712" s="25" t="str">
        <f>+'INFO ETOSA'!J703</f>
        <v>Poste</v>
      </c>
      <c r="H712" s="25" t="str">
        <f>+'INFO ETOSA'!L703</f>
        <v>Madera</v>
      </c>
      <c r="I712" s="25" t="str">
        <f>+'INFO ETOSA'!H703</f>
        <v>PPM21</v>
      </c>
      <c r="J712" s="27" t="str">
        <f t="shared" si="38"/>
        <v>POSTE DE MADERA TRATADA DE 12 mts. CL.6</v>
      </c>
      <c r="K712" s="39">
        <f t="shared" si="37"/>
        <v>0.31646417180072117</v>
      </c>
    </row>
    <row r="713" spans="1:11" x14ac:dyDescent="0.25">
      <c r="A713" s="38">
        <f>+'INFO ETOSA'!A704</f>
        <v>698</v>
      </c>
      <c r="B713" s="25" t="str">
        <f>+'INFO ETOSA'!I704</f>
        <v>SICODI</v>
      </c>
      <c r="C713" s="25" t="str">
        <f>+'INFO ETOSA'!B704</f>
        <v>San Martin</v>
      </c>
      <c r="D713" s="25" t="str">
        <f>+'INFO ETOSA'!C704</f>
        <v>Tocache</v>
      </c>
      <c r="E713" s="25" t="str">
        <f>+'INFO ETOSA'!D704</f>
        <v>Polvora</v>
      </c>
      <c r="F713" s="25" t="str">
        <f>+'INFO ETOSA'!K704</f>
        <v>Media Tension</v>
      </c>
      <c r="G713" s="25" t="str">
        <f>+'INFO ETOSA'!J704</f>
        <v>Poste</v>
      </c>
      <c r="H713" s="25" t="str">
        <f>+'INFO ETOSA'!L704</f>
        <v>Madera</v>
      </c>
      <c r="I713" s="25" t="str">
        <f>+'INFO ETOSA'!H704</f>
        <v>PPM21</v>
      </c>
      <c r="J713" s="27" t="str">
        <f t="shared" si="38"/>
        <v>POSTE DE MADERA TRATADA DE 12 mts. CL.6</v>
      </c>
      <c r="K713" s="39">
        <f t="shared" si="37"/>
        <v>0.31646417180072117</v>
      </c>
    </row>
    <row r="714" spans="1:11" x14ac:dyDescent="0.25">
      <c r="A714" s="38">
        <f>+'INFO ETOSA'!A705</f>
        <v>699</v>
      </c>
      <c r="B714" s="25" t="str">
        <f>+'INFO ETOSA'!I705</f>
        <v>SICODI</v>
      </c>
      <c r="C714" s="25" t="str">
        <f>+'INFO ETOSA'!B705</f>
        <v>San Martin</v>
      </c>
      <c r="D714" s="25" t="str">
        <f>+'INFO ETOSA'!C705</f>
        <v>Tocache</v>
      </c>
      <c r="E714" s="25" t="str">
        <f>+'INFO ETOSA'!D705</f>
        <v>Polvora</v>
      </c>
      <c r="F714" s="25" t="str">
        <f>+'INFO ETOSA'!K705</f>
        <v>Media Tension</v>
      </c>
      <c r="G714" s="25" t="str">
        <f>+'INFO ETOSA'!J705</f>
        <v>Poste</v>
      </c>
      <c r="H714" s="25" t="str">
        <f>+'INFO ETOSA'!L705</f>
        <v>Madera</v>
      </c>
      <c r="I714" s="25" t="str">
        <f>+'INFO ETOSA'!H705</f>
        <v>PPM21</v>
      </c>
      <c r="J714" s="27" t="str">
        <f t="shared" si="38"/>
        <v>POSTE DE MADERA TRATADA DE 12 mts. CL.6</v>
      </c>
      <c r="K714" s="39">
        <f t="shared" si="37"/>
        <v>0.31646417180072117</v>
      </c>
    </row>
    <row r="715" spans="1:11" x14ac:dyDescent="0.25">
      <c r="A715" s="38">
        <f>+'INFO ETOSA'!A706</f>
        <v>700</v>
      </c>
      <c r="B715" s="25" t="str">
        <f>+'INFO ETOSA'!I706</f>
        <v>SICODI</v>
      </c>
      <c r="C715" s="25" t="str">
        <f>+'INFO ETOSA'!B706</f>
        <v>San Martin</v>
      </c>
      <c r="D715" s="25" t="str">
        <f>+'INFO ETOSA'!C706</f>
        <v>Tocache</v>
      </c>
      <c r="E715" s="25" t="str">
        <f>+'INFO ETOSA'!D706</f>
        <v>Polvora</v>
      </c>
      <c r="F715" s="25" t="str">
        <f>+'INFO ETOSA'!K706</f>
        <v>Media Tension</v>
      </c>
      <c r="G715" s="25" t="str">
        <f>+'INFO ETOSA'!J706</f>
        <v>Poste</v>
      </c>
      <c r="H715" s="25" t="str">
        <f>+'INFO ETOSA'!L706</f>
        <v>Madera</v>
      </c>
      <c r="I715" s="25" t="str">
        <f>+'INFO ETOSA'!H706</f>
        <v>PPM21</v>
      </c>
      <c r="J715" s="27" t="str">
        <f t="shared" si="38"/>
        <v>POSTE DE MADERA TRATADA DE 12 mts. CL.6</v>
      </c>
      <c r="K715" s="39">
        <f t="shared" si="37"/>
        <v>0.31646417180072117</v>
      </c>
    </row>
    <row r="716" spans="1:11" x14ac:dyDescent="0.25">
      <c r="A716" s="38">
        <f>+'INFO ETOSA'!A707</f>
        <v>701</v>
      </c>
      <c r="B716" s="25" t="str">
        <f>+'INFO ETOSA'!I707</f>
        <v>SICODI</v>
      </c>
      <c r="C716" s="25" t="str">
        <f>+'INFO ETOSA'!B707</f>
        <v>San Martin</v>
      </c>
      <c r="D716" s="25" t="str">
        <f>+'INFO ETOSA'!C707</f>
        <v>Tocache</v>
      </c>
      <c r="E716" s="25" t="str">
        <f>+'INFO ETOSA'!D707</f>
        <v>Polvora</v>
      </c>
      <c r="F716" s="25" t="str">
        <f>+'INFO ETOSA'!K707</f>
        <v>Media Tension</v>
      </c>
      <c r="G716" s="25" t="str">
        <f>+'INFO ETOSA'!J707</f>
        <v>Poste</v>
      </c>
      <c r="H716" s="25" t="str">
        <f>+'INFO ETOSA'!L707</f>
        <v>Madera</v>
      </c>
      <c r="I716" s="25" t="str">
        <f>+'INFO ETOSA'!H707</f>
        <v>PPM21</v>
      </c>
      <c r="J716" s="27" t="str">
        <f t="shared" si="38"/>
        <v>POSTE DE MADERA TRATADA DE 12 mts. CL.6</v>
      </c>
      <c r="K716" s="39">
        <f t="shared" ref="K716:K779" si="39">+VLOOKUP(I716,$I$8:$S$12,11,FALSE)</f>
        <v>0.31646417180072117</v>
      </c>
    </row>
    <row r="717" spans="1:11" x14ac:dyDescent="0.25">
      <c r="A717" s="38">
        <f>+'INFO ETOSA'!A708</f>
        <v>702</v>
      </c>
      <c r="B717" s="25" t="str">
        <f>+'INFO ETOSA'!I708</f>
        <v>SICODI</v>
      </c>
      <c r="C717" s="25" t="str">
        <f>+'INFO ETOSA'!B708</f>
        <v>San Martin</v>
      </c>
      <c r="D717" s="25" t="str">
        <f>+'INFO ETOSA'!C708</f>
        <v>Tocache</v>
      </c>
      <c r="E717" s="25" t="str">
        <f>+'INFO ETOSA'!D708</f>
        <v>Polvora</v>
      </c>
      <c r="F717" s="25" t="str">
        <f>+'INFO ETOSA'!K708</f>
        <v>Media Tension</v>
      </c>
      <c r="G717" s="25" t="str">
        <f>+'INFO ETOSA'!J708</f>
        <v>Poste</v>
      </c>
      <c r="H717" s="25" t="str">
        <f>+'INFO ETOSA'!L708</f>
        <v>Madera</v>
      </c>
      <c r="I717" s="25" t="str">
        <f>+'INFO ETOSA'!H708</f>
        <v>PPM21</v>
      </c>
      <c r="J717" s="27" t="str">
        <f t="shared" si="38"/>
        <v>POSTE DE MADERA TRATADA DE 12 mts. CL.6</v>
      </c>
      <c r="K717" s="39">
        <f t="shared" si="39"/>
        <v>0.31646417180072117</v>
      </c>
    </row>
    <row r="718" spans="1:11" x14ac:dyDescent="0.25">
      <c r="A718" s="38">
        <f>+'INFO ETOSA'!A709</f>
        <v>703</v>
      </c>
      <c r="B718" s="25" t="str">
        <f>+'INFO ETOSA'!I709</f>
        <v>SICODI</v>
      </c>
      <c r="C718" s="25" t="str">
        <f>+'INFO ETOSA'!B709</f>
        <v>San Martin</v>
      </c>
      <c r="D718" s="25" t="str">
        <f>+'INFO ETOSA'!C709</f>
        <v>Tocache</v>
      </c>
      <c r="E718" s="25" t="str">
        <f>+'INFO ETOSA'!D709</f>
        <v>Polvora</v>
      </c>
      <c r="F718" s="25" t="str">
        <f>+'INFO ETOSA'!K709</f>
        <v>Media Tension</v>
      </c>
      <c r="G718" s="25" t="str">
        <f>+'INFO ETOSA'!J709</f>
        <v>Poste</v>
      </c>
      <c r="H718" s="25" t="str">
        <f>+'INFO ETOSA'!L709</f>
        <v>Madera</v>
      </c>
      <c r="I718" s="25" t="str">
        <f>+'INFO ETOSA'!H709</f>
        <v>PPM21</v>
      </c>
      <c r="J718" s="27" t="str">
        <f t="shared" si="38"/>
        <v>POSTE DE MADERA TRATADA DE 12 mts. CL.6</v>
      </c>
      <c r="K718" s="39">
        <f t="shared" si="39"/>
        <v>0.31646417180072117</v>
      </c>
    </row>
    <row r="719" spans="1:11" x14ac:dyDescent="0.25">
      <c r="A719" s="38">
        <f>+'INFO ETOSA'!A710</f>
        <v>704</v>
      </c>
      <c r="B719" s="25" t="str">
        <f>+'INFO ETOSA'!I710</f>
        <v>SICODI</v>
      </c>
      <c r="C719" s="25" t="str">
        <f>+'INFO ETOSA'!B710</f>
        <v>San Martin</v>
      </c>
      <c r="D719" s="25" t="str">
        <f>+'INFO ETOSA'!C710</f>
        <v>Tocache</v>
      </c>
      <c r="E719" s="25" t="str">
        <f>+'INFO ETOSA'!D710</f>
        <v>Polvora</v>
      </c>
      <c r="F719" s="25" t="str">
        <f>+'INFO ETOSA'!K710</f>
        <v>Media Tension</v>
      </c>
      <c r="G719" s="25" t="str">
        <f>+'INFO ETOSA'!J710</f>
        <v>Poste</v>
      </c>
      <c r="H719" s="25" t="str">
        <f>+'INFO ETOSA'!L710</f>
        <v>Madera</v>
      </c>
      <c r="I719" s="25" t="str">
        <f>+'INFO ETOSA'!H710</f>
        <v>PPM21</v>
      </c>
      <c r="J719" s="27" t="str">
        <f t="shared" si="38"/>
        <v>POSTE DE MADERA TRATADA DE 12 mts. CL.6</v>
      </c>
      <c r="K719" s="39">
        <f t="shared" si="39"/>
        <v>0.31646417180072117</v>
      </c>
    </row>
    <row r="720" spans="1:11" x14ac:dyDescent="0.25">
      <c r="A720" s="38">
        <f>+'INFO ETOSA'!A711</f>
        <v>705</v>
      </c>
      <c r="B720" s="25" t="str">
        <f>+'INFO ETOSA'!I711</f>
        <v>SICODI</v>
      </c>
      <c r="C720" s="25" t="str">
        <f>+'INFO ETOSA'!B711</f>
        <v>San Martin</v>
      </c>
      <c r="D720" s="25" t="str">
        <f>+'INFO ETOSA'!C711</f>
        <v>Tocache</v>
      </c>
      <c r="E720" s="25" t="str">
        <f>+'INFO ETOSA'!D711</f>
        <v>Polvora</v>
      </c>
      <c r="F720" s="25" t="str">
        <f>+'INFO ETOSA'!K711</f>
        <v>Media Tension</v>
      </c>
      <c r="G720" s="25" t="str">
        <f>+'INFO ETOSA'!J711</f>
        <v>Poste</v>
      </c>
      <c r="H720" s="25" t="str">
        <f>+'INFO ETOSA'!L711</f>
        <v>Madera</v>
      </c>
      <c r="I720" s="25" t="str">
        <f>+'INFO ETOSA'!H711</f>
        <v>PPM21</v>
      </c>
      <c r="J720" s="27" t="str">
        <f t="shared" si="38"/>
        <v>POSTE DE MADERA TRATADA DE 12 mts. CL.6</v>
      </c>
      <c r="K720" s="39">
        <f t="shared" si="39"/>
        <v>0.31646417180072117</v>
      </c>
    </row>
    <row r="721" spans="1:11" x14ac:dyDescent="0.25">
      <c r="A721" s="38">
        <f>+'INFO ETOSA'!A712</f>
        <v>706</v>
      </c>
      <c r="B721" s="25" t="str">
        <f>+'INFO ETOSA'!I712</f>
        <v>SICODI</v>
      </c>
      <c r="C721" s="25" t="str">
        <f>+'INFO ETOSA'!B712</f>
        <v>San Martin</v>
      </c>
      <c r="D721" s="25" t="str">
        <f>+'INFO ETOSA'!C712</f>
        <v>Tocache</v>
      </c>
      <c r="E721" s="25" t="str">
        <f>+'INFO ETOSA'!D712</f>
        <v>Polvora</v>
      </c>
      <c r="F721" s="25" t="str">
        <f>+'INFO ETOSA'!K712</f>
        <v>Media Tension</v>
      </c>
      <c r="G721" s="25" t="str">
        <f>+'INFO ETOSA'!J712</f>
        <v>Poste</v>
      </c>
      <c r="H721" s="25" t="str">
        <f>+'INFO ETOSA'!L712</f>
        <v>Madera</v>
      </c>
      <c r="I721" s="25" t="str">
        <f>+'INFO ETOSA'!H712</f>
        <v>PPM21</v>
      </c>
      <c r="J721" s="27" t="str">
        <f t="shared" ref="J721:J784" si="40">+VLOOKUP(I721,$I$8:$J$12,2,FALSE)</f>
        <v>POSTE DE MADERA TRATADA DE 12 mts. CL.6</v>
      </c>
      <c r="K721" s="39">
        <f t="shared" si="39"/>
        <v>0.31646417180072117</v>
      </c>
    </row>
    <row r="722" spans="1:11" x14ac:dyDescent="0.25">
      <c r="A722" s="38">
        <f>+'INFO ETOSA'!A713</f>
        <v>707</v>
      </c>
      <c r="B722" s="25" t="str">
        <f>+'INFO ETOSA'!I713</f>
        <v>SICODI</v>
      </c>
      <c r="C722" s="25" t="str">
        <f>+'INFO ETOSA'!B713</f>
        <v>San Martin</v>
      </c>
      <c r="D722" s="25" t="str">
        <f>+'INFO ETOSA'!C713</f>
        <v>Tocache</v>
      </c>
      <c r="E722" s="25" t="str">
        <f>+'INFO ETOSA'!D713</f>
        <v>Polvora</v>
      </c>
      <c r="F722" s="25" t="str">
        <f>+'INFO ETOSA'!K713</f>
        <v>Media Tension</v>
      </c>
      <c r="G722" s="25" t="str">
        <f>+'INFO ETOSA'!J713</f>
        <v>Poste</v>
      </c>
      <c r="H722" s="25" t="str">
        <f>+'INFO ETOSA'!L713</f>
        <v>Madera</v>
      </c>
      <c r="I722" s="25" t="str">
        <f>+'INFO ETOSA'!H713</f>
        <v>PPM21</v>
      </c>
      <c r="J722" s="27" t="str">
        <f t="shared" si="40"/>
        <v>POSTE DE MADERA TRATADA DE 12 mts. CL.6</v>
      </c>
      <c r="K722" s="39">
        <f t="shared" si="39"/>
        <v>0.31646417180072117</v>
      </c>
    </row>
    <row r="723" spans="1:11" x14ac:dyDescent="0.25">
      <c r="A723" s="38">
        <f>+'INFO ETOSA'!A714</f>
        <v>708</v>
      </c>
      <c r="B723" s="25" t="str">
        <f>+'INFO ETOSA'!I714</f>
        <v>SICODI</v>
      </c>
      <c r="C723" s="25" t="str">
        <f>+'INFO ETOSA'!B714</f>
        <v>San Martin</v>
      </c>
      <c r="D723" s="25" t="str">
        <f>+'INFO ETOSA'!C714</f>
        <v>Tocache</v>
      </c>
      <c r="E723" s="25" t="str">
        <f>+'INFO ETOSA'!D714</f>
        <v>Polvora</v>
      </c>
      <c r="F723" s="25" t="str">
        <f>+'INFO ETOSA'!K714</f>
        <v>Media Tension</v>
      </c>
      <c r="G723" s="25" t="str">
        <f>+'INFO ETOSA'!J714</f>
        <v>Poste</v>
      </c>
      <c r="H723" s="25" t="str">
        <f>+'INFO ETOSA'!L714</f>
        <v>Concreto</v>
      </c>
      <c r="I723" s="25" t="str">
        <f>+'INFO ETOSA'!H714</f>
        <v>PPC16</v>
      </c>
      <c r="J723" s="27" t="str">
        <f t="shared" si="40"/>
        <v>POSTE DE CONCRETO ARMADO DE 12/300/150/330</v>
      </c>
      <c r="K723" s="39">
        <f t="shared" si="39"/>
        <v>0.41823040214331952</v>
      </c>
    </row>
    <row r="724" spans="1:11" x14ac:dyDescent="0.25">
      <c r="A724" s="38">
        <f>+'INFO ETOSA'!A715</f>
        <v>709</v>
      </c>
      <c r="B724" s="25" t="str">
        <f>+'INFO ETOSA'!I715</f>
        <v>SICODI</v>
      </c>
      <c r="C724" s="25" t="str">
        <f>+'INFO ETOSA'!B715</f>
        <v>San Martin</v>
      </c>
      <c r="D724" s="25" t="str">
        <f>+'INFO ETOSA'!C715</f>
        <v>Tocache</v>
      </c>
      <c r="E724" s="25" t="str">
        <f>+'INFO ETOSA'!D715</f>
        <v>Polvora</v>
      </c>
      <c r="F724" s="25" t="str">
        <f>+'INFO ETOSA'!K715</f>
        <v>Media Tension</v>
      </c>
      <c r="G724" s="25" t="str">
        <f>+'INFO ETOSA'!J715</f>
        <v>Poste</v>
      </c>
      <c r="H724" s="25" t="str">
        <f>+'INFO ETOSA'!L715</f>
        <v>Concreto</v>
      </c>
      <c r="I724" s="25" t="str">
        <f>+'INFO ETOSA'!H715</f>
        <v>PPC16</v>
      </c>
      <c r="J724" s="27" t="str">
        <f t="shared" si="40"/>
        <v>POSTE DE CONCRETO ARMADO DE 12/300/150/330</v>
      </c>
      <c r="K724" s="39">
        <f t="shared" si="39"/>
        <v>0.41823040214331952</v>
      </c>
    </row>
    <row r="725" spans="1:11" x14ac:dyDescent="0.25">
      <c r="A725" s="38">
        <f>+'INFO ETOSA'!A716</f>
        <v>710</v>
      </c>
      <c r="B725" s="25" t="str">
        <f>+'INFO ETOSA'!I716</f>
        <v>SICODI</v>
      </c>
      <c r="C725" s="25" t="str">
        <f>+'INFO ETOSA'!B716</f>
        <v>San Martin</v>
      </c>
      <c r="D725" s="25" t="str">
        <f>+'INFO ETOSA'!C716</f>
        <v>Tocache</v>
      </c>
      <c r="E725" s="25" t="str">
        <f>+'INFO ETOSA'!D716</f>
        <v>Polvora</v>
      </c>
      <c r="F725" s="25" t="str">
        <f>+'INFO ETOSA'!K716</f>
        <v>Media Tension</v>
      </c>
      <c r="G725" s="25" t="str">
        <f>+'INFO ETOSA'!J716</f>
        <v>Poste</v>
      </c>
      <c r="H725" s="25" t="str">
        <f>+'INFO ETOSA'!L716</f>
        <v>Concreto</v>
      </c>
      <c r="I725" s="25" t="str">
        <f>+'INFO ETOSA'!H716</f>
        <v>PPC16</v>
      </c>
      <c r="J725" s="27" t="str">
        <f t="shared" si="40"/>
        <v>POSTE DE CONCRETO ARMADO DE 12/300/150/330</v>
      </c>
      <c r="K725" s="39">
        <f t="shared" si="39"/>
        <v>0.41823040214331952</v>
      </c>
    </row>
    <row r="726" spans="1:11" x14ac:dyDescent="0.25">
      <c r="A726" s="38">
        <f>+'INFO ETOSA'!A717</f>
        <v>711</v>
      </c>
      <c r="B726" s="25" t="str">
        <f>+'INFO ETOSA'!I717</f>
        <v>SICODI</v>
      </c>
      <c r="C726" s="25" t="str">
        <f>+'INFO ETOSA'!B717</f>
        <v>San Martin</v>
      </c>
      <c r="D726" s="25" t="str">
        <f>+'INFO ETOSA'!C717</f>
        <v>Tocache</v>
      </c>
      <c r="E726" s="25" t="str">
        <f>+'INFO ETOSA'!D717</f>
        <v>Polvora</v>
      </c>
      <c r="F726" s="25" t="str">
        <f>+'INFO ETOSA'!K717</f>
        <v>Media Tension</v>
      </c>
      <c r="G726" s="25" t="str">
        <f>+'INFO ETOSA'!J717</f>
        <v>Poste</v>
      </c>
      <c r="H726" s="25" t="str">
        <f>+'INFO ETOSA'!L717</f>
        <v>Concreto</v>
      </c>
      <c r="I726" s="25" t="str">
        <f>+'INFO ETOSA'!H717</f>
        <v>PPC16</v>
      </c>
      <c r="J726" s="27" t="str">
        <f t="shared" si="40"/>
        <v>POSTE DE CONCRETO ARMADO DE 12/300/150/330</v>
      </c>
      <c r="K726" s="39">
        <f t="shared" si="39"/>
        <v>0.41823040214331952</v>
      </c>
    </row>
    <row r="727" spans="1:11" x14ac:dyDescent="0.25">
      <c r="A727" s="38">
        <f>+'INFO ETOSA'!A718</f>
        <v>712</v>
      </c>
      <c r="B727" s="25" t="str">
        <f>+'INFO ETOSA'!I718</f>
        <v>SICODI</v>
      </c>
      <c r="C727" s="25" t="str">
        <f>+'INFO ETOSA'!B718</f>
        <v>San Martin</v>
      </c>
      <c r="D727" s="25" t="str">
        <f>+'INFO ETOSA'!C718</f>
        <v>Tocache</v>
      </c>
      <c r="E727" s="25" t="str">
        <f>+'INFO ETOSA'!D718</f>
        <v>Polvora</v>
      </c>
      <c r="F727" s="25" t="str">
        <f>+'INFO ETOSA'!K718</f>
        <v>Media Tension</v>
      </c>
      <c r="G727" s="25" t="str">
        <f>+'INFO ETOSA'!J718</f>
        <v>Poste</v>
      </c>
      <c r="H727" s="25" t="str">
        <f>+'INFO ETOSA'!L718</f>
        <v>Concreto</v>
      </c>
      <c r="I727" s="25" t="str">
        <f>+'INFO ETOSA'!H718</f>
        <v>PPC16</v>
      </c>
      <c r="J727" s="27" t="str">
        <f t="shared" si="40"/>
        <v>POSTE DE CONCRETO ARMADO DE 12/300/150/330</v>
      </c>
      <c r="K727" s="39">
        <f t="shared" si="39"/>
        <v>0.41823040214331952</v>
      </c>
    </row>
    <row r="728" spans="1:11" x14ac:dyDescent="0.25">
      <c r="A728" s="38">
        <f>+'INFO ETOSA'!A719</f>
        <v>713</v>
      </c>
      <c r="B728" s="25" t="str">
        <f>+'INFO ETOSA'!I719</f>
        <v>SICODI</v>
      </c>
      <c r="C728" s="25" t="str">
        <f>+'INFO ETOSA'!B719</f>
        <v>San Martin</v>
      </c>
      <c r="D728" s="25" t="str">
        <f>+'INFO ETOSA'!C719</f>
        <v>Tocache</v>
      </c>
      <c r="E728" s="25" t="str">
        <f>+'INFO ETOSA'!D719</f>
        <v>Polvora</v>
      </c>
      <c r="F728" s="25" t="str">
        <f>+'INFO ETOSA'!K719</f>
        <v>Media Tension</v>
      </c>
      <c r="G728" s="25" t="str">
        <f>+'INFO ETOSA'!J719</f>
        <v>Poste</v>
      </c>
      <c r="H728" s="25" t="str">
        <f>+'INFO ETOSA'!L719</f>
        <v>Concreto</v>
      </c>
      <c r="I728" s="25" t="str">
        <f>+'INFO ETOSA'!H719</f>
        <v>PPC16</v>
      </c>
      <c r="J728" s="27" t="str">
        <f t="shared" si="40"/>
        <v>POSTE DE CONCRETO ARMADO DE 12/300/150/330</v>
      </c>
      <c r="K728" s="39">
        <f t="shared" si="39"/>
        <v>0.41823040214331952</v>
      </c>
    </row>
    <row r="729" spans="1:11" x14ac:dyDescent="0.25">
      <c r="A729" s="38">
        <f>+'INFO ETOSA'!A720</f>
        <v>714</v>
      </c>
      <c r="B729" s="25" t="str">
        <f>+'INFO ETOSA'!I720</f>
        <v>SICODI</v>
      </c>
      <c r="C729" s="25" t="str">
        <f>+'INFO ETOSA'!B720</f>
        <v>San Martin</v>
      </c>
      <c r="D729" s="25" t="str">
        <f>+'INFO ETOSA'!C720</f>
        <v>Tocache</v>
      </c>
      <c r="E729" s="25" t="str">
        <f>+'INFO ETOSA'!D720</f>
        <v>Polvora</v>
      </c>
      <c r="F729" s="25" t="str">
        <f>+'INFO ETOSA'!K720</f>
        <v>Media Tension</v>
      </c>
      <c r="G729" s="25" t="str">
        <f>+'INFO ETOSA'!J720</f>
        <v>Poste</v>
      </c>
      <c r="H729" s="25" t="str">
        <f>+'INFO ETOSA'!L720</f>
        <v>Concreto</v>
      </c>
      <c r="I729" s="25" t="str">
        <f>+'INFO ETOSA'!H720</f>
        <v>PPC16</v>
      </c>
      <c r="J729" s="27" t="str">
        <f t="shared" si="40"/>
        <v>POSTE DE CONCRETO ARMADO DE 12/300/150/330</v>
      </c>
      <c r="K729" s="39">
        <f t="shared" si="39"/>
        <v>0.41823040214331952</v>
      </c>
    </row>
    <row r="730" spans="1:11" x14ac:dyDescent="0.25">
      <c r="A730" s="38">
        <f>+'INFO ETOSA'!A721</f>
        <v>715</v>
      </c>
      <c r="B730" s="25" t="str">
        <f>+'INFO ETOSA'!I721</f>
        <v>SICODI</v>
      </c>
      <c r="C730" s="25" t="str">
        <f>+'INFO ETOSA'!B721</f>
        <v>San Martin</v>
      </c>
      <c r="D730" s="25" t="str">
        <f>+'INFO ETOSA'!C721</f>
        <v>Tocache</v>
      </c>
      <c r="E730" s="25" t="str">
        <f>+'INFO ETOSA'!D721</f>
        <v>Polvora</v>
      </c>
      <c r="F730" s="25" t="str">
        <f>+'INFO ETOSA'!K721</f>
        <v>Media Tension</v>
      </c>
      <c r="G730" s="25" t="str">
        <f>+'INFO ETOSA'!J721</f>
        <v>Poste</v>
      </c>
      <c r="H730" s="25" t="str">
        <f>+'INFO ETOSA'!L721</f>
        <v>Concreto</v>
      </c>
      <c r="I730" s="25" t="str">
        <f>+'INFO ETOSA'!H721</f>
        <v>PPC16</v>
      </c>
      <c r="J730" s="27" t="str">
        <f t="shared" si="40"/>
        <v>POSTE DE CONCRETO ARMADO DE 12/300/150/330</v>
      </c>
      <c r="K730" s="39">
        <f t="shared" si="39"/>
        <v>0.41823040214331952</v>
      </c>
    </row>
    <row r="731" spans="1:11" x14ac:dyDescent="0.25">
      <c r="A731" s="38">
        <f>+'INFO ETOSA'!A722</f>
        <v>716</v>
      </c>
      <c r="B731" s="25" t="str">
        <f>+'INFO ETOSA'!I722</f>
        <v>SICODI</v>
      </c>
      <c r="C731" s="25" t="str">
        <f>+'INFO ETOSA'!B722</f>
        <v>San Martin</v>
      </c>
      <c r="D731" s="25" t="str">
        <f>+'INFO ETOSA'!C722</f>
        <v>Tocache</v>
      </c>
      <c r="E731" s="25" t="str">
        <f>+'INFO ETOSA'!D722</f>
        <v>Polvora</v>
      </c>
      <c r="F731" s="25" t="str">
        <f>+'INFO ETOSA'!K722</f>
        <v>Media Tension</v>
      </c>
      <c r="G731" s="25" t="str">
        <f>+'INFO ETOSA'!J722</f>
        <v>Poste</v>
      </c>
      <c r="H731" s="25" t="str">
        <f>+'INFO ETOSA'!L722</f>
        <v>Concreto</v>
      </c>
      <c r="I731" s="25" t="str">
        <f>+'INFO ETOSA'!H722</f>
        <v>PPC16</v>
      </c>
      <c r="J731" s="27" t="str">
        <f t="shared" si="40"/>
        <v>POSTE DE CONCRETO ARMADO DE 12/300/150/330</v>
      </c>
      <c r="K731" s="39">
        <f t="shared" si="39"/>
        <v>0.41823040214331952</v>
      </c>
    </row>
    <row r="732" spans="1:11" x14ac:dyDescent="0.25">
      <c r="A732" s="38">
        <f>+'INFO ETOSA'!A723</f>
        <v>717</v>
      </c>
      <c r="B732" s="25" t="str">
        <f>+'INFO ETOSA'!I723</f>
        <v>SICODI</v>
      </c>
      <c r="C732" s="25" t="str">
        <f>+'INFO ETOSA'!B723</f>
        <v>San Martin</v>
      </c>
      <c r="D732" s="25" t="str">
        <f>+'INFO ETOSA'!C723</f>
        <v>Tocache</v>
      </c>
      <c r="E732" s="25" t="str">
        <f>+'INFO ETOSA'!D723</f>
        <v>Polvora</v>
      </c>
      <c r="F732" s="25" t="str">
        <f>+'INFO ETOSA'!K723</f>
        <v>Media Tension</v>
      </c>
      <c r="G732" s="25" t="str">
        <f>+'INFO ETOSA'!J723</f>
        <v>Poste</v>
      </c>
      <c r="H732" s="25" t="str">
        <f>+'INFO ETOSA'!L723</f>
        <v>Concreto</v>
      </c>
      <c r="I732" s="25" t="str">
        <f>+'INFO ETOSA'!H723</f>
        <v>PPC16</v>
      </c>
      <c r="J732" s="27" t="str">
        <f t="shared" si="40"/>
        <v>POSTE DE CONCRETO ARMADO DE 12/300/150/330</v>
      </c>
      <c r="K732" s="39">
        <f t="shared" si="39"/>
        <v>0.41823040214331952</v>
      </c>
    </row>
    <row r="733" spans="1:11" x14ac:dyDescent="0.25">
      <c r="A733" s="38">
        <f>+'INFO ETOSA'!A724</f>
        <v>718</v>
      </c>
      <c r="B733" s="25" t="str">
        <f>+'INFO ETOSA'!I724</f>
        <v>SICODI</v>
      </c>
      <c r="C733" s="25" t="str">
        <f>+'INFO ETOSA'!B724</f>
        <v>San Martin</v>
      </c>
      <c r="D733" s="25" t="str">
        <f>+'INFO ETOSA'!C724</f>
        <v>Tocache</v>
      </c>
      <c r="E733" s="25" t="str">
        <f>+'INFO ETOSA'!D724</f>
        <v>Polvora</v>
      </c>
      <c r="F733" s="25" t="str">
        <f>+'INFO ETOSA'!K724</f>
        <v>Media Tension</v>
      </c>
      <c r="G733" s="25" t="str">
        <f>+'INFO ETOSA'!J724</f>
        <v>Poste</v>
      </c>
      <c r="H733" s="25" t="str">
        <f>+'INFO ETOSA'!L724</f>
        <v>Madera</v>
      </c>
      <c r="I733" s="25" t="str">
        <f>+'INFO ETOSA'!H724</f>
        <v>PPM21</v>
      </c>
      <c r="J733" s="27" t="str">
        <f t="shared" si="40"/>
        <v>POSTE DE MADERA TRATADA DE 12 mts. CL.6</v>
      </c>
      <c r="K733" s="39">
        <f t="shared" si="39"/>
        <v>0.31646417180072117</v>
      </c>
    </row>
    <row r="734" spans="1:11" x14ac:dyDescent="0.25">
      <c r="A734" s="38">
        <f>+'INFO ETOSA'!A725</f>
        <v>719</v>
      </c>
      <c r="B734" s="25" t="str">
        <f>+'INFO ETOSA'!I725</f>
        <v>SICODI</v>
      </c>
      <c r="C734" s="25" t="str">
        <f>+'INFO ETOSA'!B725</f>
        <v>San Martin</v>
      </c>
      <c r="D734" s="25" t="str">
        <f>+'INFO ETOSA'!C725</f>
        <v>Tocache</v>
      </c>
      <c r="E734" s="25" t="str">
        <f>+'INFO ETOSA'!D725</f>
        <v>Polvora</v>
      </c>
      <c r="F734" s="25" t="str">
        <f>+'INFO ETOSA'!K725</f>
        <v>Media Tension</v>
      </c>
      <c r="G734" s="25" t="str">
        <f>+'INFO ETOSA'!J725</f>
        <v>Poste</v>
      </c>
      <c r="H734" s="25" t="str">
        <f>+'INFO ETOSA'!L725</f>
        <v>Madera</v>
      </c>
      <c r="I734" s="25" t="str">
        <f>+'INFO ETOSA'!H725</f>
        <v>PPM21</v>
      </c>
      <c r="J734" s="27" t="str">
        <f t="shared" si="40"/>
        <v>POSTE DE MADERA TRATADA DE 12 mts. CL.6</v>
      </c>
      <c r="K734" s="39">
        <f t="shared" si="39"/>
        <v>0.31646417180072117</v>
      </c>
    </row>
    <row r="735" spans="1:11" x14ac:dyDescent="0.25">
      <c r="A735" s="38">
        <f>+'INFO ETOSA'!A726</f>
        <v>720</v>
      </c>
      <c r="B735" s="25" t="str">
        <f>+'INFO ETOSA'!I726</f>
        <v>SICODI</v>
      </c>
      <c r="C735" s="25" t="str">
        <f>+'INFO ETOSA'!B726</f>
        <v>San Martin</v>
      </c>
      <c r="D735" s="25" t="str">
        <f>+'INFO ETOSA'!C726</f>
        <v>Tocache</v>
      </c>
      <c r="E735" s="25" t="str">
        <f>+'INFO ETOSA'!D726</f>
        <v>Polvora</v>
      </c>
      <c r="F735" s="25" t="str">
        <f>+'INFO ETOSA'!K726</f>
        <v>Media Tension</v>
      </c>
      <c r="G735" s="25" t="str">
        <f>+'INFO ETOSA'!J726</f>
        <v>Poste</v>
      </c>
      <c r="H735" s="25" t="str">
        <f>+'INFO ETOSA'!L726</f>
        <v>Madera</v>
      </c>
      <c r="I735" s="25" t="str">
        <f>+'INFO ETOSA'!H726</f>
        <v>PPM21</v>
      </c>
      <c r="J735" s="27" t="str">
        <f t="shared" si="40"/>
        <v>POSTE DE MADERA TRATADA DE 12 mts. CL.6</v>
      </c>
      <c r="K735" s="39">
        <f t="shared" si="39"/>
        <v>0.31646417180072117</v>
      </c>
    </row>
    <row r="736" spans="1:11" x14ac:dyDescent="0.25">
      <c r="A736" s="38">
        <f>+'INFO ETOSA'!A727</f>
        <v>721</v>
      </c>
      <c r="B736" s="25" t="str">
        <f>+'INFO ETOSA'!I727</f>
        <v>SICODI</v>
      </c>
      <c r="C736" s="25" t="str">
        <f>+'INFO ETOSA'!B727</f>
        <v>San Martin</v>
      </c>
      <c r="D736" s="25" t="str">
        <f>+'INFO ETOSA'!C727</f>
        <v>Tocache</v>
      </c>
      <c r="E736" s="25" t="str">
        <f>+'INFO ETOSA'!D727</f>
        <v>Polvora</v>
      </c>
      <c r="F736" s="25" t="str">
        <f>+'INFO ETOSA'!K727</f>
        <v>Media Tension</v>
      </c>
      <c r="G736" s="25" t="str">
        <f>+'INFO ETOSA'!J727</f>
        <v>Poste</v>
      </c>
      <c r="H736" s="25" t="str">
        <f>+'INFO ETOSA'!L727</f>
        <v>Madera</v>
      </c>
      <c r="I736" s="25" t="str">
        <f>+'INFO ETOSA'!H727</f>
        <v>PPM21</v>
      </c>
      <c r="J736" s="27" t="str">
        <f t="shared" si="40"/>
        <v>POSTE DE MADERA TRATADA DE 12 mts. CL.6</v>
      </c>
      <c r="K736" s="39">
        <f t="shared" si="39"/>
        <v>0.31646417180072117</v>
      </c>
    </row>
    <row r="737" spans="1:11" x14ac:dyDescent="0.25">
      <c r="A737" s="38">
        <f>+'INFO ETOSA'!A728</f>
        <v>722</v>
      </c>
      <c r="B737" s="25" t="str">
        <f>+'INFO ETOSA'!I728</f>
        <v>SICODI</v>
      </c>
      <c r="C737" s="25" t="str">
        <f>+'INFO ETOSA'!B728</f>
        <v>San Martin</v>
      </c>
      <c r="D737" s="25" t="str">
        <f>+'INFO ETOSA'!C728</f>
        <v>Tocache</v>
      </c>
      <c r="E737" s="25" t="str">
        <f>+'INFO ETOSA'!D728</f>
        <v>Polvora</v>
      </c>
      <c r="F737" s="25" t="str">
        <f>+'INFO ETOSA'!K728</f>
        <v>Media Tension</v>
      </c>
      <c r="G737" s="25" t="str">
        <f>+'INFO ETOSA'!J728</f>
        <v>Poste</v>
      </c>
      <c r="H737" s="25" t="str">
        <f>+'INFO ETOSA'!L728</f>
        <v>Madera</v>
      </c>
      <c r="I737" s="25" t="str">
        <f>+'INFO ETOSA'!H728</f>
        <v>PPM21</v>
      </c>
      <c r="J737" s="27" t="str">
        <f t="shared" si="40"/>
        <v>POSTE DE MADERA TRATADA DE 12 mts. CL.6</v>
      </c>
      <c r="K737" s="39">
        <f t="shared" si="39"/>
        <v>0.31646417180072117</v>
      </c>
    </row>
    <row r="738" spans="1:11" x14ac:dyDescent="0.25">
      <c r="A738" s="38">
        <f>+'INFO ETOSA'!A729</f>
        <v>723</v>
      </c>
      <c r="B738" s="25" t="str">
        <f>+'INFO ETOSA'!I729</f>
        <v>SICODI</v>
      </c>
      <c r="C738" s="25" t="str">
        <f>+'INFO ETOSA'!B729</f>
        <v>San Martin</v>
      </c>
      <c r="D738" s="25" t="str">
        <f>+'INFO ETOSA'!C729</f>
        <v>Tocache</v>
      </c>
      <c r="E738" s="25" t="str">
        <f>+'INFO ETOSA'!D729</f>
        <v>Polvora</v>
      </c>
      <c r="F738" s="25" t="str">
        <f>+'INFO ETOSA'!K729</f>
        <v>Media Tension</v>
      </c>
      <c r="G738" s="25" t="str">
        <f>+'INFO ETOSA'!J729</f>
        <v>Poste</v>
      </c>
      <c r="H738" s="25" t="str">
        <f>+'INFO ETOSA'!L729</f>
        <v>Madera</v>
      </c>
      <c r="I738" s="25" t="str">
        <f>+'INFO ETOSA'!H729</f>
        <v>PPM21</v>
      </c>
      <c r="J738" s="27" t="str">
        <f t="shared" si="40"/>
        <v>POSTE DE MADERA TRATADA DE 12 mts. CL.6</v>
      </c>
      <c r="K738" s="39">
        <f t="shared" si="39"/>
        <v>0.31646417180072117</v>
      </c>
    </row>
    <row r="739" spans="1:11" x14ac:dyDescent="0.25">
      <c r="A739" s="38">
        <f>+'INFO ETOSA'!A730</f>
        <v>724</v>
      </c>
      <c r="B739" s="25" t="str">
        <f>+'INFO ETOSA'!I730</f>
        <v>SICODI</v>
      </c>
      <c r="C739" s="25" t="str">
        <f>+'INFO ETOSA'!B730</f>
        <v>San Martin</v>
      </c>
      <c r="D739" s="25" t="str">
        <f>+'INFO ETOSA'!C730</f>
        <v>Tocache</v>
      </c>
      <c r="E739" s="25" t="str">
        <f>+'INFO ETOSA'!D730</f>
        <v>Polvora</v>
      </c>
      <c r="F739" s="25" t="str">
        <f>+'INFO ETOSA'!K730</f>
        <v>Media Tension</v>
      </c>
      <c r="G739" s="25" t="str">
        <f>+'INFO ETOSA'!J730</f>
        <v>Poste</v>
      </c>
      <c r="H739" s="25" t="str">
        <f>+'INFO ETOSA'!L730</f>
        <v>Madera</v>
      </c>
      <c r="I739" s="25" t="str">
        <f>+'INFO ETOSA'!H730</f>
        <v>PPM21</v>
      </c>
      <c r="J739" s="27" t="str">
        <f t="shared" si="40"/>
        <v>POSTE DE MADERA TRATADA DE 12 mts. CL.6</v>
      </c>
      <c r="K739" s="39">
        <f t="shared" si="39"/>
        <v>0.31646417180072117</v>
      </c>
    </row>
    <row r="740" spans="1:11" x14ac:dyDescent="0.25">
      <c r="A740" s="38">
        <f>+'INFO ETOSA'!A731</f>
        <v>725</v>
      </c>
      <c r="B740" s="25" t="str">
        <f>+'INFO ETOSA'!I731</f>
        <v>SICODI</v>
      </c>
      <c r="C740" s="25" t="str">
        <f>+'INFO ETOSA'!B731</f>
        <v>San Martin</v>
      </c>
      <c r="D740" s="25" t="str">
        <f>+'INFO ETOSA'!C731</f>
        <v>Tocache</v>
      </c>
      <c r="E740" s="25" t="str">
        <f>+'INFO ETOSA'!D731</f>
        <v>Polvora</v>
      </c>
      <c r="F740" s="25" t="str">
        <f>+'INFO ETOSA'!K731</f>
        <v>Media Tension</v>
      </c>
      <c r="G740" s="25" t="str">
        <f>+'INFO ETOSA'!J731</f>
        <v>Poste</v>
      </c>
      <c r="H740" s="25" t="str">
        <f>+'INFO ETOSA'!L731</f>
        <v>Madera</v>
      </c>
      <c r="I740" s="25" t="str">
        <f>+'INFO ETOSA'!H731</f>
        <v>PPM21</v>
      </c>
      <c r="J740" s="27" t="str">
        <f t="shared" si="40"/>
        <v>POSTE DE MADERA TRATADA DE 12 mts. CL.6</v>
      </c>
      <c r="K740" s="39">
        <f t="shared" si="39"/>
        <v>0.31646417180072117</v>
      </c>
    </row>
    <row r="741" spans="1:11" x14ac:dyDescent="0.25">
      <c r="A741" s="38">
        <f>+'INFO ETOSA'!A732</f>
        <v>726</v>
      </c>
      <c r="B741" s="25" t="str">
        <f>+'INFO ETOSA'!I732</f>
        <v>SICODI</v>
      </c>
      <c r="C741" s="25" t="str">
        <f>+'INFO ETOSA'!B732</f>
        <v>San Martin</v>
      </c>
      <c r="D741" s="25" t="str">
        <f>+'INFO ETOSA'!C732</f>
        <v>Tocache</v>
      </c>
      <c r="E741" s="25" t="str">
        <f>+'INFO ETOSA'!D732</f>
        <v>Polvora</v>
      </c>
      <c r="F741" s="25" t="str">
        <f>+'INFO ETOSA'!K732</f>
        <v>Media Tension</v>
      </c>
      <c r="G741" s="25" t="str">
        <f>+'INFO ETOSA'!J732</f>
        <v>Poste</v>
      </c>
      <c r="H741" s="25" t="str">
        <f>+'INFO ETOSA'!L732</f>
        <v>Madera</v>
      </c>
      <c r="I741" s="25" t="str">
        <f>+'INFO ETOSA'!H732</f>
        <v>PPM21</v>
      </c>
      <c r="J741" s="27" t="str">
        <f t="shared" si="40"/>
        <v>POSTE DE MADERA TRATADA DE 12 mts. CL.6</v>
      </c>
      <c r="K741" s="39">
        <f t="shared" si="39"/>
        <v>0.31646417180072117</v>
      </c>
    </row>
    <row r="742" spans="1:11" x14ac:dyDescent="0.25">
      <c r="A742" s="38">
        <f>+'INFO ETOSA'!A733</f>
        <v>727</v>
      </c>
      <c r="B742" s="25" t="str">
        <f>+'INFO ETOSA'!I733</f>
        <v>SICODI</v>
      </c>
      <c r="C742" s="25" t="str">
        <f>+'INFO ETOSA'!B733</f>
        <v>San Martin</v>
      </c>
      <c r="D742" s="25" t="str">
        <f>+'INFO ETOSA'!C733</f>
        <v>Tocache</v>
      </c>
      <c r="E742" s="25" t="str">
        <f>+'INFO ETOSA'!D733</f>
        <v>Polvora</v>
      </c>
      <c r="F742" s="25" t="str">
        <f>+'INFO ETOSA'!K733</f>
        <v>Media Tension</v>
      </c>
      <c r="G742" s="25" t="str">
        <f>+'INFO ETOSA'!J733</f>
        <v>Poste</v>
      </c>
      <c r="H742" s="25" t="str">
        <f>+'INFO ETOSA'!L733</f>
        <v>Madera</v>
      </c>
      <c r="I742" s="25" t="str">
        <f>+'INFO ETOSA'!H733</f>
        <v>PPM21</v>
      </c>
      <c r="J742" s="27" t="str">
        <f t="shared" si="40"/>
        <v>POSTE DE MADERA TRATADA DE 12 mts. CL.6</v>
      </c>
      <c r="K742" s="39">
        <f t="shared" si="39"/>
        <v>0.31646417180072117</v>
      </c>
    </row>
    <row r="743" spans="1:11" x14ac:dyDescent="0.25">
      <c r="A743" s="38">
        <f>+'INFO ETOSA'!A734</f>
        <v>728</v>
      </c>
      <c r="B743" s="25" t="str">
        <f>+'INFO ETOSA'!I734</f>
        <v>SICODI</v>
      </c>
      <c r="C743" s="25" t="str">
        <f>+'INFO ETOSA'!B734</f>
        <v>San Martin</v>
      </c>
      <c r="D743" s="25" t="str">
        <f>+'INFO ETOSA'!C734</f>
        <v>Tocache</v>
      </c>
      <c r="E743" s="25" t="str">
        <f>+'INFO ETOSA'!D734</f>
        <v>Polvora</v>
      </c>
      <c r="F743" s="25" t="str">
        <f>+'INFO ETOSA'!K734</f>
        <v>Media Tension</v>
      </c>
      <c r="G743" s="25" t="str">
        <f>+'INFO ETOSA'!J734</f>
        <v>Poste</v>
      </c>
      <c r="H743" s="25" t="str">
        <f>+'INFO ETOSA'!L734</f>
        <v>Madera</v>
      </c>
      <c r="I743" s="25" t="str">
        <f>+'INFO ETOSA'!H734</f>
        <v>PPM21</v>
      </c>
      <c r="J743" s="27" t="str">
        <f t="shared" si="40"/>
        <v>POSTE DE MADERA TRATADA DE 12 mts. CL.6</v>
      </c>
      <c r="K743" s="39">
        <f t="shared" si="39"/>
        <v>0.31646417180072117</v>
      </c>
    </row>
    <row r="744" spans="1:11" x14ac:dyDescent="0.25">
      <c r="A744" s="38">
        <f>+'INFO ETOSA'!A735</f>
        <v>729</v>
      </c>
      <c r="B744" s="25" t="str">
        <f>+'INFO ETOSA'!I735</f>
        <v>SICODI</v>
      </c>
      <c r="C744" s="25" t="str">
        <f>+'INFO ETOSA'!B735</f>
        <v>San Martin</v>
      </c>
      <c r="D744" s="25" t="str">
        <f>+'INFO ETOSA'!C735</f>
        <v>Tocache</v>
      </c>
      <c r="E744" s="25" t="str">
        <f>+'INFO ETOSA'!D735</f>
        <v>Polvora</v>
      </c>
      <c r="F744" s="25" t="str">
        <f>+'INFO ETOSA'!K735</f>
        <v>Media Tension</v>
      </c>
      <c r="G744" s="25" t="str">
        <f>+'INFO ETOSA'!J735</f>
        <v>Poste</v>
      </c>
      <c r="H744" s="25" t="str">
        <f>+'INFO ETOSA'!L735</f>
        <v>Madera</v>
      </c>
      <c r="I744" s="25" t="str">
        <f>+'INFO ETOSA'!H735</f>
        <v>PPM21</v>
      </c>
      <c r="J744" s="27" t="str">
        <f t="shared" si="40"/>
        <v>POSTE DE MADERA TRATADA DE 12 mts. CL.6</v>
      </c>
      <c r="K744" s="39">
        <f t="shared" si="39"/>
        <v>0.31646417180072117</v>
      </c>
    </row>
    <row r="745" spans="1:11" x14ac:dyDescent="0.25">
      <c r="A745" s="38">
        <f>+'INFO ETOSA'!A736</f>
        <v>730</v>
      </c>
      <c r="B745" s="25" t="str">
        <f>+'INFO ETOSA'!I736</f>
        <v>SICODI</v>
      </c>
      <c r="C745" s="25" t="str">
        <f>+'INFO ETOSA'!B736</f>
        <v>San Martin</v>
      </c>
      <c r="D745" s="25" t="str">
        <f>+'INFO ETOSA'!C736</f>
        <v>Tocache</v>
      </c>
      <c r="E745" s="25" t="str">
        <f>+'INFO ETOSA'!D736</f>
        <v>Polvora</v>
      </c>
      <c r="F745" s="25" t="str">
        <f>+'INFO ETOSA'!K736</f>
        <v>Media Tension</v>
      </c>
      <c r="G745" s="25" t="str">
        <f>+'INFO ETOSA'!J736</f>
        <v>Poste</v>
      </c>
      <c r="H745" s="25" t="str">
        <f>+'INFO ETOSA'!L736</f>
        <v>Concreto</v>
      </c>
      <c r="I745" s="25" t="str">
        <f>+'INFO ETOSA'!H736</f>
        <v>PPC16</v>
      </c>
      <c r="J745" s="27" t="str">
        <f t="shared" si="40"/>
        <v>POSTE DE CONCRETO ARMADO DE 12/300/150/330</v>
      </c>
      <c r="K745" s="39">
        <f t="shared" si="39"/>
        <v>0.41823040214331952</v>
      </c>
    </row>
    <row r="746" spans="1:11" x14ac:dyDescent="0.25">
      <c r="A746" s="38">
        <f>+'INFO ETOSA'!A737</f>
        <v>731</v>
      </c>
      <c r="B746" s="25" t="str">
        <f>+'INFO ETOSA'!I737</f>
        <v>SICODI</v>
      </c>
      <c r="C746" s="25" t="str">
        <f>+'INFO ETOSA'!B737</f>
        <v>San Martin</v>
      </c>
      <c r="D746" s="25" t="str">
        <f>+'INFO ETOSA'!C737</f>
        <v>Tocache</v>
      </c>
      <c r="E746" s="25" t="str">
        <f>+'INFO ETOSA'!D737</f>
        <v>Polvora</v>
      </c>
      <c r="F746" s="25" t="str">
        <f>+'INFO ETOSA'!K737</f>
        <v>Media Tension</v>
      </c>
      <c r="G746" s="25" t="str">
        <f>+'INFO ETOSA'!J737</f>
        <v>Poste</v>
      </c>
      <c r="H746" s="25" t="str">
        <f>+'INFO ETOSA'!L737</f>
        <v>Concreto</v>
      </c>
      <c r="I746" s="25" t="str">
        <f>+'INFO ETOSA'!H737</f>
        <v>PPC16</v>
      </c>
      <c r="J746" s="27" t="str">
        <f t="shared" si="40"/>
        <v>POSTE DE CONCRETO ARMADO DE 12/300/150/330</v>
      </c>
      <c r="K746" s="39">
        <f t="shared" si="39"/>
        <v>0.41823040214331952</v>
      </c>
    </row>
    <row r="747" spans="1:11" x14ac:dyDescent="0.25">
      <c r="A747" s="38">
        <f>+'INFO ETOSA'!A738</f>
        <v>732</v>
      </c>
      <c r="B747" s="25" t="str">
        <f>+'INFO ETOSA'!I738</f>
        <v>SICODI</v>
      </c>
      <c r="C747" s="25" t="str">
        <f>+'INFO ETOSA'!B738</f>
        <v>San Martin</v>
      </c>
      <c r="D747" s="25" t="str">
        <f>+'INFO ETOSA'!C738</f>
        <v>Tocache</v>
      </c>
      <c r="E747" s="25" t="str">
        <f>+'INFO ETOSA'!D738</f>
        <v>Polvora</v>
      </c>
      <c r="F747" s="25" t="str">
        <f>+'INFO ETOSA'!K738</f>
        <v>Media Tension</v>
      </c>
      <c r="G747" s="25" t="str">
        <f>+'INFO ETOSA'!J738</f>
        <v>Poste</v>
      </c>
      <c r="H747" s="25" t="str">
        <f>+'INFO ETOSA'!L738</f>
        <v>Concreto</v>
      </c>
      <c r="I747" s="25" t="str">
        <f>+'INFO ETOSA'!H738</f>
        <v>PPC16</v>
      </c>
      <c r="J747" s="27" t="str">
        <f t="shared" si="40"/>
        <v>POSTE DE CONCRETO ARMADO DE 12/300/150/330</v>
      </c>
      <c r="K747" s="39">
        <f t="shared" si="39"/>
        <v>0.41823040214331952</v>
      </c>
    </row>
    <row r="748" spans="1:11" x14ac:dyDescent="0.25">
      <c r="A748" s="38">
        <f>+'INFO ETOSA'!A739</f>
        <v>733</v>
      </c>
      <c r="B748" s="25" t="str">
        <f>+'INFO ETOSA'!I739</f>
        <v>SICODI</v>
      </c>
      <c r="C748" s="25" t="str">
        <f>+'INFO ETOSA'!B739</f>
        <v>San Martin</v>
      </c>
      <c r="D748" s="25" t="str">
        <f>+'INFO ETOSA'!C739</f>
        <v>Tocache</v>
      </c>
      <c r="E748" s="25" t="str">
        <f>+'INFO ETOSA'!D739</f>
        <v>Polvora</v>
      </c>
      <c r="F748" s="25" t="str">
        <f>+'INFO ETOSA'!K739</f>
        <v>Media Tension</v>
      </c>
      <c r="G748" s="25" t="str">
        <f>+'INFO ETOSA'!J739</f>
        <v>Poste</v>
      </c>
      <c r="H748" s="25" t="str">
        <f>+'INFO ETOSA'!L739</f>
        <v>Concreto</v>
      </c>
      <c r="I748" s="25" t="str">
        <f>+'INFO ETOSA'!H739</f>
        <v>PPC16</v>
      </c>
      <c r="J748" s="27" t="str">
        <f t="shared" si="40"/>
        <v>POSTE DE CONCRETO ARMADO DE 12/300/150/330</v>
      </c>
      <c r="K748" s="39">
        <f t="shared" si="39"/>
        <v>0.41823040214331952</v>
      </c>
    </row>
    <row r="749" spans="1:11" x14ac:dyDescent="0.25">
      <c r="A749" s="38">
        <f>+'INFO ETOSA'!A740</f>
        <v>734</v>
      </c>
      <c r="B749" s="25" t="str">
        <f>+'INFO ETOSA'!I740</f>
        <v>SICODI</v>
      </c>
      <c r="C749" s="25" t="str">
        <f>+'INFO ETOSA'!B740</f>
        <v>San Martin</v>
      </c>
      <c r="D749" s="25" t="str">
        <f>+'INFO ETOSA'!C740</f>
        <v>Tocache</v>
      </c>
      <c r="E749" s="25" t="str">
        <f>+'INFO ETOSA'!D740</f>
        <v>Polvora</v>
      </c>
      <c r="F749" s="25" t="str">
        <f>+'INFO ETOSA'!K740</f>
        <v>Media Tension</v>
      </c>
      <c r="G749" s="25" t="str">
        <f>+'INFO ETOSA'!J740</f>
        <v>Poste</v>
      </c>
      <c r="H749" s="25" t="str">
        <f>+'INFO ETOSA'!L740</f>
        <v>Concreto</v>
      </c>
      <c r="I749" s="25" t="str">
        <f>+'INFO ETOSA'!H740</f>
        <v>PPC16</v>
      </c>
      <c r="J749" s="27" t="str">
        <f t="shared" si="40"/>
        <v>POSTE DE CONCRETO ARMADO DE 12/300/150/330</v>
      </c>
      <c r="K749" s="39">
        <f t="shared" si="39"/>
        <v>0.41823040214331952</v>
      </c>
    </row>
    <row r="750" spans="1:11" x14ac:dyDescent="0.25">
      <c r="A750" s="38">
        <f>+'INFO ETOSA'!A741</f>
        <v>735</v>
      </c>
      <c r="B750" s="25" t="str">
        <f>+'INFO ETOSA'!I741</f>
        <v>SICODI</v>
      </c>
      <c r="C750" s="25" t="str">
        <f>+'INFO ETOSA'!B741</f>
        <v>San Martin</v>
      </c>
      <c r="D750" s="25" t="str">
        <f>+'INFO ETOSA'!C741</f>
        <v>Tocache</v>
      </c>
      <c r="E750" s="25" t="str">
        <f>+'INFO ETOSA'!D741</f>
        <v>Polvora</v>
      </c>
      <c r="F750" s="25" t="str">
        <f>+'INFO ETOSA'!K741</f>
        <v>Media Tension</v>
      </c>
      <c r="G750" s="25" t="str">
        <f>+'INFO ETOSA'!J741</f>
        <v>Poste</v>
      </c>
      <c r="H750" s="25" t="str">
        <f>+'INFO ETOSA'!L741</f>
        <v>Concreto</v>
      </c>
      <c r="I750" s="25" t="str">
        <f>+'INFO ETOSA'!H741</f>
        <v>PPC16</v>
      </c>
      <c r="J750" s="27" t="str">
        <f t="shared" si="40"/>
        <v>POSTE DE CONCRETO ARMADO DE 12/300/150/330</v>
      </c>
      <c r="K750" s="39">
        <f t="shared" si="39"/>
        <v>0.41823040214331952</v>
      </c>
    </row>
    <row r="751" spans="1:11" x14ac:dyDescent="0.25">
      <c r="A751" s="38">
        <f>+'INFO ETOSA'!A742</f>
        <v>736</v>
      </c>
      <c r="B751" s="25" t="str">
        <f>+'INFO ETOSA'!I742</f>
        <v>SICODI</v>
      </c>
      <c r="C751" s="25" t="str">
        <f>+'INFO ETOSA'!B742</f>
        <v>San Martin</v>
      </c>
      <c r="D751" s="25" t="str">
        <f>+'INFO ETOSA'!C742</f>
        <v>Tocache</v>
      </c>
      <c r="E751" s="25" t="str">
        <f>+'INFO ETOSA'!D742</f>
        <v>Polvora</v>
      </c>
      <c r="F751" s="25" t="str">
        <f>+'INFO ETOSA'!K742</f>
        <v>Media Tension</v>
      </c>
      <c r="G751" s="25" t="str">
        <f>+'INFO ETOSA'!J742</f>
        <v>Poste</v>
      </c>
      <c r="H751" s="25" t="str">
        <f>+'INFO ETOSA'!L742</f>
        <v>Concreto</v>
      </c>
      <c r="I751" s="25" t="str">
        <f>+'INFO ETOSA'!H742</f>
        <v>PPC16</v>
      </c>
      <c r="J751" s="27" t="str">
        <f t="shared" si="40"/>
        <v>POSTE DE CONCRETO ARMADO DE 12/300/150/330</v>
      </c>
      <c r="K751" s="39">
        <f t="shared" si="39"/>
        <v>0.41823040214331952</v>
      </c>
    </row>
    <row r="752" spans="1:11" x14ac:dyDescent="0.25">
      <c r="A752" s="38">
        <f>+'INFO ETOSA'!A743</f>
        <v>737</v>
      </c>
      <c r="B752" s="25" t="str">
        <f>+'INFO ETOSA'!I743</f>
        <v>SICODI</v>
      </c>
      <c r="C752" s="25" t="str">
        <f>+'INFO ETOSA'!B743</f>
        <v>San Martin</v>
      </c>
      <c r="D752" s="25" t="str">
        <f>+'INFO ETOSA'!C743</f>
        <v>Tocache</v>
      </c>
      <c r="E752" s="25" t="str">
        <f>+'INFO ETOSA'!D743</f>
        <v>Polvora</v>
      </c>
      <c r="F752" s="25" t="str">
        <f>+'INFO ETOSA'!K743</f>
        <v>Media Tension</v>
      </c>
      <c r="G752" s="25" t="str">
        <f>+'INFO ETOSA'!J743</f>
        <v>Poste</v>
      </c>
      <c r="H752" s="25" t="str">
        <f>+'INFO ETOSA'!L743</f>
        <v>Concreto</v>
      </c>
      <c r="I752" s="25" t="str">
        <f>+'INFO ETOSA'!H743</f>
        <v>PPC16</v>
      </c>
      <c r="J752" s="27" t="str">
        <f t="shared" si="40"/>
        <v>POSTE DE CONCRETO ARMADO DE 12/300/150/330</v>
      </c>
      <c r="K752" s="39">
        <f t="shared" si="39"/>
        <v>0.41823040214331952</v>
      </c>
    </row>
    <row r="753" spans="1:11" x14ac:dyDescent="0.25">
      <c r="A753" s="38">
        <f>+'INFO ETOSA'!A744</f>
        <v>738</v>
      </c>
      <c r="B753" s="25" t="str">
        <f>+'INFO ETOSA'!I744</f>
        <v>SICODI</v>
      </c>
      <c r="C753" s="25" t="str">
        <f>+'INFO ETOSA'!B744</f>
        <v>San Martin</v>
      </c>
      <c r="D753" s="25" t="str">
        <f>+'INFO ETOSA'!C744</f>
        <v>Tocache</v>
      </c>
      <c r="E753" s="25" t="str">
        <f>+'INFO ETOSA'!D744</f>
        <v>Polvora</v>
      </c>
      <c r="F753" s="25" t="str">
        <f>+'INFO ETOSA'!K744</f>
        <v>Media Tension</v>
      </c>
      <c r="G753" s="25" t="str">
        <f>+'INFO ETOSA'!J744</f>
        <v>Poste</v>
      </c>
      <c r="H753" s="25" t="str">
        <f>+'INFO ETOSA'!L744</f>
        <v>Concreto</v>
      </c>
      <c r="I753" s="25" t="str">
        <f>+'INFO ETOSA'!H744</f>
        <v>PPC16</v>
      </c>
      <c r="J753" s="27" t="str">
        <f t="shared" si="40"/>
        <v>POSTE DE CONCRETO ARMADO DE 12/300/150/330</v>
      </c>
      <c r="K753" s="39">
        <f t="shared" si="39"/>
        <v>0.41823040214331952</v>
      </c>
    </row>
    <row r="754" spans="1:11" x14ac:dyDescent="0.25">
      <c r="A754" s="38">
        <f>+'INFO ETOSA'!A745</f>
        <v>739</v>
      </c>
      <c r="B754" s="25" t="str">
        <f>+'INFO ETOSA'!I745</f>
        <v>SICODI</v>
      </c>
      <c r="C754" s="25" t="str">
        <f>+'INFO ETOSA'!B745</f>
        <v>San Martin</v>
      </c>
      <c r="D754" s="25" t="str">
        <f>+'INFO ETOSA'!C745</f>
        <v>Tocache</v>
      </c>
      <c r="E754" s="25" t="str">
        <f>+'INFO ETOSA'!D745</f>
        <v>Polvora</v>
      </c>
      <c r="F754" s="25" t="str">
        <f>+'INFO ETOSA'!K745</f>
        <v>Media Tension</v>
      </c>
      <c r="G754" s="25" t="str">
        <f>+'INFO ETOSA'!J745</f>
        <v>Poste</v>
      </c>
      <c r="H754" s="25" t="str">
        <f>+'INFO ETOSA'!L745</f>
        <v>Concreto</v>
      </c>
      <c r="I754" s="25" t="str">
        <f>+'INFO ETOSA'!H745</f>
        <v>PPC16</v>
      </c>
      <c r="J754" s="27" t="str">
        <f t="shared" si="40"/>
        <v>POSTE DE CONCRETO ARMADO DE 12/300/150/330</v>
      </c>
      <c r="K754" s="39">
        <f t="shared" si="39"/>
        <v>0.41823040214331952</v>
      </c>
    </row>
    <row r="755" spans="1:11" x14ac:dyDescent="0.25">
      <c r="A755" s="38">
        <f>+'INFO ETOSA'!A746</f>
        <v>740</v>
      </c>
      <c r="B755" s="25" t="str">
        <f>+'INFO ETOSA'!I746</f>
        <v>SICODI</v>
      </c>
      <c r="C755" s="25" t="str">
        <f>+'INFO ETOSA'!B746</f>
        <v>San Martin</v>
      </c>
      <c r="D755" s="25" t="str">
        <f>+'INFO ETOSA'!C746</f>
        <v>Tocache</v>
      </c>
      <c r="E755" s="25" t="str">
        <f>+'INFO ETOSA'!D746</f>
        <v>Polvora</v>
      </c>
      <c r="F755" s="25" t="str">
        <f>+'INFO ETOSA'!K746</f>
        <v>Media Tension</v>
      </c>
      <c r="G755" s="25" t="str">
        <f>+'INFO ETOSA'!J746</f>
        <v>Poste</v>
      </c>
      <c r="H755" s="25" t="str">
        <f>+'INFO ETOSA'!L746</f>
        <v>Concreto</v>
      </c>
      <c r="I755" s="25" t="str">
        <f>+'INFO ETOSA'!H746</f>
        <v>PPC16</v>
      </c>
      <c r="J755" s="27" t="str">
        <f t="shared" si="40"/>
        <v>POSTE DE CONCRETO ARMADO DE 12/300/150/330</v>
      </c>
      <c r="K755" s="39">
        <f t="shared" si="39"/>
        <v>0.41823040214331952</v>
      </c>
    </row>
    <row r="756" spans="1:11" x14ac:dyDescent="0.25">
      <c r="A756" s="38">
        <f>+'INFO ETOSA'!A747</f>
        <v>741</v>
      </c>
      <c r="B756" s="25" t="str">
        <f>+'INFO ETOSA'!I747</f>
        <v>SICODI</v>
      </c>
      <c r="C756" s="25" t="str">
        <f>+'INFO ETOSA'!B747</f>
        <v>San Martin</v>
      </c>
      <c r="D756" s="25" t="str">
        <f>+'INFO ETOSA'!C747</f>
        <v>Tocache</v>
      </c>
      <c r="E756" s="25" t="str">
        <f>+'INFO ETOSA'!D747</f>
        <v>Polvora</v>
      </c>
      <c r="F756" s="25" t="str">
        <f>+'INFO ETOSA'!K747</f>
        <v>Media Tension</v>
      </c>
      <c r="G756" s="25" t="str">
        <f>+'INFO ETOSA'!J747</f>
        <v>Poste</v>
      </c>
      <c r="H756" s="25" t="str">
        <f>+'INFO ETOSA'!L747</f>
        <v>Concreto</v>
      </c>
      <c r="I756" s="25" t="str">
        <f>+'INFO ETOSA'!H747</f>
        <v>PPC16</v>
      </c>
      <c r="J756" s="27" t="str">
        <f t="shared" si="40"/>
        <v>POSTE DE CONCRETO ARMADO DE 12/300/150/330</v>
      </c>
      <c r="K756" s="39">
        <f t="shared" si="39"/>
        <v>0.41823040214331952</v>
      </c>
    </row>
    <row r="757" spans="1:11" x14ac:dyDescent="0.25">
      <c r="A757" s="38">
        <f>+'INFO ETOSA'!A748</f>
        <v>742</v>
      </c>
      <c r="B757" s="25" t="str">
        <f>+'INFO ETOSA'!I748</f>
        <v>SICODI</v>
      </c>
      <c r="C757" s="25" t="str">
        <f>+'INFO ETOSA'!B748</f>
        <v>San Martin</v>
      </c>
      <c r="D757" s="25" t="str">
        <f>+'INFO ETOSA'!C748</f>
        <v>Tocache</v>
      </c>
      <c r="E757" s="25" t="str">
        <f>+'INFO ETOSA'!D748</f>
        <v>Polvora</v>
      </c>
      <c r="F757" s="25" t="str">
        <f>+'INFO ETOSA'!K748</f>
        <v>Media Tension</v>
      </c>
      <c r="G757" s="25" t="str">
        <f>+'INFO ETOSA'!J748</f>
        <v>Poste</v>
      </c>
      <c r="H757" s="25" t="str">
        <f>+'INFO ETOSA'!L748</f>
        <v>Concreto</v>
      </c>
      <c r="I757" s="25" t="str">
        <f>+'INFO ETOSA'!H748</f>
        <v>PPC16</v>
      </c>
      <c r="J757" s="27" t="str">
        <f t="shared" si="40"/>
        <v>POSTE DE CONCRETO ARMADO DE 12/300/150/330</v>
      </c>
      <c r="K757" s="39">
        <f t="shared" si="39"/>
        <v>0.41823040214331952</v>
      </c>
    </row>
    <row r="758" spans="1:11" x14ac:dyDescent="0.25">
      <c r="A758" s="38">
        <f>+'INFO ETOSA'!A749</f>
        <v>743</v>
      </c>
      <c r="B758" s="25" t="str">
        <f>+'INFO ETOSA'!I749</f>
        <v>SICODI</v>
      </c>
      <c r="C758" s="25" t="str">
        <f>+'INFO ETOSA'!B749</f>
        <v>San Martin</v>
      </c>
      <c r="D758" s="25" t="str">
        <f>+'INFO ETOSA'!C749</f>
        <v>Tocache</v>
      </c>
      <c r="E758" s="25" t="str">
        <f>+'INFO ETOSA'!D749</f>
        <v>Polvora</v>
      </c>
      <c r="F758" s="25" t="str">
        <f>+'INFO ETOSA'!K749</f>
        <v>Media Tension</v>
      </c>
      <c r="G758" s="25" t="str">
        <f>+'INFO ETOSA'!J749</f>
        <v>Poste</v>
      </c>
      <c r="H758" s="25" t="str">
        <f>+'INFO ETOSA'!L749</f>
        <v>Concreto</v>
      </c>
      <c r="I758" s="25" t="str">
        <f>+'INFO ETOSA'!H749</f>
        <v>PPC16</v>
      </c>
      <c r="J758" s="27" t="str">
        <f t="shared" si="40"/>
        <v>POSTE DE CONCRETO ARMADO DE 12/300/150/330</v>
      </c>
      <c r="K758" s="39">
        <f t="shared" si="39"/>
        <v>0.41823040214331952</v>
      </c>
    </row>
    <row r="759" spans="1:11" x14ac:dyDescent="0.25">
      <c r="A759" s="38">
        <f>+'INFO ETOSA'!A750</f>
        <v>744</v>
      </c>
      <c r="B759" s="25" t="str">
        <f>+'INFO ETOSA'!I750</f>
        <v>SICODI</v>
      </c>
      <c r="C759" s="25" t="str">
        <f>+'INFO ETOSA'!B750</f>
        <v>San Martin</v>
      </c>
      <c r="D759" s="25" t="str">
        <f>+'INFO ETOSA'!C750</f>
        <v>Tocache</v>
      </c>
      <c r="E759" s="25" t="str">
        <f>+'INFO ETOSA'!D750</f>
        <v>Polvora</v>
      </c>
      <c r="F759" s="25" t="str">
        <f>+'INFO ETOSA'!K750</f>
        <v>Media Tension</v>
      </c>
      <c r="G759" s="25" t="str">
        <f>+'INFO ETOSA'!J750</f>
        <v>Poste</v>
      </c>
      <c r="H759" s="25" t="str">
        <f>+'INFO ETOSA'!L750</f>
        <v>Concreto</v>
      </c>
      <c r="I759" s="25" t="str">
        <f>+'INFO ETOSA'!H750</f>
        <v>PPC16</v>
      </c>
      <c r="J759" s="27" t="str">
        <f t="shared" si="40"/>
        <v>POSTE DE CONCRETO ARMADO DE 12/300/150/330</v>
      </c>
      <c r="K759" s="39">
        <f t="shared" si="39"/>
        <v>0.41823040214331952</v>
      </c>
    </row>
    <row r="760" spans="1:11" x14ac:dyDescent="0.25">
      <c r="A760" s="38">
        <f>+'INFO ETOSA'!A751</f>
        <v>745</v>
      </c>
      <c r="B760" s="25" t="str">
        <f>+'INFO ETOSA'!I751</f>
        <v>SICODI</v>
      </c>
      <c r="C760" s="25" t="str">
        <f>+'INFO ETOSA'!B751</f>
        <v>San Martin</v>
      </c>
      <c r="D760" s="25" t="str">
        <f>+'INFO ETOSA'!C751</f>
        <v>Tocache</v>
      </c>
      <c r="E760" s="25" t="str">
        <f>+'INFO ETOSA'!D751</f>
        <v>Polvora</v>
      </c>
      <c r="F760" s="25" t="str">
        <f>+'INFO ETOSA'!K751</f>
        <v>Media Tension</v>
      </c>
      <c r="G760" s="25" t="str">
        <f>+'INFO ETOSA'!J751</f>
        <v>Poste</v>
      </c>
      <c r="H760" s="25" t="str">
        <f>+'INFO ETOSA'!L751</f>
        <v>Concreto</v>
      </c>
      <c r="I760" s="25" t="str">
        <f>+'INFO ETOSA'!H751</f>
        <v>PPC16</v>
      </c>
      <c r="J760" s="27" t="str">
        <f t="shared" si="40"/>
        <v>POSTE DE CONCRETO ARMADO DE 12/300/150/330</v>
      </c>
      <c r="K760" s="39">
        <f t="shared" si="39"/>
        <v>0.41823040214331952</v>
      </c>
    </row>
    <row r="761" spans="1:11" x14ac:dyDescent="0.25">
      <c r="A761" s="38">
        <f>+'INFO ETOSA'!A752</f>
        <v>746</v>
      </c>
      <c r="B761" s="25" t="str">
        <f>+'INFO ETOSA'!I752</f>
        <v>SICODI</v>
      </c>
      <c r="C761" s="25" t="str">
        <f>+'INFO ETOSA'!B752</f>
        <v>San Martin</v>
      </c>
      <c r="D761" s="25" t="str">
        <f>+'INFO ETOSA'!C752</f>
        <v>Tocache</v>
      </c>
      <c r="E761" s="25" t="str">
        <f>+'INFO ETOSA'!D752</f>
        <v>Polvora</v>
      </c>
      <c r="F761" s="25" t="str">
        <f>+'INFO ETOSA'!K752</f>
        <v>Media Tension</v>
      </c>
      <c r="G761" s="25" t="str">
        <f>+'INFO ETOSA'!J752</f>
        <v>Poste</v>
      </c>
      <c r="H761" s="25" t="str">
        <f>+'INFO ETOSA'!L752</f>
        <v>Concreto</v>
      </c>
      <c r="I761" s="25" t="str">
        <f>+'INFO ETOSA'!H752</f>
        <v>PPC16</v>
      </c>
      <c r="J761" s="27" t="str">
        <f t="shared" si="40"/>
        <v>POSTE DE CONCRETO ARMADO DE 12/300/150/330</v>
      </c>
      <c r="K761" s="39">
        <f t="shared" si="39"/>
        <v>0.41823040214331952</v>
      </c>
    </row>
    <row r="762" spans="1:11" x14ac:dyDescent="0.25">
      <c r="A762" s="38">
        <f>+'INFO ETOSA'!A753</f>
        <v>747</v>
      </c>
      <c r="B762" s="25" t="str">
        <f>+'INFO ETOSA'!I753</f>
        <v>SICODI</v>
      </c>
      <c r="C762" s="25" t="str">
        <f>+'INFO ETOSA'!B753</f>
        <v>San Martin</v>
      </c>
      <c r="D762" s="25" t="str">
        <f>+'INFO ETOSA'!C753</f>
        <v>Tocache</v>
      </c>
      <c r="E762" s="25" t="str">
        <f>+'INFO ETOSA'!D753</f>
        <v>Polvora</v>
      </c>
      <c r="F762" s="25" t="str">
        <f>+'INFO ETOSA'!K753</f>
        <v>Media Tension</v>
      </c>
      <c r="G762" s="25" t="str">
        <f>+'INFO ETOSA'!J753</f>
        <v>Poste</v>
      </c>
      <c r="H762" s="25" t="str">
        <f>+'INFO ETOSA'!L753</f>
        <v>Concreto</v>
      </c>
      <c r="I762" s="25" t="str">
        <f>+'INFO ETOSA'!H753</f>
        <v>PPC16</v>
      </c>
      <c r="J762" s="27" t="str">
        <f t="shared" si="40"/>
        <v>POSTE DE CONCRETO ARMADO DE 12/300/150/330</v>
      </c>
      <c r="K762" s="39">
        <f t="shared" si="39"/>
        <v>0.41823040214331952</v>
      </c>
    </row>
    <row r="763" spans="1:11" x14ac:dyDescent="0.25">
      <c r="A763" s="38">
        <f>+'INFO ETOSA'!A754</f>
        <v>748</v>
      </c>
      <c r="B763" s="25" t="str">
        <f>+'INFO ETOSA'!I754</f>
        <v>SICODI</v>
      </c>
      <c r="C763" s="25" t="str">
        <f>+'INFO ETOSA'!B754</f>
        <v>San Martin</v>
      </c>
      <c r="D763" s="25" t="str">
        <f>+'INFO ETOSA'!C754</f>
        <v>Tocache</v>
      </c>
      <c r="E763" s="25" t="str">
        <f>+'INFO ETOSA'!D754</f>
        <v>Polvora</v>
      </c>
      <c r="F763" s="25" t="str">
        <f>+'INFO ETOSA'!K754</f>
        <v>Media Tension</v>
      </c>
      <c r="G763" s="25" t="str">
        <f>+'INFO ETOSA'!J754</f>
        <v>Poste</v>
      </c>
      <c r="H763" s="25" t="str">
        <f>+'INFO ETOSA'!L754</f>
        <v>Concreto</v>
      </c>
      <c r="I763" s="25" t="str">
        <f>+'INFO ETOSA'!H754</f>
        <v>PPC16</v>
      </c>
      <c r="J763" s="27" t="str">
        <f t="shared" si="40"/>
        <v>POSTE DE CONCRETO ARMADO DE 12/300/150/330</v>
      </c>
      <c r="K763" s="39">
        <f t="shared" si="39"/>
        <v>0.41823040214331952</v>
      </c>
    </row>
    <row r="764" spans="1:11" x14ac:dyDescent="0.25">
      <c r="A764" s="38">
        <f>+'INFO ETOSA'!A755</f>
        <v>749</v>
      </c>
      <c r="B764" s="25" t="str">
        <f>+'INFO ETOSA'!I755</f>
        <v>SICODI</v>
      </c>
      <c r="C764" s="25" t="str">
        <f>+'INFO ETOSA'!B755</f>
        <v>San Martin</v>
      </c>
      <c r="D764" s="25" t="str">
        <f>+'INFO ETOSA'!C755</f>
        <v>Tocache</v>
      </c>
      <c r="E764" s="25" t="str">
        <f>+'INFO ETOSA'!D755</f>
        <v>Polvora</v>
      </c>
      <c r="F764" s="25" t="str">
        <f>+'INFO ETOSA'!K755</f>
        <v>Media Tension</v>
      </c>
      <c r="G764" s="25" t="str">
        <f>+'INFO ETOSA'!J755</f>
        <v>Poste</v>
      </c>
      <c r="H764" s="25" t="str">
        <f>+'INFO ETOSA'!L755</f>
        <v>Concreto</v>
      </c>
      <c r="I764" s="25" t="str">
        <f>+'INFO ETOSA'!H755</f>
        <v>PPC16</v>
      </c>
      <c r="J764" s="27" t="str">
        <f t="shared" si="40"/>
        <v>POSTE DE CONCRETO ARMADO DE 12/300/150/330</v>
      </c>
      <c r="K764" s="39">
        <f t="shared" si="39"/>
        <v>0.41823040214331952</v>
      </c>
    </row>
    <row r="765" spans="1:11" x14ac:dyDescent="0.25">
      <c r="A765" s="38">
        <f>+'INFO ETOSA'!A756</f>
        <v>750</v>
      </c>
      <c r="B765" s="25" t="str">
        <f>+'INFO ETOSA'!I756</f>
        <v>SICODI</v>
      </c>
      <c r="C765" s="25" t="str">
        <f>+'INFO ETOSA'!B756</f>
        <v>San Martin</v>
      </c>
      <c r="D765" s="25" t="str">
        <f>+'INFO ETOSA'!C756</f>
        <v>Tocache</v>
      </c>
      <c r="E765" s="25" t="str">
        <f>+'INFO ETOSA'!D756</f>
        <v>Polvora</v>
      </c>
      <c r="F765" s="25" t="str">
        <f>+'INFO ETOSA'!K756</f>
        <v>Media Tension</v>
      </c>
      <c r="G765" s="25" t="str">
        <f>+'INFO ETOSA'!J756</f>
        <v>Poste</v>
      </c>
      <c r="H765" s="25" t="str">
        <f>+'INFO ETOSA'!L756</f>
        <v>Concreto</v>
      </c>
      <c r="I765" s="25" t="str">
        <f>+'INFO ETOSA'!H756</f>
        <v>PPC16</v>
      </c>
      <c r="J765" s="27" t="str">
        <f t="shared" si="40"/>
        <v>POSTE DE CONCRETO ARMADO DE 12/300/150/330</v>
      </c>
      <c r="K765" s="39">
        <f t="shared" si="39"/>
        <v>0.41823040214331952</v>
      </c>
    </row>
    <row r="766" spans="1:11" x14ac:dyDescent="0.25">
      <c r="A766" s="38">
        <f>+'INFO ETOSA'!A757</f>
        <v>751</v>
      </c>
      <c r="B766" s="25" t="str">
        <f>+'INFO ETOSA'!I757</f>
        <v>SICODI</v>
      </c>
      <c r="C766" s="25" t="str">
        <f>+'INFO ETOSA'!B757</f>
        <v>San Martin</v>
      </c>
      <c r="D766" s="25" t="str">
        <f>+'INFO ETOSA'!C757</f>
        <v>Tocache</v>
      </c>
      <c r="E766" s="25" t="str">
        <f>+'INFO ETOSA'!D757</f>
        <v>Polvora</v>
      </c>
      <c r="F766" s="25" t="str">
        <f>+'INFO ETOSA'!K757</f>
        <v>Media Tension</v>
      </c>
      <c r="G766" s="25" t="str">
        <f>+'INFO ETOSA'!J757</f>
        <v>Poste</v>
      </c>
      <c r="H766" s="25" t="str">
        <f>+'INFO ETOSA'!L757</f>
        <v>Concreto</v>
      </c>
      <c r="I766" s="25" t="str">
        <f>+'INFO ETOSA'!H757</f>
        <v>PPC16</v>
      </c>
      <c r="J766" s="27" t="str">
        <f t="shared" si="40"/>
        <v>POSTE DE CONCRETO ARMADO DE 12/300/150/330</v>
      </c>
      <c r="K766" s="39">
        <f t="shared" si="39"/>
        <v>0.41823040214331952</v>
      </c>
    </row>
    <row r="767" spans="1:11" x14ac:dyDescent="0.25">
      <c r="A767" s="38">
        <f>+'INFO ETOSA'!A758</f>
        <v>752</v>
      </c>
      <c r="B767" s="25" t="str">
        <f>+'INFO ETOSA'!I758</f>
        <v>SICODI</v>
      </c>
      <c r="C767" s="25" t="str">
        <f>+'INFO ETOSA'!B758</f>
        <v>San Martin</v>
      </c>
      <c r="D767" s="25" t="str">
        <f>+'INFO ETOSA'!C758</f>
        <v>Tocache</v>
      </c>
      <c r="E767" s="25" t="str">
        <f>+'INFO ETOSA'!D758</f>
        <v>Polvora</v>
      </c>
      <c r="F767" s="25" t="str">
        <f>+'INFO ETOSA'!K758</f>
        <v>Media Tension</v>
      </c>
      <c r="G767" s="25" t="str">
        <f>+'INFO ETOSA'!J758</f>
        <v>Poste</v>
      </c>
      <c r="H767" s="25" t="str">
        <f>+'INFO ETOSA'!L758</f>
        <v>Concreto</v>
      </c>
      <c r="I767" s="25" t="str">
        <f>+'INFO ETOSA'!H758</f>
        <v>PPC16</v>
      </c>
      <c r="J767" s="27" t="str">
        <f t="shared" si="40"/>
        <v>POSTE DE CONCRETO ARMADO DE 12/300/150/330</v>
      </c>
      <c r="K767" s="39">
        <f t="shared" si="39"/>
        <v>0.41823040214331952</v>
      </c>
    </row>
    <row r="768" spans="1:11" x14ac:dyDescent="0.25">
      <c r="A768" s="38">
        <f>+'INFO ETOSA'!A759</f>
        <v>753</v>
      </c>
      <c r="B768" s="25" t="str">
        <f>+'INFO ETOSA'!I759</f>
        <v>SICODI</v>
      </c>
      <c r="C768" s="25" t="str">
        <f>+'INFO ETOSA'!B759</f>
        <v>San Martin</v>
      </c>
      <c r="D768" s="25" t="str">
        <f>+'INFO ETOSA'!C759</f>
        <v>Tocache</v>
      </c>
      <c r="E768" s="25" t="str">
        <f>+'INFO ETOSA'!D759</f>
        <v>Polvora</v>
      </c>
      <c r="F768" s="25" t="str">
        <f>+'INFO ETOSA'!K759</f>
        <v>Media Tension</v>
      </c>
      <c r="G768" s="25" t="str">
        <f>+'INFO ETOSA'!J759</f>
        <v>Poste</v>
      </c>
      <c r="H768" s="25" t="str">
        <f>+'INFO ETOSA'!L759</f>
        <v>Concreto</v>
      </c>
      <c r="I768" s="25" t="str">
        <f>+'INFO ETOSA'!H759</f>
        <v>PPC16</v>
      </c>
      <c r="J768" s="27" t="str">
        <f t="shared" si="40"/>
        <v>POSTE DE CONCRETO ARMADO DE 12/300/150/330</v>
      </c>
      <c r="K768" s="39">
        <f t="shared" si="39"/>
        <v>0.41823040214331952</v>
      </c>
    </row>
    <row r="769" spans="1:11" x14ac:dyDescent="0.25">
      <c r="A769" s="38">
        <f>+'INFO ETOSA'!A760</f>
        <v>754</v>
      </c>
      <c r="B769" s="25" t="str">
        <f>+'INFO ETOSA'!I760</f>
        <v>SICODI</v>
      </c>
      <c r="C769" s="25" t="str">
        <f>+'INFO ETOSA'!B760</f>
        <v>San Martin</v>
      </c>
      <c r="D769" s="25" t="str">
        <f>+'INFO ETOSA'!C760</f>
        <v>Tocache</v>
      </c>
      <c r="E769" s="25" t="str">
        <f>+'INFO ETOSA'!D760</f>
        <v>Polvora</v>
      </c>
      <c r="F769" s="25" t="str">
        <f>+'INFO ETOSA'!K760</f>
        <v>Media Tension</v>
      </c>
      <c r="G769" s="25" t="str">
        <f>+'INFO ETOSA'!J760</f>
        <v>Poste</v>
      </c>
      <c r="H769" s="25" t="str">
        <f>+'INFO ETOSA'!L760</f>
        <v>Concreto</v>
      </c>
      <c r="I769" s="25" t="str">
        <f>+'INFO ETOSA'!H760</f>
        <v>PPC16</v>
      </c>
      <c r="J769" s="27" t="str">
        <f t="shared" si="40"/>
        <v>POSTE DE CONCRETO ARMADO DE 12/300/150/330</v>
      </c>
      <c r="K769" s="39">
        <f t="shared" si="39"/>
        <v>0.41823040214331952</v>
      </c>
    </row>
    <row r="770" spans="1:11" x14ac:dyDescent="0.25">
      <c r="A770" s="38">
        <f>+'INFO ETOSA'!A761</f>
        <v>755</v>
      </c>
      <c r="B770" s="25" t="str">
        <f>+'INFO ETOSA'!I761</f>
        <v>SICODI</v>
      </c>
      <c r="C770" s="25" t="str">
        <f>+'INFO ETOSA'!B761</f>
        <v>San Martin</v>
      </c>
      <c r="D770" s="25" t="str">
        <f>+'INFO ETOSA'!C761</f>
        <v>Tocache</v>
      </c>
      <c r="E770" s="25" t="str">
        <f>+'INFO ETOSA'!D761</f>
        <v>Polvora</v>
      </c>
      <c r="F770" s="25" t="str">
        <f>+'INFO ETOSA'!K761</f>
        <v>Media Tension</v>
      </c>
      <c r="G770" s="25" t="str">
        <f>+'INFO ETOSA'!J761</f>
        <v>Poste</v>
      </c>
      <c r="H770" s="25" t="str">
        <f>+'INFO ETOSA'!L761</f>
        <v>Concreto</v>
      </c>
      <c r="I770" s="25" t="str">
        <f>+'INFO ETOSA'!H761</f>
        <v>PPC16</v>
      </c>
      <c r="J770" s="27" t="str">
        <f t="shared" si="40"/>
        <v>POSTE DE CONCRETO ARMADO DE 12/300/150/330</v>
      </c>
      <c r="K770" s="39">
        <f t="shared" si="39"/>
        <v>0.41823040214331952</v>
      </c>
    </row>
    <row r="771" spans="1:11" x14ac:dyDescent="0.25">
      <c r="A771" s="38">
        <f>+'INFO ETOSA'!A762</f>
        <v>756</v>
      </c>
      <c r="B771" s="25" t="str">
        <f>+'INFO ETOSA'!I762</f>
        <v>SICODI</v>
      </c>
      <c r="C771" s="25" t="str">
        <f>+'INFO ETOSA'!B762</f>
        <v>San Martin</v>
      </c>
      <c r="D771" s="25" t="str">
        <f>+'INFO ETOSA'!C762</f>
        <v>Tocache</v>
      </c>
      <c r="E771" s="25" t="str">
        <f>+'INFO ETOSA'!D762</f>
        <v>Polvora</v>
      </c>
      <c r="F771" s="25" t="str">
        <f>+'INFO ETOSA'!K762</f>
        <v>Media Tension</v>
      </c>
      <c r="G771" s="25" t="str">
        <f>+'INFO ETOSA'!J762</f>
        <v>Poste</v>
      </c>
      <c r="H771" s="25" t="str">
        <f>+'INFO ETOSA'!L762</f>
        <v>Concreto</v>
      </c>
      <c r="I771" s="25" t="str">
        <f>+'INFO ETOSA'!H762</f>
        <v>PPC16</v>
      </c>
      <c r="J771" s="27" t="str">
        <f t="shared" si="40"/>
        <v>POSTE DE CONCRETO ARMADO DE 12/300/150/330</v>
      </c>
      <c r="K771" s="39">
        <f t="shared" si="39"/>
        <v>0.41823040214331952</v>
      </c>
    </row>
    <row r="772" spans="1:11" x14ac:dyDescent="0.25">
      <c r="A772" s="38">
        <f>+'INFO ETOSA'!A763</f>
        <v>757</v>
      </c>
      <c r="B772" s="25" t="str">
        <f>+'INFO ETOSA'!I763</f>
        <v>SICODI</v>
      </c>
      <c r="C772" s="25" t="str">
        <f>+'INFO ETOSA'!B763</f>
        <v>San Martin</v>
      </c>
      <c r="D772" s="25" t="str">
        <f>+'INFO ETOSA'!C763</f>
        <v>Tocache</v>
      </c>
      <c r="E772" s="25" t="str">
        <f>+'INFO ETOSA'!D763</f>
        <v>Polvora</v>
      </c>
      <c r="F772" s="25" t="str">
        <f>+'INFO ETOSA'!K763</f>
        <v>Media Tension</v>
      </c>
      <c r="G772" s="25" t="str">
        <f>+'INFO ETOSA'!J763</f>
        <v>Poste</v>
      </c>
      <c r="H772" s="25" t="str">
        <f>+'INFO ETOSA'!L763</f>
        <v>Concreto</v>
      </c>
      <c r="I772" s="25" t="str">
        <f>+'INFO ETOSA'!H763</f>
        <v>PPC16</v>
      </c>
      <c r="J772" s="27" t="str">
        <f t="shared" si="40"/>
        <v>POSTE DE CONCRETO ARMADO DE 12/300/150/330</v>
      </c>
      <c r="K772" s="39">
        <f t="shared" si="39"/>
        <v>0.41823040214331952</v>
      </c>
    </row>
    <row r="773" spans="1:11" x14ac:dyDescent="0.25">
      <c r="A773" s="38">
        <f>+'INFO ETOSA'!A764</f>
        <v>758</v>
      </c>
      <c r="B773" s="25" t="str">
        <f>+'INFO ETOSA'!I764</f>
        <v>SICODI</v>
      </c>
      <c r="C773" s="25" t="str">
        <f>+'INFO ETOSA'!B764</f>
        <v>San Martin</v>
      </c>
      <c r="D773" s="25" t="str">
        <f>+'INFO ETOSA'!C764</f>
        <v>Tocache</v>
      </c>
      <c r="E773" s="25" t="str">
        <f>+'INFO ETOSA'!D764</f>
        <v>Polvora</v>
      </c>
      <c r="F773" s="25" t="str">
        <f>+'INFO ETOSA'!K764</f>
        <v>Media Tension</v>
      </c>
      <c r="G773" s="25" t="str">
        <f>+'INFO ETOSA'!J764</f>
        <v>Poste</v>
      </c>
      <c r="H773" s="25" t="str">
        <f>+'INFO ETOSA'!L764</f>
        <v>Concreto</v>
      </c>
      <c r="I773" s="25" t="str">
        <f>+'INFO ETOSA'!H764</f>
        <v>PPC16</v>
      </c>
      <c r="J773" s="27" t="str">
        <f t="shared" si="40"/>
        <v>POSTE DE CONCRETO ARMADO DE 12/300/150/330</v>
      </c>
      <c r="K773" s="39">
        <f t="shared" si="39"/>
        <v>0.41823040214331952</v>
      </c>
    </row>
    <row r="774" spans="1:11" x14ac:dyDescent="0.25">
      <c r="A774" s="38">
        <f>+'INFO ETOSA'!A765</f>
        <v>759</v>
      </c>
      <c r="B774" s="25" t="str">
        <f>+'INFO ETOSA'!I765</f>
        <v>SICODI</v>
      </c>
      <c r="C774" s="25" t="str">
        <f>+'INFO ETOSA'!B765</f>
        <v>San Martin</v>
      </c>
      <c r="D774" s="25" t="str">
        <f>+'INFO ETOSA'!C765</f>
        <v>Tocache</v>
      </c>
      <c r="E774" s="25" t="str">
        <f>+'INFO ETOSA'!D765</f>
        <v>Polvora</v>
      </c>
      <c r="F774" s="25" t="str">
        <f>+'INFO ETOSA'!K765</f>
        <v>Media Tension</v>
      </c>
      <c r="G774" s="25" t="str">
        <f>+'INFO ETOSA'!J765</f>
        <v>Poste</v>
      </c>
      <c r="H774" s="25" t="str">
        <f>+'INFO ETOSA'!L765</f>
        <v>Concreto</v>
      </c>
      <c r="I774" s="25" t="str">
        <f>+'INFO ETOSA'!H765</f>
        <v>PPC16</v>
      </c>
      <c r="J774" s="27" t="str">
        <f t="shared" si="40"/>
        <v>POSTE DE CONCRETO ARMADO DE 12/300/150/330</v>
      </c>
      <c r="K774" s="39">
        <f t="shared" si="39"/>
        <v>0.41823040214331952</v>
      </c>
    </row>
    <row r="775" spans="1:11" x14ac:dyDescent="0.25">
      <c r="A775" s="38">
        <f>+'INFO ETOSA'!A766</f>
        <v>760</v>
      </c>
      <c r="B775" s="25" t="str">
        <f>+'INFO ETOSA'!I766</f>
        <v>SICODI</v>
      </c>
      <c r="C775" s="25" t="str">
        <f>+'INFO ETOSA'!B766</f>
        <v>San Martin</v>
      </c>
      <c r="D775" s="25" t="str">
        <f>+'INFO ETOSA'!C766</f>
        <v>Tocache</v>
      </c>
      <c r="E775" s="25" t="str">
        <f>+'INFO ETOSA'!D766</f>
        <v>Polvora</v>
      </c>
      <c r="F775" s="25" t="str">
        <f>+'INFO ETOSA'!K766</f>
        <v>Media Tension</v>
      </c>
      <c r="G775" s="25" t="str">
        <f>+'INFO ETOSA'!J766</f>
        <v>Poste</v>
      </c>
      <c r="H775" s="25" t="str">
        <f>+'INFO ETOSA'!L766</f>
        <v>Concreto</v>
      </c>
      <c r="I775" s="25" t="str">
        <f>+'INFO ETOSA'!H766</f>
        <v>PPC16</v>
      </c>
      <c r="J775" s="27" t="str">
        <f t="shared" si="40"/>
        <v>POSTE DE CONCRETO ARMADO DE 12/300/150/330</v>
      </c>
      <c r="K775" s="39">
        <f t="shared" si="39"/>
        <v>0.41823040214331952</v>
      </c>
    </row>
    <row r="776" spans="1:11" x14ac:dyDescent="0.25">
      <c r="A776" s="38">
        <f>+'INFO ETOSA'!A767</f>
        <v>761</v>
      </c>
      <c r="B776" s="25" t="str">
        <f>+'INFO ETOSA'!I767</f>
        <v>SICODI</v>
      </c>
      <c r="C776" s="25" t="str">
        <f>+'INFO ETOSA'!B767</f>
        <v>San Martin</v>
      </c>
      <c r="D776" s="25" t="str">
        <f>+'INFO ETOSA'!C767</f>
        <v>Tocache</v>
      </c>
      <c r="E776" s="25" t="str">
        <f>+'INFO ETOSA'!D767</f>
        <v>Polvora</v>
      </c>
      <c r="F776" s="25" t="str">
        <f>+'INFO ETOSA'!K767</f>
        <v>Media Tension</v>
      </c>
      <c r="G776" s="25" t="str">
        <f>+'INFO ETOSA'!J767</f>
        <v>Poste</v>
      </c>
      <c r="H776" s="25" t="str">
        <f>+'INFO ETOSA'!L767</f>
        <v>Madera</v>
      </c>
      <c r="I776" s="25" t="str">
        <f>+'INFO ETOSA'!H767</f>
        <v>PPM21</v>
      </c>
      <c r="J776" s="27" t="str">
        <f t="shared" si="40"/>
        <v>POSTE DE MADERA TRATADA DE 12 mts. CL.6</v>
      </c>
      <c r="K776" s="39">
        <f t="shared" si="39"/>
        <v>0.31646417180072117</v>
      </c>
    </row>
    <row r="777" spans="1:11" x14ac:dyDescent="0.25">
      <c r="A777" s="38">
        <f>+'INFO ETOSA'!A768</f>
        <v>762</v>
      </c>
      <c r="B777" s="25" t="str">
        <f>+'INFO ETOSA'!I768</f>
        <v>SICODI</v>
      </c>
      <c r="C777" s="25" t="str">
        <f>+'INFO ETOSA'!B768</f>
        <v>San Martin</v>
      </c>
      <c r="D777" s="25" t="str">
        <f>+'INFO ETOSA'!C768</f>
        <v>Tocache</v>
      </c>
      <c r="E777" s="25" t="str">
        <f>+'INFO ETOSA'!D768</f>
        <v>Polvora</v>
      </c>
      <c r="F777" s="25" t="str">
        <f>+'INFO ETOSA'!K768</f>
        <v>Media Tension</v>
      </c>
      <c r="G777" s="25" t="str">
        <f>+'INFO ETOSA'!J768</f>
        <v>Poste</v>
      </c>
      <c r="H777" s="25" t="str">
        <f>+'INFO ETOSA'!L768</f>
        <v>Madera</v>
      </c>
      <c r="I777" s="25" t="str">
        <f>+'INFO ETOSA'!H768</f>
        <v>PPM21</v>
      </c>
      <c r="J777" s="27" t="str">
        <f t="shared" si="40"/>
        <v>POSTE DE MADERA TRATADA DE 12 mts. CL.6</v>
      </c>
      <c r="K777" s="39">
        <f t="shared" si="39"/>
        <v>0.31646417180072117</v>
      </c>
    </row>
    <row r="778" spans="1:11" x14ac:dyDescent="0.25">
      <c r="A778" s="38">
        <f>+'INFO ETOSA'!A769</f>
        <v>763</v>
      </c>
      <c r="B778" s="25" t="str">
        <f>+'INFO ETOSA'!I769</f>
        <v>SICODI</v>
      </c>
      <c r="C778" s="25" t="str">
        <f>+'INFO ETOSA'!B769</f>
        <v>San Martin</v>
      </c>
      <c r="D778" s="25" t="str">
        <f>+'INFO ETOSA'!C769</f>
        <v>Tocache</v>
      </c>
      <c r="E778" s="25" t="str">
        <f>+'INFO ETOSA'!D769</f>
        <v>Polvora</v>
      </c>
      <c r="F778" s="25" t="str">
        <f>+'INFO ETOSA'!K769</f>
        <v>Media Tension</v>
      </c>
      <c r="G778" s="25" t="str">
        <f>+'INFO ETOSA'!J769</f>
        <v>Poste</v>
      </c>
      <c r="H778" s="25" t="str">
        <f>+'INFO ETOSA'!L769</f>
        <v>Madera</v>
      </c>
      <c r="I778" s="25" t="str">
        <f>+'INFO ETOSA'!H769</f>
        <v>PPM21</v>
      </c>
      <c r="J778" s="27" t="str">
        <f t="shared" si="40"/>
        <v>POSTE DE MADERA TRATADA DE 12 mts. CL.6</v>
      </c>
      <c r="K778" s="39">
        <f t="shared" si="39"/>
        <v>0.31646417180072117</v>
      </c>
    </row>
    <row r="779" spans="1:11" x14ac:dyDescent="0.25">
      <c r="A779" s="38">
        <f>+'INFO ETOSA'!A770</f>
        <v>764</v>
      </c>
      <c r="B779" s="25" t="str">
        <f>+'INFO ETOSA'!I770</f>
        <v>SICODI</v>
      </c>
      <c r="C779" s="25" t="str">
        <f>+'INFO ETOSA'!B770</f>
        <v>San Martin</v>
      </c>
      <c r="D779" s="25" t="str">
        <f>+'INFO ETOSA'!C770</f>
        <v>Tocache</v>
      </c>
      <c r="E779" s="25" t="str">
        <f>+'INFO ETOSA'!D770</f>
        <v>Polvora</v>
      </c>
      <c r="F779" s="25" t="str">
        <f>+'INFO ETOSA'!K770</f>
        <v>Media Tension</v>
      </c>
      <c r="G779" s="25" t="str">
        <f>+'INFO ETOSA'!J770</f>
        <v>Poste</v>
      </c>
      <c r="H779" s="25" t="str">
        <f>+'INFO ETOSA'!L770</f>
        <v>Madera</v>
      </c>
      <c r="I779" s="25" t="str">
        <f>+'INFO ETOSA'!H770</f>
        <v>PPM21</v>
      </c>
      <c r="J779" s="27" t="str">
        <f t="shared" si="40"/>
        <v>POSTE DE MADERA TRATADA DE 12 mts. CL.6</v>
      </c>
      <c r="K779" s="39">
        <f t="shared" si="39"/>
        <v>0.31646417180072117</v>
      </c>
    </row>
    <row r="780" spans="1:11" x14ac:dyDescent="0.25">
      <c r="A780" s="38">
        <f>+'INFO ETOSA'!A771</f>
        <v>765</v>
      </c>
      <c r="B780" s="25" t="str">
        <f>+'INFO ETOSA'!I771</f>
        <v>SICODI</v>
      </c>
      <c r="C780" s="25" t="str">
        <f>+'INFO ETOSA'!B771</f>
        <v>San Martin</v>
      </c>
      <c r="D780" s="25" t="str">
        <f>+'INFO ETOSA'!C771</f>
        <v>Tocache</v>
      </c>
      <c r="E780" s="25" t="str">
        <f>+'INFO ETOSA'!D771</f>
        <v>Polvora</v>
      </c>
      <c r="F780" s="25" t="str">
        <f>+'INFO ETOSA'!K771</f>
        <v>Media Tension</v>
      </c>
      <c r="G780" s="25" t="str">
        <f>+'INFO ETOSA'!J771</f>
        <v>Poste</v>
      </c>
      <c r="H780" s="25" t="str">
        <f>+'INFO ETOSA'!L771</f>
        <v>Madera</v>
      </c>
      <c r="I780" s="25" t="str">
        <f>+'INFO ETOSA'!H771</f>
        <v>PPM21</v>
      </c>
      <c r="J780" s="27" t="str">
        <f t="shared" si="40"/>
        <v>POSTE DE MADERA TRATADA DE 12 mts. CL.6</v>
      </c>
      <c r="K780" s="39">
        <f t="shared" ref="K780:K843" si="41">+VLOOKUP(I780,$I$8:$S$12,11,FALSE)</f>
        <v>0.31646417180072117</v>
      </c>
    </row>
    <row r="781" spans="1:11" x14ac:dyDescent="0.25">
      <c r="A781" s="38">
        <f>+'INFO ETOSA'!A772</f>
        <v>766</v>
      </c>
      <c r="B781" s="25" t="str">
        <f>+'INFO ETOSA'!I772</f>
        <v>SICODI</v>
      </c>
      <c r="C781" s="25" t="str">
        <f>+'INFO ETOSA'!B772</f>
        <v>San Martin</v>
      </c>
      <c r="D781" s="25" t="str">
        <f>+'INFO ETOSA'!C772</f>
        <v>Tocache</v>
      </c>
      <c r="E781" s="25" t="str">
        <f>+'INFO ETOSA'!D772</f>
        <v>Polvora</v>
      </c>
      <c r="F781" s="25" t="str">
        <f>+'INFO ETOSA'!K772</f>
        <v>Media Tension</v>
      </c>
      <c r="G781" s="25" t="str">
        <f>+'INFO ETOSA'!J772</f>
        <v>Poste</v>
      </c>
      <c r="H781" s="25" t="str">
        <f>+'INFO ETOSA'!L772</f>
        <v>Madera</v>
      </c>
      <c r="I781" s="25" t="str">
        <f>+'INFO ETOSA'!H772</f>
        <v>PPM21</v>
      </c>
      <c r="J781" s="27" t="str">
        <f t="shared" si="40"/>
        <v>POSTE DE MADERA TRATADA DE 12 mts. CL.6</v>
      </c>
      <c r="K781" s="39">
        <f t="shared" si="41"/>
        <v>0.31646417180072117</v>
      </c>
    </row>
    <row r="782" spans="1:11" x14ac:dyDescent="0.25">
      <c r="A782" s="38">
        <f>+'INFO ETOSA'!A773</f>
        <v>767</v>
      </c>
      <c r="B782" s="25" t="str">
        <f>+'INFO ETOSA'!I773</f>
        <v>SICODI</v>
      </c>
      <c r="C782" s="25" t="str">
        <f>+'INFO ETOSA'!B773</f>
        <v>San Martin</v>
      </c>
      <c r="D782" s="25" t="str">
        <f>+'INFO ETOSA'!C773</f>
        <v>Tocache</v>
      </c>
      <c r="E782" s="25" t="str">
        <f>+'INFO ETOSA'!D773</f>
        <v>Polvora</v>
      </c>
      <c r="F782" s="25" t="str">
        <f>+'INFO ETOSA'!K773</f>
        <v>Media Tension</v>
      </c>
      <c r="G782" s="25" t="str">
        <f>+'INFO ETOSA'!J773</f>
        <v>Poste</v>
      </c>
      <c r="H782" s="25" t="str">
        <f>+'INFO ETOSA'!L773</f>
        <v>Madera</v>
      </c>
      <c r="I782" s="25" t="str">
        <f>+'INFO ETOSA'!H773</f>
        <v>PPM21</v>
      </c>
      <c r="J782" s="27" t="str">
        <f t="shared" si="40"/>
        <v>POSTE DE MADERA TRATADA DE 12 mts. CL.6</v>
      </c>
      <c r="K782" s="39">
        <f t="shared" si="41"/>
        <v>0.31646417180072117</v>
      </c>
    </row>
    <row r="783" spans="1:11" x14ac:dyDescent="0.25">
      <c r="A783" s="38">
        <f>+'INFO ETOSA'!A774</f>
        <v>768</v>
      </c>
      <c r="B783" s="25" t="str">
        <f>+'INFO ETOSA'!I774</f>
        <v>SICODI</v>
      </c>
      <c r="C783" s="25" t="str">
        <f>+'INFO ETOSA'!B774</f>
        <v>San Martin</v>
      </c>
      <c r="D783" s="25" t="str">
        <f>+'INFO ETOSA'!C774</f>
        <v>Tocache</v>
      </c>
      <c r="E783" s="25" t="str">
        <f>+'INFO ETOSA'!D774</f>
        <v>Polvora</v>
      </c>
      <c r="F783" s="25" t="str">
        <f>+'INFO ETOSA'!K774</f>
        <v>Media Tension</v>
      </c>
      <c r="G783" s="25" t="str">
        <f>+'INFO ETOSA'!J774</f>
        <v>Poste</v>
      </c>
      <c r="H783" s="25" t="str">
        <f>+'INFO ETOSA'!L774</f>
        <v>Madera</v>
      </c>
      <c r="I783" s="25" t="str">
        <f>+'INFO ETOSA'!H774</f>
        <v>PPM21</v>
      </c>
      <c r="J783" s="27" t="str">
        <f t="shared" si="40"/>
        <v>POSTE DE MADERA TRATADA DE 12 mts. CL.6</v>
      </c>
      <c r="K783" s="39">
        <f t="shared" si="41"/>
        <v>0.31646417180072117</v>
      </c>
    </row>
    <row r="784" spans="1:11" x14ac:dyDescent="0.25">
      <c r="A784" s="38">
        <f>+'INFO ETOSA'!A775</f>
        <v>769</v>
      </c>
      <c r="B784" s="25" t="str">
        <f>+'INFO ETOSA'!I775</f>
        <v>SICODI</v>
      </c>
      <c r="C784" s="25" t="str">
        <f>+'INFO ETOSA'!B775</f>
        <v>San Martin</v>
      </c>
      <c r="D784" s="25" t="str">
        <f>+'INFO ETOSA'!C775</f>
        <v>Tocache</v>
      </c>
      <c r="E784" s="25" t="str">
        <f>+'INFO ETOSA'!D775</f>
        <v>Polvora</v>
      </c>
      <c r="F784" s="25" t="str">
        <f>+'INFO ETOSA'!K775</f>
        <v>Media Tension</v>
      </c>
      <c r="G784" s="25" t="str">
        <f>+'INFO ETOSA'!J775</f>
        <v>Poste</v>
      </c>
      <c r="H784" s="25" t="str">
        <f>+'INFO ETOSA'!L775</f>
        <v>Madera</v>
      </c>
      <c r="I784" s="25" t="str">
        <f>+'INFO ETOSA'!H775</f>
        <v>PPM21</v>
      </c>
      <c r="J784" s="27" t="str">
        <f t="shared" si="40"/>
        <v>POSTE DE MADERA TRATADA DE 12 mts. CL.6</v>
      </c>
      <c r="K784" s="39">
        <f t="shared" si="41"/>
        <v>0.31646417180072117</v>
      </c>
    </row>
    <row r="785" spans="1:11" x14ac:dyDescent="0.25">
      <c r="A785" s="38">
        <f>+'INFO ETOSA'!A776</f>
        <v>770</v>
      </c>
      <c r="B785" s="25" t="str">
        <f>+'INFO ETOSA'!I776</f>
        <v>SICODI</v>
      </c>
      <c r="C785" s="25" t="str">
        <f>+'INFO ETOSA'!B776</f>
        <v>San Martin</v>
      </c>
      <c r="D785" s="25" t="str">
        <f>+'INFO ETOSA'!C776</f>
        <v>Tocache</v>
      </c>
      <c r="E785" s="25" t="str">
        <f>+'INFO ETOSA'!D776</f>
        <v>Polvora</v>
      </c>
      <c r="F785" s="25" t="str">
        <f>+'INFO ETOSA'!K776</f>
        <v>Media Tension</v>
      </c>
      <c r="G785" s="25" t="str">
        <f>+'INFO ETOSA'!J776</f>
        <v>Poste</v>
      </c>
      <c r="H785" s="25" t="str">
        <f>+'INFO ETOSA'!L776</f>
        <v>Madera</v>
      </c>
      <c r="I785" s="25" t="str">
        <f>+'INFO ETOSA'!H776</f>
        <v>PPM21</v>
      </c>
      <c r="J785" s="27" t="str">
        <f t="shared" ref="J785:J848" si="42">+VLOOKUP(I785,$I$8:$J$12,2,FALSE)</f>
        <v>POSTE DE MADERA TRATADA DE 12 mts. CL.6</v>
      </c>
      <c r="K785" s="39">
        <f t="shared" si="41"/>
        <v>0.31646417180072117</v>
      </c>
    </row>
    <row r="786" spans="1:11" x14ac:dyDescent="0.25">
      <c r="A786" s="38">
        <f>+'INFO ETOSA'!A777</f>
        <v>771</v>
      </c>
      <c r="B786" s="25" t="str">
        <f>+'INFO ETOSA'!I777</f>
        <v>SICODI</v>
      </c>
      <c r="C786" s="25" t="str">
        <f>+'INFO ETOSA'!B777</f>
        <v>San Martin</v>
      </c>
      <c r="D786" s="25" t="str">
        <f>+'INFO ETOSA'!C777</f>
        <v>Tocache</v>
      </c>
      <c r="E786" s="25" t="str">
        <f>+'INFO ETOSA'!D777</f>
        <v>Polvora</v>
      </c>
      <c r="F786" s="25" t="str">
        <f>+'INFO ETOSA'!K777</f>
        <v>Media Tension</v>
      </c>
      <c r="G786" s="25" t="str">
        <f>+'INFO ETOSA'!J777</f>
        <v>Poste</v>
      </c>
      <c r="H786" s="25" t="str">
        <f>+'INFO ETOSA'!L777</f>
        <v>Madera</v>
      </c>
      <c r="I786" s="25" t="str">
        <f>+'INFO ETOSA'!H777</f>
        <v>PPM21</v>
      </c>
      <c r="J786" s="27" t="str">
        <f t="shared" si="42"/>
        <v>POSTE DE MADERA TRATADA DE 12 mts. CL.6</v>
      </c>
      <c r="K786" s="39">
        <f t="shared" si="41"/>
        <v>0.31646417180072117</v>
      </c>
    </row>
    <row r="787" spans="1:11" x14ac:dyDescent="0.25">
      <c r="A787" s="38">
        <f>+'INFO ETOSA'!A778</f>
        <v>772</v>
      </c>
      <c r="B787" s="25" t="str">
        <f>+'INFO ETOSA'!I778</f>
        <v>SICODI</v>
      </c>
      <c r="C787" s="25" t="str">
        <f>+'INFO ETOSA'!B778</f>
        <v>San Martin</v>
      </c>
      <c r="D787" s="25" t="str">
        <f>+'INFO ETOSA'!C778</f>
        <v>Tocache</v>
      </c>
      <c r="E787" s="25" t="str">
        <f>+'INFO ETOSA'!D778</f>
        <v>Polvora</v>
      </c>
      <c r="F787" s="25" t="str">
        <f>+'INFO ETOSA'!K778</f>
        <v>Media Tension</v>
      </c>
      <c r="G787" s="25" t="str">
        <f>+'INFO ETOSA'!J778</f>
        <v>Poste</v>
      </c>
      <c r="H787" s="25" t="str">
        <f>+'INFO ETOSA'!L778</f>
        <v>Madera</v>
      </c>
      <c r="I787" s="25" t="str">
        <f>+'INFO ETOSA'!H778</f>
        <v>PPM21</v>
      </c>
      <c r="J787" s="27" t="str">
        <f t="shared" si="42"/>
        <v>POSTE DE MADERA TRATADA DE 12 mts. CL.6</v>
      </c>
      <c r="K787" s="39">
        <f t="shared" si="41"/>
        <v>0.31646417180072117</v>
      </c>
    </row>
    <row r="788" spans="1:11" x14ac:dyDescent="0.25">
      <c r="A788" s="38">
        <f>+'INFO ETOSA'!A779</f>
        <v>773</v>
      </c>
      <c r="B788" s="25" t="str">
        <f>+'INFO ETOSA'!I779</f>
        <v>SICODI</v>
      </c>
      <c r="C788" s="25" t="str">
        <f>+'INFO ETOSA'!B779</f>
        <v>San Martin</v>
      </c>
      <c r="D788" s="25" t="str">
        <f>+'INFO ETOSA'!C779</f>
        <v>Tocache</v>
      </c>
      <c r="E788" s="25" t="str">
        <f>+'INFO ETOSA'!D779</f>
        <v>Polvora</v>
      </c>
      <c r="F788" s="25" t="str">
        <f>+'INFO ETOSA'!K779</f>
        <v>Media Tension</v>
      </c>
      <c r="G788" s="25" t="str">
        <f>+'INFO ETOSA'!J779</f>
        <v>Poste</v>
      </c>
      <c r="H788" s="25" t="str">
        <f>+'INFO ETOSA'!L779</f>
        <v>Madera</v>
      </c>
      <c r="I788" s="25" t="str">
        <f>+'INFO ETOSA'!H779</f>
        <v>PPM21</v>
      </c>
      <c r="J788" s="27" t="str">
        <f t="shared" si="42"/>
        <v>POSTE DE MADERA TRATADA DE 12 mts. CL.6</v>
      </c>
      <c r="K788" s="39">
        <f t="shared" si="41"/>
        <v>0.31646417180072117</v>
      </c>
    </row>
    <row r="789" spans="1:11" x14ac:dyDescent="0.25">
      <c r="A789" s="38">
        <f>+'INFO ETOSA'!A780</f>
        <v>774</v>
      </c>
      <c r="B789" s="25" t="str">
        <f>+'INFO ETOSA'!I780</f>
        <v>SICODI</v>
      </c>
      <c r="C789" s="25" t="str">
        <f>+'INFO ETOSA'!B780</f>
        <v>San Martin</v>
      </c>
      <c r="D789" s="25" t="str">
        <f>+'INFO ETOSA'!C780</f>
        <v>Tocache</v>
      </c>
      <c r="E789" s="25" t="str">
        <f>+'INFO ETOSA'!D780</f>
        <v>Polvora</v>
      </c>
      <c r="F789" s="25" t="str">
        <f>+'INFO ETOSA'!K780</f>
        <v>Media Tension</v>
      </c>
      <c r="G789" s="25" t="str">
        <f>+'INFO ETOSA'!J780</f>
        <v>Poste</v>
      </c>
      <c r="H789" s="25" t="str">
        <f>+'INFO ETOSA'!L780</f>
        <v>Madera</v>
      </c>
      <c r="I789" s="25" t="str">
        <f>+'INFO ETOSA'!H780</f>
        <v>PPM21</v>
      </c>
      <c r="J789" s="27" t="str">
        <f t="shared" si="42"/>
        <v>POSTE DE MADERA TRATADA DE 12 mts. CL.6</v>
      </c>
      <c r="K789" s="39">
        <f t="shared" si="41"/>
        <v>0.31646417180072117</v>
      </c>
    </row>
    <row r="790" spans="1:11" x14ac:dyDescent="0.25">
      <c r="A790" s="38">
        <f>+'INFO ETOSA'!A781</f>
        <v>775</v>
      </c>
      <c r="B790" s="25" t="str">
        <f>+'INFO ETOSA'!I781</f>
        <v>SICODI</v>
      </c>
      <c r="C790" s="25" t="str">
        <f>+'INFO ETOSA'!B781</f>
        <v>San Martin</v>
      </c>
      <c r="D790" s="25" t="str">
        <f>+'INFO ETOSA'!C781</f>
        <v>Tocache</v>
      </c>
      <c r="E790" s="25" t="str">
        <f>+'INFO ETOSA'!D781</f>
        <v>Polvora</v>
      </c>
      <c r="F790" s="25" t="str">
        <f>+'INFO ETOSA'!K781</f>
        <v>Media Tension</v>
      </c>
      <c r="G790" s="25" t="str">
        <f>+'INFO ETOSA'!J781</f>
        <v>Poste</v>
      </c>
      <c r="H790" s="25" t="str">
        <f>+'INFO ETOSA'!L781</f>
        <v>Madera</v>
      </c>
      <c r="I790" s="25" t="str">
        <f>+'INFO ETOSA'!H781</f>
        <v>PPM21</v>
      </c>
      <c r="J790" s="27" t="str">
        <f t="shared" si="42"/>
        <v>POSTE DE MADERA TRATADA DE 12 mts. CL.6</v>
      </c>
      <c r="K790" s="39">
        <f t="shared" si="41"/>
        <v>0.31646417180072117</v>
      </c>
    </row>
    <row r="791" spans="1:11" x14ac:dyDescent="0.25">
      <c r="A791" s="38">
        <f>+'INFO ETOSA'!A782</f>
        <v>776</v>
      </c>
      <c r="B791" s="25" t="str">
        <f>+'INFO ETOSA'!I782</f>
        <v>SICODI</v>
      </c>
      <c r="C791" s="25" t="str">
        <f>+'INFO ETOSA'!B782</f>
        <v>San Martin</v>
      </c>
      <c r="D791" s="25" t="str">
        <f>+'INFO ETOSA'!C782</f>
        <v>Tocache</v>
      </c>
      <c r="E791" s="25" t="str">
        <f>+'INFO ETOSA'!D782</f>
        <v>Polvora</v>
      </c>
      <c r="F791" s="25" t="str">
        <f>+'INFO ETOSA'!K782</f>
        <v>Media Tension</v>
      </c>
      <c r="G791" s="25" t="str">
        <f>+'INFO ETOSA'!J782</f>
        <v>Poste</v>
      </c>
      <c r="H791" s="25" t="str">
        <f>+'INFO ETOSA'!L782</f>
        <v>Madera</v>
      </c>
      <c r="I791" s="25" t="str">
        <f>+'INFO ETOSA'!H782</f>
        <v>PPM21</v>
      </c>
      <c r="J791" s="27" t="str">
        <f t="shared" si="42"/>
        <v>POSTE DE MADERA TRATADA DE 12 mts. CL.6</v>
      </c>
      <c r="K791" s="39">
        <f t="shared" si="41"/>
        <v>0.31646417180072117</v>
      </c>
    </row>
    <row r="792" spans="1:11" x14ac:dyDescent="0.25">
      <c r="A792" s="38">
        <f>+'INFO ETOSA'!A783</f>
        <v>777</v>
      </c>
      <c r="B792" s="25" t="str">
        <f>+'INFO ETOSA'!I783</f>
        <v>SICODI</v>
      </c>
      <c r="C792" s="25" t="str">
        <f>+'INFO ETOSA'!B783</f>
        <v>San Martin</v>
      </c>
      <c r="D792" s="25" t="str">
        <f>+'INFO ETOSA'!C783</f>
        <v>Tocache</v>
      </c>
      <c r="E792" s="25" t="str">
        <f>+'INFO ETOSA'!D783</f>
        <v>Polvora</v>
      </c>
      <c r="F792" s="25" t="str">
        <f>+'INFO ETOSA'!K783</f>
        <v>Media Tension</v>
      </c>
      <c r="G792" s="25" t="str">
        <f>+'INFO ETOSA'!J783</f>
        <v>Poste</v>
      </c>
      <c r="H792" s="25" t="str">
        <f>+'INFO ETOSA'!L783</f>
        <v>Madera</v>
      </c>
      <c r="I792" s="25" t="str">
        <f>+'INFO ETOSA'!H783</f>
        <v>PPM21</v>
      </c>
      <c r="J792" s="27" t="str">
        <f t="shared" si="42"/>
        <v>POSTE DE MADERA TRATADA DE 12 mts. CL.6</v>
      </c>
      <c r="K792" s="39">
        <f t="shared" si="41"/>
        <v>0.31646417180072117</v>
      </c>
    </row>
    <row r="793" spans="1:11" x14ac:dyDescent="0.25">
      <c r="A793" s="38">
        <f>+'INFO ETOSA'!A784</f>
        <v>778</v>
      </c>
      <c r="B793" s="25" t="str">
        <f>+'INFO ETOSA'!I784</f>
        <v>SICODI</v>
      </c>
      <c r="C793" s="25" t="str">
        <f>+'INFO ETOSA'!B784</f>
        <v>San Martin</v>
      </c>
      <c r="D793" s="25" t="str">
        <f>+'INFO ETOSA'!C784</f>
        <v>Tocache</v>
      </c>
      <c r="E793" s="25" t="str">
        <f>+'INFO ETOSA'!D784</f>
        <v>Polvora</v>
      </c>
      <c r="F793" s="25" t="str">
        <f>+'INFO ETOSA'!K784</f>
        <v>Media Tension</v>
      </c>
      <c r="G793" s="25" t="str">
        <f>+'INFO ETOSA'!J784</f>
        <v>Poste</v>
      </c>
      <c r="H793" s="25" t="str">
        <f>+'INFO ETOSA'!L784</f>
        <v>Madera</v>
      </c>
      <c r="I793" s="25" t="str">
        <f>+'INFO ETOSA'!H784</f>
        <v>PPM21</v>
      </c>
      <c r="J793" s="27" t="str">
        <f t="shared" si="42"/>
        <v>POSTE DE MADERA TRATADA DE 12 mts. CL.6</v>
      </c>
      <c r="K793" s="39">
        <f t="shared" si="41"/>
        <v>0.31646417180072117</v>
      </c>
    </row>
    <row r="794" spans="1:11" x14ac:dyDescent="0.25">
      <c r="A794" s="38">
        <f>+'INFO ETOSA'!A785</f>
        <v>779</v>
      </c>
      <c r="B794" s="25" t="str">
        <f>+'INFO ETOSA'!I785</f>
        <v>SICODI</v>
      </c>
      <c r="C794" s="25" t="str">
        <f>+'INFO ETOSA'!B785</f>
        <v>San Martin</v>
      </c>
      <c r="D794" s="25" t="str">
        <f>+'INFO ETOSA'!C785</f>
        <v>Tocache</v>
      </c>
      <c r="E794" s="25" t="str">
        <f>+'INFO ETOSA'!D785</f>
        <v>Polvora</v>
      </c>
      <c r="F794" s="25" t="str">
        <f>+'INFO ETOSA'!K785</f>
        <v>Media Tension</v>
      </c>
      <c r="G794" s="25" t="str">
        <f>+'INFO ETOSA'!J785</f>
        <v>Poste</v>
      </c>
      <c r="H794" s="25" t="str">
        <f>+'INFO ETOSA'!L785</f>
        <v>Concreto</v>
      </c>
      <c r="I794" s="25" t="str">
        <f>+'INFO ETOSA'!H785</f>
        <v>PPC16</v>
      </c>
      <c r="J794" s="27" t="str">
        <f t="shared" si="42"/>
        <v>POSTE DE CONCRETO ARMADO DE 12/300/150/330</v>
      </c>
      <c r="K794" s="39">
        <f t="shared" si="41"/>
        <v>0.41823040214331952</v>
      </c>
    </row>
    <row r="795" spans="1:11" x14ac:dyDescent="0.25">
      <c r="A795" s="38">
        <f>+'INFO ETOSA'!A786</f>
        <v>780</v>
      </c>
      <c r="B795" s="25" t="str">
        <f>+'INFO ETOSA'!I786</f>
        <v>SICODI</v>
      </c>
      <c r="C795" s="25" t="str">
        <f>+'INFO ETOSA'!B786</f>
        <v>San Martin</v>
      </c>
      <c r="D795" s="25" t="str">
        <f>+'INFO ETOSA'!C786</f>
        <v>Tocache</v>
      </c>
      <c r="E795" s="25" t="str">
        <f>+'INFO ETOSA'!D786</f>
        <v>Polvora</v>
      </c>
      <c r="F795" s="25" t="str">
        <f>+'INFO ETOSA'!K786</f>
        <v>Media Tension</v>
      </c>
      <c r="G795" s="25" t="str">
        <f>+'INFO ETOSA'!J786</f>
        <v>Poste</v>
      </c>
      <c r="H795" s="25" t="str">
        <f>+'INFO ETOSA'!L786</f>
        <v>Concreto</v>
      </c>
      <c r="I795" s="25" t="str">
        <f>+'INFO ETOSA'!H786</f>
        <v>PPC16</v>
      </c>
      <c r="J795" s="27" t="str">
        <f t="shared" si="42"/>
        <v>POSTE DE CONCRETO ARMADO DE 12/300/150/330</v>
      </c>
      <c r="K795" s="39">
        <f t="shared" si="41"/>
        <v>0.41823040214331952</v>
      </c>
    </row>
    <row r="796" spans="1:11" x14ac:dyDescent="0.25">
      <c r="A796" s="38">
        <f>+'INFO ETOSA'!A787</f>
        <v>781</v>
      </c>
      <c r="B796" s="25" t="str">
        <f>+'INFO ETOSA'!I787</f>
        <v>SICODI</v>
      </c>
      <c r="C796" s="25" t="str">
        <f>+'INFO ETOSA'!B787</f>
        <v>San Martin</v>
      </c>
      <c r="D796" s="25" t="str">
        <f>+'INFO ETOSA'!C787</f>
        <v>Tocache</v>
      </c>
      <c r="E796" s="25" t="str">
        <f>+'INFO ETOSA'!D787</f>
        <v>Polvora</v>
      </c>
      <c r="F796" s="25" t="str">
        <f>+'INFO ETOSA'!K787</f>
        <v>Media Tension</v>
      </c>
      <c r="G796" s="25" t="str">
        <f>+'INFO ETOSA'!J787</f>
        <v>Poste</v>
      </c>
      <c r="H796" s="25" t="str">
        <f>+'INFO ETOSA'!L787</f>
        <v>Concreto</v>
      </c>
      <c r="I796" s="25" t="str">
        <f>+'INFO ETOSA'!H787</f>
        <v>PPC16</v>
      </c>
      <c r="J796" s="27" t="str">
        <f t="shared" si="42"/>
        <v>POSTE DE CONCRETO ARMADO DE 12/300/150/330</v>
      </c>
      <c r="K796" s="39">
        <f t="shared" si="41"/>
        <v>0.41823040214331952</v>
      </c>
    </row>
    <row r="797" spans="1:11" x14ac:dyDescent="0.25">
      <c r="A797" s="38">
        <f>+'INFO ETOSA'!A788</f>
        <v>782</v>
      </c>
      <c r="B797" s="25" t="str">
        <f>+'INFO ETOSA'!I788</f>
        <v>SICODI</v>
      </c>
      <c r="C797" s="25" t="str">
        <f>+'INFO ETOSA'!B788</f>
        <v>San Martin</v>
      </c>
      <c r="D797" s="25" t="str">
        <f>+'INFO ETOSA'!C788</f>
        <v>Tocache</v>
      </c>
      <c r="E797" s="25" t="str">
        <f>+'INFO ETOSA'!D788</f>
        <v>Polvora</v>
      </c>
      <c r="F797" s="25" t="str">
        <f>+'INFO ETOSA'!K788</f>
        <v>Media Tension</v>
      </c>
      <c r="G797" s="25" t="str">
        <f>+'INFO ETOSA'!J788</f>
        <v>Poste</v>
      </c>
      <c r="H797" s="25" t="str">
        <f>+'INFO ETOSA'!L788</f>
        <v>Madera</v>
      </c>
      <c r="I797" s="25" t="str">
        <f>+'INFO ETOSA'!H788</f>
        <v>PPM21</v>
      </c>
      <c r="J797" s="27" t="str">
        <f t="shared" si="42"/>
        <v>POSTE DE MADERA TRATADA DE 12 mts. CL.6</v>
      </c>
      <c r="K797" s="39">
        <f t="shared" si="41"/>
        <v>0.31646417180072117</v>
      </c>
    </row>
    <row r="798" spans="1:11" x14ac:dyDescent="0.25">
      <c r="A798" s="38">
        <f>+'INFO ETOSA'!A789</f>
        <v>783</v>
      </c>
      <c r="B798" s="25" t="str">
        <f>+'INFO ETOSA'!I789</f>
        <v>SICODI</v>
      </c>
      <c r="C798" s="25" t="str">
        <f>+'INFO ETOSA'!B789</f>
        <v>San Martin</v>
      </c>
      <c r="D798" s="25" t="str">
        <f>+'INFO ETOSA'!C789</f>
        <v>Tocache</v>
      </c>
      <c r="E798" s="25" t="str">
        <f>+'INFO ETOSA'!D789</f>
        <v>Polvora</v>
      </c>
      <c r="F798" s="25" t="str">
        <f>+'INFO ETOSA'!K789</f>
        <v>Media Tension</v>
      </c>
      <c r="G798" s="25" t="str">
        <f>+'INFO ETOSA'!J789</f>
        <v>Poste</v>
      </c>
      <c r="H798" s="25" t="str">
        <f>+'INFO ETOSA'!L789</f>
        <v>Madera</v>
      </c>
      <c r="I798" s="25" t="str">
        <f>+'INFO ETOSA'!H789</f>
        <v>PPM21</v>
      </c>
      <c r="J798" s="27" t="str">
        <f t="shared" si="42"/>
        <v>POSTE DE MADERA TRATADA DE 12 mts. CL.6</v>
      </c>
      <c r="K798" s="39">
        <f t="shared" si="41"/>
        <v>0.31646417180072117</v>
      </c>
    </row>
    <row r="799" spans="1:11" x14ac:dyDescent="0.25">
      <c r="A799" s="38">
        <f>+'INFO ETOSA'!A790</f>
        <v>784</v>
      </c>
      <c r="B799" s="25" t="str">
        <f>+'INFO ETOSA'!I790</f>
        <v>SICODI</v>
      </c>
      <c r="C799" s="25" t="str">
        <f>+'INFO ETOSA'!B790</f>
        <v>San Martin</v>
      </c>
      <c r="D799" s="25" t="str">
        <f>+'INFO ETOSA'!C790</f>
        <v>Tocache</v>
      </c>
      <c r="E799" s="25" t="str">
        <f>+'INFO ETOSA'!D790</f>
        <v>Polvora</v>
      </c>
      <c r="F799" s="25" t="str">
        <f>+'INFO ETOSA'!K790</f>
        <v>Media Tension</v>
      </c>
      <c r="G799" s="25" t="str">
        <f>+'INFO ETOSA'!J790</f>
        <v>Poste</v>
      </c>
      <c r="H799" s="25" t="str">
        <f>+'INFO ETOSA'!L790</f>
        <v>Madera</v>
      </c>
      <c r="I799" s="25" t="str">
        <f>+'INFO ETOSA'!H790</f>
        <v>PPM21</v>
      </c>
      <c r="J799" s="27" t="str">
        <f t="shared" si="42"/>
        <v>POSTE DE MADERA TRATADA DE 12 mts. CL.6</v>
      </c>
      <c r="K799" s="39">
        <f t="shared" si="41"/>
        <v>0.31646417180072117</v>
      </c>
    </row>
    <row r="800" spans="1:11" x14ac:dyDescent="0.25">
      <c r="A800" s="38">
        <f>+'INFO ETOSA'!A791</f>
        <v>785</v>
      </c>
      <c r="B800" s="25" t="str">
        <f>+'INFO ETOSA'!I791</f>
        <v>SICODI</v>
      </c>
      <c r="C800" s="25" t="str">
        <f>+'INFO ETOSA'!B791</f>
        <v>San Martin</v>
      </c>
      <c r="D800" s="25" t="str">
        <f>+'INFO ETOSA'!C791</f>
        <v>Tocache</v>
      </c>
      <c r="E800" s="25" t="str">
        <f>+'INFO ETOSA'!D791</f>
        <v>Polvora</v>
      </c>
      <c r="F800" s="25" t="str">
        <f>+'INFO ETOSA'!K791</f>
        <v>Media Tension</v>
      </c>
      <c r="G800" s="25" t="str">
        <f>+'INFO ETOSA'!J791</f>
        <v>Poste</v>
      </c>
      <c r="H800" s="25" t="str">
        <f>+'INFO ETOSA'!L791</f>
        <v>Madera</v>
      </c>
      <c r="I800" s="25" t="str">
        <f>+'INFO ETOSA'!H791</f>
        <v>PPM21</v>
      </c>
      <c r="J800" s="27" t="str">
        <f t="shared" si="42"/>
        <v>POSTE DE MADERA TRATADA DE 12 mts. CL.6</v>
      </c>
      <c r="K800" s="39">
        <f t="shared" si="41"/>
        <v>0.31646417180072117</v>
      </c>
    </row>
    <row r="801" spans="1:11" x14ac:dyDescent="0.25">
      <c r="A801" s="38">
        <f>+'INFO ETOSA'!A792</f>
        <v>786</v>
      </c>
      <c r="B801" s="25" t="str">
        <f>+'INFO ETOSA'!I792</f>
        <v>SICODI</v>
      </c>
      <c r="C801" s="25" t="str">
        <f>+'INFO ETOSA'!B792</f>
        <v>San Martin</v>
      </c>
      <c r="D801" s="25" t="str">
        <f>+'INFO ETOSA'!C792</f>
        <v>Tocache</v>
      </c>
      <c r="E801" s="25" t="str">
        <f>+'INFO ETOSA'!D792</f>
        <v>Polvora</v>
      </c>
      <c r="F801" s="25" t="str">
        <f>+'INFO ETOSA'!K792</f>
        <v>Media Tension</v>
      </c>
      <c r="G801" s="25" t="str">
        <f>+'INFO ETOSA'!J792</f>
        <v>Poste</v>
      </c>
      <c r="H801" s="25" t="str">
        <f>+'INFO ETOSA'!L792</f>
        <v>Madera</v>
      </c>
      <c r="I801" s="25" t="str">
        <f>+'INFO ETOSA'!H792</f>
        <v>PPM21</v>
      </c>
      <c r="J801" s="27" t="str">
        <f t="shared" si="42"/>
        <v>POSTE DE MADERA TRATADA DE 12 mts. CL.6</v>
      </c>
      <c r="K801" s="39">
        <f t="shared" si="41"/>
        <v>0.31646417180072117</v>
      </c>
    </row>
    <row r="802" spans="1:11" x14ac:dyDescent="0.25">
      <c r="A802" s="38">
        <f>+'INFO ETOSA'!A793</f>
        <v>787</v>
      </c>
      <c r="B802" s="25" t="str">
        <f>+'INFO ETOSA'!I793</f>
        <v>SICODI</v>
      </c>
      <c r="C802" s="25" t="str">
        <f>+'INFO ETOSA'!B793</f>
        <v>San Martin</v>
      </c>
      <c r="D802" s="25" t="str">
        <f>+'INFO ETOSA'!C793</f>
        <v>Tocache</v>
      </c>
      <c r="E802" s="25" t="str">
        <f>+'INFO ETOSA'!D793</f>
        <v>Polvora</v>
      </c>
      <c r="F802" s="25" t="str">
        <f>+'INFO ETOSA'!K793</f>
        <v>Media Tension</v>
      </c>
      <c r="G802" s="25" t="str">
        <f>+'INFO ETOSA'!J793</f>
        <v>Poste</v>
      </c>
      <c r="H802" s="25" t="str">
        <f>+'INFO ETOSA'!L793</f>
        <v>Madera</v>
      </c>
      <c r="I802" s="25" t="str">
        <f>+'INFO ETOSA'!H793</f>
        <v>PPM21</v>
      </c>
      <c r="J802" s="27" t="str">
        <f t="shared" si="42"/>
        <v>POSTE DE MADERA TRATADA DE 12 mts. CL.6</v>
      </c>
      <c r="K802" s="39">
        <f t="shared" si="41"/>
        <v>0.31646417180072117</v>
      </c>
    </row>
    <row r="803" spans="1:11" x14ac:dyDescent="0.25">
      <c r="A803" s="38">
        <f>+'INFO ETOSA'!A794</f>
        <v>788</v>
      </c>
      <c r="B803" s="25" t="str">
        <f>+'INFO ETOSA'!I794</f>
        <v>SICODI</v>
      </c>
      <c r="C803" s="25" t="str">
        <f>+'INFO ETOSA'!B794</f>
        <v>San Martin</v>
      </c>
      <c r="D803" s="25" t="str">
        <f>+'INFO ETOSA'!C794</f>
        <v>Tocache</v>
      </c>
      <c r="E803" s="25" t="str">
        <f>+'INFO ETOSA'!D794</f>
        <v>Polvora</v>
      </c>
      <c r="F803" s="25" t="str">
        <f>+'INFO ETOSA'!K794</f>
        <v>Media Tension</v>
      </c>
      <c r="G803" s="25" t="str">
        <f>+'INFO ETOSA'!J794</f>
        <v>Poste</v>
      </c>
      <c r="H803" s="25" t="str">
        <f>+'INFO ETOSA'!L794</f>
        <v>Madera</v>
      </c>
      <c r="I803" s="25" t="str">
        <f>+'INFO ETOSA'!H794</f>
        <v>PPM21</v>
      </c>
      <c r="J803" s="27" t="str">
        <f t="shared" si="42"/>
        <v>POSTE DE MADERA TRATADA DE 12 mts. CL.6</v>
      </c>
      <c r="K803" s="39">
        <f t="shared" si="41"/>
        <v>0.31646417180072117</v>
      </c>
    </row>
    <row r="804" spans="1:11" x14ac:dyDescent="0.25">
      <c r="A804" s="38">
        <f>+'INFO ETOSA'!A795</f>
        <v>789</v>
      </c>
      <c r="B804" s="25" t="str">
        <f>+'INFO ETOSA'!I795</f>
        <v>SICODI</v>
      </c>
      <c r="C804" s="25" t="str">
        <f>+'INFO ETOSA'!B795</f>
        <v>San Martin</v>
      </c>
      <c r="D804" s="25" t="str">
        <f>+'INFO ETOSA'!C795</f>
        <v>Tocache</v>
      </c>
      <c r="E804" s="25" t="str">
        <f>+'INFO ETOSA'!D795</f>
        <v>Polvora</v>
      </c>
      <c r="F804" s="25" t="str">
        <f>+'INFO ETOSA'!K795</f>
        <v>Media Tension</v>
      </c>
      <c r="G804" s="25" t="str">
        <f>+'INFO ETOSA'!J795</f>
        <v>Poste</v>
      </c>
      <c r="H804" s="25" t="str">
        <f>+'INFO ETOSA'!L795</f>
        <v>Madera</v>
      </c>
      <c r="I804" s="25" t="str">
        <f>+'INFO ETOSA'!H795</f>
        <v>PPM21</v>
      </c>
      <c r="J804" s="27" t="str">
        <f t="shared" si="42"/>
        <v>POSTE DE MADERA TRATADA DE 12 mts. CL.6</v>
      </c>
      <c r="K804" s="39">
        <f t="shared" si="41"/>
        <v>0.31646417180072117</v>
      </c>
    </row>
    <row r="805" spans="1:11" x14ac:dyDescent="0.25">
      <c r="A805" s="38">
        <f>+'INFO ETOSA'!A796</f>
        <v>790</v>
      </c>
      <c r="B805" s="25" t="str">
        <f>+'INFO ETOSA'!I796</f>
        <v>SICODI</v>
      </c>
      <c r="C805" s="25" t="str">
        <f>+'INFO ETOSA'!B796</f>
        <v>San Martin</v>
      </c>
      <c r="D805" s="25" t="str">
        <f>+'INFO ETOSA'!C796</f>
        <v>Tocache</v>
      </c>
      <c r="E805" s="25" t="str">
        <f>+'INFO ETOSA'!D796</f>
        <v>Polvora</v>
      </c>
      <c r="F805" s="25" t="str">
        <f>+'INFO ETOSA'!K796</f>
        <v>Media Tension</v>
      </c>
      <c r="G805" s="25" t="str">
        <f>+'INFO ETOSA'!J796</f>
        <v>Poste</v>
      </c>
      <c r="H805" s="25" t="str">
        <f>+'INFO ETOSA'!L796</f>
        <v>Concreto</v>
      </c>
      <c r="I805" s="25" t="str">
        <f>+'INFO ETOSA'!H796</f>
        <v>PPC16</v>
      </c>
      <c r="J805" s="27" t="str">
        <f t="shared" si="42"/>
        <v>POSTE DE CONCRETO ARMADO DE 12/300/150/330</v>
      </c>
      <c r="K805" s="39">
        <f t="shared" si="41"/>
        <v>0.41823040214331952</v>
      </c>
    </row>
    <row r="806" spans="1:11" x14ac:dyDescent="0.25">
      <c r="A806" s="38">
        <f>+'INFO ETOSA'!A797</f>
        <v>791</v>
      </c>
      <c r="B806" s="25" t="str">
        <f>+'INFO ETOSA'!I797</f>
        <v>SICODI</v>
      </c>
      <c r="C806" s="25" t="str">
        <f>+'INFO ETOSA'!B797</f>
        <v>San Martin</v>
      </c>
      <c r="D806" s="25" t="str">
        <f>+'INFO ETOSA'!C797</f>
        <v>Tocache</v>
      </c>
      <c r="E806" s="25" t="str">
        <f>+'INFO ETOSA'!D797</f>
        <v>Polvora</v>
      </c>
      <c r="F806" s="25" t="str">
        <f>+'INFO ETOSA'!K797</f>
        <v>Media Tension</v>
      </c>
      <c r="G806" s="25" t="str">
        <f>+'INFO ETOSA'!J797</f>
        <v>Poste</v>
      </c>
      <c r="H806" s="25" t="str">
        <f>+'INFO ETOSA'!L797</f>
        <v>Madera</v>
      </c>
      <c r="I806" s="25" t="str">
        <f>+'INFO ETOSA'!H797</f>
        <v>PPM21</v>
      </c>
      <c r="J806" s="27" t="str">
        <f t="shared" si="42"/>
        <v>POSTE DE MADERA TRATADA DE 12 mts. CL.6</v>
      </c>
      <c r="K806" s="39">
        <f t="shared" si="41"/>
        <v>0.31646417180072117</v>
      </c>
    </row>
    <row r="807" spans="1:11" x14ac:dyDescent="0.25">
      <c r="A807" s="38">
        <f>+'INFO ETOSA'!A798</f>
        <v>792</v>
      </c>
      <c r="B807" s="25" t="str">
        <f>+'INFO ETOSA'!I798</f>
        <v>SICODI</v>
      </c>
      <c r="C807" s="25" t="str">
        <f>+'INFO ETOSA'!B798</f>
        <v>San Martin</v>
      </c>
      <c r="D807" s="25" t="str">
        <f>+'INFO ETOSA'!C798</f>
        <v>Tocache</v>
      </c>
      <c r="E807" s="25" t="str">
        <f>+'INFO ETOSA'!D798</f>
        <v>Polvora</v>
      </c>
      <c r="F807" s="25" t="str">
        <f>+'INFO ETOSA'!K798</f>
        <v>Media Tension</v>
      </c>
      <c r="G807" s="25" t="str">
        <f>+'INFO ETOSA'!J798</f>
        <v>Poste</v>
      </c>
      <c r="H807" s="25" t="str">
        <f>+'INFO ETOSA'!L798</f>
        <v>Madera</v>
      </c>
      <c r="I807" s="25" t="str">
        <f>+'INFO ETOSA'!H798</f>
        <v>PPM21</v>
      </c>
      <c r="J807" s="27" t="str">
        <f t="shared" si="42"/>
        <v>POSTE DE MADERA TRATADA DE 12 mts. CL.6</v>
      </c>
      <c r="K807" s="39">
        <f t="shared" si="41"/>
        <v>0.31646417180072117</v>
      </c>
    </row>
    <row r="808" spans="1:11" x14ac:dyDescent="0.25">
      <c r="A808" s="38">
        <f>+'INFO ETOSA'!A799</f>
        <v>793</v>
      </c>
      <c r="B808" s="25" t="str">
        <f>+'INFO ETOSA'!I799</f>
        <v>SICODI</v>
      </c>
      <c r="C808" s="25" t="str">
        <f>+'INFO ETOSA'!B799</f>
        <v>San Martin</v>
      </c>
      <c r="D808" s="25" t="str">
        <f>+'INFO ETOSA'!C799</f>
        <v>Tocache</v>
      </c>
      <c r="E808" s="25" t="str">
        <f>+'INFO ETOSA'!D799</f>
        <v>Polvora</v>
      </c>
      <c r="F808" s="25" t="str">
        <f>+'INFO ETOSA'!K799</f>
        <v>Media Tension</v>
      </c>
      <c r="G808" s="25" t="str">
        <f>+'INFO ETOSA'!J799</f>
        <v>Poste</v>
      </c>
      <c r="H808" s="25" t="str">
        <f>+'INFO ETOSA'!L799</f>
        <v>Madera</v>
      </c>
      <c r="I808" s="25" t="str">
        <f>+'INFO ETOSA'!H799</f>
        <v>PPM21</v>
      </c>
      <c r="J808" s="27" t="str">
        <f t="shared" si="42"/>
        <v>POSTE DE MADERA TRATADA DE 12 mts. CL.6</v>
      </c>
      <c r="K808" s="39">
        <f t="shared" si="41"/>
        <v>0.31646417180072117</v>
      </c>
    </row>
    <row r="809" spans="1:11" x14ac:dyDescent="0.25">
      <c r="A809" s="38">
        <f>+'INFO ETOSA'!A800</f>
        <v>794</v>
      </c>
      <c r="B809" s="25" t="str">
        <f>+'INFO ETOSA'!I800</f>
        <v>SICODI</v>
      </c>
      <c r="C809" s="25" t="str">
        <f>+'INFO ETOSA'!B800</f>
        <v>San Martin</v>
      </c>
      <c r="D809" s="25" t="str">
        <f>+'INFO ETOSA'!C800</f>
        <v>Tocache</v>
      </c>
      <c r="E809" s="25" t="str">
        <f>+'INFO ETOSA'!D800</f>
        <v>Polvora</v>
      </c>
      <c r="F809" s="25" t="str">
        <f>+'INFO ETOSA'!K800</f>
        <v>Media Tension</v>
      </c>
      <c r="G809" s="25" t="str">
        <f>+'INFO ETOSA'!J800</f>
        <v>Poste</v>
      </c>
      <c r="H809" s="25" t="str">
        <f>+'INFO ETOSA'!L800</f>
        <v>Madera</v>
      </c>
      <c r="I809" s="25" t="str">
        <f>+'INFO ETOSA'!H800</f>
        <v>PPM21</v>
      </c>
      <c r="J809" s="27" t="str">
        <f t="shared" si="42"/>
        <v>POSTE DE MADERA TRATADA DE 12 mts. CL.6</v>
      </c>
      <c r="K809" s="39">
        <f t="shared" si="41"/>
        <v>0.31646417180072117</v>
      </c>
    </row>
    <row r="810" spans="1:11" x14ac:dyDescent="0.25">
      <c r="A810" s="38">
        <f>+'INFO ETOSA'!A801</f>
        <v>795</v>
      </c>
      <c r="B810" s="25" t="str">
        <f>+'INFO ETOSA'!I801</f>
        <v>SICODI</v>
      </c>
      <c r="C810" s="25" t="str">
        <f>+'INFO ETOSA'!B801</f>
        <v>San Martin</v>
      </c>
      <c r="D810" s="25" t="str">
        <f>+'INFO ETOSA'!C801</f>
        <v>Tocache</v>
      </c>
      <c r="E810" s="25" t="str">
        <f>+'INFO ETOSA'!D801</f>
        <v>Polvora</v>
      </c>
      <c r="F810" s="25" t="str">
        <f>+'INFO ETOSA'!K801</f>
        <v>Media Tension</v>
      </c>
      <c r="G810" s="25" t="str">
        <f>+'INFO ETOSA'!J801</f>
        <v>Poste</v>
      </c>
      <c r="H810" s="25" t="str">
        <f>+'INFO ETOSA'!L801</f>
        <v>Madera</v>
      </c>
      <c r="I810" s="25" t="str">
        <f>+'INFO ETOSA'!H801</f>
        <v>PPM21</v>
      </c>
      <c r="J810" s="27" t="str">
        <f t="shared" si="42"/>
        <v>POSTE DE MADERA TRATADA DE 12 mts. CL.6</v>
      </c>
      <c r="K810" s="39">
        <f t="shared" si="41"/>
        <v>0.31646417180072117</v>
      </c>
    </row>
    <row r="811" spans="1:11" x14ac:dyDescent="0.25">
      <c r="A811" s="38">
        <f>+'INFO ETOSA'!A802</f>
        <v>796</v>
      </c>
      <c r="B811" s="25" t="str">
        <f>+'INFO ETOSA'!I802</f>
        <v>SICODI</v>
      </c>
      <c r="C811" s="25" t="str">
        <f>+'INFO ETOSA'!B802</f>
        <v>San Martin</v>
      </c>
      <c r="D811" s="25" t="str">
        <f>+'INFO ETOSA'!C802</f>
        <v>Tocache</v>
      </c>
      <c r="E811" s="25" t="str">
        <f>+'INFO ETOSA'!D802</f>
        <v>Polvora</v>
      </c>
      <c r="F811" s="25" t="str">
        <f>+'INFO ETOSA'!K802</f>
        <v>Media Tension</v>
      </c>
      <c r="G811" s="25" t="str">
        <f>+'INFO ETOSA'!J802</f>
        <v>Poste</v>
      </c>
      <c r="H811" s="25" t="str">
        <f>+'INFO ETOSA'!L802</f>
        <v>Concreto</v>
      </c>
      <c r="I811" s="25" t="str">
        <f>+'INFO ETOSA'!H802</f>
        <v>PPC16</v>
      </c>
      <c r="J811" s="27" t="str">
        <f t="shared" si="42"/>
        <v>POSTE DE CONCRETO ARMADO DE 12/300/150/330</v>
      </c>
      <c r="K811" s="39">
        <f t="shared" si="41"/>
        <v>0.41823040214331952</v>
      </c>
    </row>
    <row r="812" spans="1:11" x14ac:dyDescent="0.25">
      <c r="A812" s="38">
        <f>+'INFO ETOSA'!A803</f>
        <v>797</v>
      </c>
      <c r="B812" s="25" t="str">
        <f>+'INFO ETOSA'!I803</f>
        <v>SICODI</v>
      </c>
      <c r="C812" s="25" t="str">
        <f>+'INFO ETOSA'!B803</f>
        <v>San Martin</v>
      </c>
      <c r="D812" s="25" t="str">
        <f>+'INFO ETOSA'!C803</f>
        <v>Tocache</v>
      </c>
      <c r="E812" s="25" t="str">
        <f>+'INFO ETOSA'!D803</f>
        <v>Polvora</v>
      </c>
      <c r="F812" s="25" t="str">
        <f>+'INFO ETOSA'!K803</f>
        <v>Media Tension</v>
      </c>
      <c r="G812" s="25" t="str">
        <f>+'INFO ETOSA'!J803</f>
        <v>Poste</v>
      </c>
      <c r="H812" s="25" t="str">
        <f>+'INFO ETOSA'!L803</f>
        <v>Concreto</v>
      </c>
      <c r="I812" s="25" t="str">
        <f>+'INFO ETOSA'!H803</f>
        <v>PPC16</v>
      </c>
      <c r="J812" s="27" t="str">
        <f t="shared" si="42"/>
        <v>POSTE DE CONCRETO ARMADO DE 12/300/150/330</v>
      </c>
      <c r="K812" s="39">
        <f t="shared" si="41"/>
        <v>0.41823040214331952</v>
      </c>
    </row>
    <row r="813" spans="1:11" x14ac:dyDescent="0.25">
      <c r="A813" s="38">
        <f>+'INFO ETOSA'!A804</f>
        <v>798</v>
      </c>
      <c r="B813" s="25" t="str">
        <f>+'INFO ETOSA'!I804</f>
        <v>SICODI</v>
      </c>
      <c r="C813" s="25" t="str">
        <f>+'INFO ETOSA'!B804</f>
        <v>San Martin</v>
      </c>
      <c r="D813" s="25" t="str">
        <f>+'INFO ETOSA'!C804</f>
        <v>Tocache</v>
      </c>
      <c r="E813" s="25" t="str">
        <f>+'INFO ETOSA'!D804</f>
        <v>Polvora</v>
      </c>
      <c r="F813" s="25" t="str">
        <f>+'INFO ETOSA'!K804</f>
        <v>Media Tension</v>
      </c>
      <c r="G813" s="25" t="str">
        <f>+'INFO ETOSA'!J804</f>
        <v>Poste</v>
      </c>
      <c r="H813" s="25" t="str">
        <f>+'INFO ETOSA'!L804</f>
        <v>Concreto</v>
      </c>
      <c r="I813" s="25" t="str">
        <f>+'INFO ETOSA'!H804</f>
        <v>PPC16</v>
      </c>
      <c r="J813" s="27" t="str">
        <f t="shared" si="42"/>
        <v>POSTE DE CONCRETO ARMADO DE 12/300/150/330</v>
      </c>
      <c r="K813" s="39">
        <f t="shared" si="41"/>
        <v>0.41823040214331952</v>
      </c>
    </row>
    <row r="814" spans="1:11" x14ac:dyDescent="0.25">
      <c r="A814" s="38">
        <f>+'INFO ETOSA'!A805</f>
        <v>799</v>
      </c>
      <c r="B814" s="25" t="str">
        <f>+'INFO ETOSA'!I805</f>
        <v>SICODI</v>
      </c>
      <c r="C814" s="25" t="str">
        <f>+'INFO ETOSA'!B805</f>
        <v>San Martin</v>
      </c>
      <c r="D814" s="25" t="str">
        <f>+'INFO ETOSA'!C805</f>
        <v>Tocache</v>
      </c>
      <c r="E814" s="25" t="str">
        <f>+'INFO ETOSA'!D805</f>
        <v>Polvora</v>
      </c>
      <c r="F814" s="25" t="str">
        <f>+'INFO ETOSA'!K805</f>
        <v>Media Tension</v>
      </c>
      <c r="G814" s="25" t="str">
        <f>+'INFO ETOSA'!J805</f>
        <v>Poste</v>
      </c>
      <c r="H814" s="25" t="str">
        <f>+'INFO ETOSA'!L805</f>
        <v>Concreto</v>
      </c>
      <c r="I814" s="25" t="str">
        <f>+'INFO ETOSA'!H805</f>
        <v>PPC16</v>
      </c>
      <c r="J814" s="27" t="str">
        <f t="shared" si="42"/>
        <v>POSTE DE CONCRETO ARMADO DE 12/300/150/330</v>
      </c>
      <c r="K814" s="39">
        <f t="shared" si="41"/>
        <v>0.41823040214331952</v>
      </c>
    </row>
    <row r="815" spans="1:11" x14ac:dyDescent="0.25">
      <c r="A815" s="38">
        <f>+'INFO ETOSA'!A806</f>
        <v>800</v>
      </c>
      <c r="B815" s="25" t="str">
        <f>+'INFO ETOSA'!I806</f>
        <v>SICODI</v>
      </c>
      <c r="C815" s="25" t="str">
        <f>+'INFO ETOSA'!B806</f>
        <v>San Martin</v>
      </c>
      <c r="D815" s="25" t="str">
        <f>+'INFO ETOSA'!C806</f>
        <v>Tocache</v>
      </c>
      <c r="E815" s="25" t="str">
        <f>+'INFO ETOSA'!D806</f>
        <v>Polvora</v>
      </c>
      <c r="F815" s="25" t="str">
        <f>+'INFO ETOSA'!K806</f>
        <v>Media Tension</v>
      </c>
      <c r="G815" s="25" t="str">
        <f>+'INFO ETOSA'!J806</f>
        <v>Poste</v>
      </c>
      <c r="H815" s="25" t="str">
        <f>+'INFO ETOSA'!L806</f>
        <v>Concreto</v>
      </c>
      <c r="I815" s="25" t="str">
        <f>+'INFO ETOSA'!H806</f>
        <v>PPC16</v>
      </c>
      <c r="J815" s="27" t="str">
        <f t="shared" si="42"/>
        <v>POSTE DE CONCRETO ARMADO DE 12/300/150/330</v>
      </c>
      <c r="K815" s="39">
        <f t="shared" si="41"/>
        <v>0.41823040214331952</v>
      </c>
    </row>
    <row r="816" spans="1:11" x14ac:dyDescent="0.25">
      <c r="A816" s="38">
        <f>+'INFO ETOSA'!A807</f>
        <v>801</v>
      </c>
      <c r="B816" s="25" t="str">
        <f>+'INFO ETOSA'!I807</f>
        <v>SICODI</v>
      </c>
      <c r="C816" s="25" t="str">
        <f>+'INFO ETOSA'!B807</f>
        <v>San Martin</v>
      </c>
      <c r="D816" s="25" t="str">
        <f>+'INFO ETOSA'!C807</f>
        <v>Tocache</v>
      </c>
      <c r="E816" s="25" t="str">
        <f>+'INFO ETOSA'!D807</f>
        <v>Polvora</v>
      </c>
      <c r="F816" s="25" t="str">
        <f>+'INFO ETOSA'!K807</f>
        <v>Media Tension</v>
      </c>
      <c r="G816" s="25" t="str">
        <f>+'INFO ETOSA'!J807</f>
        <v>Poste</v>
      </c>
      <c r="H816" s="25" t="str">
        <f>+'INFO ETOSA'!L807</f>
        <v>Concreto</v>
      </c>
      <c r="I816" s="25" t="str">
        <f>+'INFO ETOSA'!H807</f>
        <v>PPC16</v>
      </c>
      <c r="J816" s="27" t="str">
        <f t="shared" si="42"/>
        <v>POSTE DE CONCRETO ARMADO DE 12/300/150/330</v>
      </c>
      <c r="K816" s="39">
        <f t="shared" si="41"/>
        <v>0.41823040214331952</v>
      </c>
    </row>
    <row r="817" spans="1:11" x14ac:dyDescent="0.25">
      <c r="A817" s="38">
        <f>+'INFO ETOSA'!A808</f>
        <v>802</v>
      </c>
      <c r="B817" s="25" t="str">
        <f>+'INFO ETOSA'!I808</f>
        <v>SICODI</v>
      </c>
      <c r="C817" s="25" t="str">
        <f>+'INFO ETOSA'!B808</f>
        <v>San Martin</v>
      </c>
      <c r="D817" s="25" t="str">
        <f>+'INFO ETOSA'!C808</f>
        <v>Tocache</v>
      </c>
      <c r="E817" s="25" t="str">
        <f>+'INFO ETOSA'!D808</f>
        <v>Polvora</v>
      </c>
      <c r="F817" s="25" t="str">
        <f>+'INFO ETOSA'!K808</f>
        <v>Media Tension</v>
      </c>
      <c r="G817" s="25" t="str">
        <f>+'INFO ETOSA'!J808</f>
        <v>Poste</v>
      </c>
      <c r="H817" s="25" t="str">
        <f>+'INFO ETOSA'!L808</f>
        <v>Concreto</v>
      </c>
      <c r="I817" s="25" t="str">
        <f>+'INFO ETOSA'!H808</f>
        <v>PPC16</v>
      </c>
      <c r="J817" s="27" t="str">
        <f t="shared" si="42"/>
        <v>POSTE DE CONCRETO ARMADO DE 12/300/150/330</v>
      </c>
      <c r="K817" s="39">
        <f t="shared" si="41"/>
        <v>0.41823040214331952</v>
      </c>
    </row>
    <row r="818" spans="1:11" x14ac:dyDescent="0.25">
      <c r="A818" s="38">
        <f>+'INFO ETOSA'!A809</f>
        <v>803</v>
      </c>
      <c r="B818" s="25" t="str">
        <f>+'INFO ETOSA'!I809</f>
        <v>SICODI</v>
      </c>
      <c r="C818" s="25" t="str">
        <f>+'INFO ETOSA'!B809</f>
        <v>San Martin</v>
      </c>
      <c r="D818" s="25" t="str">
        <f>+'INFO ETOSA'!C809</f>
        <v>Tocache</v>
      </c>
      <c r="E818" s="25" t="str">
        <f>+'INFO ETOSA'!D809</f>
        <v>Polvora</v>
      </c>
      <c r="F818" s="25" t="str">
        <f>+'INFO ETOSA'!K809</f>
        <v>Media Tension</v>
      </c>
      <c r="G818" s="25" t="str">
        <f>+'INFO ETOSA'!J809</f>
        <v>Poste</v>
      </c>
      <c r="H818" s="25" t="str">
        <f>+'INFO ETOSA'!L809</f>
        <v>Concreto</v>
      </c>
      <c r="I818" s="25" t="str">
        <f>+'INFO ETOSA'!H809</f>
        <v>PPC16</v>
      </c>
      <c r="J818" s="27" t="str">
        <f t="shared" si="42"/>
        <v>POSTE DE CONCRETO ARMADO DE 12/300/150/330</v>
      </c>
      <c r="K818" s="39">
        <f t="shared" si="41"/>
        <v>0.41823040214331952</v>
      </c>
    </row>
    <row r="819" spans="1:11" x14ac:dyDescent="0.25">
      <c r="A819" s="38">
        <f>+'INFO ETOSA'!A810</f>
        <v>804</v>
      </c>
      <c r="B819" s="25" t="str">
        <f>+'INFO ETOSA'!I810</f>
        <v>SICODI</v>
      </c>
      <c r="C819" s="25" t="str">
        <f>+'INFO ETOSA'!B810</f>
        <v>San Martin</v>
      </c>
      <c r="D819" s="25" t="str">
        <f>+'INFO ETOSA'!C810</f>
        <v>Tocache</v>
      </c>
      <c r="E819" s="25" t="str">
        <f>+'INFO ETOSA'!D810</f>
        <v>Polvora</v>
      </c>
      <c r="F819" s="25" t="str">
        <f>+'INFO ETOSA'!K810</f>
        <v>Media Tension</v>
      </c>
      <c r="G819" s="25" t="str">
        <f>+'INFO ETOSA'!J810</f>
        <v>Poste</v>
      </c>
      <c r="H819" s="25" t="str">
        <f>+'INFO ETOSA'!L810</f>
        <v>Concreto</v>
      </c>
      <c r="I819" s="25" t="str">
        <f>+'INFO ETOSA'!H810</f>
        <v>PPC16</v>
      </c>
      <c r="J819" s="27" t="str">
        <f t="shared" si="42"/>
        <v>POSTE DE CONCRETO ARMADO DE 12/300/150/330</v>
      </c>
      <c r="K819" s="39">
        <f t="shared" si="41"/>
        <v>0.41823040214331952</v>
      </c>
    </row>
    <row r="820" spans="1:11" x14ac:dyDescent="0.25">
      <c r="A820" s="38">
        <f>+'INFO ETOSA'!A811</f>
        <v>805</v>
      </c>
      <c r="B820" s="25" t="str">
        <f>+'INFO ETOSA'!I811</f>
        <v>SICODI</v>
      </c>
      <c r="C820" s="25" t="str">
        <f>+'INFO ETOSA'!B811</f>
        <v>San Martin</v>
      </c>
      <c r="D820" s="25" t="str">
        <f>+'INFO ETOSA'!C811</f>
        <v>Tocache</v>
      </c>
      <c r="E820" s="25" t="str">
        <f>+'INFO ETOSA'!D811</f>
        <v>Polvora</v>
      </c>
      <c r="F820" s="25" t="str">
        <f>+'INFO ETOSA'!K811</f>
        <v>Media Tension</v>
      </c>
      <c r="G820" s="25" t="str">
        <f>+'INFO ETOSA'!J811</f>
        <v>Poste</v>
      </c>
      <c r="H820" s="25" t="str">
        <f>+'INFO ETOSA'!L811</f>
        <v>Concreto</v>
      </c>
      <c r="I820" s="25" t="str">
        <f>+'INFO ETOSA'!H811</f>
        <v>PPC16</v>
      </c>
      <c r="J820" s="27" t="str">
        <f t="shared" si="42"/>
        <v>POSTE DE CONCRETO ARMADO DE 12/300/150/330</v>
      </c>
      <c r="K820" s="39">
        <f t="shared" si="41"/>
        <v>0.41823040214331952</v>
      </c>
    </row>
    <row r="821" spans="1:11" x14ac:dyDescent="0.25">
      <c r="A821" s="38">
        <f>+'INFO ETOSA'!A812</f>
        <v>806</v>
      </c>
      <c r="B821" s="25" t="str">
        <f>+'INFO ETOSA'!I812</f>
        <v>SICODI</v>
      </c>
      <c r="C821" s="25" t="str">
        <f>+'INFO ETOSA'!B812</f>
        <v>San Martin</v>
      </c>
      <c r="D821" s="25" t="str">
        <f>+'INFO ETOSA'!C812</f>
        <v>Tocache</v>
      </c>
      <c r="E821" s="25" t="str">
        <f>+'INFO ETOSA'!D812</f>
        <v>Polvora</v>
      </c>
      <c r="F821" s="25" t="str">
        <f>+'INFO ETOSA'!K812</f>
        <v>Media Tension</v>
      </c>
      <c r="G821" s="25" t="str">
        <f>+'INFO ETOSA'!J812</f>
        <v>Poste</v>
      </c>
      <c r="H821" s="25" t="str">
        <f>+'INFO ETOSA'!L812</f>
        <v>Concreto</v>
      </c>
      <c r="I821" s="25" t="str">
        <f>+'INFO ETOSA'!H812</f>
        <v>PPC16</v>
      </c>
      <c r="J821" s="27" t="str">
        <f t="shared" si="42"/>
        <v>POSTE DE CONCRETO ARMADO DE 12/300/150/330</v>
      </c>
      <c r="K821" s="39">
        <f t="shared" si="41"/>
        <v>0.41823040214331952</v>
      </c>
    </row>
    <row r="822" spans="1:11" x14ac:dyDescent="0.25">
      <c r="A822" s="38">
        <f>+'INFO ETOSA'!A813</f>
        <v>807</v>
      </c>
      <c r="B822" s="25" t="str">
        <f>+'INFO ETOSA'!I813</f>
        <v>SICODI</v>
      </c>
      <c r="C822" s="25" t="str">
        <f>+'INFO ETOSA'!B813</f>
        <v>San Martin</v>
      </c>
      <c r="D822" s="25" t="str">
        <f>+'INFO ETOSA'!C813</f>
        <v>Tocache</v>
      </c>
      <c r="E822" s="25" t="str">
        <f>+'INFO ETOSA'!D813</f>
        <v>Polvora</v>
      </c>
      <c r="F822" s="25" t="str">
        <f>+'INFO ETOSA'!K813</f>
        <v>Media Tension</v>
      </c>
      <c r="G822" s="25" t="str">
        <f>+'INFO ETOSA'!J813</f>
        <v>Poste</v>
      </c>
      <c r="H822" s="25" t="str">
        <f>+'INFO ETOSA'!L813</f>
        <v>Concreto</v>
      </c>
      <c r="I822" s="25" t="str">
        <f>+'INFO ETOSA'!H813</f>
        <v>PPC16</v>
      </c>
      <c r="J822" s="27" t="str">
        <f t="shared" si="42"/>
        <v>POSTE DE CONCRETO ARMADO DE 12/300/150/330</v>
      </c>
      <c r="K822" s="39">
        <f t="shared" si="41"/>
        <v>0.41823040214331952</v>
      </c>
    </row>
    <row r="823" spans="1:11" x14ac:dyDescent="0.25">
      <c r="A823" s="38">
        <f>+'INFO ETOSA'!A814</f>
        <v>808</v>
      </c>
      <c r="B823" s="25" t="str">
        <f>+'INFO ETOSA'!I814</f>
        <v>SICODI</v>
      </c>
      <c r="C823" s="25" t="str">
        <f>+'INFO ETOSA'!B814</f>
        <v>San Martin</v>
      </c>
      <c r="D823" s="25" t="str">
        <f>+'INFO ETOSA'!C814</f>
        <v>Tocache</v>
      </c>
      <c r="E823" s="25" t="str">
        <f>+'INFO ETOSA'!D814</f>
        <v>Polvora</v>
      </c>
      <c r="F823" s="25" t="str">
        <f>+'INFO ETOSA'!K814</f>
        <v>Media Tension</v>
      </c>
      <c r="G823" s="25" t="str">
        <f>+'INFO ETOSA'!J814</f>
        <v>Poste</v>
      </c>
      <c r="H823" s="25" t="str">
        <f>+'INFO ETOSA'!L814</f>
        <v>Madera</v>
      </c>
      <c r="I823" s="25" t="str">
        <f>+'INFO ETOSA'!H814</f>
        <v>PPM21</v>
      </c>
      <c r="J823" s="27" t="str">
        <f t="shared" si="42"/>
        <v>POSTE DE MADERA TRATADA DE 12 mts. CL.6</v>
      </c>
      <c r="K823" s="39">
        <f t="shared" si="41"/>
        <v>0.31646417180072117</v>
      </c>
    </row>
    <row r="824" spans="1:11" x14ac:dyDescent="0.25">
      <c r="A824" s="38">
        <f>+'INFO ETOSA'!A815</f>
        <v>809</v>
      </c>
      <c r="B824" s="25" t="str">
        <f>+'INFO ETOSA'!I815</f>
        <v>SICODI</v>
      </c>
      <c r="C824" s="25" t="str">
        <f>+'INFO ETOSA'!B815</f>
        <v>San Martin</v>
      </c>
      <c r="D824" s="25" t="str">
        <f>+'INFO ETOSA'!C815</f>
        <v>Tocache</v>
      </c>
      <c r="E824" s="25" t="str">
        <f>+'INFO ETOSA'!D815</f>
        <v>Polvora</v>
      </c>
      <c r="F824" s="25" t="str">
        <f>+'INFO ETOSA'!K815</f>
        <v>Media Tension</v>
      </c>
      <c r="G824" s="25" t="str">
        <f>+'INFO ETOSA'!J815</f>
        <v>Poste</v>
      </c>
      <c r="H824" s="25" t="str">
        <f>+'INFO ETOSA'!L815</f>
        <v>Madera</v>
      </c>
      <c r="I824" s="25" t="str">
        <f>+'INFO ETOSA'!H815</f>
        <v>PPC16</v>
      </c>
      <c r="J824" s="27" t="str">
        <f t="shared" si="42"/>
        <v>POSTE DE CONCRETO ARMADO DE 12/300/150/330</v>
      </c>
      <c r="K824" s="39">
        <f t="shared" si="41"/>
        <v>0.41823040214331952</v>
      </c>
    </row>
    <row r="825" spans="1:11" x14ac:dyDescent="0.25">
      <c r="A825" s="38">
        <f>+'INFO ETOSA'!A816</f>
        <v>810</v>
      </c>
      <c r="B825" s="25" t="str">
        <f>+'INFO ETOSA'!I816</f>
        <v>SICODI</v>
      </c>
      <c r="C825" s="25" t="str">
        <f>+'INFO ETOSA'!B816</f>
        <v>San Martin</v>
      </c>
      <c r="D825" s="25" t="str">
        <f>+'INFO ETOSA'!C816</f>
        <v>Tocache</v>
      </c>
      <c r="E825" s="25" t="str">
        <f>+'INFO ETOSA'!D816</f>
        <v>Polvora</v>
      </c>
      <c r="F825" s="25" t="str">
        <f>+'INFO ETOSA'!K816</f>
        <v>Media Tension</v>
      </c>
      <c r="G825" s="25" t="str">
        <f>+'INFO ETOSA'!J816</f>
        <v>Poste</v>
      </c>
      <c r="H825" s="25" t="str">
        <f>+'INFO ETOSA'!L816</f>
        <v>Madera</v>
      </c>
      <c r="I825" s="25" t="str">
        <f>+'INFO ETOSA'!H816</f>
        <v>PPC16</v>
      </c>
      <c r="J825" s="27" t="str">
        <f t="shared" si="42"/>
        <v>POSTE DE CONCRETO ARMADO DE 12/300/150/330</v>
      </c>
      <c r="K825" s="39">
        <f t="shared" si="41"/>
        <v>0.41823040214331952</v>
      </c>
    </row>
    <row r="826" spans="1:11" x14ac:dyDescent="0.25">
      <c r="A826" s="38">
        <f>+'INFO ETOSA'!A817</f>
        <v>811</v>
      </c>
      <c r="B826" s="25" t="str">
        <f>+'INFO ETOSA'!I817</f>
        <v>SICODI</v>
      </c>
      <c r="C826" s="25" t="str">
        <f>+'INFO ETOSA'!B817</f>
        <v>San Martin</v>
      </c>
      <c r="D826" s="25" t="str">
        <f>+'INFO ETOSA'!C817</f>
        <v>Tocache</v>
      </c>
      <c r="E826" s="25" t="str">
        <f>+'INFO ETOSA'!D817</f>
        <v>Polvora</v>
      </c>
      <c r="F826" s="25" t="str">
        <f>+'INFO ETOSA'!K817</f>
        <v>Media Tension</v>
      </c>
      <c r="G826" s="25" t="str">
        <f>+'INFO ETOSA'!J817</f>
        <v>Poste</v>
      </c>
      <c r="H826" s="25" t="str">
        <f>+'INFO ETOSA'!L817</f>
        <v>Madera</v>
      </c>
      <c r="I826" s="25" t="str">
        <f>+'INFO ETOSA'!H817</f>
        <v>PPC16</v>
      </c>
      <c r="J826" s="27" t="str">
        <f t="shared" si="42"/>
        <v>POSTE DE CONCRETO ARMADO DE 12/300/150/330</v>
      </c>
      <c r="K826" s="39">
        <f t="shared" si="41"/>
        <v>0.41823040214331952</v>
      </c>
    </row>
    <row r="827" spans="1:11" x14ac:dyDescent="0.25">
      <c r="A827" s="38">
        <f>+'INFO ETOSA'!A818</f>
        <v>812</v>
      </c>
      <c r="B827" s="25" t="str">
        <f>+'INFO ETOSA'!I818</f>
        <v>SICODI</v>
      </c>
      <c r="C827" s="25" t="str">
        <f>+'INFO ETOSA'!B818</f>
        <v>San Martin</v>
      </c>
      <c r="D827" s="25" t="str">
        <f>+'INFO ETOSA'!C818</f>
        <v>Tocache</v>
      </c>
      <c r="E827" s="25" t="str">
        <f>+'INFO ETOSA'!D818</f>
        <v>Polvora</v>
      </c>
      <c r="F827" s="25" t="str">
        <f>+'INFO ETOSA'!K818</f>
        <v>Media Tension</v>
      </c>
      <c r="G827" s="25" t="str">
        <f>+'INFO ETOSA'!J818</f>
        <v>Poste</v>
      </c>
      <c r="H827" s="25" t="str">
        <f>+'INFO ETOSA'!L818</f>
        <v>Madera</v>
      </c>
      <c r="I827" s="25" t="str">
        <f>+'INFO ETOSA'!H818</f>
        <v>PPC16</v>
      </c>
      <c r="J827" s="27" t="str">
        <f t="shared" si="42"/>
        <v>POSTE DE CONCRETO ARMADO DE 12/300/150/330</v>
      </c>
      <c r="K827" s="39">
        <f t="shared" si="41"/>
        <v>0.41823040214331952</v>
      </c>
    </row>
    <row r="828" spans="1:11" x14ac:dyDescent="0.25">
      <c r="A828" s="38">
        <f>+'INFO ETOSA'!A819</f>
        <v>813</v>
      </c>
      <c r="B828" s="25" t="str">
        <f>+'INFO ETOSA'!I819</f>
        <v>SICODI</v>
      </c>
      <c r="C828" s="25" t="str">
        <f>+'INFO ETOSA'!B819</f>
        <v>San Martin</v>
      </c>
      <c r="D828" s="25" t="str">
        <f>+'INFO ETOSA'!C819</f>
        <v>Tocache</v>
      </c>
      <c r="E828" s="25" t="str">
        <f>+'INFO ETOSA'!D819</f>
        <v>Polvora</v>
      </c>
      <c r="F828" s="25" t="str">
        <f>+'INFO ETOSA'!K819</f>
        <v>Media Tension</v>
      </c>
      <c r="G828" s="25" t="str">
        <f>+'INFO ETOSA'!J819</f>
        <v>Poste</v>
      </c>
      <c r="H828" s="25" t="str">
        <f>+'INFO ETOSA'!L819</f>
        <v>Madera</v>
      </c>
      <c r="I828" s="25" t="str">
        <f>+'INFO ETOSA'!H819</f>
        <v>PPC16</v>
      </c>
      <c r="J828" s="27" t="str">
        <f t="shared" si="42"/>
        <v>POSTE DE CONCRETO ARMADO DE 12/300/150/330</v>
      </c>
      <c r="K828" s="39">
        <f t="shared" si="41"/>
        <v>0.41823040214331952</v>
      </c>
    </row>
    <row r="829" spans="1:11" x14ac:dyDescent="0.25">
      <c r="A829" s="38">
        <f>+'INFO ETOSA'!A820</f>
        <v>814</v>
      </c>
      <c r="B829" s="25" t="str">
        <f>+'INFO ETOSA'!I820</f>
        <v>SICODI</v>
      </c>
      <c r="C829" s="25" t="str">
        <f>+'INFO ETOSA'!B820</f>
        <v>San Martin</v>
      </c>
      <c r="D829" s="25" t="str">
        <f>+'INFO ETOSA'!C820</f>
        <v>Tocache</v>
      </c>
      <c r="E829" s="25" t="str">
        <f>+'INFO ETOSA'!D820</f>
        <v>Polvora</v>
      </c>
      <c r="F829" s="25" t="str">
        <f>+'INFO ETOSA'!K820</f>
        <v>Media Tension</v>
      </c>
      <c r="G829" s="25" t="str">
        <f>+'INFO ETOSA'!J820</f>
        <v>Poste</v>
      </c>
      <c r="H829" s="25" t="str">
        <f>+'INFO ETOSA'!L820</f>
        <v>Madera</v>
      </c>
      <c r="I829" s="25" t="str">
        <f>+'INFO ETOSA'!H820</f>
        <v>PPC16</v>
      </c>
      <c r="J829" s="27" t="str">
        <f t="shared" si="42"/>
        <v>POSTE DE CONCRETO ARMADO DE 12/300/150/330</v>
      </c>
      <c r="K829" s="39">
        <f t="shared" si="41"/>
        <v>0.41823040214331952</v>
      </c>
    </row>
    <row r="830" spans="1:11" x14ac:dyDescent="0.25">
      <c r="A830" s="38">
        <f>+'INFO ETOSA'!A821</f>
        <v>815</v>
      </c>
      <c r="B830" s="25" t="str">
        <f>+'INFO ETOSA'!I821</f>
        <v>SICODI</v>
      </c>
      <c r="C830" s="25" t="str">
        <f>+'INFO ETOSA'!B821</f>
        <v>San Martin</v>
      </c>
      <c r="D830" s="25" t="str">
        <f>+'INFO ETOSA'!C821</f>
        <v>Tocache</v>
      </c>
      <c r="E830" s="25" t="str">
        <f>+'INFO ETOSA'!D821</f>
        <v>Polvora</v>
      </c>
      <c r="F830" s="25" t="str">
        <f>+'INFO ETOSA'!K821</f>
        <v>Media Tension</v>
      </c>
      <c r="G830" s="25" t="str">
        <f>+'INFO ETOSA'!J821</f>
        <v>Poste</v>
      </c>
      <c r="H830" s="25" t="str">
        <f>+'INFO ETOSA'!L821</f>
        <v>Madera</v>
      </c>
      <c r="I830" s="25" t="str">
        <f>+'INFO ETOSA'!H821</f>
        <v>PPC16</v>
      </c>
      <c r="J830" s="27" t="str">
        <f t="shared" si="42"/>
        <v>POSTE DE CONCRETO ARMADO DE 12/300/150/330</v>
      </c>
      <c r="K830" s="39">
        <f t="shared" si="41"/>
        <v>0.41823040214331952</v>
      </c>
    </row>
    <row r="831" spans="1:11" x14ac:dyDescent="0.25">
      <c r="A831" s="38">
        <f>+'INFO ETOSA'!A822</f>
        <v>816</v>
      </c>
      <c r="B831" s="25" t="str">
        <f>+'INFO ETOSA'!I822</f>
        <v>SICODI</v>
      </c>
      <c r="C831" s="25" t="str">
        <f>+'INFO ETOSA'!B822</f>
        <v>San Martin</v>
      </c>
      <c r="D831" s="25" t="str">
        <f>+'INFO ETOSA'!C822</f>
        <v>Tocache</v>
      </c>
      <c r="E831" s="25" t="str">
        <f>+'INFO ETOSA'!D822</f>
        <v>Polvora</v>
      </c>
      <c r="F831" s="25" t="str">
        <f>+'INFO ETOSA'!K822</f>
        <v>Media Tension</v>
      </c>
      <c r="G831" s="25" t="str">
        <f>+'INFO ETOSA'!J822</f>
        <v>Poste</v>
      </c>
      <c r="H831" s="25" t="str">
        <f>+'INFO ETOSA'!L822</f>
        <v>Madera</v>
      </c>
      <c r="I831" s="25" t="str">
        <f>+'INFO ETOSA'!H822</f>
        <v>PPC16</v>
      </c>
      <c r="J831" s="27" t="str">
        <f t="shared" si="42"/>
        <v>POSTE DE CONCRETO ARMADO DE 12/300/150/330</v>
      </c>
      <c r="K831" s="39">
        <f t="shared" si="41"/>
        <v>0.41823040214331952</v>
      </c>
    </row>
    <row r="832" spans="1:11" x14ac:dyDescent="0.25">
      <c r="A832" s="38">
        <f>+'INFO ETOSA'!A823</f>
        <v>817</v>
      </c>
      <c r="B832" s="25" t="str">
        <f>+'INFO ETOSA'!I823</f>
        <v>SICODI</v>
      </c>
      <c r="C832" s="25" t="str">
        <f>+'INFO ETOSA'!B823</f>
        <v>San Martin</v>
      </c>
      <c r="D832" s="25" t="str">
        <f>+'INFO ETOSA'!C823</f>
        <v>Tocache</v>
      </c>
      <c r="E832" s="25" t="str">
        <f>+'INFO ETOSA'!D823</f>
        <v>Polvora</v>
      </c>
      <c r="F832" s="25" t="str">
        <f>+'INFO ETOSA'!K823</f>
        <v>Media Tension</v>
      </c>
      <c r="G832" s="25" t="str">
        <f>+'INFO ETOSA'!J823</f>
        <v>Poste</v>
      </c>
      <c r="H832" s="25" t="str">
        <f>+'INFO ETOSA'!L823</f>
        <v>Madera</v>
      </c>
      <c r="I832" s="25" t="str">
        <f>+'INFO ETOSA'!H823</f>
        <v>PPC16</v>
      </c>
      <c r="J832" s="27" t="str">
        <f t="shared" si="42"/>
        <v>POSTE DE CONCRETO ARMADO DE 12/300/150/330</v>
      </c>
      <c r="K832" s="39">
        <f t="shared" si="41"/>
        <v>0.41823040214331952</v>
      </c>
    </row>
    <row r="833" spans="1:11" x14ac:dyDescent="0.25">
      <c r="A833" s="38">
        <f>+'INFO ETOSA'!A824</f>
        <v>818</v>
      </c>
      <c r="B833" s="25" t="str">
        <f>+'INFO ETOSA'!I824</f>
        <v>SICODI</v>
      </c>
      <c r="C833" s="25" t="str">
        <f>+'INFO ETOSA'!B824</f>
        <v>San Martin</v>
      </c>
      <c r="D833" s="25" t="str">
        <f>+'INFO ETOSA'!C824</f>
        <v>Tocache</v>
      </c>
      <c r="E833" s="25" t="str">
        <f>+'INFO ETOSA'!D824</f>
        <v>Polvora</v>
      </c>
      <c r="F833" s="25" t="str">
        <f>+'INFO ETOSA'!K824</f>
        <v>Media Tension</v>
      </c>
      <c r="G833" s="25" t="str">
        <f>+'INFO ETOSA'!J824</f>
        <v>Poste</v>
      </c>
      <c r="H833" s="25" t="str">
        <f>+'INFO ETOSA'!L824</f>
        <v>Madera</v>
      </c>
      <c r="I833" s="25" t="str">
        <f>+'INFO ETOSA'!H824</f>
        <v>PPC16</v>
      </c>
      <c r="J833" s="27" t="str">
        <f t="shared" si="42"/>
        <v>POSTE DE CONCRETO ARMADO DE 12/300/150/330</v>
      </c>
      <c r="K833" s="39">
        <f t="shared" si="41"/>
        <v>0.41823040214331952</v>
      </c>
    </row>
    <row r="834" spans="1:11" x14ac:dyDescent="0.25">
      <c r="A834" s="38">
        <f>+'INFO ETOSA'!A825</f>
        <v>819</v>
      </c>
      <c r="B834" s="25" t="str">
        <f>+'INFO ETOSA'!I825</f>
        <v>SICODI</v>
      </c>
      <c r="C834" s="25" t="str">
        <f>+'INFO ETOSA'!B825</f>
        <v>San Martin</v>
      </c>
      <c r="D834" s="25" t="str">
        <f>+'INFO ETOSA'!C825</f>
        <v>Tocache</v>
      </c>
      <c r="E834" s="25" t="str">
        <f>+'INFO ETOSA'!D825</f>
        <v>Polvora</v>
      </c>
      <c r="F834" s="25" t="str">
        <f>+'INFO ETOSA'!K825</f>
        <v>Media Tension</v>
      </c>
      <c r="G834" s="25" t="str">
        <f>+'INFO ETOSA'!J825</f>
        <v>Poste</v>
      </c>
      <c r="H834" s="25" t="str">
        <f>+'INFO ETOSA'!L825</f>
        <v>Madera</v>
      </c>
      <c r="I834" s="25" t="str">
        <f>+'INFO ETOSA'!H825</f>
        <v>PPC16</v>
      </c>
      <c r="J834" s="27" t="str">
        <f t="shared" si="42"/>
        <v>POSTE DE CONCRETO ARMADO DE 12/300/150/330</v>
      </c>
      <c r="K834" s="39">
        <f t="shared" si="41"/>
        <v>0.41823040214331952</v>
      </c>
    </row>
    <row r="835" spans="1:11" x14ac:dyDescent="0.25">
      <c r="A835" s="38">
        <f>+'INFO ETOSA'!A826</f>
        <v>820</v>
      </c>
      <c r="B835" s="25" t="str">
        <f>+'INFO ETOSA'!I826</f>
        <v>SICODI</v>
      </c>
      <c r="C835" s="25" t="str">
        <f>+'INFO ETOSA'!B826</f>
        <v>San Martin</v>
      </c>
      <c r="D835" s="25" t="str">
        <f>+'INFO ETOSA'!C826</f>
        <v>Tocache</v>
      </c>
      <c r="E835" s="25" t="str">
        <f>+'INFO ETOSA'!D826</f>
        <v>Polvora</v>
      </c>
      <c r="F835" s="25" t="str">
        <f>+'INFO ETOSA'!K826</f>
        <v>Media Tension</v>
      </c>
      <c r="G835" s="25" t="str">
        <f>+'INFO ETOSA'!J826</f>
        <v>Poste</v>
      </c>
      <c r="H835" s="25" t="str">
        <f>+'INFO ETOSA'!L826</f>
        <v>Madera</v>
      </c>
      <c r="I835" s="25" t="str">
        <f>+'INFO ETOSA'!H826</f>
        <v>PPC16</v>
      </c>
      <c r="J835" s="27" t="str">
        <f t="shared" si="42"/>
        <v>POSTE DE CONCRETO ARMADO DE 12/300/150/330</v>
      </c>
      <c r="K835" s="39">
        <f t="shared" si="41"/>
        <v>0.41823040214331952</v>
      </c>
    </row>
    <row r="836" spans="1:11" x14ac:dyDescent="0.25">
      <c r="A836" s="38">
        <f>+'INFO ETOSA'!A827</f>
        <v>821</v>
      </c>
      <c r="B836" s="25" t="str">
        <f>+'INFO ETOSA'!I827</f>
        <v>SICODI</v>
      </c>
      <c r="C836" s="25" t="str">
        <f>+'INFO ETOSA'!B827</f>
        <v>San Martin</v>
      </c>
      <c r="D836" s="25" t="str">
        <f>+'INFO ETOSA'!C827</f>
        <v>Tocache</v>
      </c>
      <c r="E836" s="25" t="str">
        <f>+'INFO ETOSA'!D827</f>
        <v>Polvora</v>
      </c>
      <c r="F836" s="25" t="str">
        <f>+'INFO ETOSA'!K827</f>
        <v>Media Tension</v>
      </c>
      <c r="G836" s="25" t="str">
        <f>+'INFO ETOSA'!J827</f>
        <v>Poste</v>
      </c>
      <c r="H836" s="25" t="str">
        <f>+'INFO ETOSA'!L827</f>
        <v>Madera</v>
      </c>
      <c r="I836" s="25" t="str">
        <f>+'INFO ETOSA'!H827</f>
        <v>PPC16</v>
      </c>
      <c r="J836" s="27" t="str">
        <f t="shared" si="42"/>
        <v>POSTE DE CONCRETO ARMADO DE 12/300/150/330</v>
      </c>
      <c r="K836" s="39">
        <f t="shared" si="41"/>
        <v>0.41823040214331952</v>
      </c>
    </row>
    <row r="837" spans="1:11" x14ac:dyDescent="0.25">
      <c r="A837" s="38">
        <f>+'INFO ETOSA'!A828</f>
        <v>822</v>
      </c>
      <c r="B837" s="25" t="str">
        <f>+'INFO ETOSA'!I828</f>
        <v>SICODI</v>
      </c>
      <c r="C837" s="25" t="str">
        <f>+'INFO ETOSA'!B828</f>
        <v>San Martin</v>
      </c>
      <c r="D837" s="25" t="str">
        <f>+'INFO ETOSA'!C828</f>
        <v>Tocache</v>
      </c>
      <c r="E837" s="25" t="str">
        <f>+'INFO ETOSA'!D828</f>
        <v>Polvora</v>
      </c>
      <c r="F837" s="25" t="str">
        <f>+'INFO ETOSA'!K828</f>
        <v>Media Tension</v>
      </c>
      <c r="G837" s="25" t="str">
        <f>+'INFO ETOSA'!J828</f>
        <v>Poste</v>
      </c>
      <c r="H837" s="25" t="str">
        <f>+'INFO ETOSA'!L828</f>
        <v>Madera</v>
      </c>
      <c r="I837" s="25" t="str">
        <f>+'INFO ETOSA'!H828</f>
        <v>PPC16</v>
      </c>
      <c r="J837" s="27" t="str">
        <f t="shared" si="42"/>
        <v>POSTE DE CONCRETO ARMADO DE 12/300/150/330</v>
      </c>
      <c r="K837" s="39">
        <f t="shared" si="41"/>
        <v>0.41823040214331952</v>
      </c>
    </row>
    <row r="838" spans="1:11" x14ac:dyDescent="0.25">
      <c r="A838" s="38">
        <f>+'INFO ETOSA'!A829</f>
        <v>823</v>
      </c>
      <c r="B838" s="25" t="str">
        <f>+'INFO ETOSA'!I829</f>
        <v>SICODI</v>
      </c>
      <c r="C838" s="25" t="str">
        <f>+'INFO ETOSA'!B829</f>
        <v>San Martin</v>
      </c>
      <c r="D838" s="25" t="str">
        <f>+'INFO ETOSA'!C829</f>
        <v>Tocache</v>
      </c>
      <c r="E838" s="25" t="str">
        <f>+'INFO ETOSA'!D829</f>
        <v>Polvora</v>
      </c>
      <c r="F838" s="25" t="str">
        <f>+'INFO ETOSA'!K829</f>
        <v>Media Tension</v>
      </c>
      <c r="G838" s="25" t="str">
        <f>+'INFO ETOSA'!J829</f>
        <v>Poste</v>
      </c>
      <c r="H838" s="25" t="str">
        <f>+'INFO ETOSA'!L829</f>
        <v>Madera</v>
      </c>
      <c r="I838" s="25" t="str">
        <f>+'INFO ETOSA'!H829</f>
        <v>PPC16</v>
      </c>
      <c r="J838" s="27" t="str">
        <f t="shared" si="42"/>
        <v>POSTE DE CONCRETO ARMADO DE 12/300/150/330</v>
      </c>
      <c r="K838" s="39">
        <f t="shared" si="41"/>
        <v>0.41823040214331952</v>
      </c>
    </row>
    <row r="839" spans="1:11" x14ac:dyDescent="0.25">
      <c r="A839" s="38">
        <f>+'INFO ETOSA'!A830</f>
        <v>824</v>
      </c>
      <c r="B839" s="25" t="str">
        <f>+'INFO ETOSA'!I830</f>
        <v>SICODI</v>
      </c>
      <c r="C839" s="25" t="str">
        <f>+'INFO ETOSA'!B830</f>
        <v>San Martin</v>
      </c>
      <c r="D839" s="25" t="str">
        <f>+'INFO ETOSA'!C830</f>
        <v>Tocache</v>
      </c>
      <c r="E839" s="25" t="str">
        <f>+'INFO ETOSA'!D830</f>
        <v>Polvora</v>
      </c>
      <c r="F839" s="25" t="str">
        <f>+'INFO ETOSA'!K830</f>
        <v>Media Tension</v>
      </c>
      <c r="G839" s="25" t="str">
        <f>+'INFO ETOSA'!J830</f>
        <v>Poste</v>
      </c>
      <c r="H839" s="25" t="str">
        <f>+'INFO ETOSA'!L830</f>
        <v>Madera</v>
      </c>
      <c r="I839" s="25" t="str">
        <f>+'INFO ETOSA'!H830</f>
        <v>PPC16</v>
      </c>
      <c r="J839" s="27" t="str">
        <f t="shared" si="42"/>
        <v>POSTE DE CONCRETO ARMADO DE 12/300/150/330</v>
      </c>
      <c r="K839" s="39">
        <f t="shared" si="41"/>
        <v>0.41823040214331952</v>
      </c>
    </row>
    <row r="840" spans="1:11" x14ac:dyDescent="0.25">
      <c r="A840" s="38">
        <f>+'INFO ETOSA'!A831</f>
        <v>825</v>
      </c>
      <c r="B840" s="25" t="str">
        <f>+'INFO ETOSA'!I831</f>
        <v>SICODI</v>
      </c>
      <c r="C840" s="25" t="str">
        <f>+'INFO ETOSA'!B831</f>
        <v>San Martin</v>
      </c>
      <c r="D840" s="25" t="str">
        <f>+'INFO ETOSA'!C831</f>
        <v>Tocache</v>
      </c>
      <c r="E840" s="25" t="str">
        <f>+'INFO ETOSA'!D831</f>
        <v>Polvora</v>
      </c>
      <c r="F840" s="25" t="str">
        <f>+'INFO ETOSA'!K831</f>
        <v>Media Tension</v>
      </c>
      <c r="G840" s="25" t="str">
        <f>+'INFO ETOSA'!J831</f>
        <v>Poste</v>
      </c>
      <c r="H840" s="25" t="str">
        <f>+'INFO ETOSA'!L831</f>
        <v>Madera</v>
      </c>
      <c r="I840" s="25" t="str">
        <f>+'INFO ETOSA'!H831</f>
        <v>PPC16</v>
      </c>
      <c r="J840" s="27" t="str">
        <f t="shared" si="42"/>
        <v>POSTE DE CONCRETO ARMADO DE 12/300/150/330</v>
      </c>
      <c r="K840" s="39">
        <f t="shared" si="41"/>
        <v>0.41823040214331952</v>
      </c>
    </row>
    <row r="841" spans="1:11" x14ac:dyDescent="0.25">
      <c r="A841" s="38">
        <f>+'INFO ETOSA'!A832</f>
        <v>826</v>
      </c>
      <c r="B841" s="25" t="str">
        <f>+'INFO ETOSA'!I832</f>
        <v>SICODI</v>
      </c>
      <c r="C841" s="25" t="str">
        <f>+'INFO ETOSA'!B832</f>
        <v>San Martin</v>
      </c>
      <c r="D841" s="25" t="str">
        <f>+'INFO ETOSA'!C832</f>
        <v>Tocache</v>
      </c>
      <c r="E841" s="25" t="str">
        <f>+'INFO ETOSA'!D832</f>
        <v>Polvora</v>
      </c>
      <c r="F841" s="25" t="str">
        <f>+'INFO ETOSA'!K832</f>
        <v>Media Tension</v>
      </c>
      <c r="G841" s="25" t="str">
        <f>+'INFO ETOSA'!J832</f>
        <v>Poste</v>
      </c>
      <c r="H841" s="25" t="str">
        <f>+'INFO ETOSA'!L832</f>
        <v>Madera</v>
      </c>
      <c r="I841" s="25" t="str">
        <f>+'INFO ETOSA'!H832</f>
        <v>PPC16</v>
      </c>
      <c r="J841" s="27" t="str">
        <f t="shared" si="42"/>
        <v>POSTE DE CONCRETO ARMADO DE 12/300/150/330</v>
      </c>
      <c r="K841" s="39">
        <f t="shared" si="41"/>
        <v>0.41823040214331952</v>
      </c>
    </row>
    <row r="842" spans="1:11" x14ac:dyDescent="0.25">
      <c r="A842" s="38">
        <f>+'INFO ETOSA'!A833</f>
        <v>827</v>
      </c>
      <c r="B842" s="25" t="str">
        <f>+'INFO ETOSA'!I833</f>
        <v>SICODI</v>
      </c>
      <c r="C842" s="25" t="str">
        <f>+'INFO ETOSA'!B833</f>
        <v>San Martin</v>
      </c>
      <c r="D842" s="25" t="str">
        <f>+'INFO ETOSA'!C833</f>
        <v>Tocache</v>
      </c>
      <c r="E842" s="25" t="str">
        <f>+'INFO ETOSA'!D833</f>
        <v>Polvora</v>
      </c>
      <c r="F842" s="25" t="str">
        <f>+'INFO ETOSA'!K833</f>
        <v>Media Tension</v>
      </c>
      <c r="G842" s="25" t="str">
        <f>+'INFO ETOSA'!J833</f>
        <v>Poste</v>
      </c>
      <c r="H842" s="25" t="str">
        <f>+'INFO ETOSA'!L833</f>
        <v>Madera</v>
      </c>
      <c r="I842" s="25" t="str">
        <f>+'INFO ETOSA'!H833</f>
        <v>PPC16</v>
      </c>
      <c r="J842" s="27" t="str">
        <f t="shared" si="42"/>
        <v>POSTE DE CONCRETO ARMADO DE 12/300/150/330</v>
      </c>
      <c r="K842" s="39">
        <f t="shared" si="41"/>
        <v>0.41823040214331952</v>
      </c>
    </row>
    <row r="843" spans="1:11" x14ac:dyDescent="0.25">
      <c r="A843" s="38">
        <f>+'INFO ETOSA'!A834</f>
        <v>828</v>
      </c>
      <c r="B843" s="25" t="str">
        <f>+'INFO ETOSA'!I834</f>
        <v>SICODI</v>
      </c>
      <c r="C843" s="25" t="str">
        <f>+'INFO ETOSA'!B834</f>
        <v>San Martin</v>
      </c>
      <c r="D843" s="25" t="str">
        <f>+'INFO ETOSA'!C834</f>
        <v>Tocache</v>
      </c>
      <c r="E843" s="25" t="str">
        <f>+'INFO ETOSA'!D834</f>
        <v>Polvora</v>
      </c>
      <c r="F843" s="25" t="str">
        <f>+'INFO ETOSA'!K834</f>
        <v>Media Tension</v>
      </c>
      <c r="G843" s="25" t="str">
        <f>+'INFO ETOSA'!J834</f>
        <v>Poste</v>
      </c>
      <c r="H843" s="25" t="str">
        <f>+'INFO ETOSA'!L834</f>
        <v>Madera</v>
      </c>
      <c r="I843" s="25" t="str">
        <f>+'INFO ETOSA'!H834</f>
        <v>PPC16</v>
      </c>
      <c r="J843" s="27" t="str">
        <f t="shared" si="42"/>
        <v>POSTE DE CONCRETO ARMADO DE 12/300/150/330</v>
      </c>
      <c r="K843" s="39">
        <f t="shared" si="41"/>
        <v>0.41823040214331952</v>
      </c>
    </row>
    <row r="844" spans="1:11" x14ac:dyDescent="0.25">
      <c r="A844" s="38">
        <f>+'INFO ETOSA'!A835</f>
        <v>829</v>
      </c>
      <c r="B844" s="25" t="str">
        <f>+'INFO ETOSA'!I835</f>
        <v>SICODI</v>
      </c>
      <c r="C844" s="25" t="str">
        <f>+'INFO ETOSA'!B835</f>
        <v>San Martin</v>
      </c>
      <c r="D844" s="25" t="str">
        <f>+'INFO ETOSA'!C835</f>
        <v>Tocache</v>
      </c>
      <c r="E844" s="25" t="str">
        <f>+'INFO ETOSA'!D835</f>
        <v>Polvora</v>
      </c>
      <c r="F844" s="25" t="str">
        <f>+'INFO ETOSA'!K835</f>
        <v>Media Tension</v>
      </c>
      <c r="G844" s="25" t="str">
        <f>+'INFO ETOSA'!J835</f>
        <v>Poste</v>
      </c>
      <c r="H844" s="25" t="str">
        <f>+'INFO ETOSA'!L835</f>
        <v>Madera</v>
      </c>
      <c r="I844" s="25" t="str">
        <f>+'INFO ETOSA'!H835</f>
        <v>PPC16</v>
      </c>
      <c r="J844" s="27" t="str">
        <f t="shared" si="42"/>
        <v>POSTE DE CONCRETO ARMADO DE 12/300/150/330</v>
      </c>
      <c r="K844" s="39">
        <f t="shared" ref="K844:K907" si="43">+VLOOKUP(I844,$I$8:$S$12,11,FALSE)</f>
        <v>0.41823040214331952</v>
      </c>
    </row>
    <row r="845" spans="1:11" x14ac:dyDescent="0.25">
      <c r="A845" s="38">
        <f>+'INFO ETOSA'!A836</f>
        <v>830</v>
      </c>
      <c r="B845" s="25" t="str">
        <f>+'INFO ETOSA'!I836</f>
        <v>SICODI</v>
      </c>
      <c r="C845" s="25" t="str">
        <f>+'INFO ETOSA'!B836</f>
        <v>San Martin</v>
      </c>
      <c r="D845" s="25" t="str">
        <f>+'INFO ETOSA'!C836</f>
        <v>Tocache</v>
      </c>
      <c r="E845" s="25" t="str">
        <f>+'INFO ETOSA'!D836</f>
        <v>Polvora</v>
      </c>
      <c r="F845" s="25" t="str">
        <f>+'INFO ETOSA'!K836</f>
        <v>Media Tension</v>
      </c>
      <c r="G845" s="25" t="str">
        <f>+'INFO ETOSA'!J836</f>
        <v>Poste</v>
      </c>
      <c r="H845" s="25" t="str">
        <f>+'INFO ETOSA'!L836</f>
        <v>Madera</v>
      </c>
      <c r="I845" s="25" t="str">
        <f>+'INFO ETOSA'!H836</f>
        <v>PPC16</v>
      </c>
      <c r="J845" s="27" t="str">
        <f t="shared" si="42"/>
        <v>POSTE DE CONCRETO ARMADO DE 12/300/150/330</v>
      </c>
      <c r="K845" s="39">
        <f t="shared" si="43"/>
        <v>0.41823040214331952</v>
      </c>
    </row>
    <row r="846" spans="1:11" x14ac:dyDescent="0.25">
      <c r="A846" s="38">
        <f>+'INFO ETOSA'!A837</f>
        <v>831</v>
      </c>
      <c r="B846" s="25" t="str">
        <f>+'INFO ETOSA'!I837</f>
        <v>SICODI</v>
      </c>
      <c r="C846" s="25" t="str">
        <f>+'INFO ETOSA'!B837</f>
        <v>San Martin</v>
      </c>
      <c r="D846" s="25" t="str">
        <f>+'INFO ETOSA'!C837</f>
        <v>Tocache</v>
      </c>
      <c r="E846" s="25" t="str">
        <f>+'INFO ETOSA'!D837</f>
        <v>Polvora</v>
      </c>
      <c r="F846" s="25" t="str">
        <f>+'INFO ETOSA'!K837</f>
        <v>Media Tension</v>
      </c>
      <c r="G846" s="25" t="str">
        <f>+'INFO ETOSA'!J837</f>
        <v>Poste</v>
      </c>
      <c r="H846" s="25" t="str">
        <f>+'INFO ETOSA'!L837</f>
        <v>Madera</v>
      </c>
      <c r="I846" s="25" t="str">
        <f>+'INFO ETOSA'!H837</f>
        <v>PPC16</v>
      </c>
      <c r="J846" s="27" t="str">
        <f t="shared" si="42"/>
        <v>POSTE DE CONCRETO ARMADO DE 12/300/150/330</v>
      </c>
      <c r="K846" s="39">
        <f t="shared" si="43"/>
        <v>0.41823040214331952</v>
      </c>
    </row>
    <row r="847" spans="1:11" x14ac:dyDescent="0.25">
      <c r="A847" s="38">
        <f>+'INFO ETOSA'!A838</f>
        <v>832</v>
      </c>
      <c r="B847" s="25" t="str">
        <f>+'INFO ETOSA'!I838</f>
        <v>SICODI</v>
      </c>
      <c r="C847" s="25" t="str">
        <f>+'INFO ETOSA'!B838</f>
        <v>San Martin</v>
      </c>
      <c r="D847" s="25" t="str">
        <f>+'INFO ETOSA'!C838</f>
        <v>Tocache</v>
      </c>
      <c r="E847" s="25" t="str">
        <f>+'INFO ETOSA'!D838</f>
        <v>Polvora</v>
      </c>
      <c r="F847" s="25" t="str">
        <f>+'INFO ETOSA'!K838</f>
        <v>Media Tension</v>
      </c>
      <c r="G847" s="25" t="str">
        <f>+'INFO ETOSA'!J838</f>
        <v>Poste</v>
      </c>
      <c r="H847" s="25" t="str">
        <f>+'INFO ETOSA'!L838</f>
        <v>Madera</v>
      </c>
      <c r="I847" s="25" t="str">
        <f>+'INFO ETOSA'!H838</f>
        <v>PPC16</v>
      </c>
      <c r="J847" s="27" t="str">
        <f t="shared" si="42"/>
        <v>POSTE DE CONCRETO ARMADO DE 12/300/150/330</v>
      </c>
      <c r="K847" s="39">
        <f t="shared" si="43"/>
        <v>0.41823040214331952</v>
      </c>
    </row>
    <row r="848" spans="1:11" x14ac:dyDescent="0.25">
      <c r="A848" s="38">
        <f>+'INFO ETOSA'!A839</f>
        <v>833</v>
      </c>
      <c r="B848" s="25" t="str">
        <f>+'INFO ETOSA'!I839</f>
        <v>SICODI</v>
      </c>
      <c r="C848" s="25" t="str">
        <f>+'INFO ETOSA'!B839</f>
        <v>San Martin</v>
      </c>
      <c r="D848" s="25" t="str">
        <f>+'INFO ETOSA'!C839</f>
        <v>Tocache</v>
      </c>
      <c r="E848" s="25" t="str">
        <f>+'INFO ETOSA'!D839</f>
        <v>Polvora</v>
      </c>
      <c r="F848" s="25" t="str">
        <f>+'INFO ETOSA'!K839</f>
        <v>Media Tension</v>
      </c>
      <c r="G848" s="25" t="str">
        <f>+'INFO ETOSA'!J839</f>
        <v>Poste</v>
      </c>
      <c r="H848" s="25" t="str">
        <f>+'INFO ETOSA'!L839</f>
        <v>Madera</v>
      </c>
      <c r="I848" s="25" t="str">
        <f>+'INFO ETOSA'!H839</f>
        <v>PPC16</v>
      </c>
      <c r="J848" s="27" t="str">
        <f t="shared" si="42"/>
        <v>POSTE DE CONCRETO ARMADO DE 12/300/150/330</v>
      </c>
      <c r="K848" s="39">
        <f t="shared" si="43"/>
        <v>0.41823040214331952</v>
      </c>
    </row>
    <row r="849" spans="1:11" x14ac:dyDescent="0.25">
      <c r="A849" s="38">
        <f>+'INFO ETOSA'!A840</f>
        <v>834</v>
      </c>
      <c r="B849" s="25" t="str">
        <f>+'INFO ETOSA'!I840</f>
        <v>SICODI</v>
      </c>
      <c r="C849" s="25" t="str">
        <f>+'INFO ETOSA'!B840</f>
        <v>San Martin</v>
      </c>
      <c r="D849" s="25" t="str">
        <f>+'INFO ETOSA'!C840</f>
        <v>Tocache</v>
      </c>
      <c r="E849" s="25" t="str">
        <f>+'INFO ETOSA'!D840</f>
        <v>Polvora</v>
      </c>
      <c r="F849" s="25" t="str">
        <f>+'INFO ETOSA'!K840</f>
        <v>Media Tension</v>
      </c>
      <c r="G849" s="25" t="str">
        <f>+'INFO ETOSA'!J840</f>
        <v>Poste</v>
      </c>
      <c r="H849" s="25" t="str">
        <f>+'INFO ETOSA'!L840</f>
        <v>Madera</v>
      </c>
      <c r="I849" s="25" t="str">
        <f>+'INFO ETOSA'!H840</f>
        <v>PPC16</v>
      </c>
      <c r="J849" s="27" t="str">
        <f t="shared" ref="J849:J912" si="44">+VLOOKUP(I849,$I$8:$J$12,2,FALSE)</f>
        <v>POSTE DE CONCRETO ARMADO DE 12/300/150/330</v>
      </c>
      <c r="K849" s="39">
        <f t="shared" si="43"/>
        <v>0.41823040214331952</v>
      </c>
    </row>
    <row r="850" spans="1:11" x14ac:dyDescent="0.25">
      <c r="A850" s="38">
        <f>+'INFO ETOSA'!A841</f>
        <v>835</v>
      </c>
      <c r="B850" s="25" t="str">
        <f>+'INFO ETOSA'!I841</f>
        <v>SICODI</v>
      </c>
      <c r="C850" s="25" t="str">
        <f>+'INFO ETOSA'!B841</f>
        <v>San Martin</v>
      </c>
      <c r="D850" s="25" t="str">
        <f>+'INFO ETOSA'!C841</f>
        <v>Tocache</v>
      </c>
      <c r="E850" s="25" t="str">
        <f>+'INFO ETOSA'!D841</f>
        <v>Polvora</v>
      </c>
      <c r="F850" s="25" t="str">
        <f>+'INFO ETOSA'!K841</f>
        <v>Media Tension</v>
      </c>
      <c r="G850" s="25" t="str">
        <f>+'INFO ETOSA'!J841</f>
        <v>Poste</v>
      </c>
      <c r="H850" s="25" t="str">
        <f>+'INFO ETOSA'!L841</f>
        <v>Madera</v>
      </c>
      <c r="I850" s="25" t="str">
        <f>+'INFO ETOSA'!H841</f>
        <v>PPC16</v>
      </c>
      <c r="J850" s="27" t="str">
        <f t="shared" si="44"/>
        <v>POSTE DE CONCRETO ARMADO DE 12/300/150/330</v>
      </c>
      <c r="K850" s="39">
        <f t="shared" si="43"/>
        <v>0.41823040214331952</v>
      </c>
    </row>
    <row r="851" spans="1:11" x14ac:dyDescent="0.25">
      <c r="A851" s="38">
        <f>+'INFO ETOSA'!A842</f>
        <v>836</v>
      </c>
      <c r="B851" s="25" t="str">
        <f>+'INFO ETOSA'!I842</f>
        <v>SICODI</v>
      </c>
      <c r="C851" s="25" t="str">
        <f>+'INFO ETOSA'!B842</f>
        <v>San Martin</v>
      </c>
      <c r="D851" s="25" t="str">
        <f>+'INFO ETOSA'!C842</f>
        <v>Tocache</v>
      </c>
      <c r="E851" s="25" t="str">
        <f>+'INFO ETOSA'!D842</f>
        <v>Polvora</v>
      </c>
      <c r="F851" s="25" t="str">
        <f>+'INFO ETOSA'!K842</f>
        <v>Media Tension</v>
      </c>
      <c r="G851" s="25" t="str">
        <f>+'INFO ETOSA'!J842</f>
        <v>Poste</v>
      </c>
      <c r="H851" s="25" t="str">
        <f>+'INFO ETOSA'!L842</f>
        <v>Madera</v>
      </c>
      <c r="I851" s="25" t="str">
        <f>+'INFO ETOSA'!H842</f>
        <v>PPC16</v>
      </c>
      <c r="J851" s="27" t="str">
        <f t="shared" si="44"/>
        <v>POSTE DE CONCRETO ARMADO DE 12/300/150/330</v>
      </c>
      <c r="K851" s="39">
        <f t="shared" si="43"/>
        <v>0.41823040214331952</v>
      </c>
    </row>
    <row r="852" spans="1:11" x14ac:dyDescent="0.25">
      <c r="A852" s="38">
        <f>+'INFO ETOSA'!A843</f>
        <v>837</v>
      </c>
      <c r="B852" s="25" t="str">
        <f>+'INFO ETOSA'!I843</f>
        <v>SICODI</v>
      </c>
      <c r="C852" s="25" t="str">
        <f>+'INFO ETOSA'!B843</f>
        <v>San Martin</v>
      </c>
      <c r="D852" s="25" t="str">
        <f>+'INFO ETOSA'!C843</f>
        <v>Tocache</v>
      </c>
      <c r="E852" s="25" t="str">
        <f>+'INFO ETOSA'!D843</f>
        <v>Polvora</v>
      </c>
      <c r="F852" s="25" t="str">
        <f>+'INFO ETOSA'!K843</f>
        <v>Media Tension</v>
      </c>
      <c r="G852" s="25" t="str">
        <f>+'INFO ETOSA'!J843</f>
        <v>Poste</v>
      </c>
      <c r="H852" s="25" t="str">
        <f>+'INFO ETOSA'!L843</f>
        <v>Madera</v>
      </c>
      <c r="I852" s="25" t="str">
        <f>+'INFO ETOSA'!H843</f>
        <v>PPC16</v>
      </c>
      <c r="J852" s="27" t="str">
        <f t="shared" si="44"/>
        <v>POSTE DE CONCRETO ARMADO DE 12/300/150/330</v>
      </c>
      <c r="K852" s="39">
        <f t="shared" si="43"/>
        <v>0.41823040214331952</v>
      </c>
    </row>
    <row r="853" spans="1:11" x14ac:dyDescent="0.25">
      <c r="A853" s="38">
        <f>+'INFO ETOSA'!A844</f>
        <v>838</v>
      </c>
      <c r="B853" s="25" t="str">
        <f>+'INFO ETOSA'!I844</f>
        <v>SICODI</v>
      </c>
      <c r="C853" s="25" t="str">
        <f>+'INFO ETOSA'!B844</f>
        <v>San Martin</v>
      </c>
      <c r="D853" s="25" t="str">
        <f>+'INFO ETOSA'!C844</f>
        <v>Tocache</v>
      </c>
      <c r="E853" s="25" t="str">
        <f>+'INFO ETOSA'!D844</f>
        <v>Polvora</v>
      </c>
      <c r="F853" s="25" t="str">
        <f>+'INFO ETOSA'!K844</f>
        <v>Media Tension</v>
      </c>
      <c r="G853" s="25" t="str">
        <f>+'INFO ETOSA'!J844</f>
        <v>Poste</v>
      </c>
      <c r="H853" s="25" t="str">
        <f>+'INFO ETOSA'!L844</f>
        <v>Madera</v>
      </c>
      <c r="I853" s="25" t="str">
        <f>+'INFO ETOSA'!H844</f>
        <v>PPC16</v>
      </c>
      <c r="J853" s="27" t="str">
        <f t="shared" si="44"/>
        <v>POSTE DE CONCRETO ARMADO DE 12/300/150/330</v>
      </c>
      <c r="K853" s="39">
        <f t="shared" si="43"/>
        <v>0.41823040214331952</v>
      </c>
    </row>
    <row r="854" spans="1:11" x14ac:dyDescent="0.25">
      <c r="A854" s="38">
        <f>+'INFO ETOSA'!A845</f>
        <v>839</v>
      </c>
      <c r="B854" s="25" t="str">
        <f>+'INFO ETOSA'!I845</f>
        <v>SICODI</v>
      </c>
      <c r="C854" s="25" t="str">
        <f>+'INFO ETOSA'!B845</f>
        <v>San Martin</v>
      </c>
      <c r="D854" s="25" t="str">
        <f>+'INFO ETOSA'!C845</f>
        <v>Tocache</v>
      </c>
      <c r="E854" s="25" t="str">
        <f>+'INFO ETOSA'!D845</f>
        <v>Polvora</v>
      </c>
      <c r="F854" s="25" t="str">
        <f>+'INFO ETOSA'!K845</f>
        <v>Media Tension</v>
      </c>
      <c r="G854" s="25" t="str">
        <f>+'INFO ETOSA'!J845</f>
        <v>Poste</v>
      </c>
      <c r="H854" s="25" t="str">
        <f>+'INFO ETOSA'!L845</f>
        <v>Madera</v>
      </c>
      <c r="I854" s="25" t="str">
        <f>+'INFO ETOSA'!H845</f>
        <v>PPC16</v>
      </c>
      <c r="J854" s="27" t="str">
        <f t="shared" si="44"/>
        <v>POSTE DE CONCRETO ARMADO DE 12/300/150/330</v>
      </c>
      <c r="K854" s="39">
        <f t="shared" si="43"/>
        <v>0.41823040214331952</v>
      </c>
    </row>
    <row r="855" spans="1:11" x14ac:dyDescent="0.25">
      <c r="A855" s="38">
        <f>+'INFO ETOSA'!A846</f>
        <v>840</v>
      </c>
      <c r="B855" s="25" t="str">
        <f>+'INFO ETOSA'!I846</f>
        <v>SICODI</v>
      </c>
      <c r="C855" s="25" t="str">
        <f>+'INFO ETOSA'!B846</f>
        <v>San Martin</v>
      </c>
      <c r="D855" s="25" t="str">
        <f>+'INFO ETOSA'!C846</f>
        <v>Tocache</v>
      </c>
      <c r="E855" s="25" t="str">
        <f>+'INFO ETOSA'!D846</f>
        <v>Polvora</v>
      </c>
      <c r="F855" s="25" t="str">
        <f>+'INFO ETOSA'!K846</f>
        <v>Media Tension</v>
      </c>
      <c r="G855" s="25" t="str">
        <f>+'INFO ETOSA'!J846</f>
        <v>Poste</v>
      </c>
      <c r="H855" s="25" t="str">
        <f>+'INFO ETOSA'!L846</f>
        <v>Madera</v>
      </c>
      <c r="I855" s="25" t="str">
        <f>+'INFO ETOSA'!H846</f>
        <v>PPC16</v>
      </c>
      <c r="J855" s="27" t="str">
        <f t="shared" si="44"/>
        <v>POSTE DE CONCRETO ARMADO DE 12/300/150/330</v>
      </c>
      <c r="K855" s="39">
        <f t="shared" si="43"/>
        <v>0.41823040214331952</v>
      </c>
    </row>
    <row r="856" spans="1:11" x14ac:dyDescent="0.25">
      <c r="A856" s="38">
        <f>+'INFO ETOSA'!A847</f>
        <v>841</v>
      </c>
      <c r="B856" s="25" t="str">
        <f>+'INFO ETOSA'!I847</f>
        <v>SICODI</v>
      </c>
      <c r="C856" s="25" t="str">
        <f>+'INFO ETOSA'!B847</f>
        <v>San Martin</v>
      </c>
      <c r="D856" s="25" t="str">
        <f>+'INFO ETOSA'!C847</f>
        <v>Tocache</v>
      </c>
      <c r="E856" s="25" t="str">
        <f>+'INFO ETOSA'!D847</f>
        <v>Polvora</v>
      </c>
      <c r="F856" s="25" t="str">
        <f>+'INFO ETOSA'!K847</f>
        <v>Media Tension</v>
      </c>
      <c r="G856" s="25" t="str">
        <f>+'INFO ETOSA'!J847</f>
        <v>Poste</v>
      </c>
      <c r="H856" s="25" t="str">
        <f>+'INFO ETOSA'!L847</f>
        <v>Madera</v>
      </c>
      <c r="I856" s="25" t="str">
        <f>+'INFO ETOSA'!H847</f>
        <v>PPC16</v>
      </c>
      <c r="J856" s="27" t="str">
        <f t="shared" si="44"/>
        <v>POSTE DE CONCRETO ARMADO DE 12/300/150/330</v>
      </c>
      <c r="K856" s="39">
        <f t="shared" si="43"/>
        <v>0.41823040214331952</v>
      </c>
    </row>
    <row r="857" spans="1:11" x14ac:dyDescent="0.25">
      <c r="A857" s="38">
        <f>+'INFO ETOSA'!A848</f>
        <v>842</v>
      </c>
      <c r="B857" s="25" t="str">
        <f>+'INFO ETOSA'!I848</f>
        <v>SICODI</v>
      </c>
      <c r="C857" s="25" t="str">
        <f>+'INFO ETOSA'!B848</f>
        <v>San Martin</v>
      </c>
      <c r="D857" s="25" t="str">
        <f>+'INFO ETOSA'!C848</f>
        <v>Tocache</v>
      </c>
      <c r="E857" s="25" t="str">
        <f>+'INFO ETOSA'!D848</f>
        <v>Polvora</v>
      </c>
      <c r="F857" s="25" t="str">
        <f>+'INFO ETOSA'!K848</f>
        <v>Media Tension</v>
      </c>
      <c r="G857" s="25" t="str">
        <f>+'INFO ETOSA'!J848</f>
        <v>Poste</v>
      </c>
      <c r="H857" s="25" t="str">
        <f>+'INFO ETOSA'!L848</f>
        <v>Madera</v>
      </c>
      <c r="I857" s="25" t="str">
        <f>+'INFO ETOSA'!H848</f>
        <v>PPC16</v>
      </c>
      <c r="J857" s="27" t="str">
        <f t="shared" si="44"/>
        <v>POSTE DE CONCRETO ARMADO DE 12/300/150/330</v>
      </c>
      <c r="K857" s="39">
        <f t="shared" si="43"/>
        <v>0.41823040214331952</v>
      </c>
    </row>
    <row r="858" spans="1:11" x14ac:dyDescent="0.25">
      <c r="A858" s="38">
        <f>+'INFO ETOSA'!A849</f>
        <v>843</v>
      </c>
      <c r="B858" s="25" t="str">
        <f>+'INFO ETOSA'!I849</f>
        <v>SICODI</v>
      </c>
      <c r="C858" s="25" t="str">
        <f>+'INFO ETOSA'!B849</f>
        <v>San Martin</v>
      </c>
      <c r="D858" s="25" t="str">
        <f>+'INFO ETOSA'!C849</f>
        <v>Tocache</v>
      </c>
      <c r="E858" s="25" t="str">
        <f>+'INFO ETOSA'!D849</f>
        <v>Polvora</v>
      </c>
      <c r="F858" s="25" t="str">
        <f>+'INFO ETOSA'!K849</f>
        <v>Media Tension</v>
      </c>
      <c r="G858" s="25" t="str">
        <f>+'INFO ETOSA'!J849</f>
        <v>Poste</v>
      </c>
      <c r="H858" s="25" t="str">
        <f>+'INFO ETOSA'!L849</f>
        <v>Madera</v>
      </c>
      <c r="I858" s="25" t="str">
        <f>+'INFO ETOSA'!H849</f>
        <v>PPC16</v>
      </c>
      <c r="J858" s="27" t="str">
        <f t="shared" si="44"/>
        <v>POSTE DE CONCRETO ARMADO DE 12/300/150/330</v>
      </c>
      <c r="K858" s="39">
        <f t="shared" si="43"/>
        <v>0.41823040214331952</v>
      </c>
    </row>
    <row r="859" spans="1:11" x14ac:dyDescent="0.25">
      <c r="A859" s="38">
        <f>+'INFO ETOSA'!A850</f>
        <v>844</v>
      </c>
      <c r="B859" s="25" t="str">
        <f>+'INFO ETOSA'!I850</f>
        <v>SICODI</v>
      </c>
      <c r="C859" s="25" t="str">
        <f>+'INFO ETOSA'!B850</f>
        <v>San Martin</v>
      </c>
      <c r="D859" s="25" t="str">
        <f>+'INFO ETOSA'!C850</f>
        <v>Tocache</v>
      </c>
      <c r="E859" s="25" t="str">
        <f>+'INFO ETOSA'!D850</f>
        <v>Polvora</v>
      </c>
      <c r="F859" s="25" t="str">
        <f>+'INFO ETOSA'!K850</f>
        <v>Media Tension</v>
      </c>
      <c r="G859" s="25" t="str">
        <f>+'INFO ETOSA'!J850</f>
        <v>Poste</v>
      </c>
      <c r="H859" s="25" t="str">
        <f>+'INFO ETOSA'!L850</f>
        <v>Madera</v>
      </c>
      <c r="I859" s="25" t="str">
        <f>+'INFO ETOSA'!H850</f>
        <v>PPC16</v>
      </c>
      <c r="J859" s="27" t="str">
        <f t="shared" si="44"/>
        <v>POSTE DE CONCRETO ARMADO DE 12/300/150/330</v>
      </c>
      <c r="K859" s="39">
        <f t="shared" si="43"/>
        <v>0.41823040214331952</v>
      </c>
    </row>
    <row r="860" spans="1:11" x14ac:dyDescent="0.25">
      <c r="A860" s="38">
        <f>+'INFO ETOSA'!A851</f>
        <v>845</v>
      </c>
      <c r="B860" s="25" t="str">
        <f>+'INFO ETOSA'!I851</f>
        <v>SICODI</v>
      </c>
      <c r="C860" s="25" t="str">
        <f>+'INFO ETOSA'!B851</f>
        <v>San Martin</v>
      </c>
      <c r="D860" s="25" t="str">
        <f>+'INFO ETOSA'!C851</f>
        <v>Tocache</v>
      </c>
      <c r="E860" s="25" t="str">
        <f>+'INFO ETOSA'!D851</f>
        <v>Polvora</v>
      </c>
      <c r="F860" s="25" t="str">
        <f>+'INFO ETOSA'!K851</f>
        <v>Media Tension</v>
      </c>
      <c r="G860" s="25" t="str">
        <f>+'INFO ETOSA'!J851</f>
        <v>Poste</v>
      </c>
      <c r="H860" s="25" t="str">
        <f>+'INFO ETOSA'!L851</f>
        <v>Madera</v>
      </c>
      <c r="I860" s="25" t="str">
        <f>+'INFO ETOSA'!H851</f>
        <v>PPC16</v>
      </c>
      <c r="J860" s="27" t="str">
        <f t="shared" si="44"/>
        <v>POSTE DE CONCRETO ARMADO DE 12/300/150/330</v>
      </c>
      <c r="K860" s="39">
        <f t="shared" si="43"/>
        <v>0.41823040214331952</v>
      </c>
    </row>
    <row r="861" spans="1:11" x14ac:dyDescent="0.25">
      <c r="A861" s="38">
        <f>+'INFO ETOSA'!A852</f>
        <v>846</v>
      </c>
      <c r="B861" s="25" t="str">
        <f>+'INFO ETOSA'!I852</f>
        <v>SICODI</v>
      </c>
      <c r="C861" s="25" t="str">
        <f>+'INFO ETOSA'!B852</f>
        <v>San Martin</v>
      </c>
      <c r="D861" s="25" t="str">
        <f>+'INFO ETOSA'!C852</f>
        <v>Tocache</v>
      </c>
      <c r="E861" s="25" t="str">
        <f>+'INFO ETOSA'!D852</f>
        <v>Polvora</v>
      </c>
      <c r="F861" s="25" t="str">
        <f>+'INFO ETOSA'!K852</f>
        <v>Media Tension</v>
      </c>
      <c r="G861" s="25" t="str">
        <f>+'INFO ETOSA'!J852</f>
        <v>Poste</v>
      </c>
      <c r="H861" s="25" t="str">
        <f>+'INFO ETOSA'!L852</f>
        <v>Madera</v>
      </c>
      <c r="I861" s="25" t="str">
        <f>+'INFO ETOSA'!H852</f>
        <v>PPC16</v>
      </c>
      <c r="J861" s="27" t="str">
        <f t="shared" si="44"/>
        <v>POSTE DE CONCRETO ARMADO DE 12/300/150/330</v>
      </c>
      <c r="K861" s="39">
        <f t="shared" si="43"/>
        <v>0.41823040214331952</v>
      </c>
    </row>
    <row r="862" spans="1:11" x14ac:dyDescent="0.25">
      <c r="A862" s="38">
        <f>+'INFO ETOSA'!A853</f>
        <v>847</v>
      </c>
      <c r="B862" s="25" t="str">
        <f>+'INFO ETOSA'!I853</f>
        <v>SICODI</v>
      </c>
      <c r="C862" s="25" t="str">
        <f>+'INFO ETOSA'!B853</f>
        <v>San Martin</v>
      </c>
      <c r="D862" s="25" t="str">
        <f>+'INFO ETOSA'!C853</f>
        <v>Tocache</v>
      </c>
      <c r="E862" s="25" t="str">
        <f>+'INFO ETOSA'!D853</f>
        <v>Polvora</v>
      </c>
      <c r="F862" s="25" t="str">
        <f>+'INFO ETOSA'!K853</f>
        <v>Media Tension</v>
      </c>
      <c r="G862" s="25" t="str">
        <f>+'INFO ETOSA'!J853</f>
        <v>Poste</v>
      </c>
      <c r="H862" s="25" t="str">
        <f>+'INFO ETOSA'!L853</f>
        <v>Madera</v>
      </c>
      <c r="I862" s="25" t="str">
        <f>+'INFO ETOSA'!H853</f>
        <v>PPC16</v>
      </c>
      <c r="J862" s="27" t="str">
        <f t="shared" si="44"/>
        <v>POSTE DE CONCRETO ARMADO DE 12/300/150/330</v>
      </c>
      <c r="K862" s="39">
        <f t="shared" si="43"/>
        <v>0.41823040214331952</v>
      </c>
    </row>
    <row r="863" spans="1:11" x14ac:dyDescent="0.25">
      <c r="A863" s="38">
        <f>+'INFO ETOSA'!A854</f>
        <v>848</v>
      </c>
      <c r="B863" s="25" t="str">
        <f>+'INFO ETOSA'!I854</f>
        <v>SICODI</v>
      </c>
      <c r="C863" s="25" t="str">
        <f>+'INFO ETOSA'!B854</f>
        <v>San Martin</v>
      </c>
      <c r="D863" s="25" t="str">
        <f>+'INFO ETOSA'!C854</f>
        <v>Tocache</v>
      </c>
      <c r="E863" s="25" t="str">
        <f>+'INFO ETOSA'!D854</f>
        <v>Polvora</v>
      </c>
      <c r="F863" s="25" t="str">
        <f>+'INFO ETOSA'!K854</f>
        <v>Media Tension</v>
      </c>
      <c r="G863" s="25" t="str">
        <f>+'INFO ETOSA'!J854</f>
        <v>Poste</v>
      </c>
      <c r="H863" s="25" t="str">
        <f>+'INFO ETOSA'!L854</f>
        <v>Madera</v>
      </c>
      <c r="I863" s="25" t="str">
        <f>+'INFO ETOSA'!H854</f>
        <v>PPC16</v>
      </c>
      <c r="J863" s="27" t="str">
        <f t="shared" si="44"/>
        <v>POSTE DE CONCRETO ARMADO DE 12/300/150/330</v>
      </c>
      <c r="K863" s="39">
        <f t="shared" si="43"/>
        <v>0.41823040214331952</v>
      </c>
    </row>
    <row r="864" spans="1:11" x14ac:dyDescent="0.25">
      <c r="A864" s="38">
        <f>+'INFO ETOSA'!A855</f>
        <v>849</v>
      </c>
      <c r="B864" s="25" t="str">
        <f>+'INFO ETOSA'!I855</f>
        <v>SICODI</v>
      </c>
      <c r="C864" s="25" t="str">
        <f>+'INFO ETOSA'!B855</f>
        <v>San Martin</v>
      </c>
      <c r="D864" s="25" t="str">
        <f>+'INFO ETOSA'!C855</f>
        <v>Tocache</v>
      </c>
      <c r="E864" s="25" t="str">
        <f>+'INFO ETOSA'!D855</f>
        <v>Polvora</v>
      </c>
      <c r="F864" s="25" t="str">
        <f>+'INFO ETOSA'!K855</f>
        <v>Media Tension</v>
      </c>
      <c r="G864" s="25" t="str">
        <f>+'INFO ETOSA'!J855</f>
        <v>Poste</v>
      </c>
      <c r="H864" s="25" t="str">
        <f>+'INFO ETOSA'!L855</f>
        <v>Madera</v>
      </c>
      <c r="I864" s="25" t="str">
        <f>+'INFO ETOSA'!H855</f>
        <v>PPC16</v>
      </c>
      <c r="J864" s="27" t="str">
        <f t="shared" si="44"/>
        <v>POSTE DE CONCRETO ARMADO DE 12/300/150/330</v>
      </c>
      <c r="K864" s="39">
        <f t="shared" si="43"/>
        <v>0.41823040214331952</v>
      </c>
    </row>
    <row r="865" spans="1:11" x14ac:dyDescent="0.25">
      <c r="A865" s="38">
        <f>+'INFO ETOSA'!A856</f>
        <v>850</v>
      </c>
      <c r="B865" s="25" t="str">
        <f>+'INFO ETOSA'!I856</f>
        <v>SICODI</v>
      </c>
      <c r="C865" s="25" t="str">
        <f>+'INFO ETOSA'!B856</f>
        <v>San Martin</v>
      </c>
      <c r="D865" s="25" t="str">
        <f>+'INFO ETOSA'!C856</f>
        <v>Tocache</v>
      </c>
      <c r="E865" s="25" t="str">
        <f>+'INFO ETOSA'!D856</f>
        <v>Polvora</v>
      </c>
      <c r="F865" s="25" t="str">
        <f>+'INFO ETOSA'!K856</f>
        <v>Media Tension</v>
      </c>
      <c r="G865" s="25" t="str">
        <f>+'INFO ETOSA'!J856</f>
        <v>Poste</v>
      </c>
      <c r="H865" s="25" t="str">
        <f>+'INFO ETOSA'!L856</f>
        <v>Madera</v>
      </c>
      <c r="I865" s="25" t="str">
        <f>+'INFO ETOSA'!H856</f>
        <v>PPC16</v>
      </c>
      <c r="J865" s="27" t="str">
        <f t="shared" si="44"/>
        <v>POSTE DE CONCRETO ARMADO DE 12/300/150/330</v>
      </c>
      <c r="K865" s="39">
        <f t="shared" si="43"/>
        <v>0.41823040214331952</v>
      </c>
    </row>
    <row r="866" spans="1:11" x14ac:dyDescent="0.25">
      <c r="A866" s="38">
        <f>+'INFO ETOSA'!A857</f>
        <v>851</v>
      </c>
      <c r="B866" s="25" t="str">
        <f>+'INFO ETOSA'!I857</f>
        <v>SICODI</v>
      </c>
      <c r="C866" s="25" t="str">
        <f>+'INFO ETOSA'!B857</f>
        <v>San Martin</v>
      </c>
      <c r="D866" s="25" t="str">
        <f>+'INFO ETOSA'!C857</f>
        <v>Tocache</v>
      </c>
      <c r="E866" s="25" t="str">
        <f>+'INFO ETOSA'!D857</f>
        <v>Polvora</v>
      </c>
      <c r="F866" s="25" t="str">
        <f>+'INFO ETOSA'!K857</f>
        <v>Media Tension</v>
      </c>
      <c r="G866" s="25" t="str">
        <f>+'INFO ETOSA'!J857</f>
        <v>Poste</v>
      </c>
      <c r="H866" s="25" t="str">
        <f>+'INFO ETOSA'!L857</f>
        <v>Madera</v>
      </c>
      <c r="I866" s="25" t="str">
        <f>+'INFO ETOSA'!H857</f>
        <v>PPC16</v>
      </c>
      <c r="J866" s="27" t="str">
        <f t="shared" si="44"/>
        <v>POSTE DE CONCRETO ARMADO DE 12/300/150/330</v>
      </c>
      <c r="K866" s="39">
        <f t="shared" si="43"/>
        <v>0.41823040214331952</v>
      </c>
    </row>
    <row r="867" spans="1:11" x14ac:dyDescent="0.25">
      <c r="A867" s="38">
        <f>+'INFO ETOSA'!A858</f>
        <v>852</v>
      </c>
      <c r="B867" s="25" t="str">
        <f>+'INFO ETOSA'!I858</f>
        <v>SICODI</v>
      </c>
      <c r="C867" s="25" t="str">
        <f>+'INFO ETOSA'!B858</f>
        <v>San Martin</v>
      </c>
      <c r="D867" s="25" t="str">
        <f>+'INFO ETOSA'!C858</f>
        <v>Tocache</v>
      </c>
      <c r="E867" s="25" t="str">
        <f>+'INFO ETOSA'!D858</f>
        <v>Polvora</v>
      </c>
      <c r="F867" s="25" t="str">
        <f>+'INFO ETOSA'!K858</f>
        <v>Media Tension</v>
      </c>
      <c r="G867" s="25" t="str">
        <f>+'INFO ETOSA'!J858</f>
        <v>Poste</v>
      </c>
      <c r="H867" s="25" t="str">
        <f>+'INFO ETOSA'!L858</f>
        <v>Madera</v>
      </c>
      <c r="I867" s="25" t="str">
        <f>+'INFO ETOSA'!H858</f>
        <v>PPC16</v>
      </c>
      <c r="J867" s="27" t="str">
        <f t="shared" si="44"/>
        <v>POSTE DE CONCRETO ARMADO DE 12/300/150/330</v>
      </c>
      <c r="K867" s="39">
        <f t="shared" si="43"/>
        <v>0.41823040214331952</v>
      </c>
    </row>
    <row r="868" spans="1:11" x14ac:dyDescent="0.25">
      <c r="A868" s="38">
        <f>+'INFO ETOSA'!A859</f>
        <v>853</v>
      </c>
      <c r="B868" s="25" t="str">
        <f>+'INFO ETOSA'!I859</f>
        <v>SICODI</v>
      </c>
      <c r="C868" s="25" t="str">
        <f>+'INFO ETOSA'!B859</f>
        <v>San Martin</v>
      </c>
      <c r="D868" s="25" t="str">
        <f>+'INFO ETOSA'!C859</f>
        <v>Tocache</v>
      </c>
      <c r="E868" s="25" t="str">
        <f>+'INFO ETOSA'!D859</f>
        <v>Polvora</v>
      </c>
      <c r="F868" s="25" t="str">
        <f>+'INFO ETOSA'!K859</f>
        <v>Media Tension</v>
      </c>
      <c r="G868" s="25" t="str">
        <f>+'INFO ETOSA'!J859</f>
        <v>Poste</v>
      </c>
      <c r="H868" s="25" t="str">
        <f>+'INFO ETOSA'!L859</f>
        <v>Madera</v>
      </c>
      <c r="I868" s="25" t="str">
        <f>+'INFO ETOSA'!H859</f>
        <v>PPC16</v>
      </c>
      <c r="J868" s="27" t="str">
        <f t="shared" si="44"/>
        <v>POSTE DE CONCRETO ARMADO DE 12/300/150/330</v>
      </c>
      <c r="K868" s="39">
        <f t="shared" si="43"/>
        <v>0.41823040214331952</v>
      </c>
    </row>
    <row r="869" spans="1:11" x14ac:dyDescent="0.25">
      <c r="A869" s="38">
        <f>+'INFO ETOSA'!A860</f>
        <v>854</v>
      </c>
      <c r="B869" s="25" t="str">
        <f>+'INFO ETOSA'!I860</f>
        <v>SICODI</v>
      </c>
      <c r="C869" s="25" t="str">
        <f>+'INFO ETOSA'!B860</f>
        <v>San Martin</v>
      </c>
      <c r="D869" s="25" t="str">
        <f>+'INFO ETOSA'!C860</f>
        <v>Tocache</v>
      </c>
      <c r="E869" s="25" t="str">
        <f>+'INFO ETOSA'!D860</f>
        <v>Polvora</v>
      </c>
      <c r="F869" s="25" t="str">
        <f>+'INFO ETOSA'!K860</f>
        <v>Media Tension</v>
      </c>
      <c r="G869" s="25" t="str">
        <f>+'INFO ETOSA'!J860</f>
        <v>Poste</v>
      </c>
      <c r="H869" s="25" t="str">
        <f>+'INFO ETOSA'!L860</f>
        <v>Madera</v>
      </c>
      <c r="I869" s="25" t="str">
        <f>+'INFO ETOSA'!H860</f>
        <v>PPC16</v>
      </c>
      <c r="J869" s="27" t="str">
        <f t="shared" si="44"/>
        <v>POSTE DE CONCRETO ARMADO DE 12/300/150/330</v>
      </c>
      <c r="K869" s="39">
        <f t="shared" si="43"/>
        <v>0.41823040214331952</v>
      </c>
    </row>
    <row r="870" spans="1:11" x14ac:dyDescent="0.25">
      <c r="A870" s="38">
        <f>+'INFO ETOSA'!A861</f>
        <v>855</v>
      </c>
      <c r="B870" s="25" t="str">
        <f>+'INFO ETOSA'!I861</f>
        <v>SICODI</v>
      </c>
      <c r="C870" s="25" t="str">
        <f>+'INFO ETOSA'!B861</f>
        <v>San Martin</v>
      </c>
      <c r="D870" s="25" t="str">
        <f>+'INFO ETOSA'!C861</f>
        <v>Tocache</v>
      </c>
      <c r="E870" s="25" t="str">
        <f>+'INFO ETOSA'!D861</f>
        <v>Polvora</v>
      </c>
      <c r="F870" s="25" t="str">
        <f>+'INFO ETOSA'!K861</f>
        <v>Media Tension</v>
      </c>
      <c r="G870" s="25" t="str">
        <f>+'INFO ETOSA'!J861</f>
        <v>Poste</v>
      </c>
      <c r="H870" s="25" t="str">
        <f>+'INFO ETOSA'!L861</f>
        <v>Madera</v>
      </c>
      <c r="I870" s="25" t="str">
        <f>+'INFO ETOSA'!H861</f>
        <v>PPC16</v>
      </c>
      <c r="J870" s="27" t="str">
        <f t="shared" si="44"/>
        <v>POSTE DE CONCRETO ARMADO DE 12/300/150/330</v>
      </c>
      <c r="K870" s="39">
        <f t="shared" si="43"/>
        <v>0.41823040214331952</v>
      </c>
    </row>
    <row r="871" spans="1:11" x14ac:dyDescent="0.25">
      <c r="A871" s="38">
        <f>+'INFO ETOSA'!A862</f>
        <v>856</v>
      </c>
      <c r="B871" s="25" t="str">
        <f>+'INFO ETOSA'!I862</f>
        <v>SICODI</v>
      </c>
      <c r="C871" s="25" t="str">
        <f>+'INFO ETOSA'!B862</f>
        <v>San Martin</v>
      </c>
      <c r="D871" s="25" t="str">
        <f>+'INFO ETOSA'!C862</f>
        <v>Tocache</v>
      </c>
      <c r="E871" s="25" t="str">
        <f>+'INFO ETOSA'!D862</f>
        <v>Polvora</v>
      </c>
      <c r="F871" s="25" t="str">
        <f>+'INFO ETOSA'!K862</f>
        <v>Media Tension</v>
      </c>
      <c r="G871" s="25" t="str">
        <f>+'INFO ETOSA'!J862</f>
        <v>Poste</v>
      </c>
      <c r="H871" s="25" t="str">
        <f>+'INFO ETOSA'!L862</f>
        <v>Madera</v>
      </c>
      <c r="I871" s="25" t="str">
        <f>+'INFO ETOSA'!H862</f>
        <v>PPC16</v>
      </c>
      <c r="J871" s="27" t="str">
        <f t="shared" si="44"/>
        <v>POSTE DE CONCRETO ARMADO DE 12/300/150/330</v>
      </c>
      <c r="K871" s="39">
        <f t="shared" si="43"/>
        <v>0.41823040214331952</v>
      </c>
    </row>
    <row r="872" spans="1:11" x14ac:dyDescent="0.25">
      <c r="A872" s="38">
        <f>+'INFO ETOSA'!A863</f>
        <v>857</v>
      </c>
      <c r="B872" s="25" t="str">
        <f>+'INFO ETOSA'!I863</f>
        <v>SICODI</v>
      </c>
      <c r="C872" s="25" t="str">
        <f>+'INFO ETOSA'!B863</f>
        <v>San Martin</v>
      </c>
      <c r="D872" s="25" t="str">
        <f>+'INFO ETOSA'!C863</f>
        <v>Tocache</v>
      </c>
      <c r="E872" s="25" t="str">
        <f>+'INFO ETOSA'!D863</f>
        <v>Polvora</v>
      </c>
      <c r="F872" s="25" t="str">
        <f>+'INFO ETOSA'!K863</f>
        <v>Media Tension</v>
      </c>
      <c r="G872" s="25" t="str">
        <f>+'INFO ETOSA'!J863</f>
        <v>Poste</v>
      </c>
      <c r="H872" s="25" t="str">
        <f>+'INFO ETOSA'!L863</f>
        <v>Madera</v>
      </c>
      <c r="I872" s="25" t="str">
        <f>+'INFO ETOSA'!H863</f>
        <v>PPC16</v>
      </c>
      <c r="J872" s="27" t="str">
        <f t="shared" si="44"/>
        <v>POSTE DE CONCRETO ARMADO DE 12/300/150/330</v>
      </c>
      <c r="K872" s="39">
        <f t="shared" si="43"/>
        <v>0.41823040214331952</v>
      </c>
    </row>
    <row r="873" spans="1:11" x14ac:dyDescent="0.25">
      <c r="A873" s="38">
        <f>+'INFO ETOSA'!A864</f>
        <v>858</v>
      </c>
      <c r="B873" s="25" t="str">
        <f>+'INFO ETOSA'!I864</f>
        <v>SICODI</v>
      </c>
      <c r="C873" s="25" t="str">
        <f>+'INFO ETOSA'!B864</f>
        <v>San Martin</v>
      </c>
      <c r="D873" s="25" t="str">
        <f>+'INFO ETOSA'!C864</f>
        <v>Tocache</v>
      </c>
      <c r="E873" s="25" t="str">
        <f>+'INFO ETOSA'!D864</f>
        <v>Polvora</v>
      </c>
      <c r="F873" s="25" t="str">
        <f>+'INFO ETOSA'!K864</f>
        <v>Media Tension</v>
      </c>
      <c r="G873" s="25" t="str">
        <f>+'INFO ETOSA'!J864</f>
        <v>Poste</v>
      </c>
      <c r="H873" s="25" t="str">
        <f>+'INFO ETOSA'!L864</f>
        <v>Madera</v>
      </c>
      <c r="I873" s="25" t="str">
        <f>+'INFO ETOSA'!H864</f>
        <v>PPC16</v>
      </c>
      <c r="J873" s="27" t="str">
        <f t="shared" si="44"/>
        <v>POSTE DE CONCRETO ARMADO DE 12/300/150/330</v>
      </c>
      <c r="K873" s="39">
        <f t="shared" si="43"/>
        <v>0.41823040214331952</v>
      </c>
    </row>
    <row r="874" spans="1:11" x14ac:dyDescent="0.25">
      <c r="A874" s="38">
        <f>+'INFO ETOSA'!A865</f>
        <v>859</v>
      </c>
      <c r="B874" s="25" t="str">
        <f>+'INFO ETOSA'!I865</f>
        <v>SICODI</v>
      </c>
      <c r="C874" s="25" t="str">
        <f>+'INFO ETOSA'!B865</f>
        <v>San Martin</v>
      </c>
      <c r="D874" s="25" t="str">
        <f>+'INFO ETOSA'!C865</f>
        <v>Tocache</v>
      </c>
      <c r="E874" s="25" t="str">
        <f>+'INFO ETOSA'!D865</f>
        <v>Polvora</v>
      </c>
      <c r="F874" s="25" t="str">
        <f>+'INFO ETOSA'!K865</f>
        <v>Media Tension</v>
      </c>
      <c r="G874" s="25" t="str">
        <f>+'INFO ETOSA'!J865</f>
        <v>Poste</v>
      </c>
      <c r="H874" s="25" t="str">
        <f>+'INFO ETOSA'!L865</f>
        <v>Madera</v>
      </c>
      <c r="I874" s="25" t="str">
        <f>+'INFO ETOSA'!H865</f>
        <v>PPC16</v>
      </c>
      <c r="J874" s="27" t="str">
        <f t="shared" si="44"/>
        <v>POSTE DE CONCRETO ARMADO DE 12/300/150/330</v>
      </c>
      <c r="K874" s="39">
        <f t="shared" si="43"/>
        <v>0.41823040214331952</v>
      </c>
    </row>
    <row r="875" spans="1:11" x14ac:dyDescent="0.25">
      <c r="A875" s="38">
        <f>+'INFO ETOSA'!A866</f>
        <v>860</v>
      </c>
      <c r="B875" s="25" t="str">
        <f>+'INFO ETOSA'!I866</f>
        <v>SICODI</v>
      </c>
      <c r="C875" s="25" t="str">
        <f>+'INFO ETOSA'!B866</f>
        <v>San Martin</v>
      </c>
      <c r="D875" s="25" t="str">
        <f>+'INFO ETOSA'!C866</f>
        <v>Tocache</v>
      </c>
      <c r="E875" s="25" t="str">
        <f>+'INFO ETOSA'!D866</f>
        <v>Polvora</v>
      </c>
      <c r="F875" s="25" t="str">
        <f>+'INFO ETOSA'!K866</f>
        <v>Media Tension</v>
      </c>
      <c r="G875" s="25" t="str">
        <f>+'INFO ETOSA'!J866</f>
        <v>Poste</v>
      </c>
      <c r="H875" s="25" t="str">
        <f>+'INFO ETOSA'!L866</f>
        <v>Madera</v>
      </c>
      <c r="I875" s="25" t="str">
        <f>+'INFO ETOSA'!H866</f>
        <v>PPC16</v>
      </c>
      <c r="J875" s="27" t="str">
        <f t="shared" si="44"/>
        <v>POSTE DE CONCRETO ARMADO DE 12/300/150/330</v>
      </c>
      <c r="K875" s="39">
        <f t="shared" si="43"/>
        <v>0.41823040214331952</v>
      </c>
    </row>
    <row r="876" spans="1:11" x14ac:dyDescent="0.25">
      <c r="A876" s="38">
        <f>+'INFO ETOSA'!A867</f>
        <v>861</v>
      </c>
      <c r="B876" s="25" t="str">
        <f>+'INFO ETOSA'!I867</f>
        <v>SICODI</v>
      </c>
      <c r="C876" s="25" t="str">
        <f>+'INFO ETOSA'!B867</f>
        <v>San Martin</v>
      </c>
      <c r="D876" s="25" t="str">
        <f>+'INFO ETOSA'!C867</f>
        <v>Tocache</v>
      </c>
      <c r="E876" s="25" t="str">
        <f>+'INFO ETOSA'!D867</f>
        <v>Polvora</v>
      </c>
      <c r="F876" s="25" t="str">
        <f>+'INFO ETOSA'!K867</f>
        <v>Media Tension</v>
      </c>
      <c r="G876" s="25" t="str">
        <f>+'INFO ETOSA'!J867</f>
        <v>Poste</v>
      </c>
      <c r="H876" s="25" t="str">
        <f>+'INFO ETOSA'!L867</f>
        <v>Madera</v>
      </c>
      <c r="I876" s="25" t="str">
        <f>+'INFO ETOSA'!H867</f>
        <v>PPC16</v>
      </c>
      <c r="J876" s="27" t="str">
        <f t="shared" si="44"/>
        <v>POSTE DE CONCRETO ARMADO DE 12/300/150/330</v>
      </c>
      <c r="K876" s="39">
        <f t="shared" si="43"/>
        <v>0.41823040214331952</v>
      </c>
    </row>
    <row r="877" spans="1:11" x14ac:dyDescent="0.25">
      <c r="A877" s="38">
        <f>+'INFO ETOSA'!A868</f>
        <v>862</v>
      </c>
      <c r="B877" s="25" t="str">
        <f>+'INFO ETOSA'!I868</f>
        <v>SICODI</v>
      </c>
      <c r="C877" s="25" t="str">
        <f>+'INFO ETOSA'!B868</f>
        <v>San Martin</v>
      </c>
      <c r="D877" s="25" t="str">
        <f>+'INFO ETOSA'!C868</f>
        <v>Tocache</v>
      </c>
      <c r="E877" s="25" t="str">
        <f>+'INFO ETOSA'!D868</f>
        <v>Polvora</v>
      </c>
      <c r="F877" s="25" t="str">
        <f>+'INFO ETOSA'!K868</f>
        <v>Media Tension</v>
      </c>
      <c r="G877" s="25" t="str">
        <f>+'INFO ETOSA'!J868</f>
        <v>Poste</v>
      </c>
      <c r="H877" s="25" t="str">
        <f>+'INFO ETOSA'!L868</f>
        <v>Madera</v>
      </c>
      <c r="I877" s="25" t="str">
        <f>+'INFO ETOSA'!H868</f>
        <v>PPC16</v>
      </c>
      <c r="J877" s="27" t="str">
        <f t="shared" si="44"/>
        <v>POSTE DE CONCRETO ARMADO DE 12/300/150/330</v>
      </c>
      <c r="K877" s="39">
        <f t="shared" si="43"/>
        <v>0.41823040214331952</v>
      </c>
    </row>
    <row r="878" spans="1:11" x14ac:dyDescent="0.25">
      <c r="A878" s="38">
        <f>+'INFO ETOSA'!A869</f>
        <v>863</v>
      </c>
      <c r="B878" s="25" t="str">
        <f>+'INFO ETOSA'!I869</f>
        <v>SICODI</v>
      </c>
      <c r="C878" s="25" t="str">
        <f>+'INFO ETOSA'!B869</f>
        <v>San Martin</v>
      </c>
      <c r="D878" s="25" t="str">
        <f>+'INFO ETOSA'!C869</f>
        <v>Tocache</v>
      </c>
      <c r="E878" s="25" t="str">
        <f>+'INFO ETOSA'!D869</f>
        <v>Polvora</v>
      </c>
      <c r="F878" s="25" t="str">
        <f>+'INFO ETOSA'!K869</f>
        <v>Media Tension</v>
      </c>
      <c r="G878" s="25" t="str">
        <f>+'INFO ETOSA'!J869</f>
        <v>Poste</v>
      </c>
      <c r="H878" s="25" t="str">
        <f>+'INFO ETOSA'!L869</f>
        <v>Madera</v>
      </c>
      <c r="I878" s="25" t="str">
        <f>+'INFO ETOSA'!H869</f>
        <v>PPC16</v>
      </c>
      <c r="J878" s="27" t="str">
        <f t="shared" si="44"/>
        <v>POSTE DE CONCRETO ARMADO DE 12/300/150/330</v>
      </c>
      <c r="K878" s="39">
        <f t="shared" si="43"/>
        <v>0.41823040214331952</v>
      </c>
    </row>
    <row r="879" spans="1:11" x14ac:dyDescent="0.25">
      <c r="A879" s="38">
        <f>+'INFO ETOSA'!A870</f>
        <v>864</v>
      </c>
      <c r="B879" s="25" t="str">
        <f>+'INFO ETOSA'!I870</f>
        <v>SICODI</v>
      </c>
      <c r="C879" s="25" t="str">
        <f>+'INFO ETOSA'!B870</f>
        <v>San Martin</v>
      </c>
      <c r="D879" s="25" t="str">
        <f>+'INFO ETOSA'!C870</f>
        <v>Tocache</v>
      </c>
      <c r="E879" s="25" t="str">
        <f>+'INFO ETOSA'!D870</f>
        <v>Polvora</v>
      </c>
      <c r="F879" s="25" t="str">
        <f>+'INFO ETOSA'!K870</f>
        <v>Media Tension</v>
      </c>
      <c r="G879" s="25" t="str">
        <f>+'INFO ETOSA'!J870</f>
        <v>Poste</v>
      </c>
      <c r="H879" s="25" t="str">
        <f>+'INFO ETOSA'!L870</f>
        <v>Madera</v>
      </c>
      <c r="I879" s="25" t="str">
        <f>+'INFO ETOSA'!H870</f>
        <v>PPC16</v>
      </c>
      <c r="J879" s="27" t="str">
        <f t="shared" si="44"/>
        <v>POSTE DE CONCRETO ARMADO DE 12/300/150/330</v>
      </c>
      <c r="K879" s="39">
        <f t="shared" si="43"/>
        <v>0.41823040214331952</v>
      </c>
    </row>
    <row r="880" spans="1:11" x14ac:dyDescent="0.25">
      <c r="A880" s="38">
        <f>+'INFO ETOSA'!A871</f>
        <v>865</v>
      </c>
      <c r="B880" s="25" t="str">
        <f>+'INFO ETOSA'!I871</f>
        <v>SICODI</v>
      </c>
      <c r="C880" s="25" t="str">
        <f>+'INFO ETOSA'!B871</f>
        <v>San Martin</v>
      </c>
      <c r="D880" s="25" t="str">
        <f>+'INFO ETOSA'!C871</f>
        <v>Tocache</v>
      </c>
      <c r="E880" s="25" t="str">
        <f>+'INFO ETOSA'!D871</f>
        <v>Polvora</v>
      </c>
      <c r="F880" s="25" t="str">
        <f>+'INFO ETOSA'!K871</f>
        <v>Media Tension</v>
      </c>
      <c r="G880" s="25" t="str">
        <f>+'INFO ETOSA'!J871</f>
        <v>Poste</v>
      </c>
      <c r="H880" s="25" t="str">
        <f>+'INFO ETOSA'!L871</f>
        <v>Madera</v>
      </c>
      <c r="I880" s="25" t="str">
        <f>+'INFO ETOSA'!H871</f>
        <v>PPC16</v>
      </c>
      <c r="J880" s="27" t="str">
        <f t="shared" si="44"/>
        <v>POSTE DE CONCRETO ARMADO DE 12/300/150/330</v>
      </c>
      <c r="K880" s="39">
        <f t="shared" si="43"/>
        <v>0.41823040214331952</v>
      </c>
    </row>
    <row r="881" spans="1:11" x14ac:dyDescent="0.25">
      <c r="A881" s="38">
        <f>+'INFO ETOSA'!A872</f>
        <v>866</v>
      </c>
      <c r="B881" s="25" t="str">
        <f>+'INFO ETOSA'!I872</f>
        <v>SICODI</v>
      </c>
      <c r="C881" s="25" t="str">
        <f>+'INFO ETOSA'!B872</f>
        <v>San Martin</v>
      </c>
      <c r="D881" s="25" t="str">
        <f>+'INFO ETOSA'!C872</f>
        <v>Tocache</v>
      </c>
      <c r="E881" s="25" t="str">
        <f>+'INFO ETOSA'!D872</f>
        <v>Polvora</v>
      </c>
      <c r="F881" s="25" t="str">
        <f>+'INFO ETOSA'!K872</f>
        <v>Media Tension</v>
      </c>
      <c r="G881" s="25" t="str">
        <f>+'INFO ETOSA'!J872</f>
        <v>Poste</v>
      </c>
      <c r="H881" s="25" t="str">
        <f>+'INFO ETOSA'!L872</f>
        <v>Madera</v>
      </c>
      <c r="I881" s="25" t="str">
        <f>+'INFO ETOSA'!H872</f>
        <v>PPC16</v>
      </c>
      <c r="J881" s="27" t="str">
        <f t="shared" si="44"/>
        <v>POSTE DE CONCRETO ARMADO DE 12/300/150/330</v>
      </c>
      <c r="K881" s="39">
        <f t="shared" si="43"/>
        <v>0.41823040214331952</v>
      </c>
    </row>
    <row r="882" spans="1:11" x14ac:dyDescent="0.25">
      <c r="A882" s="38">
        <f>+'INFO ETOSA'!A873</f>
        <v>867</v>
      </c>
      <c r="B882" s="25" t="str">
        <f>+'INFO ETOSA'!I873</f>
        <v>SICODI</v>
      </c>
      <c r="C882" s="25" t="str">
        <f>+'INFO ETOSA'!B873</f>
        <v>San Martin</v>
      </c>
      <c r="D882" s="25" t="str">
        <f>+'INFO ETOSA'!C873</f>
        <v>Tocache</v>
      </c>
      <c r="E882" s="25" t="str">
        <f>+'INFO ETOSA'!D873</f>
        <v>Polvora</v>
      </c>
      <c r="F882" s="25" t="str">
        <f>+'INFO ETOSA'!K873</f>
        <v>Media Tension</v>
      </c>
      <c r="G882" s="25" t="str">
        <f>+'INFO ETOSA'!J873</f>
        <v>Poste</v>
      </c>
      <c r="H882" s="25" t="str">
        <f>+'INFO ETOSA'!L873</f>
        <v>Madera</v>
      </c>
      <c r="I882" s="25" t="str">
        <f>+'INFO ETOSA'!H873</f>
        <v>PPC16</v>
      </c>
      <c r="J882" s="27" t="str">
        <f t="shared" si="44"/>
        <v>POSTE DE CONCRETO ARMADO DE 12/300/150/330</v>
      </c>
      <c r="K882" s="39">
        <f t="shared" si="43"/>
        <v>0.41823040214331952</v>
      </c>
    </row>
    <row r="883" spans="1:11" x14ac:dyDescent="0.25">
      <c r="A883" s="38">
        <f>+'INFO ETOSA'!A874</f>
        <v>868</v>
      </c>
      <c r="B883" s="25" t="str">
        <f>+'INFO ETOSA'!I874</f>
        <v>SICODI</v>
      </c>
      <c r="C883" s="25" t="str">
        <f>+'INFO ETOSA'!B874</f>
        <v>San Martin</v>
      </c>
      <c r="D883" s="25" t="str">
        <f>+'INFO ETOSA'!C874</f>
        <v>Tocache</v>
      </c>
      <c r="E883" s="25" t="str">
        <f>+'INFO ETOSA'!D874</f>
        <v>Polvora</v>
      </c>
      <c r="F883" s="25" t="str">
        <f>+'INFO ETOSA'!K874</f>
        <v>Media Tension</v>
      </c>
      <c r="G883" s="25" t="str">
        <f>+'INFO ETOSA'!J874</f>
        <v>Poste</v>
      </c>
      <c r="H883" s="25" t="str">
        <f>+'INFO ETOSA'!L874</f>
        <v>Madera</v>
      </c>
      <c r="I883" s="25" t="str">
        <f>+'INFO ETOSA'!H874</f>
        <v>PPC16</v>
      </c>
      <c r="J883" s="27" t="str">
        <f t="shared" si="44"/>
        <v>POSTE DE CONCRETO ARMADO DE 12/300/150/330</v>
      </c>
      <c r="K883" s="39">
        <f t="shared" si="43"/>
        <v>0.41823040214331952</v>
      </c>
    </row>
    <row r="884" spans="1:11" x14ac:dyDescent="0.25">
      <c r="A884" s="38">
        <f>+'INFO ETOSA'!A875</f>
        <v>869</v>
      </c>
      <c r="B884" s="25" t="str">
        <f>+'INFO ETOSA'!I875</f>
        <v>SICODI</v>
      </c>
      <c r="C884" s="25" t="str">
        <f>+'INFO ETOSA'!B875</f>
        <v>San Martin</v>
      </c>
      <c r="D884" s="25" t="str">
        <f>+'INFO ETOSA'!C875</f>
        <v>Tocache</v>
      </c>
      <c r="E884" s="25" t="str">
        <f>+'INFO ETOSA'!D875</f>
        <v>Polvora</v>
      </c>
      <c r="F884" s="25" t="str">
        <f>+'INFO ETOSA'!K875</f>
        <v>Media Tension</v>
      </c>
      <c r="G884" s="25" t="str">
        <f>+'INFO ETOSA'!J875</f>
        <v>Poste</v>
      </c>
      <c r="H884" s="25" t="str">
        <f>+'INFO ETOSA'!L875</f>
        <v>Concreto</v>
      </c>
      <c r="I884" s="25" t="str">
        <f>+'INFO ETOSA'!H875</f>
        <v>PPC16</v>
      </c>
      <c r="J884" s="27" t="str">
        <f t="shared" si="44"/>
        <v>POSTE DE CONCRETO ARMADO DE 12/300/150/330</v>
      </c>
      <c r="K884" s="39">
        <f t="shared" si="43"/>
        <v>0.41823040214331952</v>
      </c>
    </row>
    <row r="885" spans="1:11" x14ac:dyDescent="0.25">
      <c r="A885" s="38">
        <f>+'INFO ETOSA'!A876</f>
        <v>870</v>
      </c>
      <c r="B885" s="25" t="str">
        <f>+'INFO ETOSA'!I876</f>
        <v>SICODI</v>
      </c>
      <c r="C885" s="25" t="str">
        <f>+'INFO ETOSA'!B876</f>
        <v>San Martin</v>
      </c>
      <c r="D885" s="25" t="str">
        <f>+'INFO ETOSA'!C876</f>
        <v>Tocache</v>
      </c>
      <c r="E885" s="25" t="str">
        <f>+'INFO ETOSA'!D876</f>
        <v>Polvora</v>
      </c>
      <c r="F885" s="25" t="str">
        <f>+'INFO ETOSA'!K876</f>
        <v>Media Tension</v>
      </c>
      <c r="G885" s="25" t="str">
        <f>+'INFO ETOSA'!J876</f>
        <v>Poste</v>
      </c>
      <c r="H885" s="25" t="str">
        <f>+'INFO ETOSA'!L876</f>
        <v>Concreto</v>
      </c>
      <c r="I885" s="25" t="str">
        <f>+'INFO ETOSA'!H876</f>
        <v>PPC16</v>
      </c>
      <c r="J885" s="27" t="str">
        <f t="shared" si="44"/>
        <v>POSTE DE CONCRETO ARMADO DE 12/300/150/330</v>
      </c>
      <c r="K885" s="39">
        <f t="shared" si="43"/>
        <v>0.41823040214331952</v>
      </c>
    </row>
    <row r="886" spans="1:11" x14ac:dyDescent="0.25">
      <c r="A886" s="38">
        <f>+'INFO ETOSA'!A877</f>
        <v>871</v>
      </c>
      <c r="B886" s="25" t="str">
        <f>+'INFO ETOSA'!I877</f>
        <v>SICODI</v>
      </c>
      <c r="C886" s="25" t="str">
        <f>+'INFO ETOSA'!B877</f>
        <v>San Martin</v>
      </c>
      <c r="D886" s="25" t="str">
        <f>+'INFO ETOSA'!C877</f>
        <v>Tocache</v>
      </c>
      <c r="E886" s="25" t="str">
        <f>+'INFO ETOSA'!D877</f>
        <v>Polvora</v>
      </c>
      <c r="F886" s="25" t="str">
        <f>+'INFO ETOSA'!K877</f>
        <v>Media Tension</v>
      </c>
      <c r="G886" s="25" t="str">
        <f>+'INFO ETOSA'!J877</f>
        <v>Poste</v>
      </c>
      <c r="H886" s="25" t="str">
        <f>+'INFO ETOSA'!L877</f>
        <v>Concreto</v>
      </c>
      <c r="I886" s="25" t="str">
        <f>+'INFO ETOSA'!H877</f>
        <v>PPC16</v>
      </c>
      <c r="J886" s="27" t="str">
        <f t="shared" si="44"/>
        <v>POSTE DE CONCRETO ARMADO DE 12/300/150/330</v>
      </c>
      <c r="K886" s="39">
        <f t="shared" si="43"/>
        <v>0.41823040214331952</v>
      </c>
    </row>
    <row r="887" spans="1:11" x14ac:dyDescent="0.25">
      <c r="A887" s="38">
        <f>+'INFO ETOSA'!A878</f>
        <v>872</v>
      </c>
      <c r="B887" s="25" t="str">
        <f>+'INFO ETOSA'!I878</f>
        <v>SICODI</v>
      </c>
      <c r="C887" s="25" t="str">
        <f>+'INFO ETOSA'!B878</f>
        <v>San Martin</v>
      </c>
      <c r="D887" s="25" t="str">
        <f>+'INFO ETOSA'!C878</f>
        <v>Tocache</v>
      </c>
      <c r="E887" s="25" t="str">
        <f>+'INFO ETOSA'!D878</f>
        <v>Polvora</v>
      </c>
      <c r="F887" s="25" t="str">
        <f>+'INFO ETOSA'!K878</f>
        <v>Media Tension</v>
      </c>
      <c r="G887" s="25" t="str">
        <f>+'INFO ETOSA'!J878</f>
        <v>Poste</v>
      </c>
      <c r="H887" s="25" t="str">
        <f>+'INFO ETOSA'!L878</f>
        <v>Concreto</v>
      </c>
      <c r="I887" s="25" t="str">
        <f>+'INFO ETOSA'!H878</f>
        <v>PPC16</v>
      </c>
      <c r="J887" s="27" t="str">
        <f t="shared" si="44"/>
        <v>POSTE DE CONCRETO ARMADO DE 12/300/150/330</v>
      </c>
      <c r="K887" s="39">
        <f t="shared" si="43"/>
        <v>0.41823040214331952</v>
      </c>
    </row>
    <row r="888" spans="1:11" x14ac:dyDescent="0.25">
      <c r="A888" s="38">
        <f>+'INFO ETOSA'!A879</f>
        <v>873</v>
      </c>
      <c r="B888" s="25" t="str">
        <f>+'INFO ETOSA'!I879</f>
        <v>SICODI</v>
      </c>
      <c r="C888" s="25" t="str">
        <f>+'INFO ETOSA'!B879</f>
        <v>San Martin</v>
      </c>
      <c r="D888" s="25" t="str">
        <f>+'INFO ETOSA'!C879</f>
        <v>Tocache</v>
      </c>
      <c r="E888" s="25" t="str">
        <f>+'INFO ETOSA'!D879</f>
        <v>Polvora</v>
      </c>
      <c r="F888" s="25" t="str">
        <f>+'INFO ETOSA'!K879</f>
        <v>Media Tension</v>
      </c>
      <c r="G888" s="25" t="str">
        <f>+'INFO ETOSA'!J879</f>
        <v>Poste</v>
      </c>
      <c r="H888" s="25" t="str">
        <f>+'INFO ETOSA'!L879</f>
        <v>Concreto</v>
      </c>
      <c r="I888" s="25" t="str">
        <f>+'INFO ETOSA'!H879</f>
        <v>PPC16</v>
      </c>
      <c r="J888" s="27" t="str">
        <f t="shared" si="44"/>
        <v>POSTE DE CONCRETO ARMADO DE 12/300/150/330</v>
      </c>
      <c r="K888" s="39">
        <f t="shared" si="43"/>
        <v>0.41823040214331952</v>
      </c>
    </row>
    <row r="889" spans="1:11" x14ac:dyDescent="0.25">
      <c r="A889" s="38">
        <f>+'INFO ETOSA'!A880</f>
        <v>874</v>
      </c>
      <c r="B889" s="25" t="str">
        <f>+'INFO ETOSA'!I880</f>
        <v>SICODI</v>
      </c>
      <c r="C889" s="25" t="str">
        <f>+'INFO ETOSA'!B880</f>
        <v>San Martin</v>
      </c>
      <c r="D889" s="25" t="str">
        <f>+'INFO ETOSA'!C880</f>
        <v>Tocache</v>
      </c>
      <c r="E889" s="25" t="str">
        <f>+'INFO ETOSA'!D880</f>
        <v>Polvora</v>
      </c>
      <c r="F889" s="25" t="str">
        <f>+'INFO ETOSA'!K880</f>
        <v>Media Tension</v>
      </c>
      <c r="G889" s="25" t="str">
        <f>+'INFO ETOSA'!J880</f>
        <v>Poste</v>
      </c>
      <c r="H889" s="25" t="str">
        <f>+'INFO ETOSA'!L880</f>
        <v>Concreto</v>
      </c>
      <c r="I889" s="25" t="str">
        <f>+'INFO ETOSA'!H880</f>
        <v>PPC16</v>
      </c>
      <c r="J889" s="27" t="str">
        <f t="shared" si="44"/>
        <v>POSTE DE CONCRETO ARMADO DE 12/300/150/330</v>
      </c>
      <c r="K889" s="39">
        <f t="shared" si="43"/>
        <v>0.41823040214331952</v>
      </c>
    </row>
    <row r="890" spans="1:11" x14ac:dyDescent="0.25">
      <c r="A890" s="38">
        <f>+'INFO ETOSA'!A881</f>
        <v>875</v>
      </c>
      <c r="B890" s="25" t="str">
        <f>+'INFO ETOSA'!I881</f>
        <v>SICODI</v>
      </c>
      <c r="C890" s="25" t="str">
        <f>+'INFO ETOSA'!B881</f>
        <v>San Martin</v>
      </c>
      <c r="D890" s="25" t="str">
        <f>+'INFO ETOSA'!C881</f>
        <v>Tocache</v>
      </c>
      <c r="E890" s="25" t="str">
        <f>+'INFO ETOSA'!D881</f>
        <v>Polvora</v>
      </c>
      <c r="F890" s="25" t="str">
        <f>+'INFO ETOSA'!K881</f>
        <v>Media Tension</v>
      </c>
      <c r="G890" s="25" t="str">
        <f>+'INFO ETOSA'!J881</f>
        <v>Poste</v>
      </c>
      <c r="H890" s="25" t="str">
        <f>+'INFO ETOSA'!L881</f>
        <v>Concreto</v>
      </c>
      <c r="I890" s="25" t="str">
        <f>+'INFO ETOSA'!H881</f>
        <v>PPC16</v>
      </c>
      <c r="J890" s="27" t="str">
        <f t="shared" si="44"/>
        <v>POSTE DE CONCRETO ARMADO DE 12/300/150/330</v>
      </c>
      <c r="K890" s="39">
        <f t="shared" si="43"/>
        <v>0.41823040214331952</v>
      </c>
    </row>
    <row r="891" spans="1:11" x14ac:dyDescent="0.25">
      <c r="A891" s="38">
        <f>+'INFO ETOSA'!A882</f>
        <v>876</v>
      </c>
      <c r="B891" s="25" t="str">
        <f>+'INFO ETOSA'!I882</f>
        <v>SICODI</v>
      </c>
      <c r="C891" s="25" t="str">
        <f>+'INFO ETOSA'!B882</f>
        <v>San Martin</v>
      </c>
      <c r="D891" s="25" t="str">
        <f>+'INFO ETOSA'!C882</f>
        <v>Tocache</v>
      </c>
      <c r="E891" s="25" t="str">
        <f>+'INFO ETOSA'!D882</f>
        <v>Polvora</v>
      </c>
      <c r="F891" s="25" t="str">
        <f>+'INFO ETOSA'!K882</f>
        <v>Media Tension</v>
      </c>
      <c r="G891" s="25" t="str">
        <f>+'INFO ETOSA'!J882</f>
        <v>Poste</v>
      </c>
      <c r="H891" s="25" t="str">
        <f>+'INFO ETOSA'!L882</f>
        <v>Concreto</v>
      </c>
      <c r="I891" s="25" t="str">
        <f>+'INFO ETOSA'!H882</f>
        <v>PPC16</v>
      </c>
      <c r="J891" s="27" t="str">
        <f t="shared" si="44"/>
        <v>POSTE DE CONCRETO ARMADO DE 12/300/150/330</v>
      </c>
      <c r="K891" s="39">
        <f t="shared" si="43"/>
        <v>0.41823040214331952</v>
      </c>
    </row>
    <row r="892" spans="1:11" x14ac:dyDescent="0.25">
      <c r="A892" s="38">
        <f>+'INFO ETOSA'!A883</f>
        <v>877</v>
      </c>
      <c r="B892" s="25" t="str">
        <f>+'INFO ETOSA'!I883</f>
        <v>SICODI</v>
      </c>
      <c r="C892" s="25" t="str">
        <f>+'INFO ETOSA'!B883</f>
        <v>San Martin</v>
      </c>
      <c r="D892" s="25" t="str">
        <f>+'INFO ETOSA'!C883</f>
        <v>Tocache</v>
      </c>
      <c r="E892" s="25" t="str">
        <f>+'INFO ETOSA'!D883</f>
        <v>Polvora</v>
      </c>
      <c r="F892" s="25" t="str">
        <f>+'INFO ETOSA'!K883</f>
        <v>Media Tension</v>
      </c>
      <c r="G892" s="25" t="str">
        <f>+'INFO ETOSA'!J883</f>
        <v>Poste</v>
      </c>
      <c r="H892" s="25" t="str">
        <f>+'INFO ETOSA'!L883</f>
        <v>Concreto</v>
      </c>
      <c r="I892" s="25" t="str">
        <f>+'INFO ETOSA'!H883</f>
        <v>PPC16</v>
      </c>
      <c r="J892" s="27" t="str">
        <f t="shared" si="44"/>
        <v>POSTE DE CONCRETO ARMADO DE 12/300/150/330</v>
      </c>
      <c r="K892" s="39">
        <f t="shared" si="43"/>
        <v>0.41823040214331952</v>
      </c>
    </row>
    <row r="893" spans="1:11" x14ac:dyDescent="0.25">
      <c r="A893" s="38">
        <f>+'INFO ETOSA'!A884</f>
        <v>878</v>
      </c>
      <c r="B893" s="25" t="str">
        <f>+'INFO ETOSA'!I884</f>
        <v>SICODI</v>
      </c>
      <c r="C893" s="25" t="str">
        <f>+'INFO ETOSA'!B884</f>
        <v>San Martin</v>
      </c>
      <c r="D893" s="25" t="str">
        <f>+'INFO ETOSA'!C884</f>
        <v>Tocache</v>
      </c>
      <c r="E893" s="25" t="str">
        <f>+'INFO ETOSA'!D884</f>
        <v>Polvora</v>
      </c>
      <c r="F893" s="25" t="str">
        <f>+'INFO ETOSA'!K884</f>
        <v>Media Tension</v>
      </c>
      <c r="G893" s="25" t="str">
        <f>+'INFO ETOSA'!J884</f>
        <v>Poste</v>
      </c>
      <c r="H893" s="25" t="str">
        <f>+'INFO ETOSA'!L884</f>
        <v>Concreto</v>
      </c>
      <c r="I893" s="25" t="str">
        <f>+'INFO ETOSA'!H884</f>
        <v>PPC16</v>
      </c>
      <c r="J893" s="27" t="str">
        <f t="shared" si="44"/>
        <v>POSTE DE CONCRETO ARMADO DE 12/300/150/330</v>
      </c>
      <c r="K893" s="39">
        <f t="shared" si="43"/>
        <v>0.41823040214331952</v>
      </c>
    </row>
    <row r="894" spans="1:11" x14ac:dyDescent="0.25">
      <c r="A894" s="38">
        <f>+'INFO ETOSA'!A885</f>
        <v>879</v>
      </c>
      <c r="B894" s="25" t="str">
        <f>+'INFO ETOSA'!I885</f>
        <v>SICODI</v>
      </c>
      <c r="C894" s="25" t="str">
        <f>+'INFO ETOSA'!B885</f>
        <v>San Martin</v>
      </c>
      <c r="D894" s="25" t="str">
        <f>+'INFO ETOSA'!C885</f>
        <v>Tocache</v>
      </c>
      <c r="E894" s="25" t="str">
        <f>+'INFO ETOSA'!D885</f>
        <v>Polvora</v>
      </c>
      <c r="F894" s="25" t="str">
        <f>+'INFO ETOSA'!K885</f>
        <v>Media Tension</v>
      </c>
      <c r="G894" s="25" t="str">
        <f>+'INFO ETOSA'!J885</f>
        <v>Poste</v>
      </c>
      <c r="H894" s="25" t="str">
        <f>+'INFO ETOSA'!L885</f>
        <v>Concreto</v>
      </c>
      <c r="I894" s="25" t="str">
        <f>+'INFO ETOSA'!H885</f>
        <v>PPC16</v>
      </c>
      <c r="J894" s="27" t="str">
        <f t="shared" si="44"/>
        <v>POSTE DE CONCRETO ARMADO DE 12/300/150/330</v>
      </c>
      <c r="K894" s="39">
        <f t="shared" si="43"/>
        <v>0.41823040214331952</v>
      </c>
    </row>
    <row r="895" spans="1:11" x14ac:dyDescent="0.25">
      <c r="A895" s="38">
        <f>+'INFO ETOSA'!A886</f>
        <v>880</v>
      </c>
      <c r="B895" s="25" t="str">
        <f>+'INFO ETOSA'!I886</f>
        <v>SICODI</v>
      </c>
      <c r="C895" s="25" t="str">
        <f>+'INFO ETOSA'!B886</f>
        <v>San Martin</v>
      </c>
      <c r="D895" s="25" t="str">
        <f>+'INFO ETOSA'!C886</f>
        <v>Tocache</v>
      </c>
      <c r="E895" s="25" t="str">
        <f>+'INFO ETOSA'!D886</f>
        <v>Polvora</v>
      </c>
      <c r="F895" s="25" t="str">
        <f>+'INFO ETOSA'!K886</f>
        <v>Media Tension</v>
      </c>
      <c r="G895" s="25" t="str">
        <f>+'INFO ETOSA'!J886</f>
        <v>Poste</v>
      </c>
      <c r="H895" s="25" t="str">
        <f>+'INFO ETOSA'!L886</f>
        <v>Concreto</v>
      </c>
      <c r="I895" s="25" t="str">
        <f>+'INFO ETOSA'!H886</f>
        <v>PPC16</v>
      </c>
      <c r="J895" s="27" t="str">
        <f t="shared" si="44"/>
        <v>POSTE DE CONCRETO ARMADO DE 12/300/150/330</v>
      </c>
      <c r="K895" s="39">
        <f t="shared" si="43"/>
        <v>0.41823040214331952</v>
      </c>
    </row>
    <row r="896" spans="1:11" x14ac:dyDescent="0.25">
      <c r="A896" s="38">
        <f>+'INFO ETOSA'!A887</f>
        <v>881</v>
      </c>
      <c r="B896" s="25" t="str">
        <f>+'INFO ETOSA'!I887</f>
        <v>SICODI</v>
      </c>
      <c r="C896" s="25" t="str">
        <f>+'INFO ETOSA'!B887</f>
        <v>San Martin</v>
      </c>
      <c r="D896" s="25" t="str">
        <f>+'INFO ETOSA'!C887</f>
        <v>Tocache</v>
      </c>
      <c r="E896" s="25" t="str">
        <f>+'INFO ETOSA'!D887</f>
        <v>Polvora</v>
      </c>
      <c r="F896" s="25" t="str">
        <f>+'INFO ETOSA'!K887</f>
        <v>Media Tension</v>
      </c>
      <c r="G896" s="25" t="str">
        <f>+'INFO ETOSA'!J887</f>
        <v>Poste</v>
      </c>
      <c r="H896" s="25" t="str">
        <f>+'INFO ETOSA'!L887</f>
        <v>Concreto</v>
      </c>
      <c r="I896" s="25" t="str">
        <f>+'INFO ETOSA'!H887</f>
        <v>PPC16</v>
      </c>
      <c r="J896" s="27" t="str">
        <f t="shared" si="44"/>
        <v>POSTE DE CONCRETO ARMADO DE 12/300/150/330</v>
      </c>
      <c r="K896" s="39">
        <f t="shared" si="43"/>
        <v>0.41823040214331952</v>
      </c>
    </row>
    <row r="897" spans="1:11" x14ac:dyDescent="0.25">
      <c r="A897" s="38">
        <f>+'INFO ETOSA'!A888</f>
        <v>882</v>
      </c>
      <c r="B897" s="25" t="str">
        <f>+'INFO ETOSA'!I888</f>
        <v>SICODI</v>
      </c>
      <c r="C897" s="25" t="str">
        <f>+'INFO ETOSA'!B888</f>
        <v>San Martin</v>
      </c>
      <c r="D897" s="25" t="str">
        <f>+'INFO ETOSA'!C888</f>
        <v>Tocache</v>
      </c>
      <c r="E897" s="25" t="str">
        <f>+'INFO ETOSA'!D888</f>
        <v>Polvora</v>
      </c>
      <c r="F897" s="25" t="str">
        <f>+'INFO ETOSA'!K888</f>
        <v>Media Tension</v>
      </c>
      <c r="G897" s="25" t="str">
        <f>+'INFO ETOSA'!J888</f>
        <v>Poste</v>
      </c>
      <c r="H897" s="25" t="str">
        <f>+'INFO ETOSA'!L888</f>
        <v>Concreto</v>
      </c>
      <c r="I897" s="25" t="str">
        <f>+'INFO ETOSA'!H888</f>
        <v>PPC16</v>
      </c>
      <c r="J897" s="27" t="str">
        <f t="shared" si="44"/>
        <v>POSTE DE CONCRETO ARMADO DE 12/300/150/330</v>
      </c>
      <c r="K897" s="39">
        <f t="shared" si="43"/>
        <v>0.41823040214331952</v>
      </c>
    </row>
    <row r="898" spans="1:11" x14ac:dyDescent="0.25">
      <c r="A898" s="38">
        <f>+'INFO ETOSA'!A889</f>
        <v>883</v>
      </c>
      <c r="B898" s="25" t="str">
        <f>+'INFO ETOSA'!I889</f>
        <v>SICODI</v>
      </c>
      <c r="C898" s="25" t="str">
        <f>+'INFO ETOSA'!B889</f>
        <v>San Martin</v>
      </c>
      <c r="D898" s="25" t="str">
        <f>+'INFO ETOSA'!C889</f>
        <v>Tocache</v>
      </c>
      <c r="E898" s="25" t="str">
        <f>+'INFO ETOSA'!D889</f>
        <v>Polvora</v>
      </c>
      <c r="F898" s="25" t="str">
        <f>+'INFO ETOSA'!K889</f>
        <v>Media Tension</v>
      </c>
      <c r="G898" s="25" t="str">
        <f>+'INFO ETOSA'!J889</f>
        <v>Poste</v>
      </c>
      <c r="H898" s="25" t="str">
        <f>+'INFO ETOSA'!L889</f>
        <v>Concreto</v>
      </c>
      <c r="I898" s="25" t="str">
        <f>+'INFO ETOSA'!H889</f>
        <v>PPC16</v>
      </c>
      <c r="J898" s="27" t="str">
        <f t="shared" si="44"/>
        <v>POSTE DE CONCRETO ARMADO DE 12/300/150/330</v>
      </c>
      <c r="K898" s="39">
        <f t="shared" si="43"/>
        <v>0.41823040214331952</v>
      </c>
    </row>
    <row r="899" spans="1:11" x14ac:dyDescent="0.25">
      <c r="A899" s="38">
        <f>+'INFO ETOSA'!A890</f>
        <v>884</v>
      </c>
      <c r="B899" s="25" t="str">
        <f>+'INFO ETOSA'!I890</f>
        <v>SICODI</v>
      </c>
      <c r="C899" s="25" t="str">
        <f>+'INFO ETOSA'!B890</f>
        <v>San Martin</v>
      </c>
      <c r="D899" s="25" t="str">
        <f>+'INFO ETOSA'!C890</f>
        <v>Tocache</v>
      </c>
      <c r="E899" s="25" t="str">
        <f>+'INFO ETOSA'!D890</f>
        <v>Polvora</v>
      </c>
      <c r="F899" s="25" t="str">
        <f>+'INFO ETOSA'!K890</f>
        <v>Media Tension</v>
      </c>
      <c r="G899" s="25" t="str">
        <f>+'INFO ETOSA'!J890</f>
        <v>Poste</v>
      </c>
      <c r="H899" s="25" t="str">
        <f>+'INFO ETOSA'!L890</f>
        <v>Concreto</v>
      </c>
      <c r="I899" s="25" t="str">
        <f>+'INFO ETOSA'!H890</f>
        <v>PPC16</v>
      </c>
      <c r="J899" s="27" t="str">
        <f t="shared" si="44"/>
        <v>POSTE DE CONCRETO ARMADO DE 12/300/150/330</v>
      </c>
      <c r="K899" s="39">
        <f t="shared" si="43"/>
        <v>0.41823040214331952</v>
      </c>
    </row>
    <row r="900" spans="1:11" x14ac:dyDescent="0.25">
      <c r="A900" s="38">
        <f>+'INFO ETOSA'!A891</f>
        <v>885</v>
      </c>
      <c r="B900" s="25" t="str">
        <f>+'INFO ETOSA'!I891</f>
        <v>SICODI</v>
      </c>
      <c r="C900" s="25" t="str">
        <f>+'INFO ETOSA'!B891</f>
        <v>San Martin</v>
      </c>
      <c r="D900" s="25" t="str">
        <f>+'INFO ETOSA'!C891</f>
        <v>Tocache</v>
      </c>
      <c r="E900" s="25" t="str">
        <f>+'INFO ETOSA'!D891</f>
        <v>Polvora</v>
      </c>
      <c r="F900" s="25" t="str">
        <f>+'INFO ETOSA'!K891</f>
        <v>Media Tension</v>
      </c>
      <c r="G900" s="25" t="str">
        <f>+'INFO ETOSA'!J891</f>
        <v>Poste</v>
      </c>
      <c r="H900" s="25" t="str">
        <f>+'INFO ETOSA'!L891</f>
        <v>Concreto</v>
      </c>
      <c r="I900" s="25" t="str">
        <f>+'INFO ETOSA'!H891</f>
        <v>PPC16</v>
      </c>
      <c r="J900" s="27" t="str">
        <f t="shared" si="44"/>
        <v>POSTE DE CONCRETO ARMADO DE 12/300/150/330</v>
      </c>
      <c r="K900" s="39">
        <f t="shared" si="43"/>
        <v>0.41823040214331952</v>
      </c>
    </row>
    <row r="901" spans="1:11" x14ac:dyDescent="0.25">
      <c r="A901" s="38">
        <f>+'INFO ETOSA'!A892</f>
        <v>886</v>
      </c>
      <c r="B901" s="25" t="str">
        <f>+'INFO ETOSA'!I892</f>
        <v>SICODI</v>
      </c>
      <c r="C901" s="25" t="str">
        <f>+'INFO ETOSA'!B892</f>
        <v>San Martin</v>
      </c>
      <c r="D901" s="25" t="str">
        <f>+'INFO ETOSA'!C892</f>
        <v>Tocache</v>
      </c>
      <c r="E901" s="25" t="str">
        <f>+'INFO ETOSA'!D892</f>
        <v>Polvora</v>
      </c>
      <c r="F901" s="25" t="str">
        <f>+'INFO ETOSA'!K892</f>
        <v>Media Tension</v>
      </c>
      <c r="G901" s="25" t="str">
        <f>+'INFO ETOSA'!J892</f>
        <v>Poste</v>
      </c>
      <c r="H901" s="25" t="str">
        <f>+'INFO ETOSA'!L892</f>
        <v>Concreto</v>
      </c>
      <c r="I901" s="25" t="str">
        <f>+'INFO ETOSA'!H892</f>
        <v>PPC16</v>
      </c>
      <c r="J901" s="27" t="str">
        <f t="shared" si="44"/>
        <v>POSTE DE CONCRETO ARMADO DE 12/300/150/330</v>
      </c>
      <c r="K901" s="39">
        <f t="shared" si="43"/>
        <v>0.41823040214331952</v>
      </c>
    </row>
    <row r="902" spans="1:11" x14ac:dyDescent="0.25">
      <c r="A902" s="38">
        <f>+'INFO ETOSA'!A893</f>
        <v>887</v>
      </c>
      <c r="B902" s="25" t="str">
        <f>+'INFO ETOSA'!I893</f>
        <v>SICODI</v>
      </c>
      <c r="C902" s="25" t="str">
        <f>+'INFO ETOSA'!B893</f>
        <v>San Martin</v>
      </c>
      <c r="D902" s="25" t="str">
        <f>+'INFO ETOSA'!C893</f>
        <v>Tocache</v>
      </c>
      <c r="E902" s="25" t="str">
        <f>+'INFO ETOSA'!D893</f>
        <v>Polvora</v>
      </c>
      <c r="F902" s="25" t="str">
        <f>+'INFO ETOSA'!K893</f>
        <v>Media Tension</v>
      </c>
      <c r="G902" s="25" t="str">
        <f>+'INFO ETOSA'!J893</f>
        <v>Poste</v>
      </c>
      <c r="H902" s="25" t="str">
        <f>+'INFO ETOSA'!L893</f>
        <v>Concreto</v>
      </c>
      <c r="I902" s="25" t="str">
        <f>+'INFO ETOSA'!H893</f>
        <v>PPC16</v>
      </c>
      <c r="J902" s="27" t="str">
        <f t="shared" si="44"/>
        <v>POSTE DE CONCRETO ARMADO DE 12/300/150/330</v>
      </c>
      <c r="K902" s="39">
        <f t="shared" si="43"/>
        <v>0.41823040214331952</v>
      </c>
    </row>
    <row r="903" spans="1:11" x14ac:dyDescent="0.25">
      <c r="A903" s="38">
        <f>+'INFO ETOSA'!A894</f>
        <v>888</v>
      </c>
      <c r="B903" s="25" t="str">
        <f>+'INFO ETOSA'!I894</f>
        <v>SICODI</v>
      </c>
      <c r="C903" s="25" t="str">
        <f>+'INFO ETOSA'!B894</f>
        <v>San Martin</v>
      </c>
      <c r="D903" s="25" t="str">
        <f>+'INFO ETOSA'!C894</f>
        <v>Tocache</v>
      </c>
      <c r="E903" s="25" t="str">
        <f>+'INFO ETOSA'!D894</f>
        <v>Polvora</v>
      </c>
      <c r="F903" s="25" t="str">
        <f>+'INFO ETOSA'!K894</f>
        <v>Media Tension</v>
      </c>
      <c r="G903" s="25" t="str">
        <f>+'INFO ETOSA'!J894</f>
        <v>Poste</v>
      </c>
      <c r="H903" s="25" t="str">
        <f>+'INFO ETOSA'!L894</f>
        <v>Concreto</v>
      </c>
      <c r="I903" s="25" t="str">
        <f>+'INFO ETOSA'!H894</f>
        <v>PPC16</v>
      </c>
      <c r="J903" s="27" t="str">
        <f t="shared" si="44"/>
        <v>POSTE DE CONCRETO ARMADO DE 12/300/150/330</v>
      </c>
      <c r="K903" s="39">
        <f t="shared" si="43"/>
        <v>0.41823040214331952</v>
      </c>
    </row>
    <row r="904" spans="1:11" x14ac:dyDescent="0.25">
      <c r="A904" s="38">
        <f>+'INFO ETOSA'!A895</f>
        <v>889</v>
      </c>
      <c r="B904" s="25" t="str">
        <f>+'INFO ETOSA'!I895</f>
        <v>SICODI</v>
      </c>
      <c r="C904" s="25" t="str">
        <f>+'INFO ETOSA'!B895</f>
        <v>San Martin</v>
      </c>
      <c r="D904" s="25" t="str">
        <f>+'INFO ETOSA'!C895</f>
        <v>Tocache</v>
      </c>
      <c r="E904" s="25" t="str">
        <f>+'INFO ETOSA'!D895</f>
        <v>Polvora</v>
      </c>
      <c r="F904" s="25" t="str">
        <f>+'INFO ETOSA'!K895</f>
        <v>Media Tension</v>
      </c>
      <c r="G904" s="25" t="str">
        <f>+'INFO ETOSA'!J895</f>
        <v>Poste</v>
      </c>
      <c r="H904" s="25" t="str">
        <f>+'INFO ETOSA'!L895</f>
        <v>Concreto</v>
      </c>
      <c r="I904" s="25" t="str">
        <f>+'INFO ETOSA'!H895</f>
        <v>PPC16</v>
      </c>
      <c r="J904" s="27" t="str">
        <f t="shared" si="44"/>
        <v>POSTE DE CONCRETO ARMADO DE 12/300/150/330</v>
      </c>
      <c r="K904" s="39">
        <f t="shared" si="43"/>
        <v>0.41823040214331952</v>
      </c>
    </row>
    <row r="905" spans="1:11" x14ac:dyDescent="0.25">
      <c r="A905" s="38">
        <f>+'INFO ETOSA'!A896</f>
        <v>890</v>
      </c>
      <c r="B905" s="25" t="str">
        <f>+'INFO ETOSA'!I896</f>
        <v>SICODI</v>
      </c>
      <c r="C905" s="25" t="str">
        <f>+'INFO ETOSA'!B896</f>
        <v>San Martin</v>
      </c>
      <c r="D905" s="25" t="str">
        <f>+'INFO ETOSA'!C896</f>
        <v>Tocache</v>
      </c>
      <c r="E905" s="25" t="str">
        <f>+'INFO ETOSA'!D896</f>
        <v>Polvora</v>
      </c>
      <c r="F905" s="25" t="str">
        <f>+'INFO ETOSA'!K896</f>
        <v>Media Tension</v>
      </c>
      <c r="G905" s="25" t="str">
        <f>+'INFO ETOSA'!J896</f>
        <v>Poste</v>
      </c>
      <c r="H905" s="25" t="str">
        <f>+'INFO ETOSA'!L896</f>
        <v>Concreto</v>
      </c>
      <c r="I905" s="25" t="str">
        <f>+'INFO ETOSA'!H896</f>
        <v>PPC16</v>
      </c>
      <c r="J905" s="27" t="str">
        <f t="shared" si="44"/>
        <v>POSTE DE CONCRETO ARMADO DE 12/300/150/330</v>
      </c>
      <c r="K905" s="39">
        <f t="shared" si="43"/>
        <v>0.41823040214331952</v>
      </c>
    </row>
    <row r="906" spans="1:11" x14ac:dyDescent="0.25">
      <c r="A906" s="38">
        <f>+'INFO ETOSA'!A897</f>
        <v>891</v>
      </c>
      <c r="B906" s="25" t="str">
        <f>+'INFO ETOSA'!I897</f>
        <v>SICODI</v>
      </c>
      <c r="C906" s="25" t="str">
        <f>+'INFO ETOSA'!B897</f>
        <v>San Martin</v>
      </c>
      <c r="D906" s="25" t="str">
        <f>+'INFO ETOSA'!C897</f>
        <v>Tocache</v>
      </c>
      <c r="E906" s="25" t="str">
        <f>+'INFO ETOSA'!D897</f>
        <v>Polvora</v>
      </c>
      <c r="F906" s="25" t="str">
        <f>+'INFO ETOSA'!K897</f>
        <v>Media Tension</v>
      </c>
      <c r="G906" s="25" t="str">
        <f>+'INFO ETOSA'!J897</f>
        <v>Poste</v>
      </c>
      <c r="H906" s="25" t="str">
        <f>+'INFO ETOSA'!L897</f>
        <v>Concreto</v>
      </c>
      <c r="I906" s="25" t="str">
        <f>+'INFO ETOSA'!H897</f>
        <v>PPC16</v>
      </c>
      <c r="J906" s="27" t="str">
        <f t="shared" si="44"/>
        <v>POSTE DE CONCRETO ARMADO DE 12/300/150/330</v>
      </c>
      <c r="K906" s="39">
        <f t="shared" si="43"/>
        <v>0.41823040214331952</v>
      </c>
    </row>
    <row r="907" spans="1:11" x14ac:dyDescent="0.25">
      <c r="A907" s="38">
        <f>+'INFO ETOSA'!A898</f>
        <v>892</v>
      </c>
      <c r="B907" s="25" t="str">
        <f>+'INFO ETOSA'!I898</f>
        <v>SICODI</v>
      </c>
      <c r="C907" s="25" t="str">
        <f>+'INFO ETOSA'!B898</f>
        <v>San Martin</v>
      </c>
      <c r="D907" s="25" t="str">
        <f>+'INFO ETOSA'!C898</f>
        <v>Tocache</v>
      </c>
      <c r="E907" s="25" t="str">
        <f>+'INFO ETOSA'!D898</f>
        <v>Polvora</v>
      </c>
      <c r="F907" s="25" t="str">
        <f>+'INFO ETOSA'!K898</f>
        <v>Media Tension</v>
      </c>
      <c r="G907" s="25" t="str">
        <f>+'INFO ETOSA'!J898</f>
        <v>Poste</v>
      </c>
      <c r="H907" s="25" t="str">
        <f>+'INFO ETOSA'!L898</f>
        <v>Concreto</v>
      </c>
      <c r="I907" s="25" t="str">
        <f>+'INFO ETOSA'!H898</f>
        <v>PPC16</v>
      </c>
      <c r="J907" s="27" t="str">
        <f t="shared" si="44"/>
        <v>POSTE DE CONCRETO ARMADO DE 12/300/150/330</v>
      </c>
      <c r="K907" s="39">
        <f t="shared" si="43"/>
        <v>0.41823040214331952</v>
      </c>
    </row>
    <row r="908" spans="1:11" x14ac:dyDescent="0.25">
      <c r="A908" s="38">
        <f>+'INFO ETOSA'!A899</f>
        <v>893</v>
      </c>
      <c r="B908" s="25" t="str">
        <f>+'INFO ETOSA'!I899</f>
        <v>SICODI</v>
      </c>
      <c r="C908" s="25" t="str">
        <f>+'INFO ETOSA'!B899</f>
        <v>San Martin</v>
      </c>
      <c r="D908" s="25" t="str">
        <f>+'INFO ETOSA'!C899</f>
        <v>Tocache</v>
      </c>
      <c r="E908" s="25" t="str">
        <f>+'INFO ETOSA'!D899</f>
        <v>Polvora</v>
      </c>
      <c r="F908" s="25" t="str">
        <f>+'INFO ETOSA'!K899</f>
        <v>Media Tension</v>
      </c>
      <c r="G908" s="25" t="str">
        <f>+'INFO ETOSA'!J899</f>
        <v>Poste</v>
      </c>
      <c r="H908" s="25" t="str">
        <f>+'INFO ETOSA'!L899</f>
        <v>Concreto</v>
      </c>
      <c r="I908" s="25" t="str">
        <f>+'INFO ETOSA'!H899</f>
        <v>PPC16</v>
      </c>
      <c r="J908" s="27" t="str">
        <f t="shared" si="44"/>
        <v>POSTE DE CONCRETO ARMADO DE 12/300/150/330</v>
      </c>
      <c r="K908" s="39">
        <f t="shared" ref="K908:K960" si="45">+VLOOKUP(I908,$I$8:$S$12,11,FALSE)</f>
        <v>0.41823040214331952</v>
      </c>
    </row>
    <row r="909" spans="1:11" x14ac:dyDescent="0.25">
      <c r="A909" s="38">
        <f>+'INFO ETOSA'!A900</f>
        <v>894</v>
      </c>
      <c r="B909" s="25" t="str">
        <f>+'INFO ETOSA'!I900</f>
        <v>SICODI</v>
      </c>
      <c r="C909" s="25" t="str">
        <f>+'INFO ETOSA'!B900</f>
        <v>San Martin</v>
      </c>
      <c r="D909" s="25" t="str">
        <f>+'INFO ETOSA'!C900</f>
        <v>Tocache</v>
      </c>
      <c r="E909" s="25" t="str">
        <f>+'INFO ETOSA'!D900</f>
        <v>Polvora</v>
      </c>
      <c r="F909" s="25" t="str">
        <f>+'INFO ETOSA'!K900</f>
        <v>Media Tension</v>
      </c>
      <c r="G909" s="25" t="str">
        <f>+'INFO ETOSA'!J900</f>
        <v>Poste</v>
      </c>
      <c r="H909" s="25" t="str">
        <f>+'INFO ETOSA'!L900</f>
        <v>Concreto</v>
      </c>
      <c r="I909" s="25" t="str">
        <f>+'INFO ETOSA'!H900</f>
        <v>PPC16</v>
      </c>
      <c r="J909" s="27" t="str">
        <f t="shared" si="44"/>
        <v>POSTE DE CONCRETO ARMADO DE 12/300/150/330</v>
      </c>
      <c r="K909" s="39">
        <f t="shared" si="45"/>
        <v>0.41823040214331952</v>
      </c>
    </row>
    <row r="910" spans="1:11" x14ac:dyDescent="0.25">
      <c r="A910" s="38">
        <f>+'INFO ETOSA'!A901</f>
        <v>895</v>
      </c>
      <c r="B910" s="25" t="str">
        <f>+'INFO ETOSA'!I901</f>
        <v>SICODI</v>
      </c>
      <c r="C910" s="25" t="str">
        <f>+'INFO ETOSA'!B901</f>
        <v>San Martin</v>
      </c>
      <c r="D910" s="25" t="str">
        <f>+'INFO ETOSA'!C901</f>
        <v>Tocache</v>
      </c>
      <c r="E910" s="25" t="str">
        <f>+'INFO ETOSA'!D901</f>
        <v>Polvora</v>
      </c>
      <c r="F910" s="25" t="str">
        <f>+'INFO ETOSA'!K901</f>
        <v>Media Tension</v>
      </c>
      <c r="G910" s="25" t="str">
        <f>+'INFO ETOSA'!J901</f>
        <v>Poste</v>
      </c>
      <c r="H910" s="25" t="str">
        <f>+'INFO ETOSA'!L901</f>
        <v>Concreto</v>
      </c>
      <c r="I910" s="25" t="str">
        <f>+'INFO ETOSA'!H901</f>
        <v>PPC16</v>
      </c>
      <c r="J910" s="27" t="str">
        <f t="shared" si="44"/>
        <v>POSTE DE CONCRETO ARMADO DE 12/300/150/330</v>
      </c>
      <c r="K910" s="39">
        <f t="shared" si="45"/>
        <v>0.41823040214331952</v>
      </c>
    </row>
    <row r="911" spans="1:11" x14ac:dyDescent="0.25">
      <c r="A911" s="38">
        <f>+'INFO ETOSA'!A902</f>
        <v>896</v>
      </c>
      <c r="B911" s="25" t="str">
        <f>+'INFO ETOSA'!I902</f>
        <v>SICODI</v>
      </c>
      <c r="C911" s="25" t="str">
        <f>+'INFO ETOSA'!B902</f>
        <v>San Martin</v>
      </c>
      <c r="D911" s="25" t="str">
        <f>+'INFO ETOSA'!C902</f>
        <v>Tocache</v>
      </c>
      <c r="E911" s="25" t="str">
        <f>+'INFO ETOSA'!D902</f>
        <v>Polvora</v>
      </c>
      <c r="F911" s="25" t="str">
        <f>+'INFO ETOSA'!K902</f>
        <v>Media Tension</v>
      </c>
      <c r="G911" s="25" t="str">
        <f>+'INFO ETOSA'!J902</f>
        <v>Poste</v>
      </c>
      <c r="H911" s="25" t="str">
        <f>+'INFO ETOSA'!L902</f>
        <v>Concreto</v>
      </c>
      <c r="I911" s="25" t="str">
        <f>+'INFO ETOSA'!H902</f>
        <v>PPC16</v>
      </c>
      <c r="J911" s="27" t="str">
        <f t="shared" si="44"/>
        <v>POSTE DE CONCRETO ARMADO DE 12/300/150/330</v>
      </c>
      <c r="K911" s="39">
        <f t="shared" si="45"/>
        <v>0.41823040214331952</v>
      </c>
    </row>
    <row r="912" spans="1:11" x14ac:dyDescent="0.25">
      <c r="A912" s="38">
        <f>+'INFO ETOSA'!A903</f>
        <v>897</v>
      </c>
      <c r="B912" s="25" t="str">
        <f>+'INFO ETOSA'!I903</f>
        <v>SICODI</v>
      </c>
      <c r="C912" s="25" t="str">
        <f>+'INFO ETOSA'!B903</f>
        <v>San Martin</v>
      </c>
      <c r="D912" s="25" t="str">
        <f>+'INFO ETOSA'!C903</f>
        <v>Tocache</v>
      </c>
      <c r="E912" s="25" t="str">
        <f>+'INFO ETOSA'!D903</f>
        <v>Polvora</v>
      </c>
      <c r="F912" s="25" t="str">
        <f>+'INFO ETOSA'!K903</f>
        <v>Media Tension</v>
      </c>
      <c r="G912" s="25" t="str">
        <f>+'INFO ETOSA'!J903</f>
        <v>Poste</v>
      </c>
      <c r="H912" s="25" t="str">
        <f>+'INFO ETOSA'!L903</f>
        <v>Concreto</v>
      </c>
      <c r="I912" s="25" t="str">
        <f>+'INFO ETOSA'!H903</f>
        <v>PPC16</v>
      </c>
      <c r="J912" s="27" t="str">
        <f t="shared" si="44"/>
        <v>POSTE DE CONCRETO ARMADO DE 12/300/150/330</v>
      </c>
      <c r="K912" s="39">
        <f t="shared" si="45"/>
        <v>0.41823040214331952</v>
      </c>
    </row>
    <row r="913" spans="1:11" x14ac:dyDescent="0.25">
      <c r="A913" s="38">
        <f>+'INFO ETOSA'!A904</f>
        <v>898</v>
      </c>
      <c r="B913" s="25" t="str">
        <f>+'INFO ETOSA'!I904</f>
        <v>SICODI</v>
      </c>
      <c r="C913" s="25" t="str">
        <f>+'INFO ETOSA'!B904</f>
        <v>San Martin</v>
      </c>
      <c r="D913" s="25" t="str">
        <f>+'INFO ETOSA'!C904</f>
        <v>Tocache</v>
      </c>
      <c r="E913" s="25" t="str">
        <f>+'INFO ETOSA'!D904</f>
        <v>Polvora</v>
      </c>
      <c r="F913" s="25" t="str">
        <f>+'INFO ETOSA'!K904</f>
        <v>Media Tension</v>
      </c>
      <c r="G913" s="25" t="str">
        <f>+'INFO ETOSA'!J904</f>
        <v>Poste</v>
      </c>
      <c r="H913" s="25" t="str">
        <f>+'INFO ETOSA'!L904</f>
        <v>Concreto</v>
      </c>
      <c r="I913" s="25" t="str">
        <f>+'INFO ETOSA'!H904</f>
        <v>PPC16</v>
      </c>
      <c r="J913" s="27" t="str">
        <f t="shared" ref="J913:J960" si="46">+VLOOKUP(I913,$I$8:$J$12,2,FALSE)</f>
        <v>POSTE DE CONCRETO ARMADO DE 12/300/150/330</v>
      </c>
      <c r="K913" s="39">
        <f t="shared" si="45"/>
        <v>0.41823040214331952</v>
      </c>
    </row>
    <row r="914" spans="1:11" x14ac:dyDescent="0.25">
      <c r="A914" s="38">
        <f>+'INFO ETOSA'!A905</f>
        <v>899</v>
      </c>
      <c r="B914" s="25" t="str">
        <f>+'INFO ETOSA'!I905</f>
        <v>SICODI</v>
      </c>
      <c r="C914" s="25" t="str">
        <f>+'INFO ETOSA'!B905</f>
        <v>San Martin</v>
      </c>
      <c r="D914" s="25" t="str">
        <f>+'INFO ETOSA'!C905</f>
        <v>Tocache</v>
      </c>
      <c r="E914" s="25" t="str">
        <f>+'INFO ETOSA'!D905</f>
        <v>Polvora</v>
      </c>
      <c r="F914" s="25" t="str">
        <f>+'INFO ETOSA'!K905</f>
        <v>Media Tension</v>
      </c>
      <c r="G914" s="25" t="str">
        <f>+'INFO ETOSA'!J905</f>
        <v>Poste</v>
      </c>
      <c r="H914" s="25" t="str">
        <f>+'INFO ETOSA'!L905</f>
        <v>Concreto</v>
      </c>
      <c r="I914" s="25" t="str">
        <f>+'INFO ETOSA'!H905</f>
        <v>PPC16</v>
      </c>
      <c r="J914" s="27" t="str">
        <f t="shared" si="46"/>
        <v>POSTE DE CONCRETO ARMADO DE 12/300/150/330</v>
      </c>
      <c r="K914" s="39">
        <f t="shared" si="45"/>
        <v>0.41823040214331952</v>
      </c>
    </row>
    <row r="915" spans="1:11" x14ac:dyDescent="0.25">
      <c r="A915" s="38">
        <f>+'INFO ETOSA'!A906</f>
        <v>900</v>
      </c>
      <c r="B915" s="25" t="str">
        <f>+'INFO ETOSA'!I906</f>
        <v>SICODI</v>
      </c>
      <c r="C915" s="25" t="str">
        <f>+'INFO ETOSA'!B906</f>
        <v>San Martin</v>
      </c>
      <c r="D915" s="25" t="str">
        <f>+'INFO ETOSA'!C906</f>
        <v>Tocache</v>
      </c>
      <c r="E915" s="25" t="str">
        <f>+'INFO ETOSA'!D906</f>
        <v>Polvora</v>
      </c>
      <c r="F915" s="25" t="str">
        <f>+'INFO ETOSA'!K906</f>
        <v>Media Tension</v>
      </c>
      <c r="G915" s="25" t="str">
        <f>+'INFO ETOSA'!J906</f>
        <v>Poste</v>
      </c>
      <c r="H915" s="25" t="str">
        <f>+'INFO ETOSA'!L906</f>
        <v>Concreto</v>
      </c>
      <c r="I915" s="25" t="str">
        <f>+'INFO ETOSA'!H906</f>
        <v>PPC16</v>
      </c>
      <c r="J915" s="27" t="str">
        <f t="shared" si="46"/>
        <v>POSTE DE CONCRETO ARMADO DE 12/300/150/330</v>
      </c>
      <c r="K915" s="39">
        <f t="shared" si="45"/>
        <v>0.41823040214331952</v>
      </c>
    </row>
    <row r="916" spans="1:11" x14ac:dyDescent="0.25">
      <c r="A916" s="38">
        <f>+'INFO ETOSA'!A907</f>
        <v>901</v>
      </c>
      <c r="B916" s="25" t="str">
        <f>+'INFO ETOSA'!I907</f>
        <v>SICODI</v>
      </c>
      <c r="C916" s="25" t="str">
        <f>+'INFO ETOSA'!B907</f>
        <v>San Martin</v>
      </c>
      <c r="D916" s="25" t="str">
        <f>+'INFO ETOSA'!C907</f>
        <v>Tocache</v>
      </c>
      <c r="E916" s="25" t="str">
        <f>+'INFO ETOSA'!D907</f>
        <v>Polvora</v>
      </c>
      <c r="F916" s="25" t="str">
        <f>+'INFO ETOSA'!K907</f>
        <v>Media Tension</v>
      </c>
      <c r="G916" s="25" t="str">
        <f>+'INFO ETOSA'!J907</f>
        <v>Poste</v>
      </c>
      <c r="H916" s="25" t="str">
        <f>+'INFO ETOSA'!L907</f>
        <v>Concreto</v>
      </c>
      <c r="I916" s="25" t="str">
        <f>+'INFO ETOSA'!H907</f>
        <v>PPC16</v>
      </c>
      <c r="J916" s="27" t="str">
        <f t="shared" si="46"/>
        <v>POSTE DE CONCRETO ARMADO DE 12/300/150/330</v>
      </c>
      <c r="K916" s="39">
        <f t="shared" si="45"/>
        <v>0.41823040214331952</v>
      </c>
    </row>
    <row r="917" spans="1:11" x14ac:dyDescent="0.25">
      <c r="A917" s="38">
        <f>+'INFO ETOSA'!A908</f>
        <v>902</v>
      </c>
      <c r="B917" s="25" t="str">
        <f>+'INFO ETOSA'!I908</f>
        <v>SICODI</v>
      </c>
      <c r="C917" s="25" t="str">
        <f>+'INFO ETOSA'!B908</f>
        <v>San Martin</v>
      </c>
      <c r="D917" s="25" t="str">
        <f>+'INFO ETOSA'!C908</f>
        <v>Tocache</v>
      </c>
      <c r="E917" s="25" t="str">
        <f>+'INFO ETOSA'!D908</f>
        <v>Polvora</v>
      </c>
      <c r="F917" s="25" t="str">
        <f>+'INFO ETOSA'!K908</f>
        <v>Media Tension</v>
      </c>
      <c r="G917" s="25" t="str">
        <f>+'INFO ETOSA'!J908</f>
        <v>Poste</v>
      </c>
      <c r="H917" s="25" t="str">
        <f>+'INFO ETOSA'!L908</f>
        <v>Concreto</v>
      </c>
      <c r="I917" s="25" t="str">
        <f>+'INFO ETOSA'!H908</f>
        <v>PPC16</v>
      </c>
      <c r="J917" s="27" t="str">
        <f t="shared" si="46"/>
        <v>POSTE DE CONCRETO ARMADO DE 12/300/150/330</v>
      </c>
      <c r="K917" s="39">
        <f t="shared" si="45"/>
        <v>0.41823040214331952</v>
      </c>
    </row>
    <row r="918" spans="1:11" x14ac:dyDescent="0.25">
      <c r="A918" s="38">
        <f>+'INFO ETOSA'!A909</f>
        <v>903</v>
      </c>
      <c r="B918" s="25" t="str">
        <f>+'INFO ETOSA'!I909</f>
        <v>SICODI</v>
      </c>
      <c r="C918" s="25" t="str">
        <f>+'INFO ETOSA'!B909</f>
        <v>San Martin</v>
      </c>
      <c r="D918" s="25" t="str">
        <f>+'INFO ETOSA'!C909</f>
        <v>Tocache</v>
      </c>
      <c r="E918" s="25" t="str">
        <f>+'INFO ETOSA'!D909</f>
        <v>Polvora</v>
      </c>
      <c r="F918" s="25" t="str">
        <f>+'INFO ETOSA'!K909</f>
        <v>Media Tension</v>
      </c>
      <c r="G918" s="25" t="str">
        <f>+'INFO ETOSA'!J909</f>
        <v>Poste</v>
      </c>
      <c r="H918" s="25" t="str">
        <f>+'INFO ETOSA'!L909</f>
        <v>Concreto</v>
      </c>
      <c r="I918" s="25" t="str">
        <f>+'INFO ETOSA'!H909</f>
        <v>PPC16</v>
      </c>
      <c r="J918" s="27" t="str">
        <f t="shared" si="46"/>
        <v>POSTE DE CONCRETO ARMADO DE 12/300/150/330</v>
      </c>
      <c r="K918" s="39">
        <f t="shared" si="45"/>
        <v>0.41823040214331952</v>
      </c>
    </row>
    <row r="919" spans="1:11" x14ac:dyDescent="0.25">
      <c r="A919" s="38">
        <f>+'INFO ETOSA'!A910</f>
        <v>904</v>
      </c>
      <c r="B919" s="25" t="str">
        <f>+'INFO ETOSA'!I910</f>
        <v>SICODI</v>
      </c>
      <c r="C919" s="25" t="str">
        <f>+'INFO ETOSA'!B910</f>
        <v>San Martin</v>
      </c>
      <c r="D919" s="25" t="str">
        <f>+'INFO ETOSA'!C910</f>
        <v>Tocache</v>
      </c>
      <c r="E919" s="25" t="str">
        <f>+'INFO ETOSA'!D910</f>
        <v>Polvora</v>
      </c>
      <c r="F919" s="25" t="str">
        <f>+'INFO ETOSA'!K910</f>
        <v>Media Tension</v>
      </c>
      <c r="G919" s="25" t="str">
        <f>+'INFO ETOSA'!J910</f>
        <v>Poste</v>
      </c>
      <c r="H919" s="25" t="str">
        <f>+'INFO ETOSA'!L910</f>
        <v>Concreto</v>
      </c>
      <c r="I919" s="25" t="str">
        <f>+'INFO ETOSA'!H910</f>
        <v>PPC16</v>
      </c>
      <c r="J919" s="27" t="str">
        <f t="shared" si="46"/>
        <v>POSTE DE CONCRETO ARMADO DE 12/300/150/330</v>
      </c>
      <c r="K919" s="39">
        <f t="shared" si="45"/>
        <v>0.41823040214331952</v>
      </c>
    </row>
    <row r="920" spans="1:11" x14ac:dyDescent="0.25">
      <c r="A920" s="38">
        <f>+'INFO ETOSA'!A911</f>
        <v>905</v>
      </c>
      <c r="B920" s="25" t="str">
        <f>+'INFO ETOSA'!I911</f>
        <v>SICODI</v>
      </c>
      <c r="C920" s="25" t="str">
        <f>+'INFO ETOSA'!B911</f>
        <v>San Martin</v>
      </c>
      <c r="D920" s="25" t="str">
        <f>+'INFO ETOSA'!C911</f>
        <v>Tocache</v>
      </c>
      <c r="E920" s="25" t="str">
        <f>+'INFO ETOSA'!D911</f>
        <v>Polvora</v>
      </c>
      <c r="F920" s="25" t="str">
        <f>+'INFO ETOSA'!K911</f>
        <v>Media Tension</v>
      </c>
      <c r="G920" s="25" t="str">
        <f>+'INFO ETOSA'!J911</f>
        <v>Poste</v>
      </c>
      <c r="H920" s="25" t="str">
        <f>+'INFO ETOSA'!L911</f>
        <v>Concreto</v>
      </c>
      <c r="I920" s="25" t="str">
        <f>+'INFO ETOSA'!H911</f>
        <v>PPC16</v>
      </c>
      <c r="J920" s="27" t="str">
        <f t="shared" si="46"/>
        <v>POSTE DE CONCRETO ARMADO DE 12/300/150/330</v>
      </c>
      <c r="K920" s="39">
        <f t="shared" si="45"/>
        <v>0.41823040214331952</v>
      </c>
    </row>
    <row r="921" spans="1:11" x14ac:dyDescent="0.25">
      <c r="A921" s="38">
        <f>+'INFO ETOSA'!A912</f>
        <v>906</v>
      </c>
      <c r="B921" s="25" t="str">
        <f>+'INFO ETOSA'!I912</f>
        <v>SICODI</v>
      </c>
      <c r="C921" s="25" t="str">
        <f>+'INFO ETOSA'!B912</f>
        <v>San Martin</v>
      </c>
      <c r="D921" s="25" t="str">
        <f>+'INFO ETOSA'!C912</f>
        <v>Tocache</v>
      </c>
      <c r="E921" s="25" t="str">
        <f>+'INFO ETOSA'!D912</f>
        <v>Polvora</v>
      </c>
      <c r="F921" s="25" t="str">
        <f>+'INFO ETOSA'!K912</f>
        <v>Media Tension</v>
      </c>
      <c r="G921" s="25" t="str">
        <f>+'INFO ETOSA'!J912</f>
        <v>Poste</v>
      </c>
      <c r="H921" s="25" t="str">
        <f>+'INFO ETOSA'!L912</f>
        <v>Concreto</v>
      </c>
      <c r="I921" s="25" t="str">
        <f>+'INFO ETOSA'!H912</f>
        <v>PPC16</v>
      </c>
      <c r="J921" s="27" t="str">
        <f t="shared" si="46"/>
        <v>POSTE DE CONCRETO ARMADO DE 12/300/150/330</v>
      </c>
      <c r="K921" s="39">
        <f t="shared" si="45"/>
        <v>0.41823040214331952</v>
      </c>
    </row>
    <row r="922" spans="1:11" x14ac:dyDescent="0.25">
      <c r="A922" s="38">
        <f>+'INFO ETOSA'!A913</f>
        <v>907</v>
      </c>
      <c r="B922" s="25" t="str">
        <f>+'INFO ETOSA'!I913</f>
        <v>SICODI</v>
      </c>
      <c r="C922" s="25" t="str">
        <f>+'INFO ETOSA'!B913</f>
        <v>San Martin</v>
      </c>
      <c r="D922" s="25" t="str">
        <f>+'INFO ETOSA'!C913</f>
        <v>Tocache</v>
      </c>
      <c r="E922" s="25" t="str">
        <f>+'INFO ETOSA'!D913</f>
        <v>Polvora</v>
      </c>
      <c r="F922" s="25" t="str">
        <f>+'INFO ETOSA'!K913</f>
        <v>Media Tension</v>
      </c>
      <c r="G922" s="25" t="str">
        <f>+'INFO ETOSA'!J913</f>
        <v>Poste</v>
      </c>
      <c r="H922" s="25" t="str">
        <f>+'INFO ETOSA'!L913</f>
        <v>Concreto</v>
      </c>
      <c r="I922" s="25" t="str">
        <f>+'INFO ETOSA'!H913</f>
        <v>PPC16</v>
      </c>
      <c r="J922" s="27" t="str">
        <f t="shared" si="46"/>
        <v>POSTE DE CONCRETO ARMADO DE 12/300/150/330</v>
      </c>
      <c r="K922" s="39">
        <f t="shared" si="45"/>
        <v>0.41823040214331952</v>
      </c>
    </row>
    <row r="923" spans="1:11" x14ac:dyDescent="0.25">
      <c r="A923" s="38">
        <f>+'INFO ETOSA'!A914</f>
        <v>908</v>
      </c>
      <c r="B923" s="25" t="str">
        <f>+'INFO ETOSA'!I914</f>
        <v>SICODI</v>
      </c>
      <c r="C923" s="25" t="str">
        <f>+'INFO ETOSA'!B914</f>
        <v>San Martin</v>
      </c>
      <c r="D923" s="25" t="str">
        <f>+'INFO ETOSA'!C914</f>
        <v>Tocache</v>
      </c>
      <c r="E923" s="25" t="str">
        <f>+'INFO ETOSA'!D914</f>
        <v>Polvora</v>
      </c>
      <c r="F923" s="25" t="str">
        <f>+'INFO ETOSA'!K914</f>
        <v>Media Tension</v>
      </c>
      <c r="G923" s="25" t="str">
        <f>+'INFO ETOSA'!J914</f>
        <v>Poste</v>
      </c>
      <c r="H923" s="25" t="str">
        <f>+'INFO ETOSA'!L914</f>
        <v>Concreto</v>
      </c>
      <c r="I923" s="25" t="str">
        <f>+'INFO ETOSA'!H914</f>
        <v>PPC16</v>
      </c>
      <c r="J923" s="27" t="str">
        <f t="shared" si="46"/>
        <v>POSTE DE CONCRETO ARMADO DE 12/300/150/330</v>
      </c>
      <c r="K923" s="39">
        <f t="shared" si="45"/>
        <v>0.41823040214331952</v>
      </c>
    </row>
    <row r="924" spans="1:11" x14ac:dyDescent="0.25">
      <c r="A924" s="38">
        <f>+'INFO ETOSA'!A915</f>
        <v>909</v>
      </c>
      <c r="B924" s="25" t="str">
        <f>+'INFO ETOSA'!I915</f>
        <v>SICODI</v>
      </c>
      <c r="C924" s="25" t="str">
        <f>+'INFO ETOSA'!B915</f>
        <v>San Martin</v>
      </c>
      <c r="D924" s="25" t="str">
        <f>+'INFO ETOSA'!C915</f>
        <v>Tocache</v>
      </c>
      <c r="E924" s="25" t="str">
        <f>+'INFO ETOSA'!D915</f>
        <v>Polvora</v>
      </c>
      <c r="F924" s="25" t="str">
        <f>+'INFO ETOSA'!K915</f>
        <v>Media Tension</v>
      </c>
      <c r="G924" s="25" t="str">
        <f>+'INFO ETOSA'!J915</f>
        <v>Poste</v>
      </c>
      <c r="H924" s="25" t="str">
        <f>+'INFO ETOSA'!L915</f>
        <v>Concreto</v>
      </c>
      <c r="I924" s="25" t="str">
        <f>+'INFO ETOSA'!H915</f>
        <v>PPC16</v>
      </c>
      <c r="J924" s="27" t="str">
        <f t="shared" si="46"/>
        <v>POSTE DE CONCRETO ARMADO DE 12/300/150/330</v>
      </c>
      <c r="K924" s="39">
        <f t="shared" si="45"/>
        <v>0.41823040214331952</v>
      </c>
    </row>
    <row r="925" spans="1:11" x14ac:dyDescent="0.25">
      <c r="A925" s="38">
        <f>+'INFO ETOSA'!A916</f>
        <v>910</v>
      </c>
      <c r="B925" s="25" t="str">
        <f>+'INFO ETOSA'!I916</f>
        <v>SICODI</v>
      </c>
      <c r="C925" s="25" t="str">
        <f>+'INFO ETOSA'!B916</f>
        <v>San Martin</v>
      </c>
      <c r="D925" s="25" t="str">
        <f>+'INFO ETOSA'!C916</f>
        <v>Tocache</v>
      </c>
      <c r="E925" s="25" t="str">
        <f>+'INFO ETOSA'!D916</f>
        <v>Polvora</v>
      </c>
      <c r="F925" s="25" t="str">
        <f>+'INFO ETOSA'!K916</f>
        <v>Media Tension</v>
      </c>
      <c r="G925" s="25" t="str">
        <f>+'INFO ETOSA'!J916</f>
        <v>Poste</v>
      </c>
      <c r="H925" s="25" t="str">
        <f>+'INFO ETOSA'!L916</f>
        <v>Concreto</v>
      </c>
      <c r="I925" s="25" t="str">
        <f>+'INFO ETOSA'!H916</f>
        <v>PPC16</v>
      </c>
      <c r="J925" s="27" t="str">
        <f t="shared" si="46"/>
        <v>POSTE DE CONCRETO ARMADO DE 12/300/150/330</v>
      </c>
      <c r="K925" s="39">
        <f t="shared" si="45"/>
        <v>0.41823040214331952</v>
      </c>
    </row>
    <row r="926" spans="1:11" x14ac:dyDescent="0.25">
      <c r="A926" s="38">
        <f>+'INFO ETOSA'!A917</f>
        <v>911</v>
      </c>
      <c r="B926" s="25" t="str">
        <f>+'INFO ETOSA'!I917</f>
        <v>SICODI</v>
      </c>
      <c r="C926" s="25" t="str">
        <f>+'INFO ETOSA'!B917</f>
        <v>San Martin</v>
      </c>
      <c r="D926" s="25" t="str">
        <f>+'INFO ETOSA'!C917</f>
        <v>Tocache</v>
      </c>
      <c r="E926" s="25" t="str">
        <f>+'INFO ETOSA'!D917</f>
        <v>Polvora</v>
      </c>
      <c r="F926" s="25" t="str">
        <f>+'INFO ETOSA'!K917</f>
        <v>Media Tension</v>
      </c>
      <c r="G926" s="25" t="str">
        <f>+'INFO ETOSA'!J917</f>
        <v>Poste</v>
      </c>
      <c r="H926" s="25" t="str">
        <f>+'INFO ETOSA'!L917</f>
        <v>Concreto</v>
      </c>
      <c r="I926" s="25" t="str">
        <f>+'INFO ETOSA'!H917</f>
        <v>PPC16</v>
      </c>
      <c r="J926" s="27" t="str">
        <f t="shared" si="46"/>
        <v>POSTE DE CONCRETO ARMADO DE 12/300/150/330</v>
      </c>
      <c r="K926" s="39">
        <f t="shared" si="45"/>
        <v>0.41823040214331952</v>
      </c>
    </row>
    <row r="927" spans="1:11" x14ac:dyDescent="0.25">
      <c r="A927" s="38">
        <f>+'INFO ETOSA'!A918</f>
        <v>912</v>
      </c>
      <c r="B927" s="25" t="str">
        <f>+'INFO ETOSA'!I918</f>
        <v>SICODI</v>
      </c>
      <c r="C927" s="25" t="str">
        <f>+'INFO ETOSA'!B918</f>
        <v>San Martin</v>
      </c>
      <c r="D927" s="25" t="str">
        <f>+'INFO ETOSA'!C918</f>
        <v>Tocache</v>
      </c>
      <c r="E927" s="25" t="str">
        <f>+'INFO ETOSA'!D918</f>
        <v>Polvora</v>
      </c>
      <c r="F927" s="25" t="str">
        <f>+'INFO ETOSA'!K918</f>
        <v>Media Tension</v>
      </c>
      <c r="G927" s="25" t="str">
        <f>+'INFO ETOSA'!J918</f>
        <v>Poste</v>
      </c>
      <c r="H927" s="25" t="str">
        <f>+'INFO ETOSA'!L918</f>
        <v>Concreto</v>
      </c>
      <c r="I927" s="25" t="str">
        <f>+'INFO ETOSA'!H918</f>
        <v>PPC16</v>
      </c>
      <c r="J927" s="27" t="str">
        <f t="shared" si="46"/>
        <v>POSTE DE CONCRETO ARMADO DE 12/300/150/330</v>
      </c>
      <c r="K927" s="39">
        <f t="shared" si="45"/>
        <v>0.41823040214331952</v>
      </c>
    </row>
    <row r="928" spans="1:11" x14ac:dyDescent="0.25">
      <c r="A928" s="38">
        <f>+'INFO ETOSA'!A919</f>
        <v>913</v>
      </c>
      <c r="B928" s="25" t="str">
        <f>+'INFO ETOSA'!I919</f>
        <v>SICODI</v>
      </c>
      <c r="C928" s="25" t="str">
        <f>+'INFO ETOSA'!B919</f>
        <v>San Martin</v>
      </c>
      <c r="D928" s="25" t="str">
        <f>+'INFO ETOSA'!C919</f>
        <v>Tocache</v>
      </c>
      <c r="E928" s="25" t="str">
        <f>+'INFO ETOSA'!D919</f>
        <v>Polvora</v>
      </c>
      <c r="F928" s="25" t="str">
        <f>+'INFO ETOSA'!K919</f>
        <v>Media Tension</v>
      </c>
      <c r="G928" s="25" t="str">
        <f>+'INFO ETOSA'!J919</f>
        <v>Poste</v>
      </c>
      <c r="H928" s="25" t="str">
        <f>+'INFO ETOSA'!L919</f>
        <v>Concreto</v>
      </c>
      <c r="I928" s="25" t="str">
        <f>+'INFO ETOSA'!H919</f>
        <v>PPC16</v>
      </c>
      <c r="J928" s="27" t="str">
        <f t="shared" si="46"/>
        <v>POSTE DE CONCRETO ARMADO DE 12/300/150/330</v>
      </c>
      <c r="K928" s="39">
        <f t="shared" si="45"/>
        <v>0.41823040214331952</v>
      </c>
    </row>
    <row r="929" spans="1:11" x14ac:dyDescent="0.25">
      <c r="A929" s="38">
        <f>+'INFO ETOSA'!A920</f>
        <v>914</v>
      </c>
      <c r="B929" s="25" t="str">
        <f>+'INFO ETOSA'!I920</f>
        <v>SICODI</v>
      </c>
      <c r="C929" s="25" t="str">
        <f>+'INFO ETOSA'!B920</f>
        <v>San Martin</v>
      </c>
      <c r="D929" s="25" t="str">
        <f>+'INFO ETOSA'!C920</f>
        <v>Tocache</v>
      </c>
      <c r="E929" s="25" t="str">
        <f>+'INFO ETOSA'!D920</f>
        <v>Polvora</v>
      </c>
      <c r="F929" s="25" t="str">
        <f>+'INFO ETOSA'!K920</f>
        <v>Media Tension</v>
      </c>
      <c r="G929" s="25" t="str">
        <f>+'INFO ETOSA'!J920</f>
        <v>Poste</v>
      </c>
      <c r="H929" s="25" t="str">
        <f>+'INFO ETOSA'!L920</f>
        <v>Concreto</v>
      </c>
      <c r="I929" s="25" t="str">
        <f>+'INFO ETOSA'!H920</f>
        <v>PPC16</v>
      </c>
      <c r="J929" s="27" t="str">
        <f t="shared" si="46"/>
        <v>POSTE DE CONCRETO ARMADO DE 12/300/150/330</v>
      </c>
      <c r="K929" s="39">
        <f t="shared" si="45"/>
        <v>0.41823040214331952</v>
      </c>
    </row>
    <row r="930" spans="1:11" x14ac:dyDescent="0.25">
      <c r="A930" s="38">
        <f>+'INFO ETOSA'!A921</f>
        <v>915</v>
      </c>
      <c r="B930" s="25" t="str">
        <f>+'INFO ETOSA'!I921</f>
        <v>SICODI</v>
      </c>
      <c r="C930" s="25" t="str">
        <f>+'INFO ETOSA'!B921</f>
        <v>San Martin</v>
      </c>
      <c r="D930" s="25" t="str">
        <f>+'INFO ETOSA'!C921</f>
        <v>Tocache</v>
      </c>
      <c r="E930" s="25" t="str">
        <f>+'INFO ETOSA'!D921</f>
        <v>Polvora</v>
      </c>
      <c r="F930" s="25" t="str">
        <f>+'INFO ETOSA'!K921</f>
        <v>Media Tension</v>
      </c>
      <c r="G930" s="25" t="str">
        <f>+'INFO ETOSA'!J921</f>
        <v>Poste</v>
      </c>
      <c r="H930" s="25" t="str">
        <f>+'INFO ETOSA'!L921</f>
        <v>Concreto</v>
      </c>
      <c r="I930" s="25" t="str">
        <f>+'INFO ETOSA'!H921</f>
        <v>PPC16</v>
      </c>
      <c r="J930" s="27" t="str">
        <f t="shared" si="46"/>
        <v>POSTE DE CONCRETO ARMADO DE 12/300/150/330</v>
      </c>
      <c r="K930" s="39">
        <f t="shared" si="45"/>
        <v>0.41823040214331952</v>
      </c>
    </row>
    <row r="931" spans="1:11" x14ac:dyDescent="0.25">
      <c r="A931" s="38">
        <f>+'INFO ETOSA'!A922</f>
        <v>916</v>
      </c>
      <c r="B931" s="25" t="str">
        <f>+'INFO ETOSA'!I922</f>
        <v>SICODI</v>
      </c>
      <c r="C931" s="25" t="str">
        <f>+'INFO ETOSA'!B922</f>
        <v>San Martin</v>
      </c>
      <c r="D931" s="25" t="str">
        <f>+'INFO ETOSA'!C922</f>
        <v>Tocache</v>
      </c>
      <c r="E931" s="25" t="str">
        <f>+'INFO ETOSA'!D922</f>
        <v>Polvora</v>
      </c>
      <c r="F931" s="25" t="str">
        <f>+'INFO ETOSA'!K922</f>
        <v>Media Tension</v>
      </c>
      <c r="G931" s="25" t="str">
        <f>+'INFO ETOSA'!J922</f>
        <v>Poste</v>
      </c>
      <c r="H931" s="25" t="str">
        <f>+'INFO ETOSA'!L922</f>
        <v>Concreto</v>
      </c>
      <c r="I931" s="25" t="str">
        <f>+'INFO ETOSA'!H922</f>
        <v>PPC16</v>
      </c>
      <c r="J931" s="27" t="str">
        <f t="shared" si="46"/>
        <v>POSTE DE CONCRETO ARMADO DE 12/300/150/330</v>
      </c>
      <c r="K931" s="39">
        <f t="shared" si="45"/>
        <v>0.41823040214331952</v>
      </c>
    </row>
    <row r="932" spans="1:11" x14ac:dyDescent="0.25">
      <c r="A932" s="38">
        <f>+'INFO ETOSA'!A923</f>
        <v>917</v>
      </c>
      <c r="B932" s="25" t="str">
        <f>+'INFO ETOSA'!I923</f>
        <v>SICODI</v>
      </c>
      <c r="C932" s="25" t="str">
        <f>+'INFO ETOSA'!B923</f>
        <v>San Martin</v>
      </c>
      <c r="D932" s="25" t="str">
        <f>+'INFO ETOSA'!C923</f>
        <v>Tocache</v>
      </c>
      <c r="E932" s="25" t="str">
        <f>+'INFO ETOSA'!D923</f>
        <v>Polvora</v>
      </c>
      <c r="F932" s="25" t="str">
        <f>+'INFO ETOSA'!K923</f>
        <v>Media Tension</v>
      </c>
      <c r="G932" s="25" t="str">
        <f>+'INFO ETOSA'!J923</f>
        <v>Poste</v>
      </c>
      <c r="H932" s="25" t="str">
        <f>+'INFO ETOSA'!L923</f>
        <v>Concreto</v>
      </c>
      <c r="I932" s="25" t="str">
        <f>+'INFO ETOSA'!H923</f>
        <v>PPC16</v>
      </c>
      <c r="J932" s="27" t="str">
        <f t="shared" si="46"/>
        <v>POSTE DE CONCRETO ARMADO DE 12/300/150/330</v>
      </c>
      <c r="K932" s="39">
        <f t="shared" si="45"/>
        <v>0.41823040214331952</v>
      </c>
    </row>
    <row r="933" spans="1:11" x14ac:dyDescent="0.25">
      <c r="A933" s="38">
        <f>+'INFO ETOSA'!A924</f>
        <v>918</v>
      </c>
      <c r="B933" s="25" t="str">
        <f>+'INFO ETOSA'!I924</f>
        <v>SICODI</v>
      </c>
      <c r="C933" s="25" t="str">
        <f>+'INFO ETOSA'!B924</f>
        <v>San Martin</v>
      </c>
      <c r="D933" s="25" t="str">
        <f>+'INFO ETOSA'!C924</f>
        <v>Tocache</v>
      </c>
      <c r="E933" s="25" t="str">
        <f>+'INFO ETOSA'!D924</f>
        <v>Polvora</v>
      </c>
      <c r="F933" s="25" t="str">
        <f>+'INFO ETOSA'!K924</f>
        <v>Media Tension</v>
      </c>
      <c r="G933" s="25" t="str">
        <f>+'INFO ETOSA'!J924</f>
        <v>Poste</v>
      </c>
      <c r="H933" s="25" t="str">
        <f>+'INFO ETOSA'!L924</f>
        <v>Concreto</v>
      </c>
      <c r="I933" s="25" t="str">
        <f>+'INFO ETOSA'!H924</f>
        <v>PPC16</v>
      </c>
      <c r="J933" s="27" t="str">
        <f t="shared" si="46"/>
        <v>POSTE DE CONCRETO ARMADO DE 12/300/150/330</v>
      </c>
      <c r="K933" s="39">
        <f t="shared" si="45"/>
        <v>0.41823040214331952</v>
      </c>
    </row>
    <row r="934" spans="1:11" x14ac:dyDescent="0.25">
      <c r="A934" s="38">
        <f>+'INFO ETOSA'!A925</f>
        <v>919</v>
      </c>
      <c r="B934" s="25" t="str">
        <f>+'INFO ETOSA'!I925</f>
        <v>SICODI</v>
      </c>
      <c r="C934" s="25" t="str">
        <f>+'INFO ETOSA'!B925</f>
        <v>San Martin</v>
      </c>
      <c r="D934" s="25" t="str">
        <f>+'INFO ETOSA'!C925</f>
        <v>Tocache</v>
      </c>
      <c r="E934" s="25" t="str">
        <f>+'INFO ETOSA'!D925</f>
        <v>Polvora</v>
      </c>
      <c r="F934" s="25" t="str">
        <f>+'INFO ETOSA'!K925</f>
        <v>Media Tension</v>
      </c>
      <c r="G934" s="25" t="str">
        <f>+'INFO ETOSA'!J925</f>
        <v>Poste</v>
      </c>
      <c r="H934" s="25" t="str">
        <f>+'INFO ETOSA'!L925</f>
        <v>Concreto</v>
      </c>
      <c r="I934" s="25" t="str">
        <f>+'INFO ETOSA'!H925</f>
        <v>PPC16</v>
      </c>
      <c r="J934" s="27" t="str">
        <f t="shared" si="46"/>
        <v>POSTE DE CONCRETO ARMADO DE 12/300/150/330</v>
      </c>
      <c r="K934" s="39">
        <f t="shared" si="45"/>
        <v>0.41823040214331952</v>
      </c>
    </row>
    <row r="935" spans="1:11" x14ac:dyDescent="0.25">
      <c r="A935" s="38">
        <f>+'INFO ETOSA'!A926</f>
        <v>920</v>
      </c>
      <c r="B935" s="25" t="str">
        <f>+'INFO ETOSA'!I926</f>
        <v>SICODI</v>
      </c>
      <c r="C935" s="25" t="str">
        <f>+'INFO ETOSA'!B926</f>
        <v>San Martin</v>
      </c>
      <c r="D935" s="25" t="str">
        <f>+'INFO ETOSA'!C926</f>
        <v>Tocache</v>
      </c>
      <c r="E935" s="25" t="str">
        <f>+'INFO ETOSA'!D926</f>
        <v>Polvora</v>
      </c>
      <c r="F935" s="25" t="str">
        <f>+'INFO ETOSA'!K926</f>
        <v>Media Tension</v>
      </c>
      <c r="G935" s="25" t="str">
        <f>+'INFO ETOSA'!J926</f>
        <v>Poste</v>
      </c>
      <c r="H935" s="25" t="str">
        <f>+'INFO ETOSA'!L926</f>
        <v>Concreto</v>
      </c>
      <c r="I935" s="25" t="str">
        <f>+'INFO ETOSA'!H926</f>
        <v>PPC16</v>
      </c>
      <c r="J935" s="27" t="str">
        <f t="shared" si="46"/>
        <v>POSTE DE CONCRETO ARMADO DE 12/300/150/330</v>
      </c>
      <c r="K935" s="39">
        <f t="shared" si="45"/>
        <v>0.41823040214331952</v>
      </c>
    </row>
    <row r="936" spans="1:11" x14ac:dyDescent="0.25">
      <c r="A936" s="38">
        <f>+'INFO ETOSA'!A927</f>
        <v>921</v>
      </c>
      <c r="B936" s="25" t="str">
        <f>+'INFO ETOSA'!I927</f>
        <v>SICODI</v>
      </c>
      <c r="C936" s="25" t="str">
        <f>+'INFO ETOSA'!B927</f>
        <v>San Martin</v>
      </c>
      <c r="D936" s="25" t="str">
        <f>+'INFO ETOSA'!C927</f>
        <v>Tocache</v>
      </c>
      <c r="E936" s="25" t="str">
        <f>+'INFO ETOSA'!D927</f>
        <v>Polvora</v>
      </c>
      <c r="F936" s="25" t="str">
        <f>+'INFO ETOSA'!K927</f>
        <v>Media Tension</v>
      </c>
      <c r="G936" s="25" t="str">
        <f>+'INFO ETOSA'!J927</f>
        <v>Poste</v>
      </c>
      <c r="H936" s="25" t="str">
        <f>+'INFO ETOSA'!L927</f>
        <v>Concreto</v>
      </c>
      <c r="I936" s="25" t="str">
        <f>+'INFO ETOSA'!H927</f>
        <v>PPC16</v>
      </c>
      <c r="J936" s="27" t="str">
        <f t="shared" si="46"/>
        <v>POSTE DE CONCRETO ARMADO DE 12/300/150/330</v>
      </c>
      <c r="K936" s="39">
        <f t="shared" si="45"/>
        <v>0.41823040214331952</v>
      </c>
    </row>
    <row r="937" spans="1:11" x14ac:dyDescent="0.25">
      <c r="A937" s="38">
        <f>+'INFO ETOSA'!A928</f>
        <v>922</v>
      </c>
      <c r="B937" s="25" t="str">
        <f>+'INFO ETOSA'!I928</f>
        <v>SICODI</v>
      </c>
      <c r="C937" s="25" t="str">
        <f>+'INFO ETOSA'!B928</f>
        <v>San Martin</v>
      </c>
      <c r="D937" s="25" t="str">
        <f>+'INFO ETOSA'!C928</f>
        <v>Tocache</v>
      </c>
      <c r="E937" s="25" t="str">
        <f>+'INFO ETOSA'!D928</f>
        <v>Polvora</v>
      </c>
      <c r="F937" s="25" t="str">
        <f>+'INFO ETOSA'!K928</f>
        <v>Media Tension</v>
      </c>
      <c r="G937" s="25" t="str">
        <f>+'INFO ETOSA'!J928</f>
        <v>Poste</v>
      </c>
      <c r="H937" s="25" t="str">
        <f>+'INFO ETOSA'!L928</f>
        <v>Concreto</v>
      </c>
      <c r="I937" s="25" t="str">
        <f>+'INFO ETOSA'!H928</f>
        <v>PPC16</v>
      </c>
      <c r="J937" s="27" t="str">
        <f t="shared" si="46"/>
        <v>POSTE DE CONCRETO ARMADO DE 12/300/150/330</v>
      </c>
      <c r="K937" s="39">
        <f t="shared" si="45"/>
        <v>0.41823040214331952</v>
      </c>
    </row>
    <row r="938" spans="1:11" x14ac:dyDescent="0.25">
      <c r="A938" s="38">
        <f>+'INFO ETOSA'!A929</f>
        <v>923</v>
      </c>
      <c r="B938" s="25" t="str">
        <f>+'INFO ETOSA'!I929</f>
        <v>SICODI</v>
      </c>
      <c r="C938" s="25" t="str">
        <f>+'INFO ETOSA'!B929</f>
        <v>San Martin</v>
      </c>
      <c r="D938" s="25" t="str">
        <f>+'INFO ETOSA'!C929</f>
        <v>Tocache</v>
      </c>
      <c r="E938" s="25" t="str">
        <f>+'INFO ETOSA'!D929</f>
        <v>Polvora</v>
      </c>
      <c r="F938" s="25" t="str">
        <f>+'INFO ETOSA'!K929</f>
        <v>Media Tension</v>
      </c>
      <c r="G938" s="25" t="str">
        <f>+'INFO ETOSA'!J929</f>
        <v>Poste</v>
      </c>
      <c r="H938" s="25" t="str">
        <f>+'INFO ETOSA'!L929</f>
        <v>Concreto</v>
      </c>
      <c r="I938" s="25" t="str">
        <f>+'INFO ETOSA'!H929</f>
        <v>PPC16</v>
      </c>
      <c r="J938" s="27" t="str">
        <f t="shared" si="46"/>
        <v>POSTE DE CONCRETO ARMADO DE 12/300/150/330</v>
      </c>
      <c r="K938" s="39">
        <f t="shared" si="45"/>
        <v>0.41823040214331952</v>
      </c>
    </row>
    <row r="939" spans="1:11" x14ac:dyDescent="0.25">
      <c r="A939" s="38">
        <f>+'INFO ETOSA'!A930</f>
        <v>924</v>
      </c>
      <c r="B939" s="25" t="str">
        <f>+'INFO ETOSA'!I930</f>
        <v>SICODI</v>
      </c>
      <c r="C939" s="25" t="str">
        <f>+'INFO ETOSA'!B930</f>
        <v>San Martin</v>
      </c>
      <c r="D939" s="25" t="str">
        <f>+'INFO ETOSA'!C930</f>
        <v>Tocache</v>
      </c>
      <c r="E939" s="25" t="str">
        <f>+'INFO ETOSA'!D930</f>
        <v>Polvora</v>
      </c>
      <c r="F939" s="25" t="str">
        <f>+'INFO ETOSA'!K930</f>
        <v>Media Tension</v>
      </c>
      <c r="G939" s="25" t="str">
        <f>+'INFO ETOSA'!J930</f>
        <v>Poste</v>
      </c>
      <c r="H939" s="25" t="str">
        <f>+'INFO ETOSA'!L930</f>
        <v>Concreto</v>
      </c>
      <c r="I939" s="25" t="str">
        <f>+'INFO ETOSA'!H930</f>
        <v>PPC16</v>
      </c>
      <c r="J939" s="27" t="str">
        <f t="shared" si="46"/>
        <v>POSTE DE CONCRETO ARMADO DE 12/300/150/330</v>
      </c>
      <c r="K939" s="39">
        <f t="shared" si="45"/>
        <v>0.41823040214331952</v>
      </c>
    </row>
    <row r="940" spans="1:11" x14ac:dyDescent="0.25">
      <c r="A940" s="38">
        <f>+'INFO ETOSA'!A931</f>
        <v>925</v>
      </c>
      <c r="B940" s="25" t="str">
        <f>+'INFO ETOSA'!I931</f>
        <v>SICODI</v>
      </c>
      <c r="C940" s="25" t="str">
        <f>+'INFO ETOSA'!B931</f>
        <v>San Martin</v>
      </c>
      <c r="D940" s="25" t="str">
        <f>+'INFO ETOSA'!C931</f>
        <v>Tocache</v>
      </c>
      <c r="E940" s="25" t="str">
        <f>+'INFO ETOSA'!D931</f>
        <v>Polvora</v>
      </c>
      <c r="F940" s="25" t="str">
        <f>+'INFO ETOSA'!K931</f>
        <v>Media Tension</v>
      </c>
      <c r="G940" s="25" t="str">
        <f>+'INFO ETOSA'!J931</f>
        <v>Poste</v>
      </c>
      <c r="H940" s="25" t="str">
        <f>+'INFO ETOSA'!L931</f>
        <v>Concreto</v>
      </c>
      <c r="I940" s="25" t="str">
        <f>+'INFO ETOSA'!H931</f>
        <v>PPC16</v>
      </c>
      <c r="J940" s="27" t="str">
        <f t="shared" si="46"/>
        <v>POSTE DE CONCRETO ARMADO DE 12/300/150/330</v>
      </c>
      <c r="K940" s="39">
        <f t="shared" si="45"/>
        <v>0.41823040214331952</v>
      </c>
    </row>
    <row r="941" spans="1:11" x14ac:dyDescent="0.25">
      <c r="A941" s="38">
        <f>+'INFO ETOSA'!A932</f>
        <v>926</v>
      </c>
      <c r="B941" s="25" t="str">
        <f>+'INFO ETOSA'!I932</f>
        <v>SICODI</v>
      </c>
      <c r="C941" s="25" t="str">
        <f>+'INFO ETOSA'!B932</f>
        <v>San Martin</v>
      </c>
      <c r="D941" s="25" t="str">
        <f>+'INFO ETOSA'!C932</f>
        <v>Tocache</v>
      </c>
      <c r="E941" s="25" t="str">
        <f>+'INFO ETOSA'!D932</f>
        <v>Polvora</v>
      </c>
      <c r="F941" s="25" t="str">
        <f>+'INFO ETOSA'!K932</f>
        <v>Media Tension</v>
      </c>
      <c r="G941" s="25" t="str">
        <f>+'INFO ETOSA'!J932</f>
        <v>Poste</v>
      </c>
      <c r="H941" s="25" t="str">
        <f>+'INFO ETOSA'!L932</f>
        <v>Concreto</v>
      </c>
      <c r="I941" s="25" t="str">
        <f>+'INFO ETOSA'!H932</f>
        <v>PPC16</v>
      </c>
      <c r="J941" s="27" t="str">
        <f t="shared" si="46"/>
        <v>POSTE DE CONCRETO ARMADO DE 12/300/150/330</v>
      </c>
      <c r="K941" s="39">
        <f t="shared" si="45"/>
        <v>0.41823040214331952</v>
      </c>
    </row>
    <row r="942" spans="1:11" x14ac:dyDescent="0.25">
      <c r="A942" s="38">
        <f>+'INFO ETOSA'!A933</f>
        <v>927</v>
      </c>
      <c r="B942" s="25" t="str">
        <f>+'INFO ETOSA'!I933</f>
        <v>SICODI</v>
      </c>
      <c r="C942" s="25" t="str">
        <f>+'INFO ETOSA'!B933</f>
        <v>San Martin</v>
      </c>
      <c r="D942" s="25" t="str">
        <f>+'INFO ETOSA'!C933</f>
        <v>Tocache</v>
      </c>
      <c r="E942" s="25" t="str">
        <f>+'INFO ETOSA'!D933</f>
        <v>Polvora</v>
      </c>
      <c r="F942" s="25" t="str">
        <f>+'INFO ETOSA'!K933</f>
        <v>Media Tension</v>
      </c>
      <c r="G942" s="25" t="str">
        <f>+'INFO ETOSA'!J933</f>
        <v>Poste</v>
      </c>
      <c r="H942" s="25" t="str">
        <f>+'INFO ETOSA'!L933</f>
        <v>Concreto</v>
      </c>
      <c r="I942" s="25" t="str">
        <f>+'INFO ETOSA'!H933</f>
        <v>PPC16</v>
      </c>
      <c r="J942" s="27" t="str">
        <f t="shared" si="46"/>
        <v>POSTE DE CONCRETO ARMADO DE 12/300/150/330</v>
      </c>
      <c r="K942" s="39">
        <f t="shared" si="45"/>
        <v>0.41823040214331952</v>
      </c>
    </row>
    <row r="943" spans="1:11" x14ac:dyDescent="0.25">
      <c r="A943" s="38">
        <f>+'INFO ETOSA'!A934</f>
        <v>928</v>
      </c>
      <c r="B943" s="25" t="str">
        <f>+'INFO ETOSA'!I934</f>
        <v>SICODI</v>
      </c>
      <c r="C943" s="25" t="str">
        <f>+'INFO ETOSA'!B934</f>
        <v>San Martin</v>
      </c>
      <c r="D943" s="25" t="str">
        <f>+'INFO ETOSA'!C934</f>
        <v>Tocache</v>
      </c>
      <c r="E943" s="25" t="str">
        <f>+'INFO ETOSA'!D934</f>
        <v>Polvora</v>
      </c>
      <c r="F943" s="25" t="str">
        <f>+'INFO ETOSA'!K934</f>
        <v>Media Tension</v>
      </c>
      <c r="G943" s="25" t="str">
        <f>+'INFO ETOSA'!J934</f>
        <v>Poste</v>
      </c>
      <c r="H943" s="25" t="str">
        <f>+'INFO ETOSA'!L934</f>
        <v>Concreto</v>
      </c>
      <c r="I943" s="25" t="str">
        <f>+'INFO ETOSA'!H934</f>
        <v>PPC16</v>
      </c>
      <c r="J943" s="27" t="str">
        <f t="shared" si="46"/>
        <v>POSTE DE CONCRETO ARMADO DE 12/300/150/330</v>
      </c>
      <c r="K943" s="39">
        <f t="shared" si="45"/>
        <v>0.41823040214331952</v>
      </c>
    </row>
    <row r="944" spans="1:11" x14ac:dyDescent="0.25">
      <c r="A944" s="38">
        <f>+'INFO ETOSA'!A935</f>
        <v>929</v>
      </c>
      <c r="B944" s="25" t="str">
        <f>+'INFO ETOSA'!I935</f>
        <v>SICODI</v>
      </c>
      <c r="C944" s="25" t="str">
        <f>+'INFO ETOSA'!B935</f>
        <v>San Martin</v>
      </c>
      <c r="D944" s="25" t="str">
        <f>+'INFO ETOSA'!C935</f>
        <v>Tocache</v>
      </c>
      <c r="E944" s="25" t="str">
        <f>+'INFO ETOSA'!D935</f>
        <v>Polvora</v>
      </c>
      <c r="F944" s="25" t="str">
        <f>+'INFO ETOSA'!K935</f>
        <v>Media Tension</v>
      </c>
      <c r="G944" s="25" t="str">
        <f>+'INFO ETOSA'!J935</f>
        <v>Poste</v>
      </c>
      <c r="H944" s="25" t="str">
        <f>+'INFO ETOSA'!L935</f>
        <v>Concreto</v>
      </c>
      <c r="I944" s="25" t="str">
        <f>+'INFO ETOSA'!H935</f>
        <v>PPC16</v>
      </c>
      <c r="J944" s="27" t="str">
        <f t="shared" si="46"/>
        <v>POSTE DE CONCRETO ARMADO DE 12/300/150/330</v>
      </c>
      <c r="K944" s="39">
        <f t="shared" si="45"/>
        <v>0.41823040214331952</v>
      </c>
    </row>
    <row r="945" spans="1:11" x14ac:dyDescent="0.25">
      <c r="A945" s="38">
        <f>+'INFO ETOSA'!A936</f>
        <v>930</v>
      </c>
      <c r="B945" s="25" t="str">
        <f>+'INFO ETOSA'!I936</f>
        <v>SICODI</v>
      </c>
      <c r="C945" s="25" t="str">
        <f>+'INFO ETOSA'!B936</f>
        <v>San Martin</v>
      </c>
      <c r="D945" s="25" t="str">
        <f>+'INFO ETOSA'!C936</f>
        <v>Tocache</v>
      </c>
      <c r="E945" s="25" t="str">
        <f>+'INFO ETOSA'!D936</f>
        <v>Polvora</v>
      </c>
      <c r="F945" s="25" t="str">
        <f>+'INFO ETOSA'!K936</f>
        <v>Media Tension</v>
      </c>
      <c r="G945" s="25" t="str">
        <f>+'INFO ETOSA'!J936</f>
        <v>Poste</v>
      </c>
      <c r="H945" s="25" t="str">
        <f>+'INFO ETOSA'!L936</f>
        <v>Concreto</v>
      </c>
      <c r="I945" s="25" t="str">
        <f>+'INFO ETOSA'!H936</f>
        <v>PPC16</v>
      </c>
      <c r="J945" s="27" t="str">
        <f t="shared" si="46"/>
        <v>POSTE DE CONCRETO ARMADO DE 12/300/150/330</v>
      </c>
      <c r="K945" s="39">
        <f t="shared" si="45"/>
        <v>0.41823040214331952</v>
      </c>
    </row>
    <row r="946" spans="1:11" x14ac:dyDescent="0.25">
      <c r="A946" s="38">
        <f>+'INFO ETOSA'!A937</f>
        <v>931</v>
      </c>
      <c r="B946" s="25" t="str">
        <f>+'INFO ETOSA'!I937</f>
        <v>SICODI</v>
      </c>
      <c r="C946" s="25" t="str">
        <f>+'INFO ETOSA'!B937</f>
        <v>San Martin</v>
      </c>
      <c r="D946" s="25" t="str">
        <f>+'INFO ETOSA'!C937</f>
        <v>Tocache</v>
      </c>
      <c r="E946" s="25" t="str">
        <f>+'INFO ETOSA'!D937</f>
        <v>Polvora</v>
      </c>
      <c r="F946" s="25" t="str">
        <f>+'INFO ETOSA'!K937</f>
        <v>Media Tension</v>
      </c>
      <c r="G946" s="25" t="str">
        <f>+'INFO ETOSA'!J937</f>
        <v>Poste</v>
      </c>
      <c r="H946" s="25" t="str">
        <f>+'INFO ETOSA'!L937</f>
        <v>Concreto</v>
      </c>
      <c r="I946" s="25" t="str">
        <f>+'INFO ETOSA'!H937</f>
        <v>PPC16</v>
      </c>
      <c r="J946" s="27" t="str">
        <f t="shared" si="46"/>
        <v>POSTE DE CONCRETO ARMADO DE 12/300/150/330</v>
      </c>
      <c r="K946" s="39">
        <f t="shared" si="45"/>
        <v>0.41823040214331952</v>
      </c>
    </row>
    <row r="947" spans="1:11" x14ac:dyDescent="0.25">
      <c r="A947" s="38">
        <f>+'INFO ETOSA'!A938</f>
        <v>932</v>
      </c>
      <c r="B947" s="25" t="str">
        <f>+'INFO ETOSA'!I938</f>
        <v>SICODI</v>
      </c>
      <c r="C947" s="25" t="str">
        <f>+'INFO ETOSA'!B938</f>
        <v>San Martin</v>
      </c>
      <c r="D947" s="25" t="str">
        <f>+'INFO ETOSA'!C938</f>
        <v>Tocache</v>
      </c>
      <c r="E947" s="25" t="str">
        <f>+'INFO ETOSA'!D938</f>
        <v>Polvora</v>
      </c>
      <c r="F947" s="25" t="str">
        <f>+'INFO ETOSA'!K938</f>
        <v>Media Tension</v>
      </c>
      <c r="G947" s="25" t="str">
        <f>+'INFO ETOSA'!J938</f>
        <v>Poste</v>
      </c>
      <c r="H947" s="25" t="str">
        <f>+'INFO ETOSA'!L938</f>
        <v>Concreto</v>
      </c>
      <c r="I947" s="25" t="str">
        <f>+'INFO ETOSA'!H938</f>
        <v>PPC16</v>
      </c>
      <c r="J947" s="27" t="str">
        <f t="shared" si="46"/>
        <v>POSTE DE CONCRETO ARMADO DE 12/300/150/330</v>
      </c>
      <c r="K947" s="39">
        <f t="shared" si="45"/>
        <v>0.41823040214331952</v>
      </c>
    </row>
    <row r="948" spans="1:11" x14ac:dyDescent="0.25">
      <c r="A948" s="38">
        <f>+'INFO ETOSA'!A939</f>
        <v>933</v>
      </c>
      <c r="B948" s="25" t="str">
        <f>+'INFO ETOSA'!I939</f>
        <v>SICODI</v>
      </c>
      <c r="C948" s="25" t="str">
        <f>+'INFO ETOSA'!B939</f>
        <v>San Martin</v>
      </c>
      <c r="D948" s="25" t="str">
        <f>+'INFO ETOSA'!C939</f>
        <v>Tocache</v>
      </c>
      <c r="E948" s="25" t="str">
        <f>+'INFO ETOSA'!D939</f>
        <v>Polvora</v>
      </c>
      <c r="F948" s="25" t="str">
        <f>+'INFO ETOSA'!K939</f>
        <v>Media Tension</v>
      </c>
      <c r="G948" s="25" t="str">
        <f>+'INFO ETOSA'!J939</f>
        <v>Poste</v>
      </c>
      <c r="H948" s="25" t="str">
        <f>+'INFO ETOSA'!L939</f>
        <v>Concreto</v>
      </c>
      <c r="I948" s="25" t="str">
        <f>+'INFO ETOSA'!H939</f>
        <v>PPC16</v>
      </c>
      <c r="J948" s="27" t="str">
        <f t="shared" si="46"/>
        <v>POSTE DE CONCRETO ARMADO DE 12/300/150/330</v>
      </c>
      <c r="K948" s="39">
        <f t="shared" si="45"/>
        <v>0.41823040214331952</v>
      </c>
    </row>
    <row r="949" spans="1:11" x14ac:dyDescent="0.25">
      <c r="A949" s="38">
        <f>+'INFO ETOSA'!A940</f>
        <v>934</v>
      </c>
      <c r="B949" s="25" t="str">
        <f>+'INFO ETOSA'!I940</f>
        <v>SICODI</v>
      </c>
      <c r="C949" s="25" t="str">
        <f>+'INFO ETOSA'!B940</f>
        <v>San Martin</v>
      </c>
      <c r="D949" s="25" t="str">
        <f>+'INFO ETOSA'!C940</f>
        <v>Tocache</v>
      </c>
      <c r="E949" s="25" t="str">
        <f>+'INFO ETOSA'!D940</f>
        <v>Polvora</v>
      </c>
      <c r="F949" s="25" t="str">
        <f>+'INFO ETOSA'!K940</f>
        <v>Media Tension</v>
      </c>
      <c r="G949" s="25" t="str">
        <f>+'INFO ETOSA'!J940</f>
        <v>Poste</v>
      </c>
      <c r="H949" s="25" t="str">
        <f>+'INFO ETOSA'!L940</f>
        <v>Concreto</v>
      </c>
      <c r="I949" s="25" t="str">
        <f>+'INFO ETOSA'!H940</f>
        <v>PPC16</v>
      </c>
      <c r="J949" s="27" t="str">
        <f t="shared" si="46"/>
        <v>POSTE DE CONCRETO ARMADO DE 12/300/150/330</v>
      </c>
      <c r="K949" s="39">
        <f t="shared" si="45"/>
        <v>0.41823040214331952</v>
      </c>
    </row>
    <row r="950" spans="1:11" x14ac:dyDescent="0.25">
      <c r="A950" s="38">
        <f>+'INFO ETOSA'!A941</f>
        <v>935</v>
      </c>
      <c r="B950" s="25" t="str">
        <f>+'INFO ETOSA'!I941</f>
        <v>SICODI</v>
      </c>
      <c r="C950" s="25" t="str">
        <f>+'INFO ETOSA'!B941</f>
        <v>San Martin</v>
      </c>
      <c r="D950" s="25" t="str">
        <f>+'INFO ETOSA'!C941</f>
        <v>Tocache</v>
      </c>
      <c r="E950" s="25" t="str">
        <f>+'INFO ETOSA'!D941</f>
        <v>Polvora</v>
      </c>
      <c r="F950" s="25" t="str">
        <f>+'INFO ETOSA'!K941</f>
        <v>Media Tension</v>
      </c>
      <c r="G950" s="25" t="str">
        <f>+'INFO ETOSA'!J941</f>
        <v>Poste</v>
      </c>
      <c r="H950" s="25" t="str">
        <f>+'INFO ETOSA'!L941</f>
        <v>Concreto</v>
      </c>
      <c r="I950" s="25" t="str">
        <f>+'INFO ETOSA'!H941</f>
        <v>PPC16</v>
      </c>
      <c r="J950" s="27" t="str">
        <f t="shared" si="46"/>
        <v>POSTE DE CONCRETO ARMADO DE 12/300/150/330</v>
      </c>
      <c r="K950" s="39">
        <f t="shared" si="45"/>
        <v>0.41823040214331952</v>
      </c>
    </row>
    <row r="951" spans="1:11" x14ac:dyDescent="0.25">
      <c r="A951" s="38">
        <f>+'INFO ETOSA'!A942</f>
        <v>936</v>
      </c>
      <c r="B951" s="25" t="str">
        <f>+'INFO ETOSA'!I942</f>
        <v>SICODI</v>
      </c>
      <c r="C951" s="25" t="str">
        <f>+'INFO ETOSA'!B942</f>
        <v>San Martin</v>
      </c>
      <c r="D951" s="25" t="str">
        <f>+'INFO ETOSA'!C942</f>
        <v>Tocache</v>
      </c>
      <c r="E951" s="25" t="str">
        <f>+'INFO ETOSA'!D942</f>
        <v>Polvora</v>
      </c>
      <c r="F951" s="25" t="str">
        <f>+'INFO ETOSA'!K942</f>
        <v>Media Tension</v>
      </c>
      <c r="G951" s="25" t="str">
        <f>+'INFO ETOSA'!J942</f>
        <v>Poste</v>
      </c>
      <c r="H951" s="25" t="str">
        <f>+'INFO ETOSA'!L942</f>
        <v>Concreto</v>
      </c>
      <c r="I951" s="25" t="str">
        <f>+'INFO ETOSA'!H942</f>
        <v>PPC16</v>
      </c>
      <c r="J951" s="27" t="str">
        <f t="shared" si="46"/>
        <v>POSTE DE CONCRETO ARMADO DE 12/300/150/330</v>
      </c>
      <c r="K951" s="39">
        <f t="shared" si="45"/>
        <v>0.41823040214331952</v>
      </c>
    </row>
    <row r="952" spans="1:11" x14ac:dyDescent="0.25">
      <c r="A952" s="38">
        <f>+'INFO ETOSA'!A943</f>
        <v>937</v>
      </c>
      <c r="B952" s="25" t="str">
        <f>+'INFO ETOSA'!I943</f>
        <v>SICODI</v>
      </c>
      <c r="C952" s="25" t="str">
        <f>+'INFO ETOSA'!B943</f>
        <v>San Martin</v>
      </c>
      <c r="D952" s="25" t="str">
        <f>+'INFO ETOSA'!C943</f>
        <v>Tocache</v>
      </c>
      <c r="E952" s="25" t="str">
        <f>+'INFO ETOSA'!D943</f>
        <v>Polvora</v>
      </c>
      <c r="F952" s="25" t="str">
        <f>+'INFO ETOSA'!K943</f>
        <v>Media Tension</v>
      </c>
      <c r="G952" s="25" t="str">
        <f>+'INFO ETOSA'!J943</f>
        <v>Poste</v>
      </c>
      <c r="H952" s="25" t="str">
        <f>+'INFO ETOSA'!L943</f>
        <v>Concreto</v>
      </c>
      <c r="I952" s="25" t="str">
        <f>+'INFO ETOSA'!H943</f>
        <v>PPC16</v>
      </c>
      <c r="J952" s="27" t="str">
        <f t="shared" si="46"/>
        <v>POSTE DE CONCRETO ARMADO DE 12/300/150/330</v>
      </c>
      <c r="K952" s="39">
        <f t="shared" si="45"/>
        <v>0.41823040214331952</v>
      </c>
    </row>
    <row r="953" spans="1:11" x14ac:dyDescent="0.25">
      <c r="A953" s="38">
        <f>+'INFO ETOSA'!A944</f>
        <v>938</v>
      </c>
      <c r="B953" s="25" t="str">
        <f>+'INFO ETOSA'!I944</f>
        <v>SICODI</v>
      </c>
      <c r="C953" s="25" t="str">
        <f>+'INFO ETOSA'!B944</f>
        <v>San Martin</v>
      </c>
      <c r="D953" s="25" t="str">
        <f>+'INFO ETOSA'!C944</f>
        <v>Tocache</v>
      </c>
      <c r="E953" s="25" t="str">
        <f>+'INFO ETOSA'!D944</f>
        <v>Polvora</v>
      </c>
      <c r="F953" s="25" t="str">
        <f>+'INFO ETOSA'!K944</f>
        <v>Media Tension</v>
      </c>
      <c r="G953" s="25" t="str">
        <f>+'INFO ETOSA'!J944</f>
        <v>Poste</v>
      </c>
      <c r="H953" s="25" t="str">
        <f>+'INFO ETOSA'!L944</f>
        <v>Concreto</v>
      </c>
      <c r="I953" s="25" t="str">
        <f>+'INFO ETOSA'!H944</f>
        <v>PPC16</v>
      </c>
      <c r="J953" s="27" t="str">
        <f t="shared" si="46"/>
        <v>POSTE DE CONCRETO ARMADO DE 12/300/150/330</v>
      </c>
      <c r="K953" s="39">
        <f t="shared" si="45"/>
        <v>0.41823040214331952</v>
      </c>
    </row>
    <row r="954" spans="1:11" x14ac:dyDescent="0.25">
      <c r="A954" s="38">
        <f>+'INFO ETOSA'!A945</f>
        <v>939</v>
      </c>
      <c r="B954" s="25" t="str">
        <f>+'INFO ETOSA'!I945</f>
        <v>SICODI</v>
      </c>
      <c r="C954" s="25" t="str">
        <f>+'INFO ETOSA'!B945</f>
        <v>San Martin</v>
      </c>
      <c r="D954" s="25" t="str">
        <f>+'INFO ETOSA'!C945</f>
        <v>Tocache</v>
      </c>
      <c r="E954" s="25" t="str">
        <f>+'INFO ETOSA'!D945</f>
        <v>Polvora</v>
      </c>
      <c r="F954" s="25" t="str">
        <f>+'INFO ETOSA'!K945</f>
        <v>Media Tension</v>
      </c>
      <c r="G954" s="25" t="str">
        <f>+'INFO ETOSA'!J945</f>
        <v>Poste</v>
      </c>
      <c r="H954" s="25" t="str">
        <f>+'INFO ETOSA'!L945</f>
        <v>Concreto</v>
      </c>
      <c r="I954" s="25" t="str">
        <f>+'INFO ETOSA'!H945</f>
        <v>PPC16</v>
      </c>
      <c r="J954" s="27" t="str">
        <f t="shared" si="46"/>
        <v>POSTE DE CONCRETO ARMADO DE 12/300/150/330</v>
      </c>
      <c r="K954" s="39">
        <f t="shared" si="45"/>
        <v>0.41823040214331952</v>
      </c>
    </row>
    <row r="955" spans="1:11" x14ac:dyDescent="0.25">
      <c r="A955" s="38">
        <f>+'INFO ETOSA'!A946</f>
        <v>940</v>
      </c>
      <c r="B955" s="25" t="str">
        <f>+'INFO ETOSA'!I946</f>
        <v>SICODI</v>
      </c>
      <c r="C955" s="25" t="str">
        <f>+'INFO ETOSA'!B946</f>
        <v>San Martin</v>
      </c>
      <c r="D955" s="25" t="str">
        <f>+'INFO ETOSA'!C946</f>
        <v>Tocache</v>
      </c>
      <c r="E955" s="25" t="str">
        <f>+'INFO ETOSA'!D946</f>
        <v>Polvora</v>
      </c>
      <c r="F955" s="25" t="str">
        <f>+'INFO ETOSA'!K946</f>
        <v>Media Tension</v>
      </c>
      <c r="G955" s="25" t="str">
        <f>+'INFO ETOSA'!J946</f>
        <v>Poste</v>
      </c>
      <c r="H955" s="25" t="str">
        <f>+'INFO ETOSA'!L946</f>
        <v>Concreto</v>
      </c>
      <c r="I955" s="25" t="str">
        <f>+'INFO ETOSA'!H946</f>
        <v>PPC16</v>
      </c>
      <c r="J955" s="27" t="str">
        <f t="shared" si="46"/>
        <v>POSTE DE CONCRETO ARMADO DE 12/300/150/330</v>
      </c>
      <c r="K955" s="39">
        <f t="shared" si="45"/>
        <v>0.41823040214331952</v>
      </c>
    </row>
    <row r="956" spans="1:11" x14ac:dyDescent="0.25">
      <c r="A956" s="38">
        <f>+'INFO ETOSA'!A947</f>
        <v>941</v>
      </c>
      <c r="B956" s="25" t="str">
        <f>+'INFO ETOSA'!I947</f>
        <v>SICODI</v>
      </c>
      <c r="C956" s="25" t="str">
        <f>+'INFO ETOSA'!B947</f>
        <v>San Martin</v>
      </c>
      <c r="D956" s="25" t="str">
        <f>+'INFO ETOSA'!C947</f>
        <v>Tocache</v>
      </c>
      <c r="E956" s="25" t="str">
        <f>+'INFO ETOSA'!D947</f>
        <v>Polvora</v>
      </c>
      <c r="F956" s="25" t="str">
        <f>+'INFO ETOSA'!K947</f>
        <v>Baja Tension</v>
      </c>
      <c r="G956" s="25" t="str">
        <f>+'INFO ETOSA'!J947</f>
        <v>Poste</v>
      </c>
      <c r="H956" s="25" t="str">
        <f>+'INFO ETOSA'!L947</f>
        <v>Concreto</v>
      </c>
      <c r="I956" s="25" t="str">
        <f>+'INFO ETOSA'!H947</f>
        <v>PPC05</v>
      </c>
      <c r="J956" s="27" t="str">
        <f t="shared" si="46"/>
        <v>POSTE DE CONCRETO ARMADO DE  8/200/120/240</v>
      </c>
      <c r="K956" s="39">
        <f t="shared" si="45"/>
        <v>0.11455135216544611</v>
      </c>
    </row>
    <row r="957" spans="1:11" x14ac:dyDescent="0.25">
      <c r="A957" s="38">
        <f>+'INFO ETOSA'!A948</f>
        <v>942</v>
      </c>
      <c r="B957" s="25" t="str">
        <f>+'INFO ETOSA'!I948</f>
        <v>SICODI</v>
      </c>
      <c r="C957" s="25" t="str">
        <f>+'INFO ETOSA'!B948</f>
        <v>San Martin</v>
      </c>
      <c r="D957" s="25" t="str">
        <f>+'INFO ETOSA'!C948</f>
        <v>Tocache</v>
      </c>
      <c r="E957" s="25" t="str">
        <f>+'INFO ETOSA'!D948</f>
        <v>Polvora</v>
      </c>
      <c r="F957" s="25" t="str">
        <f>+'INFO ETOSA'!K948</f>
        <v>Baja Tension</v>
      </c>
      <c r="G957" s="25" t="str">
        <f>+'INFO ETOSA'!J948</f>
        <v>Poste</v>
      </c>
      <c r="H957" s="25" t="str">
        <f>+'INFO ETOSA'!L948</f>
        <v>Concreto</v>
      </c>
      <c r="I957" s="25" t="str">
        <f>+'INFO ETOSA'!H948</f>
        <v>PPC05</v>
      </c>
      <c r="J957" s="27" t="str">
        <f t="shared" si="46"/>
        <v>POSTE DE CONCRETO ARMADO DE  8/200/120/240</v>
      </c>
      <c r="K957" s="39">
        <f t="shared" si="45"/>
        <v>0.11455135216544611</v>
      </c>
    </row>
    <row r="958" spans="1:11" x14ac:dyDescent="0.25">
      <c r="A958" s="38">
        <f>+'INFO ETOSA'!A949</f>
        <v>943</v>
      </c>
      <c r="B958" s="25" t="str">
        <f>+'INFO ETOSA'!I949</f>
        <v>SICODI</v>
      </c>
      <c r="C958" s="25" t="str">
        <f>+'INFO ETOSA'!B949</f>
        <v>San Martin</v>
      </c>
      <c r="D958" s="25" t="str">
        <f>+'INFO ETOSA'!C949</f>
        <v>Tocache</v>
      </c>
      <c r="E958" s="25" t="str">
        <f>+'INFO ETOSA'!D949</f>
        <v>Polvora</v>
      </c>
      <c r="F958" s="25" t="str">
        <f>+'INFO ETOSA'!K949</f>
        <v>Baja Tension</v>
      </c>
      <c r="G958" s="25" t="str">
        <f>+'INFO ETOSA'!J949</f>
        <v>Poste</v>
      </c>
      <c r="H958" s="25" t="str">
        <f>+'INFO ETOSA'!L949</f>
        <v>Concreto</v>
      </c>
      <c r="I958" s="25" t="str">
        <f>+'INFO ETOSA'!H949</f>
        <v>PPC05</v>
      </c>
      <c r="J958" s="27" t="str">
        <f t="shared" si="46"/>
        <v>POSTE DE CONCRETO ARMADO DE  8/200/120/240</v>
      </c>
      <c r="K958" s="39">
        <f t="shared" si="45"/>
        <v>0.11455135216544611</v>
      </c>
    </row>
    <row r="959" spans="1:11" x14ac:dyDescent="0.25">
      <c r="A959" s="38">
        <f>+'INFO ETOSA'!A950</f>
        <v>944</v>
      </c>
      <c r="B959" s="25" t="str">
        <f>+'INFO ETOSA'!I950</f>
        <v>SICODI</v>
      </c>
      <c r="C959" s="25" t="str">
        <f>+'INFO ETOSA'!B950</f>
        <v>San Martin</v>
      </c>
      <c r="D959" s="25" t="str">
        <f>+'INFO ETOSA'!C950</f>
        <v>Tocache</v>
      </c>
      <c r="E959" s="25" t="str">
        <f>+'INFO ETOSA'!D950</f>
        <v>Polvora</v>
      </c>
      <c r="F959" s="25" t="str">
        <f>+'INFO ETOSA'!K950</f>
        <v>Baja Tension</v>
      </c>
      <c r="G959" s="25" t="str">
        <f>+'INFO ETOSA'!J950</f>
        <v>Poste</v>
      </c>
      <c r="H959" s="25" t="str">
        <f>+'INFO ETOSA'!L950</f>
        <v>Concreto</v>
      </c>
      <c r="I959" s="25" t="str">
        <f>+'INFO ETOSA'!H950</f>
        <v>PPC05</v>
      </c>
      <c r="J959" s="27" t="str">
        <f t="shared" si="46"/>
        <v>POSTE DE CONCRETO ARMADO DE  8/200/120/240</v>
      </c>
      <c r="K959" s="39">
        <f t="shared" si="45"/>
        <v>0.11455135216544611</v>
      </c>
    </row>
    <row r="960" spans="1:11" x14ac:dyDescent="0.25">
      <c r="A960" s="38">
        <f>+'INFO ETOSA'!A951</f>
        <v>945</v>
      </c>
      <c r="B960" s="25" t="str">
        <f>+'INFO ETOSA'!I951</f>
        <v>SICODI</v>
      </c>
      <c r="C960" s="25" t="str">
        <f>+'INFO ETOSA'!B951</f>
        <v>San Martin</v>
      </c>
      <c r="D960" s="25" t="str">
        <f>+'INFO ETOSA'!C951</f>
        <v>Tocache</v>
      </c>
      <c r="E960" s="25" t="str">
        <f>+'INFO ETOSA'!D951</f>
        <v>Polvora</v>
      </c>
      <c r="F960" s="25" t="str">
        <f>+'INFO ETOSA'!K951</f>
        <v>Baja Tension</v>
      </c>
      <c r="G960" s="25" t="str">
        <f>+'INFO ETOSA'!J951</f>
        <v>Poste</v>
      </c>
      <c r="H960" s="25" t="str">
        <f>+'INFO ETOSA'!L951</f>
        <v>Concreto</v>
      </c>
      <c r="I960" s="25" t="str">
        <f>+'INFO ETOSA'!H951</f>
        <v>PPC05</v>
      </c>
      <c r="J960" s="27" t="str">
        <f t="shared" si="46"/>
        <v>POSTE DE CONCRETO ARMADO DE  8/200/120/240</v>
      </c>
      <c r="K960" s="39">
        <f t="shared" si="45"/>
        <v>0.11455135216544611</v>
      </c>
    </row>
  </sheetData>
  <sortState ref="A8:Y51">
    <sortCondition ref="K8:K12"/>
  </sortState>
  <pageMargins left="0.25" right="0.25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 ETOSA</vt:lpstr>
      <vt:lpstr>SICODI</vt:lpstr>
      <vt:lpstr>ANEXO 2 (Cálculo retribución)</vt:lpstr>
      <vt:lpstr>'ANEXO 2 (Cálculo retribución)'!Área_de_impresión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OSIPTEL</dc:creator>
  <cp:lastModifiedBy>Henry Cisneros Monasterio</cp:lastModifiedBy>
  <cp:lastPrinted>2018-07-11T17:04:53Z</cp:lastPrinted>
  <dcterms:created xsi:type="dcterms:W3CDTF">2016-03-23T23:48:29Z</dcterms:created>
  <dcterms:modified xsi:type="dcterms:W3CDTF">2018-12-12T16:56:13Z</dcterms:modified>
</cp:coreProperties>
</file>