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 de Usuario\lzapata\Documents\My Documents\1FECU-ENTEL 2018\CONTABILIDAD REGULATORIA 2017\REPORTES FINALES 2017\"/>
    </mc:Choice>
  </mc:AlternateContent>
  <bookViews>
    <workbookView xWindow="360" yWindow="480" windowWidth="18675" windowHeight="11415"/>
  </bookViews>
  <sheets>
    <sheet name="Informe_7" sheetId="1" r:id="rId1"/>
  </sheets>
  <definedNames>
    <definedName name="_xlnm.Print_Area" localSheetId="0">Informe_7!$A$1:$AA$20</definedName>
  </definedNames>
  <calcPr calcId="171027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17" i="1" l="1"/>
  <c r="AA16" i="1"/>
  <c r="AA15" i="1"/>
  <c r="AA14" i="1"/>
  <c r="AA13" i="1"/>
  <c r="AA12" i="1"/>
  <c r="AA11" i="1"/>
  <c r="AA10" i="1"/>
  <c r="AA9" i="1"/>
  <c r="AA8" i="1"/>
  <c r="AA18" i="1" l="1"/>
  <c r="Z18" i="1" l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<sst xmlns="http://schemas.openxmlformats.org/spreadsheetml/2006/main" count="42" uniqueCount="42">
  <si>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</si>
  <si>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</si>
  <si>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</si>
  <si>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</si>
  <si>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</si>
  <si>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</si>
  <si>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</si>
  <si>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</si>
  <si>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</si>
  <si>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</si>
  <si>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</si>
  <si>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</si>
  <si>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</si>
  <si>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</si>
  <si>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</si>
  <si>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</si>
  <si>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</si>
  <si>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</si>
  <si>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</si>
  <si>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</si>
  <si>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</si>
  <si>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</si>
  <si>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</si>
  <si>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</si>
  <si>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</si>
  <si>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</si>
  <si>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Total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</si>
  <si>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</si>
  <si>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</si>
  <si>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</si>
  <si>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</si>
  <si>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</si>
  <si>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</si>
  <si>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</si>
  <si>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</si>
  <si>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</si>
  <si>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</si>
  <si>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</si>
  <si>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Deterioro de Activos Fijos</t>
  </si>
  <si>
    <t>Informe 7 : ATRIBUCION DE GASTOS A LAS LINEAS DE NEGOCIO</t>
  </si>
  <si>
    <t>Periodo de reporte: Al 31 de Diciembre 2017</t>
  </si>
  <si>
    <t>ENTEL PERU S.A.-2016-7 ATRIBUCIÓN DE GASTOS A LAS LINEAS DE NEGOCIO-21052018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</si>
</sst>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165" fontId="0" fillId="0" borderId="0" xfId="0" applyNumberFormat="1"/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166" fontId="0" fillId="0" borderId="0" xfId="0" applyNumberFormat="1"/>
    <xf numFmtId="43" fontId="4" fillId="0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showGridLines="0" tabSelected="1" zoomScaleNormal="100" zoomScaleSheetLayoutView="85" zoomScalePageLayoutView="70" workbookViewId="0">
      <selection activeCell="D4" sqref="D4"/>
    </sheetView>
  </sheetViews>
  <sheetFormatPr baseColWidth="10" defaultRowHeight="15" x14ac:dyDescent="0.25"/>
  <cols>
    <col min="1" max="1" width="51.5703125" customWidth="1"/>
    <col min="2" max="2" width="15.7109375" hidden="1" customWidth="1"/>
    <col min="3" max="4" width="15.7109375" customWidth="1"/>
    <col min="5" max="14" width="15.7109375" hidden="1" customWidth="1"/>
    <col min="15" max="15" width="17.5703125" bestFit="1" customWidth="1"/>
    <col min="16" max="16" width="20.140625" customWidth="1"/>
    <col min="17" max="18" width="15.7109375" customWidth="1"/>
    <col min="19" max="19" width="17.5703125" bestFit="1" customWidth="1"/>
    <col min="20" max="21" width="15.7109375" customWidth="1"/>
    <col min="22" max="22" width="17.5703125" bestFit="1" customWidth="1"/>
    <col min="23" max="27" width="15.7109375" customWidth="1"/>
    <col min="29" max="29" width="18" bestFit="1" customWidth="1"/>
  </cols>
  <sheetData>
    <row r="1" spans="1:29" x14ac:dyDescent="0.25">
      <c r="A1" s="6" t="s">
        <v>41</v>
      </c>
    </row>
    <row r="2" spans="1:29" ht="12.75" customHeight="1" x14ac:dyDescent="0.25"/>
    <row r="3" spans="1:29" x14ac:dyDescent="0.25">
      <c r="A3" s="1"/>
      <c r="B3" s="1" t="s">
        <v>37</v>
      </c>
      <c r="C3" s="2"/>
      <c r="D3" s="2"/>
      <c r="E3" s="2"/>
      <c r="F3" s="2"/>
      <c r="G3" s="2"/>
      <c r="H3" s="2"/>
      <c r="I3" s="2"/>
      <c r="J3" s="2"/>
      <c r="P3" t="s">
        <v>39</v>
      </c>
    </row>
    <row r="4" spans="1:29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29" ht="12.75" customHeight="1" x14ac:dyDescent="0.25">
      <c r="A5" s="6" t="s">
        <v>40</v>
      </c>
      <c r="C5" s="3"/>
      <c r="D5" s="3"/>
      <c r="E5" s="3"/>
      <c r="F5" s="3"/>
      <c r="G5" s="3"/>
      <c r="H5" s="3"/>
      <c r="I5" s="3"/>
      <c r="J5" s="3"/>
    </row>
    <row r="6" spans="1:29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29" ht="120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16</v>
      </c>
      <c r="R7" s="8" t="s">
        <v>17</v>
      </c>
      <c r="S7" s="8" t="s">
        <v>18</v>
      </c>
      <c r="T7" s="8" t="s">
        <v>19</v>
      </c>
      <c r="U7" s="8" t="s">
        <v>20</v>
      </c>
      <c r="V7" s="8" t="s">
        <v>21</v>
      </c>
      <c r="W7" s="8" t="s">
        <v>22</v>
      </c>
      <c r="X7" s="8" t="s">
        <v>23</v>
      </c>
      <c r="Y7" s="8" t="s">
        <v>24</v>
      </c>
      <c r="Z7" s="8" t="s">
        <v>25</v>
      </c>
      <c r="AA7" s="8" t="s">
        <v>26</v>
      </c>
    </row>
    <row r="8" spans="1:29" ht="12.75" customHeight="1" x14ac:dyDescent="0.25">
      <c r="A8" s="4" t="s">
        <v>27</v>
      </c>
      <c r="B8" s="9"/>
      <c r="C8" s="9">
        <v>17.27</v>
      </c>
      <c r="D8" s="9">
        <v>6.3780000000000001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v>80061.506999999998</v>
      </c>
      <c r="P8" s="9">
        <v>36208.021999999997</v>
      </c>
      <c r="Q8" s="9"/>
      <c r="R8" s="9">
        <v>1251.777</v>
      </c>
      <c r="S8" s="9">
        <v>199626.47</v>
      </c>
      <c r="T8" s="9">
        <v>1383.5989999999999</v>
      </c>
      <c r="U8" s="9"/>
      <c r="V8" s="9">
        <v>3636.2910000000002</v>
      </c>
      <c r="W8" s="9"/>
      <c r="X8" s="9"/>
      <c r="Y8" s="9">
        <v>1205.0260000000001</v>
      </c>
      <c r="Z8" s="9">
        <v>3703.8510000000001</v>
      </c>
      <c r="AA8" s="9">
        <f>SUM(C8:Z8)</f>
        <v>327100.19100000005</v>
      </c>
    </row>
    <row r="9" spans="1:29" ht="12.75" customHeight="1" x14ac:dyDescent="0.25">
      <c r="A9" s="4" t="s">
        <v>28</v>
      </c>
      <c r="B9" s="9"/>
      <c r="C9" s="9">
        <v>97.962999999999994</v>
      </c>
      <c r="D9" s="9">
        <v>46.698999999999998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388529.68400000001</v>
      </c>
      <c r="P9" s="9">
        <v>110551.954</v>
      </c>
      <c r="Q9" s="9"/>
      <c r="R9" s="9">
        <v>6435.6840000000002</v>
      </c>
      <c r="S9" s="9">
        <v>1120905.1510000001</v>
      </c>
      <c r="T9" s="9">
        <v>13477.243</v>
      </c>
      <c r="U9" s="9"/>
      <c r="V9" s="9">
        <v>53750.894</v>
      </c>
      <c r="W9" s="9"/>
      <c r="X9" s="9"/>
      <c r="Y9" s="9">
        <v>3210.03</v>
      </c>
      <c r="Z9" s="9">
        <v>50172.207999999999</v>
      </c>
      <c r="AA9" s="9">
        <f>SUM(C9:Z9)</f>
        <v>1747177.5100000005</v>
      </c>
      <c r="AC9" s="12"/>
    </row>
    <row r="10" spans="1:29" ht="12.75" customHeight="1" x14ac:dyDescent="0.25">
      <c r="A10" s="4" t="s">
        <v>36</v>
      </c>
      <c r="B10" s="9"/>
      <c r="C10" s="9">
        <v>1.4802</v>
      </c>
      <c r="D10" s="9">
        <v>1.03182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41107.836109999997</v>
      </c>
      <c r="P10" s="9">
        <v>1729.8206299999999</v>
      </c>
      <c r="Q10" s="9">
        <v>0.27027000000000001</v>
      </c>
      <c r="R10" s="9">
        <v>3.3782700000000001</v>
      </c>
      <c r="S10" s="9">
        <v>116421.27505</v>
      </c>
      <c r="T10" s="9"/>
      <c r="U10" s="9"/>
      <c r="V10" s="9"/>
      <c r="W10" s="9"/>
      <c r="X10" s="9"/>
      <c r="Y10" s="9"/>
      <c r="Z10" s="9">
        <v>576.11266999999998</v>
      </c>
      <c r="AA10" s="9">
        <f>SUM(C10:Z10)</f>
        <v>159841.20501999999</v>
      </c>
    </row>
    <row r="11" spans="1:29" ht="12.75" customHeight="1" x14ac:dyDescent="0.25">
      <c r="A11" s="4" t="s">
        <v>35</v>
      </c>
      <c r="B11" s="9"/>
      <c r="C11" s="9">
        <v>0.47427999999999998</v>
      </c>
      <c r="D11" s="9">
        <v>0.33061000000000001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13171.63825</v>
      </c>
      <c r="P11" s="9">
        <v>554.26346000000001</v>
      </c>
      <c r="Q11" s="9">
        <v>8.6599999999999996E-2</v>
      </c>
      <c r="R11" s="9">
        <v>1.0824499999999999</v>
      </c>
      <c r="S11" s="9">
        <v>37303.323770000003</v>
      </c>
      <c r="T11" s="9"/>
      <c r="U11" s="9"/>
      <c r="V11" s="9"/>
      <c r="W11" s="9"/>
      <c r="X11" s="9"/>
      <c r="Y11" s="9"/>
      <c r="Z11" s="9">
        <v>184.59612999999999</v>
      </c>
      <c r="AA11" s="9">
        <f>SUM(C11:Z11)</f>
        <v>51215.795550000003</v>
      </c>
    </row>
    <row r="12" spans="1:29" ht="12.75" customHeight="1" x14ac:dyDescent="0.25">
      <c r="A12" s="4" t="s">
        <v>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>
        <f>SUM(C12:Z12)</f>
        <v>0</v>
      </c>
    </row>
    <row r="13" spans="1:29" ht="12.75" customHeight="1" x14ac:dyDescent="0.25">
      <c r="A13" s="4" t="s">
        <v>29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0</v>
      </c>
      <c r="U13" s="9"/>
      <c r="V13" s="9">
        <v>704657.37100000004</v>
      </c>
      <c r="W13" s="9"/>
      <c r="X13" s="9"/>
      <c r="Y13" s="9"/>
      <c r="Z13" s="9"/>
      <c r="AA13" s="9">
        <f>SUM(B13:Z13)</f>
        <v>704657.37100000004</v>
      </c>
    </row>
    <row r="14" spans="1:29" ht="12.75" customHeight="1" x14ac:dyDescent="0.25">
      <c r="A14" s="4" t="s">
        <v>30</v>
      </c>
      <c r="B14" s="9"/>
      <c r="C14" s="9">
        <v>-0.94499999999999995</v>
      </c>
      <c r="D14" s="9">
        <v>-0.748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-7545.3090000000002</v>
      </c>
      <c r="P14" s="9">
        <v>-1659.683</v>
      </c>
      <c r="Q14" s="9"/>
      <c r="R14" s="9"/>
      <c r="S14" s="9">
        <v>-31366.942999999999</v>
      </c>
      <c r="T14" s="9"/>
      <c r="U14" s="9"/>
      <c r="V14" s="9"/>
      <c r="W14" s="9"/>
      <c r="X14" s="9"/>
      <c r="Y14" s="9"/>
      <c r="Z14" s="9">
        <v>-583.46400000000006</v>
      </c>
      <c r="AA14" s="9">
        <f>SUM(B14:Z14)</f>
        <v>-41157.091999999997</v>
      </c>
    </row>
    <row r="15" spans="1:29" ht="12.75" customHeight="1" x14ac:dyDescent="0.25">
      <c r="A15" s="4" t="s">
        <v>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>
        <f>SUM(B15:Z15)</f>
        <v>0</v>
      </c>
    </row>
    <row r="16" spans="1:29" ht="12.75" customHeight="1" x14ac:dyDescent="0.25">
      <c r="A16" s="4" t="s">
        <v>32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7238.8469999999998</v>
      </c>
      <c r="W16" s="9"/>
      <c r="X16" s="9"/>
      <c r="Y16" s="9"/>
      <c r="Z16" s="9"/>
      <c r="AA16" s="9">
        <f>SUM(B16:Z16)</f>
        <v>7238.8469999999998</v>
      </c>
    </row>
    <row r="17" spans="1:27" ht="12.75" customHeight="1" x14ac:dyDescent="0.25">
      <c r="A17" s="4" t="s">
        <v>33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>
        <f>SUM(B17:Z17)</f>
        <v>0</v>
      </c>
    </row>
    <row r="18" spans="1:27" ht="12.75" customHeight="1" x14ac:dyDescent="0.25">
      <c r="A18" s="7" t="s">
        <v>34</v>
      </c>
      <c r="B18" s="10">
        <f t="shared" ref="B18:Z18" si="0">+SUM(B8:B17)</f>
        <v>0</v>
      </c>
      <c r="C18" s="10">
        <f t="shared" si="0"/>
        <v>116.24247999999999</v>
      </c>
      <c r="D18" s="10">
        <f t="shared" si="0"/>
        <v>53.691430000000004</v>
      </c>
      <c r="E18" s="10">
        <f t="shared" si="0"/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0">
        <f t="shared" si="0"/>
        <v>515325.35635999998</v>
      </c>
      <c r="P18" s="10">
        <f t="shared" si="0"/>
        <v>147384.37708999999</v>
      </c>
      <c r="Q18" s="10">
        <f t="shared" si="0"/>
        <v>0.35687000000000002</v>
      </c>
      <c r="R18" s="10">
        <f t="shared" si="0"/>
        <v>7691.9217200000003</v>
      </c>
      <c r="S18" s="10">
        <f t="shared" si="0"/>
        <v>1442889.27682</v>
      </c>
      <c r="T18" s="10">
        <f t="shared" si="0"/>
        <v>14860.842000000001</v>
      </c>
      <c r="U18" s="10">
        <f t="shared" si="0"/>
        <v>0</v>
      </c>
      <c r="V18" s="10">
        <f t="shared" si="0"/>
        <v>769283.40300000005</v>
      </c>
      <c r="W18" s="10">
        <f t="shared" si="0"/>
        <v>0</v>
      </c>
      <c r="X18" s="10">
        <f t="shared" si="0"/>
        <v>0</v>
      </c>
      <c r="Y18" s="10">
        <f t="shared" si="0"/>
        <v>4415.0560000000005</v>
      </c>
      <c r="Z18" s="10">
        <f t="shared" si="0"/>
        <v>54053.303800000002</v>
      </c>
      <c r="AA18" s="10">
        <f>+SUM(AA8:AA17)</f>
        <v>2956073.8275700007</v>
      </c>
    </row>
    <row r="20" spans="1:27" hidden="1" x14ac:dyDescent="0.25">
      <c r="C20" s="13">
        <f t="shared" ref="C20:Y20" si="1">(+C18/$AA$18)*$AA$20</f>
        <v>38.013956266829084</v>
      </c>
      <c r="D20" s="13">
        <f t="shared" si="1"/>
        <v>17.558328692948702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3">
        <f t="shared" si="1"/>
        <v>0</v>
      </c>
      <c r="K20" s="13">
        <f t="shared" si="1"/>
        <v>0</v>
      </c>
      <c r="L20" s="13">
        <f t="shared" si="1"/>
        <v>0</v>
      </c>
      <c r="M20" s="13">
        <f t="shared" si="1"/>
        <v>0</v>
      </c>
      <c r="N20" s="13">
        <f t="shared" si="1"/>
        <v>0</v>
      </c>
      <c r="O20" s="13">
        <f t="shared" si="1"/>
        <v>168523.2073494746</v>
      </c>
      <c r="P20" s="13">
        <f t="shared" si="1"/>
        <v>48198.070663264472</v>
      </c>
      <c r="Q20" s="13">
        <f t="shared" si="1"/>
        <v>0.11670467262005506</v>
      </c>
      <c r="R20" s="13">
        <f t="shared" si="1"/>
        <v>2515.434769388547</v>
      </c>
      <c r="S20" s="13">
        <f t="shared" si="1"/>
        <v>471857.87731741555</v>
      </c>
      <c r="T20" s="13">
        <f t="shared" si="1"/>
        <v>4859.8360760735404</v>
      </c>
      <c r="U20" s="13">
        <f t="shared" si="1"/>
        <v>0</v>
      </c>
      <c r="V20" s="13">
        <f t="shared" si="1"/>
        <v>251573.31156767698</v>
      </c>
      <c r="W20" s="13">
        <f t="shared" si="1"/>
        <v>0</v>
      </c>
      <c r="X20" s="13">
        <f t="shared" si="1"/>
        <v>0</v>
      </c>
      <c r="Y20" s="13">
        <f t="shared" si="1"/>
        <v>1443.8245441735362</v>
      </c>
      <c r="Z20" s="13">
        <f>(+Z18/$AA$18)*$AA$20</f>
        <v>17676.669722900155</v>
      </c>
      <c r="AA20" s="10">
        <v>966703.92099999997</v>
      </c>
    </row>
    <row r="21" spans="1:27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A22" s="11"/>
    </row>
    <row r="23" spans="1:27" x14ac:dyDescent="0.25">
      <c r="AA23" s="12"/>
    </row>
    <row r="24" spans="1:27" x14ac:dyDescent="0.25">
      <c r="AA24" s="11"/>
    </row>
  </sheetData>
  <pageMargins left="0.31496062992125984" right="0.31496062992125984" top="0.70866141732283472" bottom="0.70866141732283472" header="0" footer="0"/>
  <pageSetup paperSize="9" scale="46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Informe_7</vt:lpstr>
      <vt:lpstr>Informe_7!Área_de_impresión</vt:lpstr>
    </vt:vector>
  </TitlesOfParts>
  <Company>Grupo Telefónica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2018-04-04T03:23:26Z</cp:lastPrinted>
  <dcterms:created xsi:type="dcterms:W3CDTF">2016-02-24T21:34:47Z</dcterms:created>
  <dcterms:modified xsi:type="dcterms:W3CDTF">2018-05-16T23:32:04Z</dcterms:modified>
</cp:coreProperties>
</file>