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iner.mejia\Desktop\"/>
    </mc:Choice>
  </mc:AlternateContent>
  <bookViews>
    <workbookView xWindow="0" yWindow="0" windowWidth="20490" windowHeight="7755"/>
  </bookViews>
  <sheets>
    <sheet name="Informe 3" sheetId="1" r:id="rId1"/>
  </sheets>
  <definedNames>
    <definedName name="_xlnm._FilterDatabase" localSheetId="0" hidden="1">'Informe 3'!$A$7:$R$62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2" i="1" l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</calcChain>
</file>

<file path=xl/sharedStrings.xml><?xml version="1.0" encoding="utf-8"?>
<sst xmlns="http://schemas.openxmlformats.org/spreadsheetml/2006/main" count="81" uniqueCount="76">
  <si>
    <t>VIETTEL PERU S.A.C.</t>
  </si>
  <si>
    <t>INFORME 3: IMPUTACION DEL CAPITAL INVERTIDO A LAS LÍNEAS DE NEGOCIO</t>
  </si>
  <si>
    <t>Al 31 de diciembre de 2018</t>
  </si>
  <si>
    <t>Expresado en miles de soles</t>
  </si>
  <si>
    <t xml:space="preserve"> Código PCR  </t>
  </si>
  <si>
    <t>Prestación del servicio de voz Telefonía Fija local desde Abonado Urbano</t>
  </si>
  <si>
    <t>Prestación del servicio de voz Telefonía Fija LD desde Abonado Urbano</t>
  </si>
  <si>
    <t>Instalación Internet Fijo</t>
  </si>
  <si>
    <t>Prestación de servicios Internet Fijo</t>
  </si>
  <si>
    <t>Prestación de servicio voz móvil por Telefonía Móvil</t>
  </si>
  <si>
    <t>Mensajes de Texto Telefonía Móvil</t>
  </si>
  <si>
    <t>Roaming Internacional por Telefonía Móvil</t>
  </si>
  <si>
    <t>Prestación de Internet Móvil</t>
  </si>
  <si>
    <t>Servicios Suplementarios</t>
  </si>
  <si>
    <t>Servicios de valor añadido (No incluye Internet)</t>
  </si>
  <si>
    <t>Suministro de Equipos</t>
  </si>
  <si>
    <t>Instalación para Alquiler de circuitos y Transmisión de Datos para clientes privados y otros operadores</t>
  </si>
  <si>
    <t>Alquiler de Circuitos y Transmisión de Datos a clientes privados y otros operadores</t>
  </si>
  <si>
    <t>Interconexión</t>
  </si>
  <si>
    <t>Otros</t>
  </si>
  <si>
    <t>Total</t>
  </si>
  <si>
    <t xml:space="preserve"> </t>
  </si>
  <si>
    <t>Activo corriente</t>
  </si>
  <si>
    <t>Pasivo corriente</t>
  </si>
  <si>
    <r>
      <t xml:space="preserve"> </t>
    </r>
    <r>
      <rPr>
        <b/>
        <sz val="10"/>
        <color indexed="8"/>
        <rFont val="Arial"/>
        <family val="2"/>
      </rPr>
      <t xml:space="preserve">CAPITAL DE TRABAJO </t>
    </r>
    <r>
      <rPr>
        <sz val="10"/>
        <rFont val="Arial"/>
        <family val="2"/>
      </rPr>
      <t xml:space="preserve"> </t>
    </r>
  </si>
  <si>
    <t xml:space="preserve">    Activo Fijo e Intangible Neto</t>
  </si>
  <si>
    <t xml:space="preserve">        Planta y Equipo de Comunicaciones  </t>
  </si>
  <si>
    <t xml:space="preserve">           Equipos terminales  </t>
  </si>
  <si>
    <t xml:space="preserve">                Equipos terminales -Teléfonos de Abonados  </t>
  </si>
  <si>
    <t xml:space="preserve">                Equipos terminales -Teléfonos Públicos  </t>
  </si>
  <si>
    <t xml:space="preserve">                Equipos Terminales -Televisión de Paga  </t>
  </si>
  <si>
    <t xml:space="preserve">                Equipos Terminales -Internet Fijo  </t>
  </si>
  <si>
    <t xml:space="preserve">                Equipos Terminales -Telefonía Móvil  </t>
  </si>
  <si>
    <t xml:space="preserve">                Equipos Terminales -Internet Móvil  </t>
  </si>
  <si>
    <t xml:space="preserve">                Otros Equipos Terminales  </t>
  </si>
  <si>
    <t xml:space="preserve">          Planta y Equipo de Acceso Local  </t>
  </si>
  <si>
    <t xml:space="preserve">          Equipos Centrales y de agregación  </t>
  </si>
  <si>
    <t xml:space="preserve">                Centrales Locales  </t>
  </si>
  <si>
    <t xml:space="preserve">                Centrales de Larga Distancia Nacional  </t>
  </si>
  <si>
    <t xml:space="preserve">                Centrales de Larga Distancia Internacional  </t>
  </si>
  <si>
    <t xml:space="preserve">                Controladores  </t>
  </si>
  <si>
    <t xml:space="preserve">                Gateways  </t>
  </si>
  <si>
    <t xml:space="preserve">                Cabeceras  </t>
  </si>
  <si>
    <t xml:space="preserve">                Transmisión de Datos (Servicio Final)  </t>
  </si>
  <si>
    <t xml:space="preserve">                Otros equipos centrales  </t>
  </si>
  <si>
    <t xml:space="preserve">          Transmisión (Gran capacidad)  </t>
  </si>
  <si>
    <t xml:space="preserve">                Cables de Transmisión (excluidos internacional)  </t>
  </si>
  <si>
    <t xml:space="preserve">                Equipos de Transmisión (excluidos internacional)  </t>
  </si>
  <si>
    <t xml:space="preserve">                Equipos de Transmisión Radio  </t>
  </si>
  <si>
    <t xml:space="preserve">                Equipos de Transmisión por Satélite  </t>
  </si>
  <si>
    <t xml:space="preserve">                Cables y Equipos internacionales (excluyendo satélite)  </t>
  </si>
  <si>
    <t xml:space="preserve">                Otros equipos de transmisión  </t>
  </si>
  <si>
    <t xml:space="preserve">           Otros Activos Fijos Brutos de Comunicaciones  </t>
  </si>
  <si>
    <t xml:space="preserve">                Equipos de Fuerza (Planta Energía Eléctrica)  </t>
  </si>
  <si>
    <t xml:space="preserve">                Sistemas de Gestión de Red  </t>
  </si>
  <si>
    <t xml:space="preserve">                Equipos para Interconexión  </t>
  </si>
  <si>
    <t xml:space="preserve">                Equipos para Circuitos Alquilados  </t>
  </si>
  <si>
    <t xml:space="preserve">                Otros  </t>
  </si>
  <si>
    <t xml:space="preserve">        Terreno, Edificios, Planta y Equipos no de Telecomunicaciones  </t>
  </si>
  <si>
    <t xml:space="preserve">           Terrenos  </t>
  </si>
  <si>
    <t xml:space="preserve">           Edificios  Administrativos</t>
  </si>
  <si>
    <t xml:space="preserve">           Vehículos y Ayudas Mecánicas  </t>
  </si>
  <si>
    <t xml:space="preserve">           Equipos Sistemas Informáticos  </t>
  </si>
  <si>
    <t xml:space="preserve">           Edificios en arrendamiento financiero  </t>
  </si>
  <si>
    <t xml:space="preserve">           Otros activos bajo la forma de arrendamiento o leasing  </t>
  </si>
  <si>
    <t xml:space="preserve">           Otros Activos no de comunicaciones  </t>
  </si>
  <si>
    <t xml:space="preserve">    Activos Intangibles  </t>
  </si>
  <si>
    <t xml:space="preserve">        Concesiones  </t>
  </si>
  <si>
    <t xml:space="preserve">        Licencias  </t>
  </si>
  <si>
    <t xml:space="preserve">        Patentes y propiedad intelectual  </t>
  </si>
  <si>
    <t xml:space="preserve">        Software  </t>
  </si>
  <si>
    <t xml:space="preserve">        Investigación y Desarrollo  </t>
  </si>
  <si>
    <t xml:space="preserve">        Otros Activos Intangibles  </t>
  </si>
  <si>
    <t>Otros activos no corrientes</t>
  </si>
  <si>
    <t>32</t>
  </si>
  <si>
    <t>Las notas que se acompañan de la página 3 a la 20 forman parte de los reportes de contabilidad separada para fines regulatorios.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</si>
</sst>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0"/>
    <numFmt numFmtId="165" formatCode="_-* #,##0_-;\-* #,##0_-;_-* &quot;-&quot;??_-;_-@_-"/>
  </numFmts>
  <fonts count="8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0" xfId="0" applyFont="1" applyFill="1" applyAlignment="1">
      <alignment horizontal="left"/>
    </xf>
    <xf numFmtId="0" fontId="3" fillId="0" borderId="0" xfId="1" applyFont="1" applyFill="1"/>
    <xf numFmtId="0" fontId="2" fillId="0" borderId="0" xfId="1" applyFont="1" applyFill="1" applyBorder="1" applyAlignment="1">
      <alignment horizontal="left"/>
    </xf>
    <xf numFmtId="0" fontId="2" fillId="0" borderId="0" xfId="1" applyFont="1" applyFill="1" applyBorder="1"/>
    <xf numFmtId="0" fontId="2" fillId="0" borderId="0" xfId="1" applyFont="1" applyFill="1"/>
    <xf numFmtId="0" fontId="2" fillId="0" borderId="0" xfId="0" applyFont="1" applyFill="1" applyBorder="1" applyAlignment="1">
      <alignment horizontal="left"/>
    </xf>
    <xf numFmtId="10" fontId="4" fillId="0" borderId="0" xfId="2" applyNumberFormat="1" applyFont="1" applyFill="1" applyBorder="1" applyAlignment="1">
      <alignment horizontal="center" vertical="center"/>
    </xf>
    <xf numFmtId="10" fontId="4" fillId="0" borderId="0" xfId="2" applyNumberFormat="1" applyFont="1" applyFill="1" applyBorder="1" applyAlignment="1">
      <alignment horizontal="center" vertical="center" wrapText="1"/>
    </xf>
    <xf numFmtId="10" fontId="3" fillId="0" borderId="0" xfId="1" applyNumberFormat="1" applyFont="1" applyFill="1" applyBorder="1"/>
    <xf numFmtId="0" fontId="5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/>
    <xf numFmtId="164" fontId="3" fillId="0" borderId="1" xfId="1" applyNumberFormat="1" applyFont="1" applyFill="1" applyBorder="1"/>
    <xf numFmtId="43" fontId="3" fillId="0" borderId="1" xfId="3" applyFont="1" applyFill="1" applyBorder="1"/>
    <xf numFmtId="164" fontId="3" fillId="0" borderId="1" xfId="3" applyNumberFormat="1" applyFont="1" applyFill="1" applyBorder="1"/>
    <xf numFmtId="0" fontId="6" fillId="0" borderId="1" xfId="1" applyNumberFormat="1" applyFont="1" applyFill="1" applyBorder="1" applyAlignment="1" applyProtection="1"/>
    <xf numFmtId="165" fontId="2" fillId="0" borderId="1" xfId="3" applyNumberFormat="1" applyFont="1" applyFill="1" applyBorder="1"/>
    <xf numFmtId="164" fontId="2" fillId="0" borderId="1" xfId="3" applyNumberFormat="1" applyFont="1" applyFill="1" applyBorder="1"/>
    <xf numFmtId="165" fontId="2" fillId="0" borderId="0" xfId="3" applyNumberFormat="1" applyFont="1" applyFill="1"/>
    <xf numFmtId="0" fontId="2" fillId="0" borderId="1" xfId="1" applyFont="1" applyFill="1" applyBorder="1"/>
    <xf numFmtId="0" fontId="2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left"/>
    </xf>
    <xf numFmtId="164" fontId="2" fillId="0" borderId="1" xfId="1" applyNumberFormat="1" applyFont="1" applyFill="1" applyBorder="1"/>
    <xf numFmtId="0" fontId="5" fillId="0" borderId="1" xfId="1" applyNumberFormat="1" applyFont="1" applyFill="1" applyBorder="1" applyAlignment="1" applyProtection="1">
      <alignment horizontal="left"/>
    </xf>
    <xf numFmtId="0" fontId="5" fillId="0" borderId="1" xfId="1" applyNumberFormat="1" applyFont="1" applyFill="1" applyBorder="1" applyAlignment="1" applyProtection="1"/>
    <xf numFmtId="0" fontId="3" fillId="2" borderId="0" xfId="0" applyFont="1" applyFill="1" applyBorder="1"/>
  </cellXfs>
  <cellStyles count="4">
    <cellStyle name="Comma 2" xfId="3"/>
    <cellStyle name="Normal" xfId="0" builtinId="0"/>
    <cellStyle name="Normal 3" xfId="1"/>
    <cellStyle name="Percent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showGridLines="0" tabSelected="1" zoomScale="85" zoomScaleNormal="85" workbookViewId="0">
      <selection activeCell="A7" sqref="A7"/>
    </sheetView>
  </sheetViews>
  <sheetFormatPr defaultColWidth="8.25" defaultRowHeight="12.75" x14ac:dyDescent="0.2"/>
  <cols>
    <col min="1" max="1" width="46.75" style="2" customWidth="1"/>
    <col min="2" max="2" width="8.25" style="2"/>
    <col min="3" max="3" width="13.375" style="2" bestFit="1" customWidth="1"/>
    <col min="4" max="4" width="15.25" style="2" customWidth="1"/>
    <col min="5" max="5" width="13.75" style="2" customWidth="1"/>
    <col min="6" max="6" width="14" style="2" customWidth="1"/>
    <col min="7" max="7" width="13.75" style="2" customWidth="1"/>
    <col min="8" max="8" width="15" style="2" customWidth="1"/>
    <col min="9" max="9" width="14.25" style="2" customWidth="1"/>
    <col min="10" max="10" width="14.75" style="2" customWidth="1"/>
    <col min="11" max="11" width="13.625" style="2" customWidth="1"/>
    <col min="12" max="12" width="14.375" style="2" customWidth="1"/>
    <col min="13" max="13" width="14" style="2" customWidth="1"/>
    <col min="14" max="17" width="16.75" style="2" customWidth="1"/>
    <col min="18" max="18" width="12.125" style="2" customWidth="1"/>
    <col min="19" max="16384" width="8.25" style="2"/>
  </cols>
  <sheetData>
    <row r="1" spans="1:18" x14ac:dyDescent="0.2">
      <c r="A1" s="1" t="s">
        <v>0</v>
      </c>
    </row>
    <row r="2" spans="1:18" x14ac:dyDescent="0.2">
      <c r="A2" s="3"/>
    </row>
    <row r="3" spans="1:18" x14ac:dyDescent="0.2">
      <c r="A3" s="4"/>
    </row>
    <row r="4" spans="1:18" x14ac:dyDescent="0.2">
      <c r="A4" s="5" t="s">
        <v>1</v>
      </c>
    </row>
    <row r="5" spans="1:18" x14ac:dyDescent="0.2">
      <c r="A5" s="6" t="s">
        <v>2</v>
      </c>
    </row>
    <row r="6" spans="1:18" ht="18.75" customHeight="1" x14ac:dyDescent="0.2">
      <c r="A6" s="5"/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7"/>
      <c r="Q6" s="7"/>
      <c r="R6" s="9"/>
    </row>
    <row r="7" spans="1:18" s="5" customFormat="1" ht="68.25" customHeight="1" x14ac:dyDescent="0.2">
      <c r="A7" s="10" t="s">
        <v>3</v>
      </c>
      <c r="B7" s="10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</row>
    <row r="8" spans="1:18" x14ac:dyDescent="0.2">
      <c r="A8" s="12" t="s">
        <v>21</v>
      </c>
      <c r="B8" s="12" t="s">
        <v>21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3"/>
    </row>
    <row r="9" spans="1:18" x14ac:dyDescent="0.2">
      <c r="A9" s="12" t="s">
        <v>22</v>
      </c>
      <c r="B9" s="14"/>
      <c r="C9" s="15">
        <v>23.208325605595153</v>
      </c>
      <c r="D9" s="15">
        <v>3.5067566171260758</v>
      </c>
      <c r="E9" s="15">
        <v>281.76095571909445</v>
      </c>
      <c r="F9" s="15">
        <v>14496.393663658888</v>
      </c>
      <c r="G9" s="15">
        <v>66356.152339602399</v>
      </c>
      <c r="H9" s="15">
        <v>2362.1969857611166</v>
      </c>
      <c r="I9" s="15">
        <v>3940.394256000036</v>
      </c>
      <c r="J9" s="15">
        <v>193703.12054353836</v>
      </c>
      <c r="K9" s="15">
        <v>276.25014587765185</v>
      </c>
      <c r="L9" s="15">
        <v>20794.66738768281</v>
      </c>
      <c r="M9" s="15">
        <v>44932.905340894904</v>
      </c>
      <c r="N9" s="15">
        <v>5415.7091893449133</v>
      </c>
      <c r="O9" s="15">
        <v>3942.4167922113656</v>
      </c>
      <c r="P9" s="15">
        <v>69458.958191422382</v>
      </c>
      <c r="Q9" s="15">
        <v>7.4551260635832195</v>
      </c>
      <c r="R9" s="13">
        <f>SUM(C9:Q9)</f>
        <v>425995.09600000019</v>
      </c>
    </row>
    <row r="10" spans="1:18" x14ac:dyDescent="0.2">
      <c r="A10" s="12" t="s">
        <v>23</v>
      </c>
      <c r="B10" s="12"/>
      <c r="C10" s="15">
        <v>23.885170980969431</v>
      </c>
      <c r="D10" s="15">
        <v>3.6090273297660564</v>
      </c>
      <c r="E10" s="15">
        <v>289.97820512693318</v>
      </c>
      <c r="F10" s="15">
        <v>14919.165093946258</v>
      </c>
      <c r="G10" s="15">
        <v>68291.35678312603</v>
      </c>
      <c r="H10" s="15">
        <v>2431.0878714159612</v>
      </c>
      <c r="I10" s="15">
        <v>4055.3115350251974</v>
      </c>
      <c r="J10" s="15">
        <v>199352.25971727748</v>
      </c>
      <c r="K10" s="15">
        <v>284.30667855740194</v>
      </c>
      <c r="L10" s="15">
        <v>21401.121066978234</v>
      </c>
      <c r="M10" s="15">
        <v>46243.324269815079</v>
      </c>
      <c r="N10" s="15">
        <v>5573.6524111642566</v>
      </c>
      <c r="O10" s="15">
        <v>4057.3930562880314</v>
      </c>
      <c r="P10" s="15">
        <v>71484.652566325691</v>
      </c>
      <c r="Q10" s="15">
        <v>7.6725466429356572</v>
      </c>
      <c r="R10" s="13">
        <f t="shared" ref="R10:R61" si="0">SUM(C10:Q10)</f>
        <v>438418.77600000025</v>
      </c>
    </row>
    <row r="11" spans="1:18" x14ac:dyDescent="0.2">
      <c r="A11" s="16" t="s">
        <v>24</v>
      </c>
      <c r="B11" s="12" t="s">
        <v>21</v>
      </c>
      <c r="C11" s="15">
        <v>-0.6768453753742748</v>
      </c>
      <c r="D11" s="15">
        <v>-0.10227071263998039</v>
      </c>
      <c r="E11" s="15">
        <v>-8.2172494078387164</v>
      </c>
      <c r="F11" s="15">
        <v>-422.77143028737009</v>
      </c>
      <c r="G11" s="15">
        <v>-1935.2044435236203</v>
      </c>
      <c r="H11" s="15">
        <v>-68.890885654844837</v>
      </c>
      <c r="I11" s="15">
        <v>-114.91727902516159</v>
      </c>
      <c r="J11" s="15">
        <v>-5649.1391737390923</v>
      </c>
      <c r="K11" s="15">
        <v>-8.0565326797500596</v>
      </c>
      <c r="L11" s="15">
        <v>-606.45367929542317</v>
      </c>
      <c r="M11" s="15">
        <v>-1310.418928920179</v>
      </c>
      <c r="N11" s="15">
        <v>-157.94322181934359</v>
      </c>
      <c r="O11" s="15">
        <v>-114.9762640766655</v>
      </c>
      <c r="P11" s="15">
        <v>-2025.6943749033433</v>
      </c>
      <c r="Q11" s="15">
        <v>-0.21742057935243816</v>
      </c>
      <c r="R11" s="13">
        <f t="shared" si="0"/>
        <v>-12423.679999999997</v>
      </c>
    </row>
    <row r="12" spans="1:18" x14ac:dyDescent="0.2">
      <c r="A12" s="12" t="s">
        <v>21</v>
      </c>
      <c r="B12" s="12" t="s">
        <v>21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3"/>
      <c r="O12" s="13"/>
      <c r="P12" s="13"/>
      <c r="Q12" s="13"/>
      <c r="R12" s="13">
        <f t="shared" si="0"/>
        <v>0</v>
      </c>
    </row>
    <row r="13" spans="1:18" s="19" customFormat="1" x14ac:dyDescent="0.2">
      <c r="A13" s="17" t="s">
        <v>25</v>
      </c>
      <c r="B13" s="17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3">
        <f t="shared" si="0"/>
        <v>0</v>
      </c>
    </row>
    <row r="14" spans="1:18" x14ac:dyDescent="0.2">
      <c r="B14" s="12" t="s">
        <v>21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3"/>
      <c r="O14" s="13"/>
      <c r="P14" s="13"/>
      <c r="Q14" s="13"/>
      <c r="R14" s="13">
        <f t="shared" si="0"/>
        <v>0</v>
      </c>
    </row>
    <row r="15" spans="1:18" x14ac:dyDescent="0.2">
      <c r="A15" s="20" t="s">
        <v>26</v>
      </c>
      <c r="B15" s="21">
        <v>301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3"/>
      <c r="P15" s="13"/>
      <c r="Q15" s="13"/>
      <c r="R15" s="13">
        <f t="shared" si="0"/>
        <v>0</v>
      </c>
    </row>
    <row r="16" spans="1:18" x14ac:dyDescent="0.2">
      <c r="A16" s="20" t="s">
        <v>27</v>
      </c>
      <c r="B16" s="21">
        <v>3011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3"/>
      <c r="P16" s="13"/>
      <c r="Q16" s="13"/>
      <c r="R16" s="13">
        <f t="shared" si="0"/>
        <v>0</v>
      </c>
    </row>
    <row r="17" spans="1:18" x14ac:dyDescent="0.2">
      <c r="A17" s="12" t="s">
        <v>28</v>
      </c>
      <c r="B17" s="22">
        <v>30111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3"/>
      <c r="P17" s="13"/>
      <c r="Q17" s="13"/>
      <c r="R17" s="13">
        <f t="shared" si="0"/>
        <v>0</v>
      </c>
    </row>
    <row r="18" spans="1:18" x14ac:dyDescent="0.2">
      <c r="A18" s="12" t="s">
        <v>29</v>
      </c>
      <c r="B18" s="22">
        <v>30112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3"/>
      <c r="P18" s="13"/>
      <c r="Q18" s="13"/>
      <c r="R18" s="13">
        <f t="shared" si="0"/>
        <v>0</v>
      </c>
    </row>
    <row r="19" spans="1:18" x14ac:dyDescent="0.2">
      <c r="A19" s="12" t="s">
        <v>30</v>
      </c>
      <c r="B19" s="22">
        <v>30113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3"/>
      <c r="P19" s="13"/>
      <c r="Q19" s="13"/>
      <c r="R19" s="13">
        <f t="shared" si="0"/>
        <v>0</v>
      </c>
    </row>
    <row r="20" spans="1:18" x14ac:dyDescent="0.2">
      <c r="A20" s="12" t="s">
        <v>31</v>
      </c>
      <c r="B20" s="22">
        <v>30114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3"/>
      <c r="P20" s="13"/>
      <c r="Q20" s="13"/>
      <c r="R20" s="13">
        <f t="shared" si="0"/>
        <v>0</v>
      </c>
    </row>
    <row r="21" spans="1:18" x14ac:dyDescent="0.2">
      <c r="A21" s="12" t="s">
        <v>32</v>
      </c>
      <c r="B21" s="22">
        <v>30115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3"/>
      <c r="P21" s="13"/>
      <c r="Q21" s="13"/>
      <c r="R21" s="13">
        <f t="shared" si="0"/>
        <v>0</v>
      </c>
    </row>
    <row r="22" spans="1:18" x14ac:dyDescent="0.2">
      <c r="A22" s="12" t="s">
        <v>33</v>
      </c>
      <c r="B22" s="22">
        <v>30116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3"/>
      <c r="P22" s="13"/>
      <c r="Q22" s="13"/>
      <c r="R22" s="13">
        <f t="shared" si="0"/>
        <v>0</v>
      </c>
    </row>
    <row r="23" spans="1:18" x14ac:dyDescent="0.2">
      <c r="A23" s="12" t="s">
        <v>34</v>
      </c>
      <c r="B23" s="22">
        <v>30117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3"/>
      <c r="P23" s="13"/>
      <c r="Q23" s="13"/>
      <c r="R23" s="13">
        <f t="shared" si="0"/>
        <v>0</v>
      </c>
    </row>
    <row r="24" spans="1:18" x14ac:dyDescent="0.2">
      <c r="A24" s="20" t="s">
        <v>35</v>
      </c>
      <c r="B24" s="21">
        <v>3012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3"/>
      <c r="P24" s="13"/>
      <c r="Q24" s="13"/>
      <c r="R24" s="13">
        <f t="shared" si="0"/>
        <v>0</v>
      </c>
    </row>
    <row r="25" spans="1:18" s="5" customFormat="1" x14ac:dyDescent="0.2">
      <c r="A25" s="20" t="s">
        <v>36</v>
      </c>
      <c r="B25" s="21">
        <v>3013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3">
        <f t="shared" si="0"/>
        <v>0</v>
      </c>
    </row>
    <row r="26" spans="1:18" x14ac:dyDescent="0.2">
      <c r="A26" s="12" t="s">
        <v>37</v>
      </c>
      <c r="B26" s="22">
        <v>30131</v>
      </c>
      <c r="C26" s="15">
        <v>6.2532682754658786E-2</v>
      </c>
      <c r="D26" s="15">
        <v>2.144062912233736E-3</v>
      </c>
      <c r="E26" s="15">
        <v>2.0734402174776016E-3</v>
      </c>
      <c r="F26" s="15">
        <v>5.0709952728959638E-2</v>
      </c>
      <c r="G26" s="15">
        <v>714.47894369003666</v>
      </c>
      <c r="H26" s="15">
        <v>7.387056983263679E-2</v>
      </c>
      <c r="I26" s="15">
        <v>2.9547848692760925</v>
      </c>
      <c r="J26" s="15">
        <v>34205.204458102598</v>
      </c>
      <c r="K26" s="15">
        <v>0</v>
      </c>
      <c r="L26" s="15">
        <v>0</v>
      </c>
      <c r="M26" s="15">
        <v>0</v>
      </c>
      <c r="N26" s="15">
        <v>2.9600490976095909E-2</v>
      </c>
      <c r="O26" s="15">
        <v>4.0876250169257666E-2</v>
      </c>
      <c r="P26" s="15">
        <v>526.69289371713023</v>
      </c>
      <c r="Q26" s="15">
        <v>6.9917897379867357E-5</v>
      </c>
      <c r="R26" s="13">
        <f t="shared" si="0"/>
        <v>35449.592957746536</v>
      </c>
    </row>
    <row r="27" spans="1:18" x14ac:dyDescent="0.2">
      <c r="A27" s="12" t="s">
        <v>38</v>
      </c>
      <c r="B27" s="22">
        <v>30132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8"/>
      <c r="O27" s="13"/>
      <c r="P27" s="13"/>
      <c r="Q27" s="13"/>
      <c r="R27" s="13">
        <f t="shared" si="0"/>
        <v>0</v>
      </c>
    </row>
    <row r="28" spans="1:18" x14ac:dyDescent="0.2">
      <c r="A28" s="12" t="s">
        <v>39</v>
      </c>
      <c r="B28" s="22">
        <v>30133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8"/>
      <c r="O28" s="13"/>
      <c r="P28" s="13"/>
      <c r="Q28" s="13"/>
      <c r="R28" s="13">
        <f t="shared" si="0"/>
        <v>0</v>
      </c>
    </row>
    <row r="29" spans="1:18" x14ac:dyDescent="0.2">
      <c r="A29" s="12" t="s">
        <v>40</v>
      </c>
      <c r="B29" s="22">
        <v>30134</v>
      </c>
      <c r="C29" s="15">
        <v>9.3014494088409522E-3</v>
      </c>
      <c r="D29" s="15">
        <v>3.1891951262923407E-4</v>
      </c>
      <c r="E29" s="15">
        <v>3.0841471108461688E-4</v>
      </c>
      <c r="F29" s="15">
        <v>7.5428726076524144E-3</v>
      </c>
      <c r="G29" s="15">
        <v>106.27546197703926</v>
      </c>
      <c r="H29" s="15">
        <v>1.0987908047961263E-2</v>
      </c>
      <c r="I29" s="15">
        <v>0.43951068089322798</v>
      </c>
      <c r="J29" s="15">
        <v>5087.8670923869649</v>
      </c>
      <c r="K29" s="15">
        <v>0</v>
      </c>
      <c r="L29" s="15">
        <v>0</v>
      </c>
      <c r="M29" s="15">
        <v>0</v>
      </c>
      <c r="N29" s="15">
        <v>4.4029371068442904E-3</v>
      </c>
      <c r="O29" s="15">
        <v>6.0801545083902613E-3</v>
      </c>
      <c r="P29" s="15">
        <v>78.343149359619403</v>
      </c>
      <c r="Q29" s="15">
        <v>1.0399966171336512E-5</v>
      </c>
      <c r="R29" s="13">
        <f t="shared" si="0"/>
        <v>5272.9641674603863</v>
      </c>
    </row>
    <row r="30" spans="1:18" x14ac:dyDescent="0.2">
      <c r="A30" s="12" t="s">
        <v>41</v>
      </c>
      <c r="B30" s="22">
        <v>30135</v>
      </c>
      <c r="C30" s="15">
        <v>2.656105836285175E-3</v>
      </c>
      <c r="D30" s="15">
        <v>9.10701054821183E-5</v>
      </c>
      <c r="E30" s="15">
        <v>8.8070372487263231E-5</v>
      </c>
      <c r="F30" s="15">
        <v>2.1539296807332377E-3</v>
      </c>
      <c r="G30" s="15">
        <v>30.347837460988977</v>
      </c>
      <c r="H30" s="15">
        <v>3.1376880539730301E-3</v>
      </c>
      <c r="I30" s="15">
        <v>0.12550591131749664</v>
      </c>
      <c r="J30" s="15">
        <v>1452.8825438202609</v>
      </c>
      <c r="K30" s="15">
        <v>0</v>
      </c>
      <c r="L30" s="15">
        <v>0</v>
      </c>
      <c r="M30" s="15">
        <v>0</v>
      </c>
      <c r="N30" s="15">
        <v>1.2572951195294357E-3</v>
      </c>
      <c r="O30" s="15">
        <v>1.7362384253685229E-3</v>
      </c>
      <c r="P30" s="15">
        <v>22.371534488943269</v>
      </c>
      <c r="Q30" s="15">
        <v>2.9697963866362024E-6</v>
      </c>
      <c r="R30" s="13">
        <f t="shared" si="0"/>
        <v>1505.738545048901</v>
      </c>
    </row>
    <row r="31" spans="1:18" x14ac:dyDescent="0.2">
      <c r="A31" s="12" t="s">
        <v>42</v>
      </c>
      <c r="B31" s="22">
        <v>30136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8"/>
      <c r="O31" s="13"/>
      <c r="P31" s="13"/>
      <c r="Q31" s="13"/>
      <c r="R31" s="13">
        <f t="shared" si="0"/>
        <v>0</v>
      </c>
    </row>
    <row r="32" spans="1:18" x14ac:dyDescent="0.2">
      <c r="A32" s="12" t="s">
        <v>43</v>
      </c>
      <c r="B32" s="22">
        <v>30137</v>
      </c>
      <c r="C32" s="15">
        <v>7.0250812987729394E-3</v>
      </c>
      <c r="D32" s="15">
        <v>2.4086950382763971E-4</v>
      </c>
      <c r="E32" s="15">
        <v>2.3293556991748287E-4</v>
      </c>
      <c r="F32" s="15">
        <v>5.6968856106102946E-3</v>
      </c>
      <c r="G32" s="15">
        <v>80.266389423536708</v>
      </c>
      <c r="H32" s="15">
        <v>8.2988084918249379E-3</v>
      </c>
      <c r="I32" s="15">
        <v>0.33194807919067321</v>
      </c>
      <c r="J32" s="15">
        <v>3842.7000341900261</v>
      </c>
      <c r="K32" s="15">
        <v>0</v>
      </c>
      <c r="L32" s="15">
        <v>0</v>
      </c>
      <c r="M32" s="15">
        <v>0</v>
      </c>
      <c r="N32" s="15">
        <v>3.325394760473094E-3</v>
      </c>
      <c r="O32" s="15">
        <v>4.5921423482606361E-3</v>
      </c>
      <c r="P32" s="15">
        <v>59.17002493505133</v>
      </c>
      <c r="Q32" s="15">
        <v>7.8547551727458559E-6</v>
      </c>
      <c r="R32" s="13">
        <f t="shared" si="0"/>
        <v>3982.4978166001438</v>
      </c>
    </row>
    <row r="33" spans="1:18" x14ac:dyDescent="0.2">
      <c r="A33" s="12" t="s">
        <v>44</v>
      </c>
      <c r="B33" s="22">
        <v>30138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8"/>
      <c r="O33" s="13"/>
      <c r="P33" s="13"/>
      <c r="Q33" s="13"/>
      <c r="R33" s="13">
        <f t="shared" si="0"/>
        <v>0</v>
      </c>
    </row>
    <row r="34" spans="1:18" s="5" customFormat="1" x14ac:dyDescent="0.2">
      <c r="A34" s="20" t="s">
        <v>45</v>
      </c>
      <c r="B34" s="21">
        <v>3014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3">
        <f t="shared" si="0"/>
        <v>0</v>
      </c>
    </row>
    <row r="35" spans="1:18" x14ac:dyDescent="0.2">
      <c r="A35" s="12" t="s">
        <v>46</v>
      </c>
      <c r="B35" s="22">
        <v>30141</v>
      </c>
      <c r="C35" s="15">
        <v>0.32578457502240649</v>
      </c>
      <c r="D35" s="15">
        <v>1.1170200828003518E-2</v>
      </c>
      <c r="E35" s="15">
        <v>1.0802268675015084E-2</v>
      </c>
      <c r="F35" s="15">
        <v>0.2641901749846105</v>
      </c>
      <c r="G35" s="15">
        <v>3722.3130174304733</v>
      </c>
      <c r="H35" s="15">
        <v>0.38485302628081519</v>
      </c>
      <c r="I35" s="15">
        <v>15.393923473530034</v>
      </c>
      <c r="J35" s="15">
        <v>178203.26119156097</v>
      </c>
      <c r="K35" s="15">
        <v>0</v>
      </c>
      <c r="L35" s="15">
        <v>0</v>
      </c>
      <c r="M35" s="15">
        <v>0</v>
      </c>
      <c r="N35" s="15">
        <v>0.15421349202203444</v>
      </c>
      <c r="O35" s="15">
        <v>0.21295826763340089</v>
      </c>
      <c r="P35" s="15">
        <v>2743.9798356352007</v>
      </c>
      <c r="Q35" s="15">
        <v>3.6426027928033046E-4</v>
      </c>
      <c r="R35" s="13">
        <f t="shared" si="0"/>
        <v>184686.31230436591</v>
      </c>
    </row>
    <row r="36" spans="1:18" x14ac:dyDescent="0.2">
      <c r="A36" s="12" t="s">
        <v>47</v>
      </c>
      <c r="B36" s="22">
        <v>30142</v>
      </c>
      <c r="C36" s="15">
        <v>3.1067483662757519E-2</v>
      </c>
      <c r="D36" s="15">
        <v>1.0652132063338239E-3</v>
      </c>
      <c r="E36" s="15">
        <v>1.030126443397963E-3</v>
      </c>
      <c r="F36" s="15">
        <v>2.5193715646699769E-2</v>
      </c>
      <c r="G36" s="15">
        <v>354.96738557599696</v>
      </c>
      <c r="H36" s="15">
        <v>3.6700372034862885E-2</v>
      </c>
      <c r="I36" s="15">
        <v>1.4679960399805339</v>
      </c>
      <c r="J36" s="15">
        <v>16993.827609358606</v>
      </c>
      <c r="K36" s="15">
        <v>0</v>
      </c>
      <c r="L36" s="15">
        <v>0</v>
      </c>
      <c r="M36" s="15">
        <v>0</v>
      </c>
      <c r="N36" s="15">
        <v>1.4706114135826811E-2</v>
      </c>
      <c r="O36" s="15">
        <v>2.0308136135956688E-2</v>
      </c>
      <c r="P36" s="15">
        <v>261.67153159006847</v>
      </c>
      <c r="Q36" s="15">
        <v>3.4736605546026334E-5</v>
      </c>
      <c r="R36" s="13">
        <f t="shared" si="0"/>
        <v>17612.064628462522</v>
      </c>
    </row>
    <row r="37" spans="1:18" x14ac:dyDescent="0.2">
      <c r="A37" s="12" t="s">
        <v>48</v>
      </c>
      <c r="B37" s="22">
        <v>30143</v>
      </c>
      <c r="C37" s="15">
        <v>0.73330987062809483</v>
      </c>
      <c r="D37" s="15">
        <v>2.5143052041398002E-2</v>
      </c>
      <c r="E37" s="15">
        <v>2.431487201019392E-2</v>
      </c>
      <c r="F37" s="15">
        <v>0.59466677642995847</v>
      </c>
      <c r="G37" s="15">
        <v>8378.570032241334</v>
      </c>
      <c r="H37" s="15">
        <v>0.86626729609099928</v>
      </c>
      <c r="I37" s="15">
        <v>34.65024711515796</v>
      </c>
      <c r="J37" s="15">
        <v>401118.4703907498</v>
      </c>
      <c r="K37" s="15">
        <v>0</v>
      </c>
      <c r="L37" s="15">
        <v>0</v>
      </c>
      <c r="M37" s="15">
        <v>0</v>
      </c>
      <c r="N37" s="15">
        <v>0.34711979803220294</v>
      </c>
      <c r="O37" s="15">
        <v>0.47934866061934295</v>
      </c>
      <c r="P37" s="15">
        <v>6176.435757086896</v>
      </c>
      <c r="Q37" s="15">
        <v>8.1991499522542284E-4</v>
      </c>
      <c r="R37" s="13">
        <f t="shared" si="0"/>
        <v>415711.19741743401</v>
      </c>
    </row>
    <row r="38" spans="1:18" x14ac:dyDescent="0.2">
      <c r="A38" s="12" t="s">
        <v>49</v>
      </c>
      <c r="B38" s="22">
        <v>30144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3"/>
      <c r="P38" s="13"/>
      <c r="Q38" s="13"/>
      <c r="R38" s="13">
        <f t="shared" si="0"/>
        <v>0</v>
      </c>
    </row>
    <row r="39" spans="1:18" x14ac:dyDescent="0.2">
      <c r="A39" s="12" t="s">
        <v>50</v>
      </c>
      <c r="B39" s="22">
        <v>30145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3"/>
      <c r="P39" s="13"/>
      <c r="Q39" s="13"/>
      <c r="R39" s="13">
        <f t="shared" si="0"/>
        <v>0</v>
      </c>
    </row>
    <row r="40" spans="1:18" x14ac:dyDescent="0.2">
      <c r="A40" s="12" t="s">
        <v>51</v>
      </c>
      <c r="B40" s="22">
        <v>30146</v>
      </c>
      <c r="C40" s="15">
        <v>6.7838015176219287E-3</v>
      </c>
      <c r="D40" s="15">
        <v>2.3259672537884985E-4</v>
      </c>
      <c r="E40" s="15">
        <v>2.2493528622798405E-4</v>
      </c>
      <c r="F40" s="15">
        <v>5.5012233463727998E-3</v>
      </c>
      <c r="G40" s="15">
        <v>77.509601843402152</v>
      </c>
      <c r="H40" s="15">
        <v>8.0137819403071041E-3</v>
      </c>
      <c r="I40" s="15">
        <v>0.32054716345826545</v>
      </c>
      <c r="J40" s="15">
        <v>3710.7206614473507</v>
      </c>
      <c r="K40" s="15">
        <v>0</v>
      </c>
      <c r="L40" s="15">
        <v>0</v>
      </c>
      <c r="M40" s="15">
        <v>0</v>
      </c>
      <c r="N40" s="15">
        <v>3.2111824850667133E-3</v>
      </c>
      <c r="O40" s="15">
        <v>4.4344230203724102E-3</v>
      </c>
      <c r="P40" s="15">
        <v>57.137802095221318</v>
      </c>
      <c r="Q40" s="15">
        <v>7.5849798451057434E-6</v>
      </c>
      <c r="R40" s="13">
        <f t="shared" si="0"/>
        <v>3845.7170220787334</v>
      </c>
    </row>
    <row r="41" spans="1:18" s="5" customFormat="1" x14ac:dyDescent="0.2">
      <c r="A41" s="20" t="s">
        <v>52</v>
      </c>
      <c r="B41" s="21">
        <v>3015</v>
      </c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23"/>
      <c r="P41" s="23"/>
      <c r="Q41" s="23"/>
      <c r="R41" s="13">
        <f t="shared" si="0"/>
        <v>0</v>
      </c>
    </row>
    <row r="42" spans="1:18" x14ac:dyDescent="0.2">
      <c r="A42" s="12" t="s">
        <v>53</v>
      </c>
      <c r="B42" s="22">
        <v>30151</v>
      </c>
      <c r="C42" s="15">
        <v>0.11743534355784095</v>
      </c>
      <c r="D42" s="15">
        <v>4.026514673865245E-3</v>
      </c>
      <c r="E42" s="15">
        <v>3.893886421624632E-3</v>
      </c>
      <c r="F42" s="15">
        <v>9.5232452186510136E-2</v>
      </c>
      <c r="G42" s="15">
        <v>1341.7796345996635</v>
      </c>
      <c r="H42" s="15">
        <v>0.13872770789548255</v>
      </c>
      <c r="I42" s="15">
        <v>5.5490370951196129</v>
      </c>
      <c r="J42" s="15">
        <v>64236.808018670956</v>
      </c>
      <c r="K42" s="15">
        <v>0</v>
      </c>
      <c r="L42" s="15">
        <v>0</v>
      </c>
      <c r="M42" s="15">
        <v>0</v>
      </c>
      <c r="N42" s="15">
        <v>5.5589232288288729E-2</v>
      </c>
      <c r="O42" s="15">
        <v>7.6764921486203092E-2</v>
      </c>
      <c r="P42" s="15">
        <v>989.1205398274152</v>
      </c>
      <c r="Q42" s="15">
        <v>1.3130465442944507E-4</v>
      </c>
      <c r="R42" s="13">
        <f t="shared" si="0"/>
        <v>66573.749031556319</v>
      </c>
    </row>
    <row r="43" spans="1:18" x14ac:dyDescent="0.2">
      <c r="A43" s="12" t="s">
        <v>54</v>
      </c>
      <c r="B43" s="22">
        <v>30152</v>
      </c>
      <c r="C43" s="15">
        <v>5.0550735235782636E-2</v>
      </c>
      <c r="D43" s="15">
        <v>1.7332369543527038E-3</v>
      </c>
      <c r="E43" s="15">
        <v>1.6761463421002037E-3</v>
      </c>
      <c r="F43" s="15">
        <v>4.0993369887520337E-2</v>
      </c>
      <c r="G43" s="15">
        <v>577.57694573444292</v>
      </c>
      <c r="H43" s="15">
        <v>5.9716158860109191E-2</v>
      </c>
      <c r="I43" s="15">
        <v>2.3886156970347527</v>
      </c>
      <c r="J43" s="15">
        <v>27651.112315640028</v>
      </c>
      <c r="K43" s="15">
        <v>0</v>
      </c>
      <c r="L43" s="15">
        <v>0</v>
      </c>
      <c r="M43" s="15">
        <v>0</v>
      </c>
      <c r="N43" s="15">
        <v>2.3928712415114135E-2</v>
      </c>
      <c r="O43" s="15">
        <v>3.3043912538420789E-2</v>
      </c>
      <c r="P43" s="15">
        <v>425.77276150653023</v>
      </c>
      <c r="Q43" s="15">
        <v>5.652086177973831E-5</v>
      </c>
      <c r="R43" s="13">
        <f t="shared" si="0"/>
        <v>28657.062337371131</v>
      </c>
    </row>
    <row r="44" spans="1:18" x14ac:dyDescent="0.2">
      <c r="A44" s="12" t="s">
        <v>55</v>
      </c>
      <c r="B44" s="22">
        <v>30153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3"/>
      <c r="P44" s="13"/>
      <c r="Q44" s="13"/>
      <c r="R44" s="13">
        <f t="shared" si="0"/>
        <v>0</v>
      </c>
    </row>
    <row r="45" spans="1:18" x14ac:dyDescent="0.2">
      <c r="A45" s="12" t="s">
        <v>56</v>
      </c>
      <c r="B45" s="22">
        <v>30154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3"/>
      <c r="P45" s="13"/>
      <c r="Q45" s="13"/>
      <c r="R45" s="13">
        <f t="shared" si="0"/>
        <v>0</v>
      </c>
    </row>
    <row r="46" spans="1:18" x14ac:dyDescent="0.2">
      <c r="A46" s="12" t="s">
        <v>57</v>
      </c>
      <c r="B46" s="22">
        <v>30155</v>
      </c>
      <c r="C46" s="15">
        <v>0.25195575800153608</v>
      </c>
      <c r="D46" s="15">
        <v>8.6388264897300521E-3</v>
      </c>
      <c r="E46" s="15">
        <v>8.3542745753462534E-3</v>
      </c>
      <c r="F46" s="15">
        <v>0.2043197895119126</v>
      </c>
      <c r="G46" s="15">
        <v>2878.7679642634303</v>
      </c>
      <c r="H46" s="15">
        <v>0.29763820447637479</v>
      </c>
      <c r="I46" s="15">
        <v>11.905375376118227</v>
      </c>
      <c r="J46" s="15">
        <v>137819.10254276902</v>
      </c>
      <c r="K46" s="15">
        <v>0</v>
      </c>
      <c r="L46" s="15">
        <v>0</v>
      </c>
      <c r="M46" s="15">
        <v>0</v>
      </c>
      <c r="N46" s="15">
        <v>0.11926585926851571</v>
      </c>
      <c r="O46" s="15">
        <v>0.1646979809912032</v>
      </c>
      <c r="P46" s="15">
        <v>2122.1431965612478</v>
      </c>
      <c r="Q46" s="15">
        <v>2.8171215524741989E-4</v>
      </c>
      <c r="R46" s="13">
        <f t="shared" si="0"/>
        <v>142832.97423137532</v>
      </c>
    </row>
    <row r="47" spans="1:18" s="5" customFormat="1" x14ac:dyDescent="0.2">
      <c r="A47" s="20" t="s">
        <v>58</v>
      </c>
      <c r="B47" s="21">
        <v>302</v>
      </c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23"/>
      <c r="P47" s="23"/>
      <c r="Q47" s="23"/>
      <c r="R47" s="13">
        <f t="shared" si="0"/>
        <v>0</v>
      </c>
    </row>
    <row r="48" spans="1:18" x14ac:dyDescent="0.2">
      <c r="A48" s="12" t="s">
        <v>59</v>
      </c>
      <c r="B48" s="22">
        <v>3021</v>
      </c>
      <c r="C48" s="15">
        <v>9.8084154283938612E-3</v>
      </c>
      <c r="D48" s="15">
        <v>3.3630189560728051E-4</v>
      </c>
      <c r="E48" s="15">
        <v>3.2522454056146315E-4</v>
      </c>
      <c r="F48" s="15">
        <v>7.9539891910809669E-3</v>
      </c>
      <c r="G48" s="15">
        <v>112.06789771113417</v>
      </c>
      <c r="H48" s="15">
        <v>1.1586792776721234E-2</v>
      </c>
      <c r="I48" s="15">
        <v>0.4634657625852967</v>
      </c>
      <c r="J48" s="15">
        <v>5365.1761024633934</v>
      </c>
      <c r="K48" s="15">
        <v>0</v>
      </c>
      <c r="L48" s="15">
        <v>0</v>
      </c>
      <c r="M48" s="15">
        <v>0</v>
      </c>
      <c r="N48" s="15">
        <v>4.6429147061716634E-3</v>
      </c>
      <c r="O48" s="15">
        <v>6.4115471326898097E-3</v>
      </c>
      <c r="P48" s="15">
        <v>82.613162864432383</v>
      </c>
      <c r="Q48" s="15">
        <v>1.0966805727369145E-5</v>
      </c>
      <c r="R48" s="13">
        <f t="shared" si="0"/>
        <v>5560.3617049540217</v>
      </c>
    </row>
    <row r="49" spans="1:18" x14ac:dyDescent="0.2">
      <c r="A49" s="12" t="s">
        <v>60</v>
      </c>
      <c r="B49" s="22">
        <v>3022</v>
      </c>
      <c r="C49" s="15">
        <v>1.2539970663619955</v>
      </c>
      <c r="D49" s="15">
        <v>0.18876763853037104</v>
      </c>
      <c r="E49" s="15">
        <v>15.150559334635364</v>
      </c>
      <c r="F49" s="15">
        <v>779.47967864448901</v>
      </c>
      <c r="G49" s="15">
        <v>3637.4499653842604</v>
      </c>
      <c r="H49" s="15">
        <v>127.02311035197506</v>
      </c>
      <c r="I49" s="15">
        <v>212.16326370250232</v>
      </c>
      <c r="J49" s="15">
        <v>13740.955636071529</v>
      </c>
      <c r="K49" s="15">
        <v>14.854040114147839</v>
      </c>
      <c r="L49" s="15">
        <v>1118.1345173797802</v>
      </c>
      <c r="M49" s="15">
        <v>2416.0536685271477</v>
      </c>
      <c r="N49" s="15">
        <v>291.20692872536432</v>
      </c>
      <c r="O49" s="15">
        <v>211.98872068279735</v>
      </c>
      <c r="P49" s="15">
        <v>3786.0317308123313</v>
      </c>
      <c r="Q49" s="15">
        <v>0.40087080886139653</v>
      </c>
      <c r="R49" s="13">
        <f t="shared" si="0"/>
        <v>26352.335455244716</v>
      </c>
    </row>
    <row r="50" spans="1:18" x14ac:dyDescent="0.2">
      <c r="A50" s="12" t="s">
        <v>61</v>
      </c>
      <c r="B50" s="22">
        <v>3023</v>
      </c>
      <c r="C50" s="15">
        <v>0.1897137961617508</v>
      </c>
      <c r="D50" s="15">
        <v>2.8665579816319828E-2</v>
      </c>
      <c r="E50" s="15">
        <v>2.3032226205386177</v>
      </c>
      <c r="F50" s="15">
        <v>118.49910757563903</v>
      </c>
      <c r="G50" s="15">
        <v>542.42075766114237</v>
      </c>
      <c r="H50" s="15">
        <v>19.309508366366032</v>
      </c>
      <c r="I50" s="15">
        <v>32.210300966283533</v>
      </c>
      <c r="J50" s="15">
        <v>1583.4039452562872</v>
      </c>
      <c r="K50" s="15">
        <v>2.2581751374623908</v>
      </c>
      <c r="L50" s="15">
        <v>169.98362385467303</v>
      </c>
      <c r="M50" s="15">
        <v>367.29888186085623</v>
      </c>
      <c r="N50" s="15">
        <v>44.270093701675897</v>
      </c>
      <c r="O50" s="15">
        <v>32.226833956601176</v>
      </c>
      <c r="P50" s="15">
        <v>567.78428827102584</v>
      </c>
      <c r="Q50" s="15">
        <v>6.0941073062410318E-2</v>
      </c>
      <c r="R50" s="13">
        <f t="shared" si="0"/>
        <v>3482.2480596775918</v>
      </c>
    </row>
    <row r="51" spans="1:18" x14ac:dyDescent="0.2">
      <c r="A51" s="12" t="s">
        <v>62</v>
      </c>
      <c r="B51" s="22">
        <v>3024</v>
      </c>
      <c r="C51" s="15">
        <v>5.4486684267049834E-2</v>
      </c>
      <c r="D51" s="15">
        <v>8.2328877940540425E-3</v>
      </c>
      <c r="E51" s="15">
        <v>0.66149624466434298</v>
      </c>
      <c r="F51" s="15">
        <v>34.033494616786179</v>
      </c>
      <c r="G51" s="15">
        <v>155.78576340003309</v>
      </c>
      <c r="H51" s="15">
        <v>5.5457805757737759</v>
      </c>
      <c r="I51" s="15">
        <v>9.2509481882919715</v>
      </c>
      <c r="J51" s="15">
        <v>454.76097457257367</v>
      </c>
      <c r="K51" s="15">
        <v>0.64855839809198867</v>
      </c>
      <c r="L51" s="15">
        <v>48.820087051770564</v>
      </c>
      <c r="M51" s="15">
        <v>105.4899465009378</v>
      </c>
      <c r="N51" s="15">
        <v>12.714576729777381</v>
      </c>
      <c r="O51" s="15">
        <v>9.2556965399756823</v>
      </c>
      <c r="P51" s="15">
        <v>163.07028731025051</v>
      </c>
      <c r="Q51" s="15">
        <v>1.7502559508195775E-2</v>
      </c>
      <c r="R51" s="13">
        <f t="shared" si="0"/>
        <v>1000.1178322604961</v>
      </c>
    </row>
    <row r="52" spans="1:18" x14ac:dyDescent="0.2">
      <c r="A52" s="12" t="s">
        <v>63</v>
      </c>
      <c r="B52" s="22">
        <v>3025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3"/>
      <c r="P52" s="13"/>
      <c r="Q52" s="13"/>
      <c r="R52" s="13">
        <f t="shared" si="0"/>
        <v>0</v>
      </c>
    </row>
    <row r="53" spans="1:18" x14ac:dyDescent="0.2">
      <c r="A53" s="12" t="s">
        <v>64</v>
      </c>
      <c r="B53" s="22">
        <v>3026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3"/>
      <c r="P53" s="13"/>
      <c r="Q53" s="13"/>
      <c r="R53" s="13">
        <f t="shared" si="0"/>
        <v>0</v>
      </c>
    </row>
    <row r="54" spans="1:18" x14ac:dyDescent="0.2">
      <c r="A54" s="12" t="s">
        <v>65</v>
      </c>
      <c r="B54" s="22">
        <v>3027</v>
      </c>
      <c r="C54" s="15">
        <v>1.062134900035645</v>
      </c>
      <c r="D54" s="15">
        <v>0.16048760484826136</v>
      </c>
      <c r="E54" s="15">
        <v>12.894861508858675</v>
      </c>
      <c r="F54" s="15">
        <v>663.43112797054562</v>
      </c>
      <c r="G54" s="15">
        <v>3036.806119911651</v>
      </c>
      <c r="H54" s="15">
        <v>108.10654340057228</v>
      </c>
      <c r="I54" s="15">
        <v>180.33314123224108</v>
      </c>
      <c r="J54" s="15">
        <v>8864.8723768983691</v>
      </c>
      <c r="K54" s="15">
        <v>12.642657900570581</v>
      </c>
      <c r="L54" s="15">
        <v>951.67322031048241</v>
      </c>
      <c r="M54" s="15">
        <v>2056.3657944826841</v>
      </c>
      <c r="N54" s="15">
        <v>247.8513028557397</v>
      </c>
      <c r="O54" s="15">
        <v>180.42570311426334</v>
      </c>
      <c r="P54" s="15">
        <v>3178.806815664484</v>
      </c>
      <c r="Q54" s="15">
        <v>0.34118573269189689</v>
      </c>
      <c r="R54" s="13">
        <f t="shared" si="0"/>
        <v>19495.77347348804</v>
      </c>
    </row>
    <row r="55" spans="1:18" s="5" customFormat="1" x14ac:dyDescent="0.2">
      <c r="A55" s="24" t="s">
        <v>66</v>
      </c>
      <c r="B55" s="21">
        <v>31</v>
      </c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23"/>
      <c r="P55" s="23"/>
      <c r="Q55" s="23"/>
      <c r="R55" s="13">
        <f t="shared" si="0"/>
        <v>0</v>
      </c>
    </row>
    <row r="56" spans="1:18" x14ac:dyDescent="0.2">
      <c r="A56" s="25" t="s">
        <v>67</v>
      </c>
      <c r="B56" s="22">
        <v>311</v>
      </c>
      <c r="C56" s="15">
        <v>6.3346646049410218</v>
      </c>
      <c r="D56" s="15">
        <v>0.95716198566672117</v>
      </c>
      <c r="E56" s="15">
        <v>76.906071708068453</v>
      </c>
      <c r="F56" s="15">
        <v>3956.7607504753623</v>
      </c>
      <c r="G56" s="15">
        <v>18111.774915998918</v>
      </c>
      <c r="H56" s="15">
        <v>644.75679503530409</v>
      </c>
      <c r="I56" s="15">
        <v>1075.5224847835909</v>
      </c>
      <c r="J56" s="15">
        <v>52870.867223525849</v>
      </c>
      <c r="K56" s="15">
        <v>75.401907528351373</v>
      </c>
      <c r="L56" s="15">
        <v>5675.8615727331207</v>
      </c>
      <c r="M56" s="15">
        <v>12264.343834934452</v>
      </c>
      <c r="N56" s="15">
        <v>1478.2066528800449</v>
      </c>
      <c r="O56" s="15">
        <v>1076.0745318708239</v>
      </c>
      <c r="P56" s="15">
        <v>18958.679373457464</v>
      </c>
      <c r="Q56" s="15">
        <v>2.0348612822360845</v>
      </c>
      <c r="R56" s="13">
        <f t="shared" si="0"/>
        <v>116274.4828028042</v>
      </c>
    </row>
    <row r="57" spans="1:18" x14ac:dyDescent="0.2">
      <c r="A57" s="25" t="s">
        <v>68</v>
      </c>
      <c r="B57" s="22">
        <v>312</v>
      </c>
      <c r="C57" s="15">
        <v>2.3141226540195619</v>
      </c>
      <c r="D57" s="15">
        <v>0.34966180101627165</v>
      </c>
      <c r="E57" s="15">
        <v>28.094633870983149</v>
      </c>
      <c r="F57" s="15">
        <v>1445.4482218472133</v>
      </c>
      <c r="G57" s="15">
        <v>6616.4305849633174</v>
      </c>
      <c r="H57" s="15">
        <v>235.53674879021258</v>
      </c>
      <c r="I57" s="15">
        <v>392.90019316946774</v>
      </c>
      <c r="J57" s="15">
        <v>19314.309313896287</v>
      </c>
      <c r="K57" s="15">
        <v>27.545146152101708</v>
      </c>
      <c r="L57" s="15">
        <v>2073.4546602981682</v>
      </c>
      <c r="M57" s="15">
        <v>4480.2996962096004</v>
      </c>
      <c r="N57" s="15">
        <v>540.00514882571144</v>
      </c>
      <c r="O57" s="15">
        <v>393.10186204230035</v>
      </c>
      <c r="P57" s="15">
        <v>6925.814098222455</v>
      </c>
      <c r="Q57" s="15">
        <v>0.74335720747344269</v>
      </c>
      <c r="R57" s="13">
        <f t="shared" si="0"/>
        <v>42476.347449950321</v>
      </c>
    </row>
    <row r="58" spans="1:18" x14ac:dyDescent="0.2">
      <c r="A58" s="25" t="s">
        <v>69</v>
      </c>
      <c r="B58" s="22">
        <v>313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3"/>
      <c r="P58" s="13"/>
      <c r="Q58" s="13"/>
      <c r="R58" s="13">
        <f t="shared" si="0"/>
        <v>0</v>
      </c>
    </row>
    <row r="59" spans="1:18" x14ac:dyDescent="0.2">
      <c r="A59" s="25" t="s">
        <v>70</v>
      </c>
      <c r="B59" s="22">
        <v>314</v>
      </c>
      <c r="C59" s="15">
        <v>0.75702823501289673</v>
      </c>
      <c r="D59" s="15">
        <v>0.11438626885873837</v>
      </c>
      <c r="E59" s="15">
        <v>9.1907103781821107</v>
      </c>
      <c r="F59" s="15">
        <v>472.85528028812763</v>
      </c>
      <c r="G59" s="15">
        <v>2164.4595022307699</v>
      </c>
      <c r="H59" s="15">
        <v>77.052082311892605</v>
      </c>
      <c r="I59" s="15">
        <v>128.53101768597699</v>
      </c>
      <c r="J59" s="15">
        <v>6318.3675528153126</v>
      </c>
      <c r="K59" s="15">
        <v>9.0109542545109917</v>
      </c>
      <c r="L59" s="15">
        <v>678.29754794471603</v>
      </c>
      <c r="M59" s="15">
        <v>1465.6584280263046</v>
      </c>
      <c r="N59" s="15">
        <v>176.6540524562659</v>
      </c>
      <c r="O59" s="15">
        <v>128.59699043404737</v>
      </c>
      <c r="P59" s="15">
        <v>2265.6693730981729</v>
      </c>
      <c r="Q59" s="15">
        <v>0.24317742786030344</v>
      </c>
      <c r="R59" s="13">
        <f t="shared" si="0"/>
        <v>13895.458083856012</v>
      </c>
    </row>
    <row r="60" spans="1:18" x14ac:dyDescent="0.2">
      <c r="A60" s="25" t="s">
        <v>71</v>
      </c>
      <c r="B60" s="22">
        <v>315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3"/>
      <c r="P60" s="13"/>
      <c r="Q60" s="13"/>
      <c r="R60" s="13">
        <f t="shared" si="0"/>
        <v>0</v>
      </c>
    </row>
    <row r="61" spans="1:18" x14ac:dyDescent="0.2">
      <c r="A61" s="25" t="s">
        <v>72</v>
      </c>
      <c r="B61" s="22">
        <v>316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3"/>
      <c r="O61" s="13"/>
      <c r="P61" s="13"/>
      <c r="Q61" s="13"/>
      <c r="R61" s="13">
        <f t="shared" si="0"/>
        <v>0</v>
      </c>
    </row>
    <row r="62" spans="1:18" x14ac:dyDescent="0.2">
      <c r="A62" s="25" t="s">
        <v>73</v>
      </c>
      <c r="B62" s="22" t="s">
        <v>74</v>
      </c>
      <c r="C62" s="15">
        <v>6.8168411635902304</v>
      </c>
      <c r="D62" s="15">
        <v>1.0300184194483357</v>
      </c>
      <c r="E62" s="15">
        <v>82.759942008715726</v>
      </c>
      <c r="F62" s="15">
        <v>4257.9380662521671</v>
      </c>
      <c r="G62" s="15">
        <v>19490.391440260308</v>
      </c>
      <c r="H62" s="15">
        <v>693.83383888594858</v>
      </c>
      <c r="I62" s="15">
        <v>1157.3881813602175</v>
      </c>
      <c r="J62" s="15">
        <v>56895.246476494416</v>
      </c>
      <c r="K62" s="15">
        <v>81.141285152108736</v>
      </c>
      <c r="L62" s="15">
        <v>6107.8919281169037</v>
      </c>
      <c r="M62" s="15">
        <v>13197.870623362487</v>
      </c>
      <c r="N62" s="15">
        <v>1590.723517040796</v>
      </c>
      <c r="O62" s="15">
        <v>1157.9822486934042</v>
      </c>
      <c r="P62" s="15">
        <v>20401.759843684275</v>
      </c>
      <c r="Q62" s="15">
        <v>2.1897491052838602</v>
      </c>
      <c r="R62" s="13">
        <f>SUM(C62:Q62)</f>
        <v>125124.96400000007</v>
      </c>
    </row>
    <row r="64" spans="1:18" x14ac:dyDescent="0.2">
      <c r="A64" s="26" t="s">
        <v>75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Informe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2019-07-31T20:19:31Z</dcterms:created>
  <dcterms:modified xsi:type="dcterms:W3CDTF">2019-07-31T20:19:47Z</dcterms:modified>
</cp:coreProperties>
</file>