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W:\2025\ACCESO MAYORISTA\4. COMPARTICIÓN DE INFRAESTRUCTURA\BASE DE DATOS OSINERGMIN\LISTADO DE PRECIOS MÁXIMOS\"/>
    </mc:Choice>
  </mc:AlternateContent>
  <xr:revisionPtr revIDLastSave="0" documentId="13_ncr:1_{15DCA704-CE4D-470B-BD13-B5B00F2B5EEB}" xr6:coauthVersionLast="47" xr6:coauthVersionMax="47" xr10:uidLastSave="{00000000-0000-0000-0000-000000000000}"/>
  <bookViews>
    <workbookView xWindow="-108" yWindow="-108" windowWidth="23256" windowHeight="12576" xr2:uid="{00000000-000D-0000-FFFF-FFFF00000000}"/>
  </bookViews>
  <sheets>
    <sheet name="Listado de Precios Máximos" sheetId="5" r:id="rId1"/>
    <sheet name="I-403 Res. Eq. Y Sum" sheetId="10" state="hidden" r:id="rId2"/>
    <sheet name="SICODI" sheetId="3" state="hidden" r:id="rId3"/>
  </sheets>
  <externalReferences>
    <externalReference r:id="rId4"/>
    <externalReference r:id="rId5"/>
    <externalReference r:id="rId6"/>
  </externalReferences>
  <definedNames>
    <definedName name="__123Graph_ASISTEMAS" hidden="1">'[1]Tipo de Cambio'!#REF!</definedName>
    <definedName name="_f" hidden="1">{"vista 1",#N/A,FALSE,"CMP";"vista 2",#N/A,FALSE,"CMP"}</definedName>
    <definedName name="_xlnm._FilterDatabase" localSheetId="1" hidden="1">'I-403 Res. Eq. Y Sum'!$B$2:$I$2821</definedName>
    <definedName name="_Key1" hidden="1">'[1]Tipo de Cambio'!#REF!</definedName>
    <definedName name="_Key2" hidden="1">'[1]Tipo de Cambio'!#REF!</definedName>
    <definedName name="_Order1" hidden="1">255</definedName>
    <definedName name="_Order2" hidden="1">255</definedName>
    <definedName name="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aa" hidden="1">{"vista 1",#N/A,FALSE,"CMP";"vista 2",#N/A,FALSE,"CMP"}</definedName>
    <definedName name="aaa" hidden="1">{"vista 1",#N/A,FALSE,"CMP";"vista 2",#N/A,FALSE,"CMP"}</definedName>
    <definedName name="ACCCABLEGUARDA">#REF!</definedName>
    <definedName name="ACCCABLESUB">#REF!</definedName>
    <definedName name="ACCCOND">#REF!</definedName>
    <definedName name="ACEROCONC">#REF!</definedName>
    <definedName name="ARANCEL" localSheetId="1">'[2]Auxiliar LT'!$AD$26:$AH$31</definedName>
    <definedName name="ARANCEL">'[3]Auxiliar LT'!$AD$26:$AH$31</definedName>
    <definedName name="_xlnm.Print_Area" localSheetId="0">'Listado de Precios Máximos'!$A$1:$H$1752</definedName>
    <definedName name="CABGUARDA">#REF!</definedName>
    <definedName name="CADAISL">#REF!</definedName>
    <definedName name="CONDUCTORES">#REF!</definedName>
    <definedName name="MADERA">#REF!</definedName>
    <definedName name="PARRILLA">#REF!</definedName>
    <definedName name="PUESTAATIERRA">#REF!</definedName>
    <definedName name="RETENIDA">#REF!</definedName>
    <definedName name="TORRE">#REF!</definedName>
    <definedName name="wrn.Esquema._.Unifilar._.de._.CMP." hidden="1">{"vista 1",#N/A,FALSE,"CMP";"vista 2",#N/A,FALSE,"CMP"}</definedName>
    <definedName name="wrn.Tarifas." hidden="1">{"vista1",#N/A,FALSE,"Tarifas_Teoricas_May_97";"vista2",#N/A,FALSE,"Tarifas_Teoricas_May_97";"vista1",#N/A,FALSE,"Tarifas_Barra_May_97";"vista2",#N/A,FALSE,"Tarifas_Barra_May_97"}</definedName>
    <definedName name="wrn.Todo."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xxxx" hidden="1">{"vista 1",#N/A,FALSE,"CMP";"vista 2",#N/A,FALSE,"CMP"}</definedName>
    <definedName name="yy" hidden="1">{"vista 1",#N/A,FALSE,"CMP";"vista 2",#N/A,FALSE,"CMP"}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1" i="5" l="1"/>
  <c r="E151" i="5"/>
  <c r="D152" i="5"/>
  <c r="E152" i="5"/>
  <c r="D153" i="5"/>
  <c r="E153" i="5"/>
  <c r="D154" i="5"/>
  <c r="E154" i="5"/>
  <c r="D155" i="5"/>
  <c r="E155" i="5"/>
  <c r="D156" i="5"/>
  <c r="E156" i="5"/>
  <c r="D157" i="5"/>
  <c r="E157" i="5"/>
  <c r="D158" i="5"/>
  <c r="E158" i="5"/>
  <c r="D159" i="5"/>
  <c r="E159" i="5"/>
  <c r="D160" i="5"/>
  <c r="E160" i="5"/>
  <c r="D161" i="5"/>
  <c r="E161" i="5"/>
  <c r="D162" i="5"/>
  <c r="E162" i="5"/>
  <c r="D163" i="5"/>
  <c r="E163" i="5"/>
  <c r="D164" i="5"/>
  <c r="E164" i="5"/>
  <c r="D165" i="5"/>
  <c r="E165" i="5"/>
  <c r="D166" i="5"/>
  <c r="E166" i="5"/>
  <c r="D167" i="5"/>
  <c r="E167" i="5"/>
  <c r="D168" i="5"/>
  <c r="E168" i="5"/>
  <c r="D169" i="5"/>
  <c r="E169" i="5"/>
  <c r="D170" i="5"/>
  <c r="E170" i="5"/>
  <c r="D171" i="5"/>
  <c r="E171" i="5"/>
  <c r="D172" i="5"/>
  <c r="E172" i="5"/>
  <c r="D173" i="5"/>
  <c r="E173" i="5"/>
  <c r="D174" i="5"/>
  <c r="E174" i="5"/>
  <c r="D175" i="5"/>
  <c r="E175" i="5"/>
  <c r="D176" i="5"/>
  <c r="E176" i="5"/>
  <c r="D177" i="5"/>
  <c r="E177" i="5"/>
  <c r="D178" i="5"/>
  <c r="E178" i="5"/>
  <c r="D179" i="5"/>
  <c r="E179" i="5"/>
  <c r="D180" i="5"/>
  <c r="E180" i="5"/>
  <c r="D181" i="5"/>
  <c r="E181" i="5"/>
  <c r="D182" i="5"/>
  <c r="E182" i="5"/>
  <c r="D183" i="5"/>
  <c r="E183" i="5"/>
  <c r="D184" i="5"/>
  <c r="E184" i="5"/>
  <c r="D185" i="5"/>
  <c r="E185" i="5"/>
  <c r="D186" i="5"/>
  <c r="E186" i="5"/>
  <c r="D187" i="5"/>
  <c r="E187" i="5"/>
  <c r="D188" i="5"/>
  <c r="E188" i="5"/>
  <c r="D189" i="5"/>
  <c r="E189" i="5"/>
  <c r="D190" i="5"/>
  <c r="E190" i="5"/>
  <c r="D191" i="5"/>
  <c r="E191" i="5"/>
  <c r="D192" i="5"/>
  <c r="E192" i="5"/>
  <c r="D193" i="5"/>
  <c r="E193" i="5"/>
  <c r="D194" i="5"/>
  <c r="E194" i="5"/>
  <c r="D195" i="5"/>
  <c r="E195" i="5"/>
  <c r="D196" i="5"/>
  <c r="E196" i="5"/>
  <c r="D197" i="5"/>
  <c r="E197" i="5"/>
  <c r="D198" i="5"/>
  <c r="E198" i="5"/>
  <c r="D199" i="5"/>
  <c r="E199" i="5"/>
  <c r="D200" i="5"/>
  <c r="E200" i="5"/>
  <c r="D201" i="5"/>
  <c r="E201" i="5"/>
  <c r="D202" i="5"/>
  <c r="E202" i="5"/>
  <c r="D203" i="5"/>
  <c r="E203" i="5"/>
  <c r="D204" i="5"/>
  <c r="E204" i="5"/>
  <c r="D205" i="5"/>
  <c r="E205" i="5"/>
  <c r="D206" i="5"/>
  <c r="E206" i="5"/>
  <c r="D207" i="5"/>
  <c r="E207" i="5"/>
  <c r="D208" i="5"/>
  <c r="E208" i="5"/>
  <c r="D209" i="5"/>
  <c r="E209" i="5"/>
  <c r="D210" i="5"/>
  <c r="E210" i="5"/>
  <c r="D211" i="5"/>
  <c r="E211" i="5"/>
  <c r="D212" i="5"/>
  <c r="E212" i="5"/>
  <c r="D213" i="5"/>
  <c r="E213" i="5"/>
  <c r="D214" i="5"/>
  <c r="E214" i="5"/>
  <c r="D215" i="5"/>
  <c r="E215" i="5"/>
  <c r="D216" i="5"/>
  <c r="E216" i="5"/>
  <c r="D217" i="5"/>
  <c r="E217" i="5"/>
  <c r="D218" i="5"/>
  <c r="E218" i="5"/>
  <c r="D219" i="5"/>
  <c r="E219" i="5"/>
  <c r="D220" i="5"/>
  <c r="E220" i="5"/>
  <c r="D221" i="5"/>
  <c r="E221" i="5"/>
  <c r="D222" i="5"/>
  <c r="E222" i="5"/>
  <c r="D223" i="5"/>
  <c r="E223" i="5"/>
  <c r="D224" i="5"/>
  <c r="E224" i="5"/>
  <c r="D225" i="5"/>
  <c r="E225" i="5"/>
  <c r="D226" i="5"/>
  <c r="E226" i="5"/>
  <c r="D227" i="5"/>
  <c r="E227" i="5"/>
  <c r="D228" i="5"/>
  <c r="E228" i="5"/>
  <c r="D229" i="5"/>
  <c r="E229" i="5"/>
  <c r="D230" i="5"/>
  <c r="E230" i="5"/>
  <c r="D231" i="5"/>
  <c r="E231" i="5"/>
  <c r="D232" i="5"/>
  <c r="E232" i="5"/>
  <c r="D233" i="5"/>
  <c r="E233" i="5"/>
  <c r="D234" i="5"/>
  <c r="E234" i="5"/>
  <c r="D235" i="5"/>
  <c r="E235" i="5"/>
  <c r="D236" i="5"/>
  <c r="E236" i="5"/>
  <c r="D237" i="5"/>
  <c r="E237" i="5"/>
  <c r="D238" i="5"/>
  <c r="E238" i="5"/>
  <c r="D239" i="5"/>
  <c r="E239" i="5"/>
  <c r="D240" i="5"/>
  <c r="E240" i="5"/>
  <c r="D241" i="5"/>
  <c r="E241" i="5"/>
  <c r="D242" i="5"/>
  <c r="E242" i="5"/>
  <c r="D243" i="5"/>
  <c r="E243" i="5"/>
  <c r="D244" i="5"/>
  <c r="E244" i="5"/>
  <c r="D245" i="5"/>
  <c r="E245" i="5"/>
  <c r="D246" i="5"/>
  <c r="E246" i="5"/>
  <c r="D247" i="5"/>
  <c r="E247" i="5"/>
  <c r="D248" i="5"/>
  <c r="E248" i="5"/>
  <c r="D249" i="5"/>
  <c r="E249" i="5"/>
  <c r="D250" i="5"/>
  <c r="E250" i="5"/>
  <c r="D251" i="5"/>
  <c r="E251" i="5"/>
  <c r="D252" i="5"/>
  <c r="E252" i="5"/>
  <c r="D253" i="5"/>
  <c r="E253" i="5"/>
  <c r="D254" i="5"/>
  <c r="E254" i="5"/>
  <c r="D255" i="5"/>
  <c r="E255" i="5"/>
  <c r="D256" i="5"/>
  <c r="E256" i="5"/>
  <c r="D257" i="5"/>
  <c r="E257" i="5"/>
  <c r="D258" i="5"/>
  <c r="E258" i="5"/>
  <c r="D259" i="5"/>
  <c r="E259" i="5"/>
  <c r="D260" i="5"/>
  <c r="E260" i="5"/>
  <c r="D261" i="5"/>
  <c r="E261" i="5"/>
  <c r="D262" i="5"/>
  <c r="E262" i="5"/>
  <c r="D263" i="5"/>
  <c r="E263" i="5"/>
  <c r="D264" i="5"/>
  <c r="E264" i="5"/>
  <c r="D265" i="5"/>
  <c r="E265" i="5"/>
  <c r="D266" i="5"/>
  <c r="E266" i="5"/>
  <c r="D267" i="5"/>
  <c r="E267" i="5"/>
  <c r="D268" i="5"/>
  <c r="E268" i="5"/>
  <c r="D269" i="5"/>
  <c r="E269" i="5"/>
  <c r="D270" i="5"/>
  <c r="E270" i="5"/>
  <c r="D271" i="5"/>
  <c r="E271" i="5"/>
  <c r="D272" i="5"/>
  <c r="E272" i="5"/>
  <c r="D273" i="5"/>
  <c r="E273" i="5"/>
  <c r="D274" i="5"/>
  <c r="E274" i="5"/>
  <c r="D275" i="5"/>
  <c r="E275" i="5"/>
  <c r="D276" i="5"/>
  <c r="E276" i="5"/>
  <c r="D277" i="5"/>
  <c r="E277" i="5"/>
  <c r="D278" i="5"/>
  <c r="E278" i="5"/>
  <c r="D279" i="5"/>
  <c r="E279" i="5"/>
  <c r="D280" i="5"/>
  <c r="E280" i="5"/>
  <c r="D281" i="5"/>
  <c r="E281" i="5"/>
  <c r="D282" i="5"/>
  <c r="E282" i="5"/>
  <c r="D283" i="5"/>
  <c r="E283" i="5"/>
  <c r="D284" i="5"/>
  <c r="E284" i="5"/>
  <c r="D285" i="5"/>
  <c r="E285" i="5"/>
  <c r="D286" i="5"/>
  <c r="E286" i="5"/>
  <c r="D287" i="5"/>
  <c r="E287" i="5"/>
  <c r="D288" i="5"/>
  <c r="E288" i="5"/>
  <c r="D289" i="5"/>
  <c r="E289" i="5"/>
  <c r="D290" i="5"/>
  <c r="E290" i="5"/>
  <c r="D291" i="5"/>
  <c r="E291" i="5"/>
  <c r="D292" i="5"/>
  <c r="E292" i="5"/>
  <c r="D293" i="5"/>
  <c r="E293" i="5"/>
  <c r="D294" i="5"/>
  <c r="E294" i="5"/>
  <c r="D295" i="5"/>
  <c r="E295" i="5"/>
  <c r="D296" i="5"/>
  <c r="E296" i="5"/>
  <c r="D297" i="5"/>
  <c r="E297" i="5"/>
  <c r="D298" i="5"/>
  <c r="E298" i="5"/>
  <c r="D299" i="5"/>
  <c r="E299" i="5"/>
  <c r="D300" i="5"/>
  <c r="E300" i="5"/>
  <c r="D301" i="5"/>
  <c r="E301" i="5"/>
  <c r="D302" i="5"/>
  <c r="E302" i="5"/>
  <c r="D303" i="5"/>
  <c r="E303" i="5"/>
  <c r="D304" i="5"/>
  <c r="E304" i="5"/>
  <c r="D305" i="5"/>
  <c r="E305" i="5"/>
  <c r="D306" i="5"/>
  <c r="E306" i="5"/>
  <c r="D307" i="5"/>
  <c r="E307" i="5"/>
  <c r="D308" i="5"/>
  <c r="E308" i="5"/>
  <c r="D309" i="5"/>
  <c r="E309" i="5"/>
  <c r="D310" i="5"/>
  <c r="E310" i="5"/>
  <c r="D311" i="5"/>
  <c r="E311" i="5"/>
  <c r="D312" i="5"/>
  <c r="E312" i="5"/>
  <c r="D313" i="5"/>
  <c r="E313" i="5"/>
  <c r="D314" i="5"/>
  <c r="E314" i="5"/>
  <c r="D315" i="5"/>
  <c r="E315" i="5"/>
  <c r="D316" i="5"/>
  <c r="E316" i="5"/>
  <c r="D317" i="5"/>
  <c r="E317" i="5"/>
  <c r="D318" i="5"/>
  <c r="E318" i="5"/>
  <c r="D319" i="5"/>
  <c r="E319" i="5"/>
  <c r="D320" i="5"/>
  <c r="E320" i="5"/>
  <c r="D321" i="5"/>
  <c r="E321" i="5"/>
  <c r="D322" i="5"/>
  <c r="E322" i="5"/>
  <c r="D323" i="5"/>
  <c r="E323" i="5"/>
  <c r="D324" i="5"/>
  <c r="E324" i="5"/>
  <c r="D325" i="5"/>
  <c r="E325" i="5"/>
  <c r="D326" i="5"/>
  <c r="E326" i="5"/>
  <c r="D327" i="5"/>
  <c r="E327" i="5"/>
  <c r="D328" i="5"/>
  <c r="E328" i="5"/>
  <c r="D329" i="5"/>
  <c r="E329" i="5"/>
  <c r="D330" i="5"/>
  <c r="E330" i="5"/>
  <c r="D331" i="5"/>
  <c r="E331" i="5"/>
  <c r="D332" i="5"/>
  <c r="E332" i="5"/>
  <c r="D333" i="5"/>
  <c r="E333" i="5"/>
  <c r="D334" i="5"/>
  <c r="E334" i="5"/>
  <c r="D335" i="5"/>
  <c r="E335" i="5"/>
  <c r="D336" i="5"/>
  <c r="E336" i="5"/>
  <c r="D337" i="5"/>
  <c r="E337" i="5"/>
  <c r="D338" i="5"/>
  <c r="E338" i="5"/>
  <c r="D339" i="5"/>
  <c r="E339" i="5"/>
  <c r="D340" i="5"/>
  <c r="E340" i="5"/>
  <c r="D341" i="5"/>
  <c r="E341" i="5"/>
  <c r="D342" i="5"/>
  <c r="E342" i="5"/>
  <c r="D343" i="5"/>
  <c r="E343" i="5"/>
  <c r="D344" i="5"/>
  <c r="E344" i="5"/>
  <c r="D345" i="5"/>
  <c r="E345" i="5"/>
  <c r="D346" i="5"/>
  <c r="E346" i="5"/>
  <c r="D347" i="5"/>
  <c r="E347" i="5"/>
  <c r="D348" i="5"/>
  <c r="E348" i="5"/>
  <c r="D349" i="5"/>
  <c r="E349" i="5"/>
  <c r="D350" i="5"/>
  <c r="E350" i="5"/>
  <c r="D351" i="5"/>
  <c r="E351" i="5"/>
  <c r="D352" i="5"/>
  <c r="E352" i="5"/>
  <c r="D353" i="5"/>
  <c r="E353" i="5"/>
  <c r="D354" i="5"/>
  <c r="E354" i="5"/>
  <c r="D355" i="5"/>
  <c r="E355" i="5"/>
  <c r="D356" i="5"/>
  <c r="E356" i="5"/>
  <c r="D357" i="5"/>
  <c r="E357" i="5"/>
  <c r="D358" i="5"/>
  <c r="E358" i="5"/>
  <c r="D359" i="5"/>
  <c r="E359" i="5"/>
  <c r="D360" i="5"/>
  <c r="E360" i="5"/>
  <c r="D361" i="5"/>
  <c r="E361" i="5"/>
  <c r="D362" i="5"/>
  <c r="E362" i="5"/>
  <c r="D363" i="5"/>
  <c r="E363" i="5"/>
  <c r="D364" i="5"/>
  <c r="E364" i="5"/>
  <c r="D365" i="5"/>
  <c r="E365" i="5"/>
  <c r="D366" i="5"/>
  <c r="E366" i="5"/>
  <c r="D367" i="5"/>
  <c r="E367" i="5"/>
  <c r="D368" i="5"/>
  <c r="E368" i="5"/>
  <c r="D369" i="5"/>
  <c r="E369" i="5"/>
  <c r="D370" i="5"/>
  <c r="E370" i="5"/>
  <c r="D371" i="5"/>
  <c r="E371" i="5"/>
  <c r="D372" i="5"/>
  <c r="E372" i="5"/>
  <c r="D373" i="5"/>
  <c r="E373" i="5"/>
  <c r="D374" i="5"/>
  <c r="E374" i="5"/>
  <c r="D375" i="5"/>
  <c r="E375" i="5"/>
  <c r="D376" i="5"/>
  <c r="E376" i="5"/>
  <c r="D377" i="5"/>
  <c r="E377" i="5"/>
  <c r="D378" i="5"/>
  <c r="E378" i="5"/>
  <c r="D379" i="5"/>
  <c r="E379" i="5"/>
  <c r="D380" i="5"/>
  <c r="E380" i="5"/>
  <c r="D381" i="5"/>
  <c r="E381" i="5"/>
  <c r="D382" i="5"/>
  <c r="E382" i="5"/>
  <c r="D383" i="5"/>
  <c r="E383" i="5"/>
  <c r="D384" i="5"/>
  <c r="E384" i="5"/>
  <c r="D385" i="5"/>
  <c r="E385" i="5"/>
  <c r="D386" i="5"/>
  <c r="E386" i="5"/>
  <c r="D387" i="5"/>
  <c r="E387" i="5"/>
  <c r="D388" i="5"/>
  <c r="E388" i="5"/>
  <c r="D389" i="5"/>
  <c r="E389" i="5"/>
  <c r="D390" i="5"/>
  <c r="E390" i="5"/>
  <c r="D391" i="5"/>
  <c r="E391" i="5"/>
  <c r="D392" i="5"/>
  <c r="E392" i="5"/>
  <c r="D393" i="5"/>
  <c r="E393" i="5"/>
  <c r="D394" i="5"/>
  <c r="E394" i="5"/>
  <c r="D395" i="5"/>
  <c r="E395" i="5"/>
  <c r="D396" i="5"/>
  <c r="E396" i="5"/>
  <c r="D397" i="5"/>
  <c r="E397" i="5"/>
  <c r="D398" i="5"/>
  <c r="E398" i="5"/>
  <c r="D399" i="5"/>
  <c r="E399" i="5"/>
  <c r="D400" i="5"/>
  <c r="E400" i="5"/>
  <c r="D401" i="5"/>
  <c r="E401" i="5"/>
  <c r="D402" i="5"/>
  <c r="E402" i="5"/>
  <c r="D403" i="5"/>
  <c r="E403" i="5"/>
  <c r="D404" i="5"/>
  <c r="E404" i="5"/>
  <c r="D405" i="5"/>
  <c r="E405" i="5"/>
  <c r="D406" i="5"/>
  <c r="E406" i="5"/>
  <c r="D407" i="5"/>
  <c r="E407" i="5"/>
  <c r="D408" i="5"/>
  <c r="E408" i="5"/>
  <c r="D409" i="5"/>
  <c r="E409" i="5"/>
  <c r="D410" i="5"/>
  <c r="E410" i="5"/>
  <c r="D411" i="5"/>
  <c r="E411" i="5"/>
  <c r="D412" i="5"/>
  <c r="E412" i="5"/>
  <c r="D413" i="5"/>
  <c r="E413" i="5"/>
  <c r="D414" i="5"/>
  <c r="E414" i="5"/>
  <c r="D415" i="5"/>
  <c r="E415" i="5"/>
  <c r="D416" i="5"/>
  <c r="E416" i="5"/>
  <c r="D417" i="5"/>
  <c r="E417" i="5"/>
  <c r="D418" i="5"/>
  <c r="E418" i="5"/>
  <c r="D419" i="5"/>
  <c r="E419" i="5"/>
  <c r="D420" i="5"/>
  <c r="E420" i="5"/>
  <c r="D421" i="5"/>
  <c r="E421" i="5"/>
  <c r="D422" i="5"/>
  <c r="E422" i="5"/>
  <c r="D423" i="5"/>
  <c r="E423" i="5"/>
  <c r="D424" i="5"/>
  <c r="E424" i="5"/>
  <c r="D425" i="5"/>
  <c r="E425" i="5"/>
  <c r="D426" i="5"/>
  <c r="E426" i="5"/>
  <c r="D427" i="5"/>
  <c r="E427" i="5"/>
  <c r="D428" i="5"/>
  <c r="E428" i="5"/>
  <c r="D429" i="5"/>
  <c r="E429" i="5"/>
  <c r="D430" i="5"/>
  <c r="E430" i="5"/>
  <c r="D431" i="5"/>
  <c r="E431" i="5"/>
  <c r="D432" i="5"/>
  <c r="E432" i="5"/>
  <c r="D433" i="5"/>
  <c r="E433" i="5"/>
  <c r="D434" i="5"/>
  <c r="E434" i="5"/>
  <c r="D435" i="5"/>
  <c r="E435" i="5"/>
  <c r="D436" i="5"/>
  <c r="E436" i="5"/>
  <c r="D437" i="5"/>
  <c r="E437" i="5"/>
  <c r="D438" i="5"/>
  <c r="E438" i="5"/>
  <c r="D439" i="5"/>
  <c r="E439" i="5"/>
  <c r="D440" i="5"/>
  <c r="E440" i="5"/>
  <c r="D441" i="5"/>
  <c r="E441" i="5"/>
  <c r="D442" i="5"/>
  <c r="E442" i="5"/>
  <c r="D443" i="5"/>
  <c r="E443" i="5"/>
  <c r="D444" i="5"/>
  <c r="E444" i="5"/>
  <c r="D445" i="5"/>
  <c r="E445" i="5"/>
  <c r="D446" i="5"/>
  <c r="E446" i="5"/>
  <c r="D447" i="5"/>
  <c r="E447" i="5"/>
  <c r="D448" i="5"/>
  <c r="E448" i="5"/>
  <c r="D449" i="5"/>
  <c r="E449" i="5"/>
  <c r="D450" i="5"/>
  <c r="E450" i="5"/>
  <c r="D451" i="5"/>
  <c r="E451" i="5"/>
  <c r="D452" i="5"/>
  <c r="E452" i="5"/>
  <c r="D453" i="5"/>
  <c r="E453" i="5"/>
  <c r="D454" i="5"/>
  <c r="E454" i="5"/>
  <c r="D455" i="5"/>
  <c r="E455" i="5"/>
  <c r="D456" i="5"/>
  <c r="E456" i="5"/>
  <c r="D457" i="5"/>
  <c r="E457" i="5"/>
  <c r="D458" i="5"/>
  <c r="E458" i="5"/>
  <c r="D459" i="5"/>
  <c r="E459" i="5"/>
  <c r="D460" i="5"/>
  <c r="E460" i="5"/>
  <c r="D461" i="5"/>
  <c r="E461" i="5"/>
  <c r="D462" i="5"/>
  <c r="E462" i="5"/>
  <c r="D463" i="5"/>
  <c r="E463" i="5"/>
  <c r="D464" i="5"/>
  <c r="E464" i="5"/>
  <c r="D465" i="5"/>
  <c r="E465" i="5"/>
  <c r="D466" i="5"/>
  <c r="E466" i="5"/>
  <c r="D467" i="5"/>
  <c r="E467" i="5"/>
  <c r="D468" i="5"/>
  <c r="E468" i="5"/>
  <c r="D469" i="5"/>
  <c r="E469" i="5"/>
  <c r="D470" i="5"/>
  <c r="E470" i="5"/>
  <c r="D471" i="5"/>
  <c r="E471" i="5"/>
  <c r="D472" i="5"/>
  <c r="E472" i="5"/>
  <c r="D473" i="5"/>
  <c r="E473" i="5"/>
  <c r="D474" i="5"/>
  <c r="E474" i="5"/>
  <c r="D475" i="5"/>
  <c r="E475" i="5"/>
  <c r="D476" i="5"/>
  <c r="E476" i="5"/>
  <c r="D477" i="5"/>
  <c r="E477" i="5"/>
  <c r="D478" i="5"/>
  <c r="E478" i="5"/>
  <c r="D479" i="5"/>
  <c r="E479" i="5"/>
  <c r="D480" i="5"/>
  <c r="E480" i="5"/>
  <c r="D481" i="5"/>
  <c r="E481" i="5"/>
  <c r="D482" i="5"/>
  <c r="E482" i="5"/>
  <c r="D483" i="5"/>
  <c r="E483" i="5"/>
  <c r="D484" i="5"/>
  <c r="E484" i="5"/>
  <c r="D485" i="5"/>
  <c r="E485" i="5"/>
  <c r="D486" i="5"/>
  <c r="E486" i="5"/>
  <c r="D487" i="5"/>
  <c r="E487" i="5"/>
  <c r="D488" i="5"/>
  <c r="E488" i="5"/>
  <c r="D489" i="5"/>
  <c r="E489" i="5"/>
  <c r="D490" i="5"/>
  <c r="E490" i="5"/>
  <c r="D491" i="5"/>
  <c r="E491" i="5"/>
  <c r="D492" i="5"/>
  <c r="E492" i="5"/>
  <c r="D493" i="5"/>
  <c r="E493" i="5"/>
  <c r="D494" i="5"/>
  <c r="E494" i="5"/>
  <c r="D495" i="5"/>
  <c r="E495" i="5"/>
  <c r="D496" i="5"/>
  <c r="E496" i="5"/>
  <c r="D497" i="5"/>
  <c r="E497" i="5"/>
  <c r="D498" i="5"/>
  <c r="E498" i="5"/>
  <c r="D499" i="5"/>
  <c r="E499" i="5"/>
  <c r="D500" i="5"/>
  <c r="E500" i="5"/>
  <c r="D501" i="5"/>
  <c r="E501" i="5"/>
  <c r="D502" i="5"/>
  <c r="E502" i="5"/>
  <c r="D503" i="5"/>
  <c r="E503" i="5"/>
  <c r="D504" i="5"/>
  <c r="E504" i="5"/>
  <c r="D505" i="5"/>
  <c r="E505" i="5"/>
  <c r="D506" i="5"/>
  <c r="E506" i="5"/>
  <c r="D507" i="5"/>
  <c r="E507" i="5"/>
  <c r="D508" i="5"/>
  <c r="E508" i="5"/>
  <c r="D509" i="5"/>
  <c r="E509" i="5"/>
  <c r="D510" i="5"/>
  <c r="E510" i="5"/>
  <c r="D511" i="5"/>
  <c r="E511" i="5"/>
  <c r="D512" i="5"/>
  <c r="E512" i="5"/>
  <c r="D513" i="5"/>
  <c r="E513" i="5"/>
  <c r="D514" i="5"/>
  <c r="E514" i="5"/>
  <c r="D515" i="5"/>
  <c r="E515" i="5"/>
  <c r="D516" i="5"/>
  <c r="E516" i="5"/>
  <c r="D517" i="5"/>
  <c r="E517" i="5"/>
  <c r="D518" i="5"/>
  <c r="E518" i="5"/>
  <c r="D519" i="5"/>
  <c r="E519" i="5"/>
  <c r="D520" i="5"/>
  <c r="E520" i="5"/>
  <c r="D521" i="5"/>
  <c r="E521" i="5"/>
  <c r="D522" i="5"/>
  <c r="E522" i="5"/>
  <c r="D523" i="5"/>
  <c r="E523" i="5"/>
  <c r="D524" i="5"/>
  <c r="E524" i="5"/>
  <c r="D525" i="5"/>
  <c r="E525" i="5"/>
  <c r="D526" i="5"/>
  <c r="E526" i="5"/>
  <c r="D527" i="5"/>
  <c r="E527" i="5"/>
  <c r="D528" i="5"/>
  <c r="E528" i="5"/>
  <c r="D529" i="5"/>
  <c r="E529" i="5"/>
  <c r="D530" i="5"/>
  <c r="E530" i="5"/>
  <c r="D531" i="5"/>
  <c r="E531" i="5"/>
  <c r="D532" i="5"/>
  <c r="E532" i="5"/>
  <c r="D533" i="5"/>
  <c r="E533" i="5"/>
  <c r="D534" i="5"/>
  <c r="E534" i="5"/>
  <c r="D535" i="5"/>
  <c r="E535" i="5"/>
  <c r="D536" i="5"/>
  <c r="E536" i="5"/>
  <c r="D537" i="5"/>
  <c r="E537" i="5"/>
  <c r="D538" i="5"/>
  <c r="E538" i="5"/>
  <c r="D539" i="5"/>
  <c r="E539" i="5"/>
  <c r="D540" i="5"/>
  <c r="E540" i="5"/>
  <c r="D541" i="5"/>
  <c r="E541" i="5"/>
  <c r="D542" i="5"/>
  <c r="E542" i="5"/>
  <c r="D543" i="5"/>
  <c r="E543" i="5"/>
  <c r="D544" i="5"/>
  <c r="E544" i="5"/>
  <c r="D545" i="5"/>
  <c r="E545" i="5"/>
  <c r="D546" i="5"/>
  <c r="E546" i="5"/>
  <c r="D547" i="5"/>
  <c r="E547" i="5"/>
  <c r="D548" i="5"/>
  <c r="E548" i="5"/>
  <c r="D549" i="5"/>
  <c r="E549" i="5"/>
  <c r="D550" i="5"/>
  <c r="E550" i="5"/>
  <c r="D551" i="5"/>
  <c r="E551" i="5"/>
  <c r="D552" i="5"/>
  <c r="E552" i="5"/>
  <c r="D553" i="5"/>
  <c r="E553" i="5"/>
  <c r="D554" i="5"/>
  <c r="E554" i="5"/>
  <c r="D555" i="5"/>
  <c r="E555" i="5"/>
  <c r="D556" i="5"/>
  <c r="E556" i="5"/>
  <c r="D557" i="5"/>
  <c r="E557" i="5"/>
  <c r="D558" i="5"/>
  <c r="E558" i="5"/>
  <c r="D559" i="5"/>
  <c r="E559" i="5"/>
  <c r="D560" i="5"/>
  <c r="E560" i="5"/>
  <c r="D561" i="5"/>
  <c r="E561" i="5"/>
  <c r="D562" i="5"/>
  <c r="E562" i="5"/>
  <c r="D563" i="5"/>
  <c r="E563" i="5"/>
  <c r="D564" i="5"/>
  <c r="E564" i="5"/>
  <c r="D565" i="5"/>
  <c r="E565" i="5"/>
  <c r="D566" i="5"/>
  <c r="E566" i="5"/>
  <c r="D567" i="5"/>
  <c r="E567" i="5"/>
  <c r="D568" i="5"/>
  <c r="E568" i="5"/>
  <c r="D569" i="5"/>
  <c r="E569" i="5"/>
  <c r="D570" i="5"/>
  <c r="E570" i="5"/>
  <c r="D571" i="5"/>
  <c r="E571" i="5"/>
  <c r="D572" i="5"/>
  <c r="E572" i="5"/>
  <c r="D573" i="5"/>
  <c r="E573" i="5"/>
  <c r="D574" i="5"/>
  <c r="E574" i="5"/>
  <c r="D575" i="5"/>
  <c r="E575" i="5"/>
  <c r="D576" i="5"/>
  <c r="E576" i="5"/>
  <c r="D577" i="5"/>
  <c r="E577" i="5"/>
  <c r="D578" i="5"/>
  <c r="E578" i="5"/>
  <c r="D579" i="5"/>
  <c r="E579" i="5"/>
  <c r="D580" i="5"/>
  <c r="E580" i="5"/>
  <c r="D581" i="5"/>
  <c r="E581" i="5"/>
  <c r="D582" i="5"/>
  <c r="E582" i="5"/>
  <c r="D583" i="5"/>
  <c r="E583" i="5"/>
  <c r="D584" i="5"/>
  <c r="E584" i="5"/>
  <c r="D585" i="5"/>
  <c r="E585" i="5"/>
  <c r="D586" i="5"/>
  <c r="E586" i="5"/>
  <c r="D587" i="5"/>
  <c r="E587" i="5"/>
  <c r="D588" i="5"/>
  <c r="E588" i="5"/>
  <c r="D589" i="5"/>
  <c r="E589" i="5"/>
  <c r="D590" i="5"/>
  <c r="E590" i="5"/>
  <c r="D591" i="5"/>
  <c r="E591" i="5"/>
  <c r="D592" i="5"/>
  <c r="E592" i="5"/>
  <c r="D593" i="5"/>
  <c r="E593" i="5"/>
  <c r="D594" i="5"/>
  <c r="E594" i="5"/>
  <c r="D595" i="5"/>
  <c r="E595" i="5"/>
  <c r="D596" i="5"/>
  <c r="E596" i="5"/>
  <c r="D597" i="5"/>
  <c r="E597" i="5"/>
  <c r="D598" i="5"/>
  <c r="E598" i="5"/>
  <c r="D599" i="5"/>
  <c r="E599" i="5"/>
  <c r="D600" i="5"/>
  <c r="E600" i="5"/>
  <c r="D601" i="5"/>
  <c r="E601" i="5"/>
  <c r="D602" i="5"/>
  <c r="E602" i="5"/>
  <c r="D603" i="5"/>
  <c r="E603" i="5"/>
  <c r="D604" i="5"/>
  <c r="E604" i="5"/>
  <c r="D605" i="5"/>
  <c r="E605" i="5"/>
  <c r="D606" i="5"/>
  <c r="E606" i="5"/>
  <c r="D607" i="5"/>
  <c r="E607" i="5"/>
  <c r="D608" i="5"/>
  <c r="E608" i="5"/>
  <c r="D609" i="5"/>
  <c r="E609" i="5"/>
  <c r="D610" i="5"/>
  <c r="E610" i="5"/>
  <c r="D611" i="5"/>
  <c r="E611" i="5"/>
  <c r="D612" i="5"/>
  <c r="E612" i="5"/>
  <c r="D613" i="5"/>
  <c r="E613" i="5"/>
  <c r="D614" i="5"/>
  <c r="E614" i="5"/>
  <c r="D615" i="5"/>
  <c r="E615" i="5"/>
  <c r="D616" i="5"/>
  <c r="E616" i="5"/>
  <c r="D617" i="5"/>
  <c r="E617" i="5"/>
  <c r="D618" i="5"/>
  <c r="E618" i="5"/>
  <c r="D619" i="5"/>
  <c r="E619" i="5"/>
  <c r="D620" i="5"/>
  <c r="E620" i="5"/>
  <c r="D621" i="5"/>
  <c r="E621" i="5"/>
  <c r="D622" i="5"/>
  <c r="E622" i="5"/>
  <c r="D623" i="5"/>
  <c r="E623" i="5"/>
  <c r="D624" i="5"/>
  <c r="E624" i="5"/>
  <c r="D625" i="5"/>
  <c r="E625" i="5"/>
  <c r="D626" i="5"/>
  <c r="E626" i="5"/>
  <c r="D627" i="5"/>
  <c r="E627" i="5"/>
  <c r="D628" i="5"/>
  <c r="E628" i="5"/>
  <c r="D629" i="5"/>
  <c r="E629" i="5"/>
  <c r="D630" i="5"/>
  <c r="E630" i="5"/>
  <c r="D631" i="5"/>
  <c r="E631" i="5"/>
  <c r="D632" i="5"/>
  <c r="E632" i="5"/>
  <c r="D633" i="5"/>
  <c r="E633" i="5"/>
  <c r="D634" i="5"/>
  <c r="E634" i="5"/>
  <c r="D635" i="5"/>
  <c r="E635" i="5"/>
  <c r="D636" i="5"/>
  <c r="E636" i="5"/>
  <c r="D637" i="5"/>
  <c r="E637" i="5"/>
  <c r="D638" i="5"/>
  <c r="E638" i="5"/>
  <c r="D639" i="5"/>
  <c r="E639" i="5"/>
  <c r="D640" i="5"/>
  <c r="E640" i="5"/>
  <c r="D641" i="5"/>
  <c r="E641" i="5"/>
  <c r="D642" i="5"/>
  <c r="E642" i="5"/>
  <c r="D643" i="5"/>
  <c r="E643" i="5"/>
  <c r="D644" i="5"/>
  <c r="E644" i="5"/>
  <c r="D645" i="5"/>
  <c r="E645" i="5"/>
  <c r="D646" i="5"/>
  <c r="E646" i="5"/>
  <c r="D647" i="5"/>
  <c r="E647" i="5"/>
  <c r="D648" i="5"/>
  <c r="E648" i="5"/>
  <c r="D649" i="5"/>
  <c r="E649" i="5"/>
  <c r="D650" i="5"/>
  <c r="E650" i="5"/>
  <c r="D651" i="5"/>
  <c r="E651" i="5"/>
  <c r="D652" i="5"/>
  <c r="E652" i="5"/>
  <c r="D653" i="5"/>
  <c r="E653" i="5"/>
  <c r="D654" i="5"/>
  <c r="E654" i="5"/>
  <c r="D655" i="5"/>
  <c r="E655" i="5"/>
  <c r="D656" i="5"/>
  <c r="E656" i="5"/>
  <c r="D657" i="5"/>
  <c r="E657" i="5"/>
  <c r="D658" i="5"/>
  <c r="E658" i="5"/>
  <c r="D659" i="5"/>
  <c r="E659" i="5"/>
  <c r="D660" i="5"/>
  <c r="E660" i="5"/>
  <c r="D661" i="5"/>
  <c r="E661" i="5"/>
  <c r="D662" i="5"/>
  <c r="E662" i="5"/>
  <c r="D663" i="5"/>
  <c r="E663" i="5"/>
  <c r="D664" i="5"/>
  <c r="E664" i="5"/>
  <c r="D665" i="5"/>
  <c r="E665" i="5"/>
  <c r="D666" i="5"/>
  <c r="E666" i="5"/>
  <c r="D667" i="5"/>
  <c r="E667" i="5"/>
  <c r="D668" i="5"/>
  <c r="E668" i="5"/>
  <c r="D669" i="5"/>
  <c r="E669" i="5"/>
  <c r="D670" i="5"/>
  <c r="E670" i="5"/>
  <c r="D671" i="5"/>
  <c r="E671" i="5"/>
  <c r="D672" i="5"/>
  <c r="E672" i="5"/>
  <c r="D673" i="5"/>
  <c r="E673" i="5"/>
  <c r="D674" i="5"/>
  <c r="E674" i="5"/>
  <c r="D675" i="5"/>
  <c r="E675" i="5"/>
  <c r="D676" i="5"/>
  <c r="E676" i="5"/>
  <c r="D677" i="5"/>
  <c r="E677" i="5"/>
  <c r="D678" i="5"/>
  <c r="E678" i="5"/>
  <c r="D679" i="5"/>
  <c r="E679" i="5"/>
  <c r="D680" i="5"/>
  <c r="E680" i="5"/>
  <c r="D681" i="5"/>
  <c r="E681" i="5"/>
  <c r="D682" i="5"/>
  <c r="E682" i="5"/>
  <c r="D683" i="5"/>
  <c r="E683" i="5"/>
  <c r="D684" i="5"/>
  <c r="E684" i="5"/>
  <c r="D685" i="5"/>
  <c r="E685" i="5"/>
  <c r="D686" i="5"/>
  <c r="E686" i="5"/>
  <c r="D687" i="5"/>
  <c r="E687" i="5"/>
  <c r="D688" i="5"/>
  <c r="E688" i="5"/>
  <c r="D689" i="5"/>
  <c r="E689" i="5"/>
  <c r="D690" i="5"/>
  <c r="E690" i="5"/>
  <c r="D691" i="5"/>
  <c r="E691" i="5"/>
  <c r="D692" i="5"/>
  <c r="E692" i="5"/>
  <c r="D693" i="5"/>
  <c r="E693" i="5"/>
  <c r="D694" i="5"/>
  <c r="E694" i="5"/>
  <c r="D695" i="5"/>
  <c r="E695" i="5"/>
  <c r="D696" i="5"/>
  <c r="E696" i="5"/>
  <c r="D697" i="5"/>
  <c r="E697" i="5"/>
  <c r="D698" i="5"/>
  <c r="E698" i="5"/>
  <c r="D699" i="5"/>
  <c r="E699" i="5"/>
  <c r="D700" i="5"/>
  <c r="E700" i="5"/>
  <c r="D701" i="5"/>
  <c r="E701" i="5"/>
  <c r="D702" i="5"/>
  <c r="E702" i="5"/>
  <c r="D703" i="5"/>
  <c r="E703" i="5"/>
  <c r="D704" i="5"/>
  <c r="E704" i="5"/>
  <c r="D705" i="5"/>
  <c r="E705" i="5"/>
  <c r="D706" i="5"/>
  <c r="E706" i="5"/>
  <c r="D707" i="5"/>
  <c r="E707" i="5"/>
  <c r="D708" i="5"/>
  <c r="E708" i="5"/>
  <c r="D709" i="5"/>
  <c r="E709" i="5"/>
  <c r="D710" i="5"/>
  <c r="E710" i="5"/>
  <c r="D711" i="5"/>
  <c r="E711" i="5"/>
  <c r="D712" i="5"/>
  <c r="E712" i="5"/>
  <c r="D713" i="5"/>
  <c r="E713" i="5"/>
  <c r="D714" i="5"/>
  <c r="E714" i="5"/>
  <c r="D715" i="5"/>
  <c r="E715" i="5"/>
  <c r="D716" i="5"/>
  <c r="E716" i="5"/>
  <c r="D717" i="5"/>
  <c r="E717" i="5"/>
  <c r="D718" i="5"/>
  <c r="E718" i="5"/>
  <c r="D719" i="5"/>
  <c r="E719" i="5"/>
  <c r="D720" i="5"/>
  <c r="E720" i="5"/>
  <c r="D721" i="5"/>
  <c r="E721" i="5"/>
  <c r="D722" i="5"/>
  <c r="E722" i="5"/>
  <c r="D723" i="5"/>
  <c r="E723" i="5"/>
  <c r="D724" i="5"/>
  <c r="E724" i="5"/>
  <c r="D725" i="5"/>
  <c r="E725" i="5"/>
  <c r="D726" i="5"/>
  <c r="E726" i="5"/>
  <c r="D727" i="5"/>
  <c r="E727" i="5"/>
  <c r="D728" i="5"/>
  <c r="E728" i="5"/>
  <c r="D729" i="5"/>
  <c r="E729" i="5"/>
  <c r="D730" i="5"/>
  <c r="E730" i="5"/>
  <c r="D731" i="5"/>
  <c r="E731" i="5"/>
  <c r="D732" i="5"/>
  <c r="E732" i="5"/>
  <c r="D733" i="5"/>
  <c r="E733" i="5"/>
  <c r="D734" i="5"/>
  <c r="E734" i="5"/>
  <c r="D735" i="5"/>
  <c r="E735" i="5"/>
  <c r="D736" i="5"/>
  <c r="E736" i="5"/>
  <c r="D737" i="5"/>
  <c r="E737" i="5"/>
  <c r="D738" i="5"/>
  <c r="E738" i="5"/>
  <c r="D739" i="5"/>
  <c r="E739" i="5"/>
  <c r="D740" i="5"/>
  <c r="E740" i="5"/>
  <c r="D741" i="5"/>
  <c r="E741" i="5"/>
  <c r="D742" i="5"/>
  <c r="E742" i="5"/>
  <c r="D743" i="5"/>
  <c r="E743" i="5"/>
  <c r="D744" i="5"/>
  <c r="E744" i="5"/>
  <c r="D745" i="5"/>
  <c r="E745" i="5"/>
  <c r="D746" i="5"/>
  <c r="E746" i="5"/>
  <c r="D747" i="5"/>
  <c r="E747" i="5"/>
  <c r="D748" i="5"/>
  <c r="E748" i="5"/>
  <c r="D749" i="5"/>
  <c r="E749" i="5"/>
  <c r="D750" i="5"/>
  <c r="E750" i="5"/>
  <c r="D751" i="5"/>
  <c r="E751" i="5"/>
  <c r="D752" i="5"/>
  <c r="E752" i="5"/>
  <c r="D753" i="5"/>
  <c r="E753" i="5"/>
  <c r="D754" i="5"/>
  <c r="E754" i="5"/>
  <c r="D755" i="5"/>
  <c r="E755" i="5"/>
  <c r="D756" i="5"/>
  <c r="E756" i="5"/>
  <c r="D757" i="5"/>
  <c r="E757" i="5"/>
  <c r="D758" i="5"/>
  <c r="E758" i="5"/>
  <c r="D759" i="5"/>
  <c r="E759" i="5"/>
  <c r="D760" i="5"/>
  <c r="E760" i="5"/>
  <c r="D761" i="5"/>
  <c r="E761" i="5"/>
  <c r="D762" i="5"/>
  <c r="E762" i="5"/>
  <c r="D763" i="5"/>
  <c r="E763" i="5"/>
  <c r="D764" i="5"/>
  <c r="E764" i="5"/>
  <c r="D765" i="5"/>
  <c r="E765" i="5"/>
  <c r="D766" i="5"/>
  <c r="E766" i="5"/>
  <c r="D767" i="5"/>
  <c r="E767" i="5"/>
  <c r="D768" i="5"/>
  <c r="E768" i="5"/>
  <c r="D769" i="5"/>
  <c r="E769" i="5"/>
  <c r="D770" i="5"/>
  <c r="E770" i="5"/>
  <c r="D771" i="5"/>
  <c r="E771" i="5"/>
  <c r="D772" i="5"/>
  <c r="E772" i="5"/>
  <c r="D773" i="5"/>
  <c r="E773" i="5"/>
  <c r="D774" i="5"/>
  <c r="E774" i="5"/>
  <c r="D775" i="5"/>
  <c r="E775" i="5"/>
  <c r="D776" i="5"/>
  <c r="E776" i="5"/>
  <c r="D777" i="5"/>
  <c r="E777" i="5"/>
  <c r="D778" i="5"/>
  <c r="E778" i="5"/>
  <c r="D779" i="5"/>
  <c r="E779" i="5"/>
  <c r="D780" i="5"/>
  <c r="E780" i="5"/>
  <c r="D781" i="5"/>
  <c r="E781" i="5"/>
  <c r="D782" i="5"/>
  <c r="E782" i="5"/>
  <c r="D783" i="5"/>
  <c r="E783" i="5"/>
  <c r="D784" i="5"/>
  <c r="E784" i="5"/>
  <c r="D785" i="5"/>
  <c r="E785" i="5"/>
  <c r="D786" i="5"/>
  <c r="E786" i="5"/>
  <c r="D787" i="5"/>
  <c r="E787" i="5"/>
  <c r="D788" i="5"/>
  <c r="E788" i="5"/>
  <c r="D789" i="5"/>
  <c r="E789" i="5"/>
  <c r="D790" i="5"/>
  <c r="E790" i="5"/>
  <c r="D791" i="5"/>
  <c r="E791" i="5"/>
  <c r="D792" i="5"/>
  <c r="E792" i="5"/>
  <c r="D793" i="5"/>
  <c r="E793" i="5"/>
  <c r="D794" i="5"/>
  <c r="E794" i="5"/>
  <c r="D795" i="5"/>
  <c r="E795" i="5"/>
  <c r="D796" i="5"/>
  <c r="E796" i="5"/>
  <c r="D797" i="5"/>
  <c r="E797" i="5"/>
  <c r="D798" i="5"/>
  <c r="E798" i="5"/>
  <c r="D799" i="5"/>
  <c r="E799" i="5"/>
  <c r="D800" i="5"/>
  <c r="E800" i="5"/>
  <c r="D801" i="5"/>
  <c r="E801" i="5"/>
  <c r="D802" i="5"/>
  <c r="E802" i="5"/>
  <c r="D803" i="5"/>
  <c r="E803" i="5"/>
  <c r="D804" i="5"/>
  <c r="E804" i="5"/>
  <c r="D805" i="5"/>
  <c r="E805" i="5"/>
  <c r="D806" i="5"/>
  <c r="E806" i="5"/>
  <c r="D807" i="5"/>
  <c r="E807" i="5"/>
  <c r="D808" i="5"/>
  <c r="E808" i="5"/>
  <c r="D809" i="5"/>
  <c r="E809" i="5"/>
  <c r="D810" i="5"/>
  <c r="E810" i="5"/>
  <c r="D811" i="5"/>
  <c r="E811" i="5"/>
  <c r="D812" i="5"/>
  <c r="E812" i="5"/>
  <c r="D813" i="5"/>
  <c r="E813" i="5"/>
  <c r="D814" i="5"/>
  <c r="E814" i="5"/>
  <c r="D815" i="5"/>
  <c r="E815" i="5"/>
  <c r="D816" i="5"/>
  <c r="E816" i="5"/>
  <c r="D817" i="5"/>
  <c r="E817" i="5"/>
  <c r="D818" i="5"/>
  <c r="E818" i="5"/>
  <c r="D819" i="5"/>
  <c r="E819" i="5"/>
  <c r="D820" i="5"/>
  <c r="E820" i="5"/>
  <c r="D821" i="5"/>
  <c r="E821" i="5"/>
  <c r="D822" i="5"/>
  <c r="E822" i="5"/>
  <c r="D823" i="5"/>
  <c r="E823" i="5"/>
  <c r="D824" i="5"/>
  <c r="E824" i="5"/>
  <c r="D825" i="5"/>
  <c r="E825" i="5"/>
  <c r="D826" i="5"/>
  <c r="E826" i="5"/>
  <c r="D827" i="5"/>
  <c r="E827" i="5"/>
  <c r="D828" i="5"/>
  <c r="E828" i="5"/>
  <c r="D829" i="5"/>
  <c r="E829" i="5"/>
  <c r="D830" i="5"/>
  <c r="E830" i="5"/>
  <c r="D831" i="5"/>
  <c r="E831" i="5"/>
  <c r="D832" i="5"/>
  <c r="E832" i="5"/>
  <c r="D833" i="5"/>
  <c r="E833" i="5"/>
  <c r="D834" i="5"/>
  <c r="E834" i="5"/>
  <c r="D835" i="5"/>
  <c r="E835" i="5"/>
  <c r="D836" i="5"/>
  <c r="E836" i="5"/>
  <c r="D837" i="5"/>
  <c r="E837" i="5"/>
  <c r="D838" i="5"/>
  <c r="E838" i="5"/>
  <c r="D839" i="5"/>
  <c r="E839" i="5"/>
  <c r="D840" i="5"/>
  <c r="E840" i="5"/>
  <c r="D841" i="5"/>
  <c r="E841" i="5"/>
  <c r="D842" i="5"/>
  <c r="E842" i="5"/>
  <c r="D843" i="5"/>
  <c r="E843" i="5"/>
  <c r="D844" i="5"/>
  <c r="E844" i="5"/>
  <c r="D845" i="5"/>
  <c r="E845" i="5"/>
  <c r="D846" i="5"/>
  <c r="E846" i="5"/>
  <c r="D847" i="5"/>
  <c r="E847" i="5"/>
  <c r="D848" i="5"/>
  <c r="E848" i="5"/>
  <c r="D849" i="5"/>
  <c r="E849" i="5"/>
  <c r="D850" i="5"/>
  <c r="E850" i="5"/>
  <c r="D851" i="5"/>
  <c r="E851" i="5"/>
  <c r="D852" i="5"/>
  <c r="E852" i="5"/>
  <c r="D853" i="5"/>
  <c r="E853" i="5"/>
  <c r="D854" i="5"/>
  <c r="E854" i="5"/>
  <c r="D855" i="5"/>
  <c r="E855" i="5"/>
  <c r="D856" i="5"/>
  <c r="E856" i="5"/>
  <c r="D857" i="5"/>
  <c r="E857" i="5"/>
  <c r="D858" i="5"/>
  <c r="E858" i="5"/>
  <c r="D859" i="5"/>
  <c r="E859" i="5"/>
  <c r="D860" i="5"/>
  <c r="E860" i="5"/>
  <c r="D861" i="5"/>
  <c r="E861" i="5"/>
  <c r="D862" i="5"/>
  <c r="E862" i="5"/>
  <c r="D863" i="5"/>
  <c r="E863" i="5"/>
  <c r="D864" i="5"/>
  <c r="E864" i="5"/>
  <c r="D865" i="5"/>
  <c r="E865" i="5"/>
  <c r="D866" i="5"/>
  <c r="E866" i="5"/>
  <c r="D867" i="5"/>
  <c r="E867" i="5"/>
  <c r="D868" i="5"/>
  <c r="E868" i="5"/>
  <c r="D869" i="5"/>
  <c r="E869" i="5"/>
  <c r="D870" i="5"/>
  <c r="E870" i="5"/>
  <c r="D871" i="5"/>
  <c r="E871" i="5"/>
  <c r="D872" i="5"/>
  <c r="E872" i="5"/>
  <c r="D873" i="5"/>
  <c r="E873" i="5"/>
  <c r="D874" i="5"/>
  <c r="E874" i="5"/>
  <c r="D875" i="5"/>
  <c r="E875" i="5"/>
  <c r="D876" i="5"/>
  <c r="E876" i="5"/>
  <c r="D877" i="5"/>
  <c r="E877" i="5"/>
  <c r="D878" i="5"/>
  <c r="E878" i="5"/>
  <c r="D879" i="5"/>
  <c r="E879" i="5"/>
  <c r="D880" i="5"/>
  <c r="E880" i="5"/>
  <c r="D881" i="5"/>
  <c r="E881" i="5"/>
  <c r="D882" i="5"/>
  <c r="E882" i="5"/>
  <c r="D883" i="5"/>
  <c r="E883" i="5"/>
  <c r="D884" i="5"/>
  <c r="E884" i="5"/>
  <c r="D885" i="5"/>
  <c r="E885" i="5"/>
  <c r="D886" i="5"/>
  <c r="E886" i="5"/>
  <c r="D887" i="5"/>
  <c r="E887" i="5"/>
  <c r="D888" i="5"/>
  <c r="E888" i="5"/>
  <c r="D889" i="5"/>
  <c r="E889" i="5"/>
  <c r="D890" i="5"/>
  <c r="E890" i="5"/>
  <c r="D891" i="5"/>
  <c r="E891" i="5"/>
  <c r="D892" i="5"/>
  <c r="E892" i="5"/>
  <c r="D893" i="5"/>
  <c r="E893" i="5"/>
  <c r="D894" i="5"/>
  <c r="E894" i="5"/>
  <c r="D895" i="5"/>
  <c r="E895" i="5"/>
  <c r="D896" i="5"/>
  <c r="E896" i="5"/>
  <c r="D897" i="5"/>
  <c r="E897" i="5"/>
  <c r="D898" i="5"/>
  <c r="E898" i="5"/>
  <c r="D899" i="5"/>
  <c r="E899" i="5"/>
  <c r="D900" i="5"/>
  <c r="E900" i="5"/>
  <c r="D901" i="5"/>
  <c r="E901" i="5"/>
  <c r="D902" i="5"/>
  <c r="E902" i="5"/>
  <c r="D903" i="5"/>
  <c r="E903" i="5"/>
  <c r="D904" i="5"/>
  <c r="E904" i="5"/>
  <c r="D905" i="5"/>
  <c r="E905" i="5"/>
  <c r="D906" i="5"/>
  <c r="E906" i="5"/>
  <c r="D907" i="5"/>
  <c r="E907" i="5"/>
  <c r="D908" i="5"/>
  <c r="E908" i="5"/>
  <c r="D909" i="5"/>
  <c r="E909" i="5"/>
  <c r="D910" i="5"/>
  <c r="E910" i="5"/>
  <c r="D911" i="5"/>
  <c r="E911" i="5"/>
  <c r="D912" i="5"/>
  <c r="E912" i="5"/>
  <c r="D913" i="5"/>
  <c r="E913" i="5"/>
  <c r="D914" i="5"/>
  <c r="E914" i="5"/>
  <c r="D915" i="5"/>
  <c r="E915" i="5"/>
  <c r="D916" i="5"/>
  <c r="E916" i="5"/>
  <c r="D917" i="5"/>
  <c r="E917" i="5"/>
  <c r="D918" i="5"/>
  <c r="E918" i="5"/>
  <c r="D919" i="5"/>
  <c r="E919" i="5"/>
  <c r="D920" i="5"/>
  <c r="E920" i="5"/>
  <c r="D921" i="5"/>
  <c r="E921" i="5"/>
  <c r="D922" i="5"/>
  <c r="E922" i="5"/>
  <c r="D923" i="5"/>
  <c r="E923" i="5"/>
  <c r="D924" i="5"/>
  <c r="E924" i="5"/>
  <c r="D925" i="5"/>
  <c r="E925" i="5"/>
  <c r="D926" i="5"/>
  <c r="E926" i="5"/>
  <c r="D927" i="5"/>
  <c r="E927" i="5"/>
  <c r="D928" i="5"/>
  <c r="E928" i="5"/>
  <c r="D929" i="5"/>
  <c r="E929" i="5"/>
  <c r="D930" i="5"/>
  <c r="E930" i="5"/>
  <c r="D931" i="5"/>
  <c r="E931" i="5"/>
  <c r="D932" i="5"/>
  <c r="E932" i="5"/>
  <c r="D933" i="5"/>
  <c r="E933" i="5"/>
  <c r="D934" i="5"/>
  <c r="E934" i="5"/>
  <c r="D935" i="5"/>
  <c r="E935" i="5"/>
  <c r="D936" i="5"/>
  <c r="E936" i="5"/>
  <c r="D937" i="5"/>
  <c r="E937" i="5"/>
  <c r="D938" i="5"/>
  <c r="E938" i="5"/>
  <c r="D939" i="5"/>
  <c r="E939" i="5"/>
  <c r="D940" i="5"/>
  <c r="E940" i="5"/>
  <c r="D941" i="5"/>
  <c r="E941" i="5"/>
  <c r="D942" i="5"/>
  <c r="E942" i="5"/>
  <c r="D943" i="5"/>
  <c r="E943" i="5"/>
  <c r="D944" i="5"/>
  <c r="E944" i="5"/>
  <c r="D945" i="5"/>
  <c r="E945" i="5"/>
  <c r="D946" i="5"/>
  <c r="E946" i="5"/>
  <c r="D947" i="5"/>
  <c r="E947" i="5"/>
  <c r="D948" i="5"/>
  <c r="E948" i="5"/>
  <c r="D949" i="5"/>
  <c r="E949" i="5"/>
  <c r="D950" i="5"/>
  <c r="E950" i="5"/>
  <c r="D951" i="5"/>
  <c r="E951" i="5"/>
  <c r="D952" i="5"/>
  <c r="E952" i="5"/>
  <c r="D953" i="5"/>
  <c r="E953" i="5"/>
  <c r="D954" i="5"/>
  <c r="E954" i="5"/>
  <c r="D955" i="5"/>
  <c r="E955" i="5"/>
  <c r="D956" i="5"/>
  <c r="E956" i="5"/>
  <c r="D957" i="5"/>
  <c r="E957" i="5"/>
  <c r="D958" i="5"/>
  <c r="E958" i="5"/>
  <c r="D959" i="5"/>
  <c r="E959" i="5"/>
  <c r="D960" i="5"/>
  <c r="E960" i="5"/>
  <c r="D961" i="5"/>
  <c r="E961" i="5"/>
  <c r="D962" i="5"/>
  <c r="E962" i="5"/>
  <c r="D963" i="5"/>
  <c r="E963" i="5"/>
  <c r="D964" i="5"/>
  <c r="E964" i="5"/>
  <c r="D965" i="5"/>
  <c r="E965" i="5"/>
  <c r="D966" i="5"/>
  <c r="E966" i="5"/>
  <c r="D967" i="5"/>
  <c r="E967" i="5"/>
  <c r="D968" i="5"/>
  <c r="E968" i="5"/>
  <c r="D969" i="5"/>
  <c r="E969" i="5"/>
  <c r="D970" i="5"/>
  <c r="E970" i="5"/>
  <c r="D971" i="5"/>
  <c r="E971" i="5"/>
  <c r="D972" i="5"/>
  <c r="E972" i="5"/>
  <c r="D973" i="5"/>
  <c r="E973" i="5"/>
  <c r="D974" i="5"/>
  <c r="E974" i="5"/>
  <c r="D975" i="5"/>
  <c r="E975" i="5"/>
  <c r="D976" i="5"/>
  <c r="E976" i="5"/>
  <c r="D977" i="5"/>
  <c r="E977" i="5"/>
  <c r="D978" i="5"/>
  <c r="E978" i="5"/>
  <c r="D979" i="5"/>
  <c r="E979" i="5"/>
  <c r="D980" i="5"/>
  <c r="E980" i="5"/>
  <c r="D981" i="5"/>
  <c r="E981" i="5"/>
  <c r="D982" i="5"/>
  <c r="E982" i="5"/>
  <c r="D983" i="5"/>
  <c r="E983" i="5"/>
  <c r="D984" i="5"/>
  <c r="E984" i="5"/>
  <c r="D985" i="5"/>
  <c r="E985" i="5"/>
  <c r="D986" i="5"/>
  <c r="E986" i="5"/>
  <c r="D987" i="5"/>
  <c r="E987" i="5"/>
  <c r="D988" i="5"/>
  <c r="E988" i="5"/>
  <c r="D989" i="5"/>
  <c r="E989" i="5"/>
  <c r="D990" i="5"/>
  <c r="E990" i="5"/>
  <c r="D991" i="5"/>
  <c r="E991" i="5"/>
  <c r="D992" i="5"/>
  <c r="E992" i="5"/>
  <c r="D993" i="5"/>
  <c r="E993" i="5"/>
  <c r="D994" i="5"/>
  <c r="E994" i="5"/>
  <c r="D995" i="5"/>
  <c r="E995" i="5"/>
  <c r="D996" i="5"/>
  <c r="E996" i="5"/>
  <c r="D997" i="5"/>
  <c r="E997" i="5"/>
  <c r="D998" i="5"/>
  <c r="E998" i="5"/>
  <c r="D999" i="5"/>
  <c r="E999" i="5"/>
  <c r="D1000" i="5"/>
  <c r="E1000" i="5"/>
  <c r="D1001" i="5"/>
  <c r="E1001" i="5"/>
  <c r="D1002" i="5"/>
  <c r="E1002" i="5"/>
  <c r="D1003" i="5"/>
  <c r="E1003" i="5"/>
  <c r="D1004" i="5"/>
  <c r="E1004" i="5"/>
  <c r="D1005" i="5"/>
  <c r="E1005" i="5"/>
  <c r="D1006" i="5"/>
  <c r="E1006" i="5"/>
  <c r="D1007" i="5"/>
  <c r="E1007" i="5"/>
  <c r="D1008" i="5"/>
  <c r="E1008" i="5"/>
  <c r="D1009" i="5"/>
  <c r="E1009" i="5"/>
  <c r="D1010" i="5"/>
  <c r="E1010" i="5"/>
  <c r="D1011" i="5"/>
  <c r="E1011" i="5"/>
  <c r="D1012" i="5"/>
  <c r="E1012" i="5"/>
  <c r="D1013" i="5"/>
  <c r="E1013" i="5"/>
  <c r="D1014" i="5"/>
  <c r="E1014" i="5"/>
  <c r="D1015" i="5"/>
  <c r="E1015" i="5"/>
  <c r="D1016" i="5"/>
  <c r="E1016" i="5"/>
  <c r="D1017" i="5"/>
  <c r="E1017" i="5"/>
  <c r="D1018" i="5"/>
  <c r="E1018" i="5"/>
  <c r="D1019" i="5"/>
  <c r="E1019" i="5"/>
  <c r="D1020" i="5"/>
  <c r="E1020" i="5"/>
  <c r="D1021" i="5"/>
  <c r="E1021" i="5"/>
  <c r="D1022" i="5"/>
  <c r="E1022" i="5"/>
  <c r="D1023" i="5"/>
  <c r="E1023" i="5"/>
  <c r="D1024" i="5"/>
  <c r="E1024" i="5"/>
  <c r="D1025" i="5"/>
  <c r="E1025" i="5"/>
  <c r="D1026" i="5"/>
  <c r="E1026" i="5"/>
  <c r="D1027" i="5"/>
  <c r="E1027" i="5"/>
  <c r="D1028" i="5"/>
  <c r="E1028" i="5"/>
  <c r="D1029" i="5"/>
  <c r="E1029" i="5"/>
  <c r="D1030" i="5"/>
  <c r="E1030" i="5"/>
  <c r="D1031" i="5"/>
  <c r="E1031" i="5"/>
  <c r="D1032" i="5"/>
  <c r="E1032" i="5"/>
  <c r="D1033" i="5"/>
  <c r="E1033" i="5"/>
  <c r="D1034" i="5"/>
  <c r="E1034" i="5"/>
  <c r="D1035" i="5"/>
  <c r="E1035" i="5"/>
  <c r="D1036" i="5"/>
  <c r="E1036" i="5"/>
  <c r="D1037" i="5"/>
  <c r="E1037" i="5"/>
  <c r="D1038" i="5"/>
  <c r="E1038" i="5"/>
  <c r="D1039" i="5"/>
  <c r="E1039" i="5"/>
  <c r="D1040" i="5"/>
  <c r="E1040" i="5"/>
  <c r="D1041" i="5"/>
  <c r="E1041" i="5"/>
  <c r="D1042" i="5"/>
  <c r="E1042" i="5"/>
  <c r="D1043" i="5"/>
  <c r="E1043" i="5"/>
  <c r="D1044" i="5"/>
  <c r="E1044" i="5"/>
  <c r="D1045" i="5"/>
  <c r="E1045" i="5"/>
  <c r="D1046" i="5"/>
  <c r="E1046" i="5"/>
  <c r="D1047" i="5"/>
  <c r="E1047" i="5"/>
  <c r="D1048" i="5"/>
  <c r="E1048" i="5"/>
  <c r="D1049" i="5"/>
  <c r="E1049" i="5"/>
  <c r="D1050" i="5"/>
  <c r="E1050" i="5"/>
  <c r="D1051" i="5"/>
  <c r="E1051" i="5"/>
  <c r="D1052" i="5"/>
  <c r="E1052" i="5"/>
  <c r="D1053" i="5"/>
  <c r="E1053" i="5"/>
  <c r="D1054" i="5"/>
  <c r="E1054" i="5"/>
  <c r="D1055" i="5"/>
  <c r="E1055" i="5"/>
  <c r="D1056" i="5"/>
  <c r="E1056" i="5"/>
  <c r="D1057" i="5"/>
  <c r="E1057" i="5"/>
  <c r="D1058" i="5"/>
  <c r="E1058" i="5"/>
  <c r="D1059" i="5"/>
  <c r="E1059" i="5"/>
  <c r="D1060" i="5"/>
  <c r="E1060" i="5"/>
  <c r="D1061" i="5"/>
  <c r="E1061" i="5"/>
  <c r="D1062" i="5"/>
  <c r="E1062" i="5"/>
  <c r="D1063" i="5"/>
  <c r="E1063" i="5"/>
  <c r="D1064" i="5"/>
  <c r="E1064" i="5"/>
  <c r="D1065" i="5"/>
  <c r="E1065" i="5"/>
  <c r="D1066" i="5"/>
  <c r="E1066" i="5"/>
  <c r="D1067" i="5"/>
  <c r="E1067" i="5"/>
  <c r="D1068" i="5"/>
  <c r="E1068" i="5"/>
  <c r="D1069" i="5"/>
  <c r="E1069" i="5"/>
  <c r="D1070" i="5"/>
  <c r="E1070" i="5"/>
  <c r="D1071" i="5"/>
  <c r="E1071" i="5"/>
  <c r="D1072" i="5"/>
  <c r="E1072" i="5"/>
  <c r="D1073" i="5"/>
  <c r="E1073" i="5"/>
  <c r="D1074" i="5"/>
  <c r="E1074" i="5"/>
  <c r="D1075" i="5"/>
  <c r="E1075" i="5"/>
  <c r="D1076" i="5"/>
  <c r="E1076" i="5"/>
  <c r="D1077" i="5"/>
  <c r="E1077" i="5"/>
  <c r="D1078" i="5"/>
  <c r="E1078" i="5"/>
  <c r="D1079" i="5"/>
  <c r="E1079" i="5"/>
  <c r="D1080" i="5"/>
  <c r="E1080" i="5"/>
  <c r="D1081" i="5"/>
  <c r="E1081" i="5"/>
  <c r="D1082" i="5"/>
  <c r="E1082" i="5"/>
  <c r="D1083" i="5"/>
  <c r="E1083" i="5"/>
  <c r="D1084" i="5"/>
  <c r="E1084" i="5"/>
  <c r="D1085" i="5"/>
  <c r="E1085" i="5"/>
  <c r="D1086" i="5"/>
  <c r="E1086" i="5"/>
  <c r="D1087" i="5"/>
  <c r="E1087" i="5"/>
  <c r="D1088" i="5"/>
  <c r="E1088" i="5"/>
  <c r="D1089" i="5"/>
  <c r="E1089" i="5"/>
  <c r="D1090" i="5"/>
  <c r="E1090" i="5"/>
  <c r="D1091" i="5"/>
  <c r="E1091" i="5"/>
  <c r="D1092" i="5"/>
  <c r="E1092" i="5"/>
  <c r="D1093" i="5"/>
  <c r="E1093" i="5"/>
  <c r="D1094" i="5"/>
  <c r="E1094" i="5"/>
  <c r="D1095" i="5"/>
  <c r="E1095" i="5"/>
  <c r="D1096" i="5"/>
  <c r="E1096" i="5"/>
  <c r="D1097" i="5"/>
  <c r="E1097" i="5"/>
  <c r="D1098" i="5"/>
  <c r="E1098" i="5"/>
  <c r="D1099" i="5"/>
  <c r="E1099" i="5"/>
  <c r="D1100" i="5"/>
  <c r="E1100" i="5"/>
  <c r="D1101" i="5"/>
  <c r="E1101" i="5"/>
  <c r="D1102" i="5"/>
  <c r="E1102" i="5"/>
  <c r="D1103" i="5"/>
  <c r="E1103" i="5"/>
  <c r="D1104" i="5"/>
  <c r="E1104" i="5"/>
  <c r="D1105" i="5"/>
  <c r="E1105" i="5"/>
  <c r="D1106" i="5"/>
  <c r="E1106" i="5"/>
  <c r="D1107" i="5"/>
  <c r="E1107" i="5"/>
  <c r="D1108" i="5"/>
  <c r="E1108" i="5"/>
  <c r="D1109" i="5"/>
  <c r="E1109" i="5"/>
  <c r="D1110" i="5"/>
  <c r="E1110" i="5"/>
  <c r="D1111" i="5"/>
  <c r="E1111" i="5"/>
  <c r="D1112" i="5"/>
  <c r="E1112" i="5"/>
  <c r="D1113" i="5"/>
  <c r="E1113" i="5"/>
  <c r="D1114" i="5"/>
  <c r="E1114" i="5"/>
  <c r="D1115" i="5"/>
  <c r="E1115" i="5"/>
  <c r="D1116" i="5"/>
  <c r="E1116" i="5"/>
  <c r="D1117" i="5"/>
  <c r="E1117" i="5"/>
  <c r="D1118" i="5"/>
  <c r="E1118" i="5"/>
  <c r="D1119" i="5"/>
  <c r="E1119" i="5"/>
  <c r="D1120" i="5"/>
  <c r="E1120" i="5"/>
  <c r="D1121" i="5"/>
  <c r="E1121" i="5"/>
  <c r="D1122" i="5"/>
  <c r="E1122" i="5"/>
  <c r="D1123" i="5"/>
  <c r="E1123" i="5"/>
  <c r="D1124" i="5"/>
  <c r="E1124" i="5"/>
  <c r="D1125" i="5"/>
  <c r="E1125" i="5"/>
  <c r="D1126" i="5"/>
  <c r="E1126" i="5"/>
  <c r="D1127" i="5"/>
  <c r="E1127" i="5"/>
  <c r="D1128" i="5"/>
  <c r="E1128" i="5"/>
  <c r="D1129" i="5"/>
  <c r="E1129" i="5"/>
  <c r="D1130" i="5"/>
  <c r="E1130" i="5"/>
  <c r="D1131" i="5"/>
  <c r="E1131" i="5"/>
  <c r="D1132" i="5"/>
  <c r="E1132" i="5"/>
  <c r="D1133" i="5"/>
  <c r="E1133" i="5"/>
  <c r="D1134" i="5"/>
  <c r="E1134" i="5"/>
  <c r="D1135" i="5"/>
  <c r="E1135" i="5"/>
  <c r="D1136" i="5"/>
  <c r="E1136" i="5"/>
  <c r="D1137" i="5"/>
  <c r="E1137" i="5"/>
  <c r="D1138" i="5"/>
  <c r="E1138" i="5"/>
  <c r="D1139" i="5"/>
  <c r="E1139" i="5"/>
  <c r="D1140" i="5"/>
  <c r="E1140" i="5"/>
  <c r="D1141" i="5"/>
  <c r="E1141" i="5"/>
  <c r="D1142" i="5"/>
  <c r="E1142" i="5"/>
  <c r="D1143" i="5"/>
  <c r="E1143" i="5"/>
  <c r="D1144" i="5"/>
  <c r="E1144" i="5"/>
  <c r="D1145" i="5"/>
  <c r="E1145" i="5"/>
  <c r="D1146" i="5"/>
  <c r="E1146" i="5"/>
  <c r="D1147" i="5"/>
  <c r="E1147" i="5"/>
  <c r="D1148" i="5"/>
  <c r="E1148" i="5"/>
  <c r="D1149" i="5"/>
  <c r="E1149" i="5"/>
  <c r="D1150" i="5"/>
  <c r="E1150" i="5"/>
  <c r="D1151" i="5"/>
  <c r="E1151" i="5"/>
  <c r="D1152" i="5"/>
  <c r="E1152" i="5"/>
  <c r="D1153" i="5"/>
  <c r="E1153" i="5"/>
  <c r="D1154" i="5"/>
  <c r="E1154" i="5"/>
  <c r="D1155" i="5"/>
  <c r="E1155" i="5"/>
  <c r="D1156" i="5"/>
  <c r="E1156" i="5"/>
  <c r="D1157" i="5"/>
  <c r="E1157" i="5"/>
  <c r="D1158" i="5"/>
  <c r="E1158" i="5"/>
  <c r="D1159" i="5"/>
  <c r="E1159" i="5"/>
  <c r="D1160" i="5"/>
  <c r="E1160" i="5"/>
  <c r="D1161" i="5"/>
  <c r="E1161" i="5"/>
  <c r="D1162" i="5"/>
  <c r="E1162" i="5"/>
  <c r="D1163" i="5"/>
  <c r="E1163" i="5"/>
  <c r="D1164" i="5"/>
  <c r="E1164" i="5"/>
  <c r="D1165" i="5"/>
  <c r="E1165" i="5"/>
  <c r="D1166" i="5"/>
  <c r="E1166" i="5"/>
  <c r="D1167" i="5"/>
  <c r="E1167" i="5"/>
  <c r="D1168" i="5"/>
  <c r="E1168" i="5"/>
  <c r="D1169" i="5"/>
  <c r="E1169" i="5"/>
  <c r="D1170" i="5"/>
  <c r="E1170" i="5"/>
  <c r="D1171" i="5"/>
  <c r="E1171" i="5"/>
  <c r="D1172" i="5"/>
  <c r="E1172" i="5"/>
  <c r="D1173" i="5"/>
  <c r="E1173" i="5"/>
  <c r="D1174" i="5"/>
  <c r="E1174" i="5"/>
  <c r="D1175" i="5"/>
  <c r="E1175" i="5"/>
  <c r="D1176" i="5"/>
  <c r="E1176" i="5"/>
  <c r="D1177" i="5"/>
  <c r="E1177" i="5"/>
  <c r="D1178" i="5"/>
  <c r="E1178" i="5"/>
  <c r="D1179" i="5"/>
  <c r="E1179" i="5"/>
  <c r="D1180" i="5"/>
  <c r="E1180" i="5"/>
  <c r="D1181" i="5"/>
  <c r="E1181" i="5"/>
  <c r="D1182" i="5"/>
  <c r="E1182" i="5"/>
  <c r="D1183" i="5"/>
  <c r="E1183" i="5"/>
  <c r="D1184" i="5"/>
  <c r="E1184" i="5"/>
  <c r="D1185" i="5"/>
  <c r="E1185" i="5"/>
  <c r="D1186" i="5"/>
  <c r="E1186" i="5"/>
  <c r="D1187" i="5"/>
  <c r="E1187" i="5"/>
  <c r="D1188" i="5"/>
  <c r="E1188" i="5"/>
  <c r="D1189" i="5"/>
  <c r="E1189" i="5"/>
  <c r="D1190" i="5"/>
  <c r="E1190" i="5"/>
  <c r="D1191" i="5"/>
  <c r="E1191" i="5"/>
  <c r="D1192" i="5"/>
  <c r="E1192" i="5"/>
  <c r="D1193" i="5"/>
  <c r="E1193" i="5"/>
  <c r="D1194" i="5"/>
  <c r="E1194" i="5"/>
  <c r="D1195" i="5"/>
  <c r="E1195" i="5"/>
  <c r="D1196" i="5"/>
  <c r="E1196" i="5"/>
  <c r="D1197" i="5"/>
  <c r="E1197" i="5"/>
  <c r="D1198" i="5"/>
  <c r="E1198" i="5"/>
  <c r="D1199" i="5"/>
  <c r="E1199" i="5"/>
  <c r="D1200" i="5"/>
  <c r="E1200" i="5"/>
  <c r="D1201" i="5"/>
  <c r="E1201" i="5"/>
  <c r="D1202" i="5"/>
  <c r="E1202" i="5"/>
  <c r="D1203" i="5"/>
  <c r="E1203" i="5"/>
  <c r="D1204" i="5"/>
  <c r="E1204" i="5"/>
  <c r="D1205" i="5"/>
  <c r="E1205" i="5"/>
  <c r="D1206" i="5"/>
  <c r="E1206" i="5"/>
  <c r="D1207" i="5"/>
  <c r="E1207" i="5"/>
  <c r="D1208" i="5"/>
  <c r="E1208" i="5"/>
  <c r="D1209" i="5"/>
  <c r="E1209" i="5"/>
  <c r="D1210" i="5"/>
  <c r="E1210" i="5"/>
  <c r="D1211" i="5"/>
  <c r="E1211" i="5"/>
  <c r="D1212" i="5"/>
  <c r="E1212" i="5"/>
  <c r="D1213" i="5"/>
  <c r="E1213" i="5"/>
  <c r="D1214" i="5"/>
  <c r="E1214" i="5"/>
  <c r="D1215" i="5"/>
  <c r="E1215" i="5"/>
  <c r="D1216" i="5"/>
  <c r="E1216" i="5"/>
  <c r="D1217" i="5"/>
  <c r="E1217" i="5"/>
  <c r="D1218" i="5"/>
  <c r="E1218" i="5"/>
  <c r="D1219" i="5"/>
  <c r="E1219" i="5"/>
  <c r="D1220" i="5"/>
  <c r="E1220" i="5"/>
  <c r="D1221" i="5"/>
  <c r="E1221" i="5"/>
  <c r="D1222" i="5"/>
  <c r="E1222" i="5"/>
  <c r="D1223" i="5"/>
  <c r="E1223" i="5"/>
  <c r="D1224" i="5"/>
  <c r="E1224" i="5"/>
  <c r="D1225" i="5"/>
  <c r="E1225" i="5"/>
  <c r="D1226" i="5"/>
  <c r="E1226" i="5"/>
  <c r="D1227" i="5"/>
  <c r="E1227" i="5"/>
  <c r="D1228" i="5"/>
  <c r="E1228" i="5"/>
  <c r="D1229" i="5"/>
  <c r="E1229" i="5"/>
  <c r="D1230" i="5"/>
  <c r="E1230" i="5"/>
  <c r="D1231" i="5"/>
  <c r="E1231" i="5"/>
  <c r="D1232" i="5"/>
  <c r="E1232" i="5"/>
  <c r="D1233" i="5"/>
  <c r="E1233" i="5"/>
  <c r="D1234" i="5"/>
  <c r="E1234" i="5"/>
  <c r="D1235" i="5"/>
  <c r="E1235" i="5"/>
  <c r="D1236" i="5"/>
  <c r="E1236" i="5"/>
  <c r="D1237" i="5"/>
  <c r="E1237" i="5"/>
  <c r="D1238" i="5"/>
  <c r="E1238" i="5"/>
  <c r="D1239" i="5"/>
  <c r="E1239" i="5"/>
  <c r="D1240" i="5"/>
  <c r="E1240" i="5"/>
  <c r="D1241" i="5"/>
  <c r="E1241" i="5"/>
  <c r="D1242" i="5"/>
  <c r="E1242" i="5"/>
  <c r="D1243" i="5"/>
  <c r="E1243" i="5"/>
  <c r="D1244" i="5"/>
  <c r="E1244" i="5"/>
  <c r="D1245" i="5"/>
  <c r="E1245" i="5"/>
  <c r="D1246" i="5"/>
  <c r="E1246" i="5"/>
  <c r="D1247" i="5"/>
  <c r="E1247" i="5"/>
  <c r="D1248" i="5"/>
  <c r="E1248" i="5"/>
  <c r="D1249" i="5"/>
  <c r="E1249" i="5"/>
  <c r="D1250" i="5"/>
  <c r="E1250" i="5"/>
  <c r="D1251" i="5"/>
  <c r="E1251" i="5"/>
  <c r="D1252" i="5"/>
  <c r="E1252" i="5"/>
  <c r="D1253" i="5"/>
  <c r="E1253" i="5"/>
  <c r="D1254" i="5"/>
  <c r="E1254" i="5"/>
  <c r="D1255" i="5"/>
  <c r="E1255" i="5"/>
  <c r="D1256" i="5"/>
  <c r="E1256" i="5"/>
  <c r="D1257" i="5"/>
  <c r="E1257" i="5"/>
  <c r="D1258" i="5"/>
  <c r="E1258" i="5"/>
  <c r="D1259" i="5"/>
  <c r="E1259" i="5"/>
  <c r="D1260" i="5"/>
  <c r="E1260" i="5"/>
  <c r="D1261" i="5"/>
  <c r="E1261" i="5"/>
  <c r="D1262" i="5"/>
  <c r="E1262" i="5"/>
  <c r="D1263" i="5"/>
  <c r="E1263" i="5"/>
  <c r="D1264" i="5"/>
  <c r="E1264" i="5"/>
  <c r="D1265" i="5"/>
  <c r="E1265" i="5"/>
  <c r="D1266" i="5"/>
  <c r="E1266" i="5"/>
  <c r="D1267" i="5"/>
  <c r="E1267" i="5"/>
  <c r="D1268" i="5"/>
  <c r="E1268" i="5"/>
  <c r="D1269" i="5"/>
  <c r="E1269" i="5"/>
  <c r="D1270" i="5"/>
  <c r="E1270" i="5"/>
  <c r="D1271" i="5"/>
  <c r="E1271" i="5"/>
  <c r="D1272" i="5"/>
  <c r="E1272" i="5"/>
  <c r="D1273" i="5"/>
  <c r="E1273" i="5"/>
  <c r="D1274" i="5"/>
  <c r="E1274" i="5"/>
  <c r="D1275" i="5"/>
  <c r="E1275" i="5"/>
  <c r="D1276" i="5"/>
  <c r="E1276" i="5"/>
  <c r="D1277" i="5"/>
  <c r="E1277" i="5"/>
  <c r="D1278" i="5"/>
  <c r="E1278" i="5"/>
  <c r="D1279" i="5"/>
  <c r="E1279" i="5"/>
  <c r="D1280" i="5"/>
  <c r="E1280" i="5"/>
  <c r="D1281" i="5"/>
  <c r="E1281" i="5"/>
  <c r="D1282" i="5"/>
  <c r="E1282" i="5"/>
  <c r="D1283" i="5"/>
  <c r="E1283" i="5"/>
  <c r="D1284" i="5"/>
  <c r="E1284" i="5"/>
  <c r="D1285" i="5"/>
  <c r="E1285" i="5"/>
  <c r="D1286" i="5"/>
  <c r="E1286" i="5"/>
  <c r="D1287" i="5"/>
  <c r="E1287" i="5"/>
  <c r="D1288" i="5"/>
  <c r="E1288" i="5"/>
  <c r="D1289" i="5"/>
  <c r="E1289" i="5"/>
  <c r="D1290" i="5"/>
  <c r="E1290" i="5"/>
  <c r="D1291" i="5"/>
  <c r="E1291" i="5"/>
  <c r="D1292" i="5"/>
  <c r="E1292" i="5"/>
  <c r="D1293" i="5"/>
  <c r="E1293" i="5"/>
  <c r="D1294" i="5"/>
  <c r="E1294" i="5"/>
  <c r="D1295" i="5"/>
  <c r="E1295" i="5"/>
  <c r="D1296" i="5"/>
  <c r="E1296" i="5"/>
  <c r="D1297" i="5"/>
  <c r="E1297" i="5"/>
  <c r="D1298" i="5"/>
  <c r="E1298" i="5"/>
  <c r="D1299" i="5"/>
  <c r="E1299" i="5"/>
  <c r="D1300" i="5"/>
  <c r="E1300" i="5"/>
  <c r="D1301" i="5"/>
  <c r="E1301" i="5"/>
  <c r="D1302" i="5"/>
  <c r="E1302" i="5"/>
  <c r="D1303" i="5"/>
  <c r="E1303" i="5"/>
  <c r="D1304" i="5"/>
  <c r="E1304" i="5"/>
  <c r="D1305" i="5"/>
  <c r="E1305" i="5"/>
  <c r="D1306" i="5"/>
  <c r="E1306" i="5"/>
  <c r="D1307" i="5"/>
  <c r="E1307" i="5"/>
  <c r="D1308" i="5"/>
  <c r="E1308" i="5"/>
  <c r="D1309" i="5"/>
  <c r="E1309" i="5"/>
  <c r="D1310" i="5"/>
  <c r="E1310" i="5"/>
  <c r="D1311" i="5"/>
  <c r="E1311" i="5"/>
  <c r="D1312" i="5"/>
  <c r="E1312" i="5"/>
  <c r="D1313" i="5"/>
  <c r="E1313" i="5"/>
  <c r="D1314" i="5"/>
  <c r="E1314" i="5"/>
  <c r="D1315" i="5"/>
  <c r="E1315" i="5"/>
  <c r="D1316" i="5"/>
  <c r="E1316" i="5"/>
  <c r="D1317" i="5"/>
  <c r="E1317" i="5"/>
  <c r="D1318" i="5"/>
  <c r="E1318" i="5"/>
  <c r="D1319" i="5"/>
  <c r="E1319" i="5"/>
  <c r="D1320" i="5"/>
  <c r="E1320" i="5"/>
  <c r="D1321" i="5"/>
  <c r="E1321" i="5"/>
  <c r="D1322" i="5"/>
  <c r="E1322" i="5"/>
  <c r="D1323" i="5"/>
  <c r="E1323" i="5"/>
  <c r="D1324" i="5"/>
  <c r="E1324" i="5"/>
  <c r="D1325" i="5"/>
  <c r="E1325" i="5"/>
  <c r="D1326" i="5"/>
  <c r="E1326" i="5"/>
  <c r="D1327" i="5"/>
  <c r="E1327" i="5"/>
  <c r="D1328" i="5"/>
  <c r="E1328" i="5"/>
  <c r="D1329" i="5"/>
  <c r="E1329" i="5"/>
  <c r="D1330" i="5"/>
  <c r="E1330" i="5"/>
  <c r="D1331" i="5"/>
  <c r="E1331" i="5"/>
  <c r="D1332" i="5"/>
  <c r="E1332" i="5"/>
  <c r="D1333" i="5"/>
  <c r="E1333" i="5"/>
  <c r="D1334" i="5"/>
  <c r="E1334" i="5"/>
  <c r="D1335" i="5"/>
  <c r="E1335" i="5"/>
  <c r="D1336" i="5"/>
  <c r="E1336" i="5"/>
  <c r="D1337" i="5"/>
  <c r="E1337" i="5"/>
  <c r="D1338" i="5"/>
  <c r="E1338" i="5"/>
  <c r="D1339" i="5"/>
  <c r="E1339" i="5"/>
  <c r="D1340" i="5"/>
  <c r="E1340" i="5"/>
  <c r="D1341" i="5"/>
  <c r="E1341" i="5"/>
  <c r="D1342" i="5"/>
  <c r="E1342" i="5"/>
  <c r="D1343" i="5"/>
  <c r="E1343" i="5"/>
  <c r="D1344" i="5"/>
  <c r="E1344" i="5"/>
  <c r="D1345" i="5"/>
  <c r="E1345" i="5"/>
  <c r="D1346" i="5"/>
  <c r="E1346" i="5"/>
  <c r="D1347" i="5"/>
  <c r="E1347" i="5"/>
  <c r="D1348" i="5"/>
  <c r="E1348" i="5"/>
  <c r="D1349" i="5"/>
  <c r="E1349" i="5"/>
  <c r="D1350" i="5"/>
  <c r="E1350" i="5"/>
  <c r="D1351" i="5"/>
  <c r="E1351" i="5"/>
  <c r="D1352" i="5"/>
  <c r="E1352" i="5"/>
  <c r="D1353" i="5"/>
  <c r="E1353" i="5"/>
  <c r="D1354" i="5"/>
  <c r="E1354" i="5"/>
  <c r="D1355" i="5"/>
  <c r="E1355" i="5"/>
  <c r="D1356" i="5"/>
  <c r="E1356" i="5"/>
  <c r="D1357" i="5"/>
  <c r="E1357" i="5"/>
  <c r="D1358" i="5"/>
  <c r="E1358" i="5"/>
  <c r="D1359" i="5"/>
  <c r="E1359" i="5"/>
  <c r="D1360" i="5"/>
  <c r="E1360" i="5"/>
  <c r="D1361" i="5"/>
  <c r="E1361" i="5"/>
  <c r="D1362" i="5"/>
  <c r="E1362" i="5"/>
  <c r="D1363" i="5"/>
  <c r="E1363" i="5"/>
  <c r="D1364" i="5"/>
  <c r="E1364" i="5"/>
  <c r="D1365" i="5"/>
  <c r="E1365" i="5"/>
  <c r="D1366" i="5"/>
  <c r="E1366" i="5"/>
  <c r="D1367" i="5"/>
  <c r="E1367" i="5"/>
  <c r="D1368" i="5"/>
  <c r="E1368" i="5"/>
  <c r="D1369" i="5"/>
  <c r="E1369" i="5"/>
  <c r="D1370" i="5"/>
  <c r="E1370" i="5"/>
  <c r="D1371" i="5"/>
  <c r="E1371" i="5"/>
  <c r="D1372" i="5"/>
  <c r="E1372" i="5"/>
  <c r="D1373" i="5"/>
  <c r="E1373" i="5"/>
  <c r="D1374" i="5"/>
  <c r="E1374" i="5"/>
  <c r="D1375" i="5"/>
  <c r="E1375" i="5"/>
  <c r="D1376" i="5"/>
  <c r="E1376" i="5"/>
  <c r="D1377" i="5"/>
  <c r="E1377" i="5"/>
  <c r="D1378" i="5"/>
  <c r="E1378" i="5"/>
  <c r="D1379" i="5"/>
  <c r="E1379" i="5"/>
  <c r="D1380" i="5"/>
  <c r="E1380" i="5"/>
  <c r="D1381" i="5"/>
  <c r="E1381" i="5"/>
  <c r="D1382" i="5"/>
  <c r="E1382" i="5"/>
  <c r="D1383" i="5"/>
  <c r="E1383" i="5"/>
  <c r="D1384" i="5"/>
  <c r="E1384" i="5"/>
  <c r="D1385" i="5"/>
  <c r="E1385" i="5"/>
  <c r="D1386" i="5"/>
  <c r="E1386" i="5"/>
  <c r="D1387" i="5"/>
  <c r="E1387" i="5"/>
  <c r="D1388" i="5"/>
  <c r="E1388" i="5"/>
  <c r="D1389" i="5"/>
  <c r="E1389" i="5"/>
  <c r="D1390" i="5"/>
  <c r="E1390" i="5"/>
  <c r="D1391" i="5"/>
  <c r="E1391" i="5"/>
  <c r="D1392" i="5"/>
  <c r="E1392" i="5"/>
  <c r="D1393" i="5"/>
  <c r="E1393" i="5"/>
  <c r="D1394" i="5"/>
  <c r="E1394" i="5"/>
  <c r="D1395" i="5"/>
  <c r="E1395" i="5"/>
  <c r="D1396" i="5"/>
  <c r="E1396" i="5"/>
  <c r="D1397" i="5"/>
  <c r="E1397" i="5"/>
  <c r="D1398" i="5"/>
  <c r="E1398" i="5"/>
  <c r="D1399" i="5"/>
  <c r="E1399" i="5"/>
  <c r="D1400" i="5"/>
  <c r="E1400" i="5"/>
  <c r="D1401" i="5"/>
  <c r="E1401" i="5"/>
  <c r="D1402" i="5"/>
  <c r="E1402" i="5"/>
  <c r="D1403" i="5"/>
  <c r="E1403" i="5"/>
  <c r="D1404" i="5"/>
  <c r="E1404" i="5"/>
  <c r="D1405" i="5"/>
  <c r="E1405" i="5"/>
  <c r="D1406" i="5"/>
  <c r="E1406" i="5"/>
  <c r="D1407" i="5"/>
  <c r="E1407" i="5"/>
  <c r="D1408" i="5"/>
  <c r="E1408" i="5"/>
  <c r="D1409" i="5"/>
  <c r="E1409" i="5"/>
  <c r="D1410" i="5"/>
  <c r="E1410" i="5"/>
  <c r="D1411" i="5"/>
  <c r="E1411" i="5"/>
  <c r="D1412" i="5"/>
  <c r="E1412" i="5"/>
  <c r="D1413" i="5"/>
  <c r="E1413" i="5"/>
  <c r="D1414" i="5"/>
  <c r="E1414" i="5"/>
  <c r="D1415" i="5"/>
  <c r="E1415" i="5"/>
  <c r="D1416" i="5"/>
  <c r="E1416" i="5"/>
  <c r="D1417" i="5"/>
  <c r="E1417" i="5"/>
  <c r="D1418" i="5"/>
  <c r="E1418" i="5"/>
  <c r="D1419" i="5"/>
  <c r="E1419" i="5"/>
  <c r="D1420" i="5"/>
  <c r="E1420" i="5"/>
  <c r="D1421" i="5"/>
  <c r="E1421" i="5"/>
  <c r="D1422" i="5"/>
  <c r="E1422" i="5"/>
  <c r="D1423" i="5"/>
  <c r="E1423" i="5"/>
  <c r="D1424" i="5"/>
  <c r="E1424" i="5"/>
  <c r="D1425" i="5"/>
  <c r="E1425" i="5"/>
  <c r="D1426" i="5"/>
  <c r="E1426" i="5"/>
  <c r="D1427" i="5"/>
  <c r="E1427" i="5"/>
  <c r="D1428" i="5"/>
  <c r="E1428" i="5"/>
  <c r="D1429" i="5"/>
  <c r="E1429" i="5"/>
  <c r="D1430" i="5"/>
  <c r="E1430" i="5"/>
  <c r="D1431" i="5"/>
  <c r="E1431" i="5"/>
  <c r="D1432" i="5"/>
  <c r="E1432" i="5"/>
  <c r="D1433" i="5"/>
  <c r="E1433" i="5"/>
  <c r="D1434" i="5"/>
  <c r="E1434" i="5"/>
  <c r="D1435" i="5"/>
  <c r="E1435" i="5"/>
  <c r="D1436" i="5"/>
  <c r="E1436" i="5"/>
  <c r="D1437" i="5"/>
  <c r="E1437" i="5"/>
  <c r="D1438" i="5"/>
  <c r="E1438" i="5"/>
  <c r="D1439" i="5"/>
  <c r="E1439" i="5"/>
  <c r="D1440" i="5"/>
  <c r="E1440" i="5"/>
  <c r="D1441" i="5"/>
  <c r="E1441" i="5"/>
  <c r="D1442" i="5"/>
  <c r="E1442" i="5"/>
  <c r="D1443" i="5"/>
  <c r="E1443" i="5"/>
  <c r="D1444" i="5"/>
  <c r="E1444" i="5"/>
  <c r="D1445" i="5"/>
  <c r="E1445" i="5"/>
  <c r="D1446" i="5"/>
  <c r="E1446" i="5"/>
  <c r="D1447" i="5"/>
  <c r="E1447" i="5"/>
  <c r="D1448" i="5"/>
  <c r="E1448" i="5"/>
  <c r="D1449" i="5"/>
  <c r="E1449" i="5"/>
  <c r="D1450" i="5"/>
  <c r="E1450" i="5"/>
  <c r="D1451" i="5"/>
  <c r="E1451" i="5"/>
  <c r="D1452" i="5"/>
  <c r="E1452" i="5"/>
  <c r="D1453" i="5"/>
  <c r="E1453" i="5"/>
  <c r="D1454" i="5"/>
  <c r="E1454" i="5"/>
  <c r="D1455" i="5"/>
  <c r="E1455" i="5"/>
  <c r="D1456" i="5"/>
  <c r="E1456" i="5"/>
  <c r="D1457" i="5"/>
  <c r="E1457" i="5"/>
  <c r="D1458" i="5"/>
  <c r="E1458" i="5"/>
  <c r="D1459" i="5"/>
  <c r="E1459" i="5"/>
  <c r="D1460" i="5"/>
  <c r="E1460" i="5"/>
  <c r="D1461" i="5"/>
  <c r="E1461" i="5"/>
  <c r="D1462" i="5"/>
  <c r="E1462" i="5"/>
  <c r="D1463" i="5"/>
  <c r="E1463" i="5"/>
  <c r="D1464" i="5"/>
  <c r="E1464" i="5"/>
  <c r="D1465" i="5"/>
  <c r="E1465" i="5"/>
  <c r="D1466" i="5"/>
  <c r="E1466" i="5"/>
  <c r="D1467" i="5"/>
  <c r="E1467" i="5"/>
  <c r="D1468" i="5"/>
  <c r="E1468" i="5"/>
  <c r="D1469" i="5"/>
  <c r="E1469" i="5"/>
  <c r="D1470" i="5"/>
  <c r="E1470" i="5"/>
  <c r="D1471" i="5"/>
  <c r="E1471" i="5"/>
  <c r="D1472" i="5"/>
  <c r="E1472" i="5"/>
  <c r="D1473" i="5"/>
  <c r="E1473" i="5"/>
  <c r="D1474" i="5"/>
  <c r="E1474" i="5"/>
  <c r="D1475" i="5"/>
  <c r="E1475" i="5"/>
  <c r="D1476" i="5"/>
  <c r="E1476" i="5"/>
  <c r="D1477" i="5"/>
  <c r="E1477" i="5"/>
  <c r="D1478" i="5"/>
  <c r="E1478" i="5"/>
  <c r="D1479" i="5"/>
  <c r="E1479" i="5"/>
  <c r="D1480" i="5"/>
  <c r="E1480" i="5"/>
  <c r="D1481" i="5"/>
  <c r="E1481" i="5"/>
  <c r="D1482" i="5"/>
  <c r="E1482" i="5"/>
  <c r="D1483" i="5"/>
  <c r="E1483" i="5"/>
  <c r="D1484" i="5"/>
  <c r="E1484" i="5"/>
  <c r="D1485" i="5"/>
  <c r="E1485" i="5"/>
  <c r="D1486" i="5"/>
  <c r="E1486" i="5"/>
  <c r="D1487" i="5"/>
  <c r="E1487" i="5"/>
  <c r="D1488" i="5"/>
  <c r="E1488" i="5"/>
  <c r="D1489" i="5"/>
  <c r="E1489" i="5"/>
  <c r="D1490" i="5"/>
  <c r="E1490" i="5"/>
  <c r="D1491" i="5"/>
  <c r="E1491" i="5"/>
  <c r="D1492" i="5"/>
  <c r="E1492" i="5"/>
  <c r="D1493" i="5"/>
  <c r="E1493" i="5"/>
  <c r="D1494" i="5"/>
  <c r="E1494" i="5"/>
  <c r="D1495" i="5"/>
  <c r="E1495" i="5"/>
  <c r="D1496" i="5"/>
  <c r="E1496" i="5"/>
  <c r="D1497" i="5"/>
  <c r="E1497" i="5"/>
  <c r="D1498" i="5"/>
  <c r="E1498" i="5"/>
  <c r="D1499" i="5"/>
  <c r="E1499" i="5"/>
  <c r="D1500" i="5"/>
  <c r="E1500" i="5"/>
  <c r="D1501" i="5"/>
  <c r="E1501" i="5"/>
  <c r="D1502" i="5"/>
  <c r="E1502" i="5"/>
  <c r="D1503" i="5"/>
  <c r="E1503" i="5"/>
  <c r="D1504" i="5"/>
  <c r="E1504" i="5"/>
  <c r="D1505" i="5"/>
  <c r="E1505" i="5"/>
  <c r="D1506" i="5"/>
  <c r="E1506" i="5"/>
  <c r="D1507" i="5"/>
  <c r="E1507" i="5"/>
  <c r="D1508" i="5"/>
  <c r="E1508" i="5"/>
  <c r="D1509" i="5"/>
  <c r="E1509" i="5"/>
  <c r="D1510" i="5"/>
  <c r="E1510" i="5"/>
  <c r="D1511" i="5"/>
  <c r="E1511" i="5"/>
  <c r="D1512" i="5"/>
  <c r="E1512" i="5"/>
  <c r="D1513" i="5"/>
  <c r="E1513" i="5"/>
  <c r="D1514" i="5"/>
  <c r="E1514" i="5"/>
  <c r="D1515" i="5"/>
  <c r="E1515" i="5"/>
  <c r="D1516" i="5"/>
  <c r="E1516" i="5"/>
  <c r="D1517" i="5"/>
  <c r="E1517" i="5"/>
  <c r="D1518" i="5"/>
  <c r="E1518" i="5"/>
  <c r="D1519" i="5"/>
  <c r="E1519" i="5"/>
  <c r="D1520" i="5"/>
  <c r="E1520" i="5"/>
  <c r="D1521" i="5"/>
  <c r="E1521" i="5"/>
  <c r="D1522" i="5"/>
  <c r="E1522" i="5"/>
  <c r="D1523" i="5"/>
  <c r="E1523" i="5"/>
  <c r="D1524" i="5"/>
  <c r="E1524" i="5"/>
  <c r="D1525" i="5"/>
  <c r="E1525" i="5"/>
  <c r="D1526" i="5"/>
  <c r="E1526" i="5"/>
  <c r="D1527" i="5"/>
  <c r="E1527" i="5"/>
  <c r="D1528" i="5"/>
  <c r="E1528" i="5"/>
  <c r="D1529" i="5"/>
  <c r="E1529" i="5"/>
  <c r="D1530" i="5"/>
  <c r="E1530" i="5"/>
  <c r="D1531" i="5"/>
  <c r="E1531" i="5"/>
  <c r="D1532" i="5"/>
  <c r="E1532" i="5"/>
  <c r="D1533" i="5"/>
  <c r="E1533" i="5"/>
  <c r="D1534" i="5"/>
  <c r="E1534" i="5"/>
  <c r="D1535" i="5"/>
  <c r="E1535" i="5"/>
  <c r="D1536" i="5"/>
  <c r="E1536" i="5"/>
  <c r="D1537" i="5"/>
  <c r="E1537" i="5"/>
  <c r="D1538" i="5"/>
  <c r="E1538" i="5"/>
  <c r="D1539" i="5"/>
  <c r="E1539" i="5"/>
  <c r="D1540" i="5"/>
  <c r="E1540" i="5"/>
  <c r="D1541" i="5"/>
  <c r="E1541" i="5"/>
  <c r="D1542" i="5"/>
  <c r="E1542" i="5"/>
  <c r="D1543" i="5"/>
  <c r="E1543" i="5"/>
  <c r="D1544" i="5"/>
  <c r="E1544" i="5"/>
  <c r="D1545" i="5"/>
  <c r="E1545" i="5"/>
  <c r="D1546" i="5"/>
  <c r="E1546" i="5"/>
  <c r="D1547" i="5"/>
  <c r="E1547" i="5"/>
  <c r="D1548" i="5"/>
  <c r="E1548" i="5"/>
  <c r="D1549" i="5"/>
  <c r="E1549" i="5"/>
  <c r="D1550" i="5"/>
  <c r="E1550" i="5"/>
  <c r="D1551" i="5"/>
  <c r="E1551" i="5"/>
  <c r="D1552" i="5"/>
  <c r="E1552" i="5"/>
  <c r="D1553" i="5"/>
  <c r="E1553" i="5"/>
  <c r="D1554" i="5"/>
  <c r="E1554" i="5"/>
  <c r="D1555" i="5"/>
  <c r="E1555" i="5"/>
  <c r="D1556" i="5"/>
  <c r="E1556" i="5"/>
  <c r="D1557" i="5"/>
  <c r="E1557" i="5"/>
  <c r="D1558" i="5"/>
  <c r="E1558" i="5"/>
  <c r="D1559" i="5"/>
  <c r="E1559" i="5"/>
  <c r="D1560" i="5"/>
  <c r="E1560" i="5"/>
  <c r="D1561" i="5"/>
  <c r="E1561" i="5"/>
  <c r="D1562" i="5"/>
  <c r="E1562" i="5"/>
  <c r="D1563" i="5"/>
  <c r="E1563" i="5"/>
  <c r="D1564" i="5"/>
  <c r="E1564" i="5"/>
  <c r="D1565" i="5"/>
  <c r="E1565" i="5"/>
  <c r="D1566" i="5"/>
  <c r="E1566" i="5"/>
  <c r="D1567" i="5"/>
  <c r="E1567" i="5"/>
  <c r="D1568" i="5"/>
  <c r="E1568" i="5"/>
  <c r="D1569" i="5"/>
  <c r="E1569" i="5"/>
  <c r="D1570" i="5"/>
  <c r="E1570" i="5"/>
  <c r="D1571" i="5"/>
  <c r="E1571" i="5"/>
  <c r="D1572" i="5"/>
  <c r="E1572" i="5"/>
  <c r="D1573" i="5"/>
  <c r="E1573" i="5"/>
  <c r="D1574" i="5"/>
  <c r="E1574" i="5"/>
  <c r="D1575" i="5"/>
  <c r="E1575" i="5"/>
  <c r="D1576" i="5"/>
  <c r="E1576" i="5"/>
  <c r="D1577" i="5"/>
  <c r="E1577" i="5"/>
  <c r="D1578" i="5"/>
  <c r="E1578" i="5"/>
  <c r="D1579" i="5"/>
  <c r="E1579" i="5"/>
  <c r="D1580" i="5"/>
  <c r="E1580" i="5"/>
  <c r="D1581" i="5"/>
  <c r="E1581" i="5"/>
  <c r="D1582" i="5"/>
  <c r="E1582" i="5"/>
  <c r="D1583" i="5"/>
  <c r="E1583" i="5"/>
  <c r="D1584" i="5"/>
  <c r="E1584" i="5"/>
  <c r="D1585" i="5"/>
  <c r="E1585" i="5"/>
  <c r="D1586" i="5"/>
  <c r="E1586" i="5"/>
  <c r="D1587" i="5"/>
  <c r="E1587" i="5"/>
  <c r="D1588" i="5"/>
  <c r="E1588" i="5"/>
  <c r="D1589" i="5"/>
  <c r="E1589" i="5"/>
  <c r="D1590" i="5"/>
  <c r="E1590" i="5"/>
  <c r="D1591" i="5"/>
  <c r="E1591" i="5"/>
  <c r="D1592" i="5"/>
  <c r="E1592" i="5"/>
  <c r="D1593" i="5"/>
  <c r="E1593" i="5"/>
  <c r="D1594" i="5"/>
  <c r="E1594" i="5"/>
  <c r="D1595" i="5"/>
  <c r="E1595" i="5"/>
  <c r="D1596" i="5"/>
  <c r="E1596" i="5"/>
  <c r="D1597" i="5"/>
  <c r="E1597" i="5"/>
  <c r="D1598" i="5"/>
  <c r="E1598" i="5"/>
  <c r="D1599" i="5"/>
  <c r="E1599" i="5"/>
  <c r="D1600" i="5"/>
  <c r="E1600" i="5"/>
  <c r="D1601" i="5"/>
  <c r="E1601" i="5"/>
  <c r="D1602" i="5"/>
  <c r="E1602" i="5"/>
  <c r="D1603" i="5"/>
  <c r="E1603" i="5"/>
  <c r="D1604" i="5"/>
  <c r="E1604" i="5"/>
  <c r="D1605" i="5"/>
  <c r="E1605" i="5"/>
  <c r="D1606" i="5"/>
  <c r="E1606" i="5"/>
  <c r="D1607" i="5"/>
  <c r="E1607" i="5"/>
  <c r="D1608" i="5"/>
  <c r="E1608" i="5"/>
  <c r="D1609" i="5"/>
  <c r="E1609" i="5"/>
  <c r="D1610" i="5"/>
  <c r="E1610" i="5"/>
  <c r="D1611" i="5"/>
  <c r="E1611" i="5"/>
  <c r="D1612" i="5"/>
  <c r="E1612" i="5"/>
  <c r="D1613" i="5"/>
  <c r="E1613" i="5"/>
  <c r="D1614" i="5"/>
  <c r="E1614" i="5"/>
  <c r="D1615" i="5"/>
  <c r="E1615" i="5"/>
  <c r="D1616" i="5"/>
  <c r="E1616" i="5"/>
  <c r="D1617" i="5"/>
  <c r="E1617" i="5"/>
  <c r="D1618" i="5"/>
  <c r="E1618" i="5"/>
  <c r="D1619" i="5"/>
  <c r="E1619" i="5"/>
  <c r="D1620" i="5"/>
  <c r="E1620" i="5"/>
  <c r="D1621" i="5"/>
  <c r="E1621" i="5"/>
  <c r="D1622" i="5"/>
  <c r="E1622" i="5"/>
  <c r="D1623" i="5"/>
  <c r="E1623" i="5"/>
  <c r="D1624" i="5"/>
  <c r="E1624" i="5"/>
  <c r="D1625" i="5"/>
  <c r="E1625" i="5"/>
  <c r="D1626" i="5"/>
  <c r="E1626" i="5"/>
  <c r="D1627" i="5"/>
  <c r="E1627" i="5"/>
  <c r="D1628" i="5"/>
  <c r="E1628" i="5"/>
  <c r="D1629" i="5"/>
  <c r="E1629" i="5"/>
  <c r="D1630" i="5"/>
  <c r="E1630" i="5"/>
  <c r="D1631" i="5"/>
  <c r="E1631" i="5"/>
  <c r="D1632" i="5"/>
  <c r="E1632" i="5"/>
  <c r="D1633" i="5"/>
  <c r="E1633" i="5"/>
  <c r="D1634" i="5"/>
  <c r="E1634" i="5"/>
  <c r="D1635" i="5"/>
  <c r="E1635" i="5"/>
  <c r="D1636" i="5"/>
  <c r="E1636" i="5"/>
  <c r="D1637" i="5"/>
  <c r="E1637" i="5"/>
  <c r="D1638" i="5"/>
  <c r="E1638" i="5"/>
  <c r="D1639" i="5"/>
  <c r="E1639" i="5"/>
  <c r="D1640" i="5"/>
  <c r="E1640" i="5"/>
  <c r="D1641" i="5"/>
  <c r="E1641" i="5"/>
  <c r="D1642" i="5"/>
  <c r="E1642" i="5"/>
  <c r="D1643" i="5"/>
  <c r="E1643" i="5"/>
  <c r="D1644" i="5"/>
  <c r="E1644" i="5"/>
  <c r="D1645" i="5"/>
  <c r="E1645" i="5"/>
  <c r="D1646" i="5"/>
  <c r="E1646" i="5"/>
  <c r="D1647" i="5"/>
  <c r="E1647" i="5"/>
  <c r="D1648" i="5"/>
  <c r="E1648" i="5"/>
  <c r="D1649" i="5"/>
  <c r="E1649" i="5"/>
  <c r="D1650" i="5"/>
  <c r="E1650" i="5"/>
  <c r="D1651" i="5"/>
  <c r="E1651" i="5"/>
  <c r="D1652" i="5"/>
  <c r="E1652" i="5"/>
  <c r="D1653" i="5"/>
  <c r="E1653" i="5"/>
  <c r="D1654" i="5"/>
  <c r="E1654" i="5"/>
  <c r="D1655" i="5"/>
  <c r="E1655" i="5"/>
  <c r="D1656" i="5"/>
  <c r="E1656" i="5"/>
  <c r="D1657" i="5"/>
  <c r="E1657" i="5"/>
  <c r="D1658" i="5"/>
  <c r="E1658" i="5"/>
  <c r="D1659" i="5"/>
  <c r="E1659" i="5"/>
  <c r="D1660" i="5"/>
  <c r="E1660" i="5"/>
  <c r="D1661" i="5"/>
  <c r="E1661" i="5"/>
  <c r="D1662" i="5"/>
  <c r="E1662" i="5"/>
  <c r="D1663" i="5"/>
  <c r="E1663" i="5"/>
  <c r="D1664" i="5"/>
  <c r="E1664" i="5"/>
  <c r="D1665" i="5"/>
  <c r="E1665" i="5"/>
  <c r="D1666" i="5"/>
  <c r="E1666" i="5"/>
  <c r="D1667" i="5"/>
  <c r="E1667" i="5"/>
  <c r="D1668" i="5"/>
  <c r="E1668" i="5"/>
  <c r="D1669" i="5"/>
  <c r="E1669" i="5"/>
  <c r="D1670" i="5"/>
  <c r="E1670" i="5"/>
  <c r="D1671" i="5"/>
  <c r="E1671" i="5"/>
  <c r="D1672" i="5"/>
  <c r="E1672" i="5"/>
  <c r="D1673" i="5"/>
  <c r="E1673" i="5"/>
  <c r="D1674" i="5"/>
  <c r="E1674" i="5"/>
  <c r="D1675" i="5"/>
  <c r="E1675" i="5"/>
  <c r="D1676" i="5"/>
  <c r="E1676" i="5"/>
  <c r="D1677" i="5"/>
  <c r="E1677" i="5"/>
  <c r="D1678" i="5"/>
  <c r="E1678" i="5"/>
  <c r="D1679" i="5"/>
  <c r="E1679" i="5"/>
  <c r="D1680" i="5"/>
  <c r="E1680" i="5"/>
  <c r="D1681" i="5"/>
  <c r="E1681" i="5"/>
  <c r="D1682" i="5"/>
  <c r="E1682" i="5"/>
  <c r="D1683" i="5"/>
  <c r="E1683" i="5"/>
  <c r="D1684" i="5"/>
  <c r="E1684" i="5"/>
  <c r="D1685" i="5"/>
  <c r="E1685" i="5"/>
  <c r="D1686" i="5"/>
  <c r="E1686" i="5"/>
  <c r="D1687" i="5"/>
  <c r="E1687" i="5"/>
  <c r="D1688" i="5"/>
  <c r="E1688" i="5"/>
  <c r="D1689" i="5"/>
  <c r="E1689" i="5"/>
  <c r="D1690" i="5"/>
  <c r="E1690" i="5"/>
  <c r="D1691" i="5"/>
  <c r="E1691" i="5"/>
  <c r="D1692" i="5"/>
  <c r="E1692" i="5"/>
  <c r="D1693" i="5"/>
  <c r="E1693" i="5"/>
  <c r="D1694" i="5"/>
  <c r="E1694" i="5"/>
  <c r="D1695" i="5"/>
  <c r="E1695" i="5"/>
  <c r="D1696" i="5"/>
  <c r="E1696" i="5"/>
  <c r="D1697" i="5"/>
  <c r="E1697" i="5"/>
  <c r="D1698" i="5"/>
  <c r="E1698" i="5"/>
  <c r="D1699" i="5"/>
  <c r="E1699" i="5"/>
  <c r="D1700" i="5"/>
  <c r="E1700" i="5"/>
  <c r="D1701" i="5"/>
  <c r="E1701" i="5"/>
  <c r="D1702" i="5"/>
  <c r="E1702" i="5"/>
  <c r="D1703" i="5"/>
  <c r="E1703" i="5"/>
  <c r="D1704" i="5"/>
  <c r="E1704" i="5"/>
  <c r="D1705" i="5"/>
  <c r="E1705" i="5"/>
  <c r="D1706" i="5"/>
  <c r="E1706" i="5"/>
  <c r="D1707" i="5"/>
  <c r="E1707" i="5"/>
  <c r="D1708" i="5"/>
  <c r="E1708" i="5"/>
  <c r="D1709" i="5"/>
  <c r="E1709" i="5"/>
  <c r="D1710" i="5"/>
  <c r="E1710" i="5"/>
  <c r="D1711" i="5"/>
  <c r="E1711" i="5"/>
  <c r="D1712" i="5"/>
  <c r="E1712" i="5"/>
  <c r="D1713" i="5"/>
  <c r="E1713" i="5"/>
  <c r="D1714" i="5"/>
  <c r="E1714" i="5"/>
  <c r="D1715" i="5"/>
  <c r="E1715" i="5"/>
  <c r="D1716" i="5"/>
  <c r="E1716" i="5"/>
  <c r="D1717" i="5"/>
  <c r="E1717" i="5"/>
  <c r="D1718" i="5"/>
  <c r="E1718" i="5"/>
  <c r="D1719" i="5"/>
  <c r="E1719" i="5"/>
  <c r="D1720" i="5"/>
  <c r="E1720" i="5"/>
  <c r="D1721" i="5"/>
  <c r="E1721" i="5"/>
  <c r="D1722" i="5"/>
  <c r="E1722" i="5"/>
  <c r="D1723" i="5"/>
  <c r="E1723" i="5"/>
  <c r="D1724" i="5"/>
  <c r="E1724" i="5"/>
  <c r="D1725" i="5"/>
  <c r="E1725" i="5"/>
  <c r="D1726" i="5"/>
  <c r="E1726" i="5"/>
  <c r="D1727" i="5"/>
  <c r="E1727" i="5"/>
  <c r="D1728" i="5"/>
  <c r="E1728" i="5"/>
  <c r="D1729" i="5"/>
  <c r="E1729" i="5"/>
  <c r="D1730" i="5"/>
  <c r="E1730" i="5"/>
  <c r="D1731" i="5"/>
  <c r="E1731" i="5"/>
  <c r="D1732" i="5"/>
  <c r="E1732" i="5"/>
  <c r="D1733" i="5"/>
  <c r="E1733" i="5"/>
  <c r="D1734" i="5"/>
  <c r="E1734" i="5"/>
  <c r="D1735" i="5"/>
  <c r="E1735" i="5"/>
  <c r="D1736" i="5"/>
  <c r="E1736" i="5"/>
  <c r="D1737" i="5"/>
  <c r="E1737" i="5"/>
  <c r="D1738" i="5"/>
  <c r="E1738" i="5"/>
  <c r="D1739" i="5"/>
  <c r="E1739" i="5"/>
  <c r="D1740" i="5"/>
  <c r="E1740" i="5"/>
  <c r="D1741" i="5"/>
  <c r="E1741" i="5"/>
  <c r="D1742" i="5"/>
  <c r="E1742" i="5"/>
  <c r="D1743" i="5"/>
  <c r="E1743" i="5"/>
  <c r="D1744" i="5"/>
  <c r="E1744" i="5"/>
  <c r="D1745" i="5"/>
  <c r="E1745" i="5"/>
  <c r="D1746" i="5"/>
  <c r="E1746" i="5"/>
  <c r="D1747" i="5"/>
  <c r="E1747" i="5"/>
  <c r="D1748" i="5"/>
  <c r="E1748" i="5"/>
  <c r="D1749" i="5"/>
  <c r="E1749" i="5"/>
  <c r="D1750" i="5"/>
  <c r="E1750" i="5"/>
  <c r="D1751" i="5"/>
  <c r="E1751" i="5"/>
  <c r="E150" i="5"/>
  <c r="G150" i="5" s="1"/>
  <c r="D150" i="5"/>
  <c r="F150" i="5" l="1"/>
  <c r="F152" i="5" l="1"/>
  <c r="G153" i="5"/>
  <c r="F154" i="5"/>
  <c r="F155" i="5"/>
  <c r="F157" i="5"/>
  <c r="F159" i="5"/>
  <c r="F160" i="5"/>
  <c r="G162" i="5"/>
  <c r="G163" i="5"/>
  <c r="F164" i="5"/>
  <c r="F165" i="5"/>
  <c r="G167" i="5"/>
  <c r="G168" i="5"/>
  <c r="F169" i="5"/>
  <c r="F170" i="5"/>
  <c r="G173" i="5"/>
  <c r="G174" i="5"/>
  <c r="F175" i="5"/>
  <c r="F177" i="5"/>
  <c r="G178" i="5"/>
  <c r="G182" i="5"/>
  <c r="F184" i="5"/>
  <c r="F185" i="5"/>
  <c r="F187" i="5"/>
  <c r="G188" i="5"/>
  <c r="F190" i="5"/>
  <c r="G193" i="5"/>
  <c r="F194" i="5"/>
  <c r="F197" i="5"/>
  <c r="F199" i="5"/>
  <c r="G200" i="5"/>
  <c r="G203" i="5"/>
  <c r="G204" i="5"/>
  <c r="F205" i="5"/>
  <c r="F207" i="5"/>
  <c r="F209" i="5"/>
  <c r="F210" i="5"/>
  <c r="G212" i="5"/>
  <c r="G213" i="5"/>
  <c r="G214" i="5"/>
  <c r="F217" i="5"/>
  <c r="G218" i="5"/>
  <c r="G219" i="5"/>
  <c r="F220" i="5"/>
  <c r="F222" i="5"/>
  <c r="G223" i="5"/>
  <c r="F224" i="5"/>
  <c r="G225" i="5"/>
  <c r="G227" i="5"/>
  <c r="G228" i="5"/>
  <c r="F229" i="5"/>
  <c r="G230" i="5"/>
  <c r="G232" i="5"/>
  <c r="G234" i="5"/>
  <c r="F235" i="5"/>
  <c r="F237" i="5"/>
  <c r="G238" i="5"/>
  <c r="F240" i="5"/>
  <c r="G242" i="5"/>
  <c r="G243" i="5"/>
  <c r="F245" i="5"/>
  <c r="G247" i="5"/>
  <c r="F249" i="5"/>
  <c r="F250" i="5"/>
  <c r="F252" i="5"/>
  <c r="G253" i="5"/>
  <c r="F254" i="5"/>
  <c r="F255" i="5"/>
  <c r="G257" i="5"/>
  <c r="G258" i="5"/>
  <c r="F259" i="5"/>
  <c r="G260" i="5"/>
  <c r="G262" i="5"/>
  <c r="G263" i="5"/>
  <c r="G264" i="5"/>
  <c r="G265" i="5"/>
  <c r="F267" i="5"/>
  <c r="G268" i="5"/>
  <c r="F269" i="5"/>
  <c r="G270" i="5"/>
  <c r="F272" i="5"/>
  <c r="G274" i="5"/>
  <c r="G275" i="5"/>
  <c r="F277" i="5"/>
  <c r="G278" i="5"/>
  <c r="F282" i="5"/>
  <c r="G283" i="5"/>
  <c r="F284" i="5"/>
  <c r="F285" i="5"/>
  <c r="G285" i="5"/>
  <c r="F287" i="5"/>
  <c r="G288" i="5"/>
  <c r="G289" i="5"/>
  <c r="F290" i="5"/>
  <c r="G293" i="5"/>
  <c r="F294" i="5"/>
  <c r="F295" i="5"/>
  <c r="G297" i="5"/>
  <c r="F299" i="5"/>
  <c r="F302" i="5"/>
  <c r="G303" i="5"/>
  <c r="F304" i="5"/>
  <c r="F305" i="5"/>
  <c r="F307" i="5"/>
  <c r="G308" i="5"/>
  <c r="G309" i="5"/>
  <c r="F314" i="5"/>
  <c r="G315" i="5"/>
  <c r="G317" i="5"/>
  <c r="G318" i="5"/>
  <c r="F319" i="5"/>
  <c r="F320" i="5"/>
  <c r="F322" i="5"/>
  <c r="G323" i="5"/>
  <c r="G324" i="5"/>
  <c r="F325" i="5"/>
  <c r="G328" i="5"/>
  <c r="G329" i="5"/>
  <c r="G330" i="5"/>
  <c r="F332" i="5"/>
  <c r="F334" i="5"/>
  <c r="G335" i="5"/>
  <c r="F337" i="5"/>
  <c r="F339" i="5"/>
  <c r="F340" i="5"/>
  <c r="G342" i="5"/>
  <c r="G343" i="5"/>
  <c r="F344" i="5"/>
  <c r="F345" i="5"/>
  <c r="F347" i="5"/>
  <c r="F350" i="5"/>
  <c r="F352" i="5"/>
  <c r="G353" i="5"/>
  <c r="F355" i="5"/>
  <c r="F357" i="5"/>
  <c r="G358" i="5"/>
  <c r="F359" i="5"/>
  <c r="G360" i="5"/>
  <c r="F362" i="5"/>
  <c r="G363" i="5"/>
  <c r="G364" i="5"/>
  <c r="F365" i="5"/>
  <c r="G368" i="5"/>
  <c r="G369" i="5"/>
  <c r="F370" i="5"/>
  <c r="G372" i="5"/>
  <c r="G373" i="5"/>
  <c r="G374" i="5"/>
  <c r="G375" i="5"/>
  <c r="F377" i="5"/>
  <c r="G378" i="5"/>
  <c r="F379" i="5"/>
  <c r="F380" i="5"/>
  <c r="G383" i="5"/>
  <c r="F384" i="5"/>
  <c r="F385" i="5"/>
  <c r="G389" i="5"/>
  <c r="F390" i="5"/>
  <c r="F392" i="5"/>
  <c r="F394" i="5"/>
  <c r="F395" i="5"/>
  <c r="F397" i="5"/>
  <c r="G398" i="5"/>
  <c r="F399" i="5"/>
  <c r="F400" i="5"/>
  <c r="F402" i="5"/>
  <c r="G403" i="5"/>
  <c r="G404" i="5"/>
  <c r="F405" i="5"/>
  <c r="F407" i="5"/>
  <c r="G408" i="5"/>
  <c r="G409" i="5"/>
  <c r="G410" i="5"/>
  <c r="F412" i="5"/>
  <c r="F413" i="5"/>
  <c r="F414" i="5"/>
  <c r="G417" i="5"/>
  <c r="G418" i="5"/>
  <c r="F420" i="5"/>
  <c r="F422" i="5"/>
  <c r="F424" i="5"/>
  <c r="F425" i="5"/>
  <c r="G427" i="5"/>
  <c r="F428" i="5"/>
  <c r="G429" i="5"/>
  <c r="G430" i="5"/>
  <c r="F432" i="5"/>
  <c r="G433" i="5"/>
  <c r="G434" i="5"/>
  <c r="F435" i="5"/>
  <c r="F437" i="5"/>
  <c r="G438" i="5"/>
  <c r="F439" i="5"/>
  <c r="F443" i="5"/>
  <c r="G444" i="5"/>
  <c r="F444" i="5"/>
  <c r="F445" i="5"/>
  <c r="G447" i="5"/>
  <c r="F449" i="5"/>
  <c r="F450" i="5"/>
  <c r="G452" i="5"/>
  <c r="F453" i="5"/>
  <c r="F454" i="5"/>
  <c r="F455" i="5"/>
  <c r="F458" i="5"/>
  <c r="F459" i="5"/>
  <c r="F460" i="5"/>
  <c r="F462" i="5"/>
  <c r="F463" i="5"/>
  <c r="F464" i="5"/>
  <c r="F465" i="5"/>
  <c r="G467" i="5"/>
  <c r="G468" i="5"/>
  <c r="F470" i="5"/>
  <c r="F472" i="5"/>
  <c r="G473" i="5"/>
  <c r="F474" i="5"/>
  <c r="G477" i="5"/>
  <c r="F478" i="5"/>
  <c r="G479" i="5"/>
  <c r="F480" i="5"/>
  <c r="G483" i="5"/>
  <c r="F484" i="5"/>
  <c r="F485" i="5"/>
  <c r="G487" i="5"/>
  <c r="F489" i="5"/>
  <c r="G490" i="5"/>
  <c r="F493" i="5"/>
  <c r="F494" i="5"/>
  <c r="F495" i="5"/>
  <c r="G497" i="5"/>
  <c r="F499" i="5"/>
  <c r="G500" i="5"/>
  <c r="F503" i="5"/>
  <c r="G505" i="5"/>
  <c r="G507" i="5"/>
  <c r="F509" i="5"/>
  <c r="F513" i="5"/>
  <c r="F514" i="5"/>
  <c r="F515" i="5"/>
  <c r="F517" i="5"/>
  <c r="F519" i="5"/>
  <c r="F520" i="5"/>
  <c r="G522" i="5"/>
  <c r="F523" i="5"/>
  <c r="F524" i="5"/>
  <c r="G525" i="5"/>
  <c r="F527" i="5"/>
  <c r="F528" i="5"/>
  <c r="G529" i="5"/>
  <c r="F530" i="5"/>
  <c r="F533" i="5"/>
  <c r="G534" i="5"/>
  <c r="G535" i="5"/>
  <c r="G537" i="5"/>
  <c r="F539" i="5"/>
  <c r="G540" i="5"/>
  <c r="F542" i="5"/>
  <c r="G544" i="5"/>
  <c r="F545" i="5"/>
  <c r="F548" i="5"/>
  <c r="F549" i="5"/>
  <c r="G550" i="5"/>
  <c r="F552" i="5"/>
  <c r="F553" i="5"/>
  <c r="F554" i="5"/>
  <c r="F555" i="5"/>
  <c r="G557" i="5"/>
  <c r="F559" i="5"/>
  <c r="G560" i="5"/>
  <c r="G562" i="5"/>
  <c r="F563" i="5"/>
  <c r="F565" i="5"/>
  <c r="G567" i="5"/>
  <c r="F568" i="5"/>
  <c r="F569" i="5"/>
  <c r="F572" i="5"/>
  <c r="F573" i="5"/>
  <c r="G574" i="5"/>
  <c r="F575" i="5"/>
  <c r="F576" i="5"/>
  <c r="G578" i="5"/>
  <c r="F579" i="5"/>
  <c r="F580" i="5"/>
  <c r="F581" i="5"/>
  <c r="F582" i="5"/>
  <c r="G583" i="5"/>
  <c r="F584" i="5"/>
  <c r="F587" i="5"/>
  <c r="F588" i="5"/>
  <c r="F589" i="5"/>
  <c r="F590" i="5"/>
  <c r="G592" i="5"/>
  <c r="F593" i="5"/>
  <c r="F594" i="5"/>
  <c r="F596" i="5"/>
  <c r="F597" i="5"/>
  <c r="G598" i="5"/>
  <c r="F599" i="5"/>
  <c r="F600" i="5"/>
  <c r="F601" i="5"/>
  <c r="F603" i="5"/>
  <c r="G605" i="5"/>
  <c r="F606" i="5"/>
  <c r="G607" i="5"/>
  <c r="F608" i="5"/>
  <c r="G609" i="5"/>
  <c r="F611" i="5"/>
  <c r="F612" i="5"/>
  <c r="F615" i="5"/>
  <c r="F616" i="5"/>
  <c r="F617" i="5"/>
  <c r="F618" i="5"/>
  <c r="G619" i="5"/>
  <c r="F620" i="5"/>
  <c r="F621" i="5"/>
  <c r="G622" i="5"/>
  <c r="G624" i="5"/>
  <c r="F625" i="5"/>
  <c r="F626" i="5"/>
  <c r="G628" i="5"/>
  <c r="G629" i="5"/>
  <c r="G630" i="5"/>
  <c r="F631" i="5"/>
  <c r="F632" i="5"/>
  <c r="G633" i="5"/>
  <c r="G634" i="5"/>
  <c r="F636" i="5"/>
  <c r="F637" i="5"/>
  <c r="F638" i="5"/>
  <c r="F639" i="5"/>
  <c r="G640" i="5"/>
  <c r="F642" i="5"/>
  <c r="F643" i="5"/>
  <c r="F645" i="5"/>
  <c r="F646" i="5"/>
  <c r="F648" i="5"/>
  <c r="G649" i="5"/>
  <c r="G650" i="5"/>
  <c r="F652" i="5"/>
  <c r="G653" i="5"/>
  <c r="F654" i="5"/>
  <c r="G655" i="5"/>
  <c r="F657" i="5"/>
  <c r="F659" i="5"/>
  <c r="F660" i="5"/>
  <c r="F661" i="5"/>
  <c r="G662" i="5"/>
  <c r="F663" i="5"/>
  <c r="G664" i="5"/>
  <c r="F666" i="5"/>
  <c r="G667" i="5"/>
  <c r="F668" i="5"/>
  <c r="G669" i="5"/>
  <c r="G673" i="5"/>
  <c r="F674" i="5"/>
  <c r="F676" i="5"/>
  <c r="G678" i="5"/>
  <c r="G679" i="5"/>
  <c r="F680" i="5"/>
  <c r="F681" i="5"/>
  <c r="G682" i="5"/>
  <c r="F683" i="5"/>
  <c r="F684" i="5"/>
  <c r="F685" i="5"/>
  <c r="G687" i="5"/>
  <c r="G688" i="5"/>
  <c r="G690" i="5"/>
  <c r="F691" i="5"/>
  <c r="G692" i="5"/>
  <c r="F694" i="5"/>
  <c r="G695" i="5"/>
  <c r="F696" i="5"/>
  <c r="G698" i="5"/>
  <c r="F700" i="5"/>
  <c r="F701" i="5"/>
  <c r="G703" i="5"/>
  <c r="G704" i="5"/>
  <c r="F706" i="5"/>
  <c r="F708" i="5"/>
  <c r="G709" i="5"/>
  <c r="G710" i="5"/>
  <c r="F711" i="5"/>
  <c r="F712" i="5"/>
  <c r="G713" i="5"/>
  <c r="F714" i="5"/>
  <c r="F715" i="5"/>
  <c r="G717" i="5"/>
  <c r="F718" i="5"/>
  <c r="G719" i="5"/>
  <c r="G720" i="5"/>
  <c r="F721" i="5"/>
  <c r="F722" i="5"/>
  <c r="G724" i="5"/>
  <c r="F725" i="5"/>
  <c r="F727" i="5"/>
  <c r="G728" i="5"/>
  <c r="G729" i="5"/>
  <c r="F732" i="5"/>
  <c r="G733" i="5"/>
  <c r="G734" i="5"/>
  <c r="F736" i="5"/>
  <c r="F738" i="5"/>
  <c r="F739" i="5"/>
  <c r="G740" i="5"/>
  <c r="F741" i="5"/>
  <c r="F742" i="5"/>
  <c r="F745" i="5"/>
  <c r="F747" i="5"/>
  <c r="G749" i="5"/>
  <c r="F750" i="5"/>
  <c r="F751" i="5"/>
  <c r="G754" i="5"/>
  <c r="F755" i="5"/>
  <c r="G757" i="5"/>
  <c r="F759" i="5"/>
  <c r="F760" i="5"/>
  <c r="F761" i="5"/>
  <c r="F762" i="5"/>
  <c r="F763" i="5"/>
  <c r="F766" i="5"/>
  <c r="F767" i="5"/>
  <c r="F768" i="5"/>
  <c r="F769" i="5"/>
  <c r="G770" i="5"/>
  <c r="F771" i="5"/>
  <c r="F772" i="5"/>
  <c r="G773" i="5"/>
  <c r="F774" i="5"/>
  <c r="F775" i="5"/>
  <c r="F776" i="5"/>
  <c r="G779" i="5"/>
  <c r="F780" i="5"/>
  <c r="F781" i="5"/>
  <c r="G782" i="5"/>
  <c r="F783" i="5"/>
  <c r="G784" i="5"/>
  <c r="G785" i="5"/>
  <c r="F787" i="5"/>
  <c r="G788" i="5"/>
  <c r="G789" i="5"/>
  <c r="F790" i="5"/>
  <c r="G792" i="5"/>
  <c r="F793" i="5"/>
  <c r="F794" i="5"/>
  <c r="F796" i="5"/>
  <c r="F797" i="5"/>
  <c r="G799" i="5"/>
  <c r="G800" i="5"/>
  <c r="F803" i="5"/>
  <c r="F804" i="5"/>
  <c r="G805" i="5"/>
  <c r="F806" i="5"/>
  <c r="G809" i="5"/>
  <c r="F810" i="5"/>
  <c r="F811" i="5"/>
  <c r="F812" i="5"/>
  <c r="F813" i="5"/>
  <c r="F814" i="5"/>
  <c r="G815" i="5"/>
  <c r="F816" i="5"/>
  <c r="F817" i="5"/>
  <c r="F818" i="5"/>
  <c r="G819" i="5"/>
  <c r="G820" i="5"/>
  <c r="G822" i="5"/>
  <c r="G824" i="5"/>
  <c r="G825" i="5"/>
  <c r="F826" i="5"/>
  <c r="F827" i="5"/>
  <c r="F829" i="5"/>
  <c r="F830" i="5"/>
  <c r="F831" i="5"/>
  <c r="F832" i="5"/>
  <c r="G834" i="5"/>
  <c r="F836" i="5"/>
  <c r="G837" i="5"/>
  <c r="F838" i="5"/>
  <c r="F839" i="5"/>
  <c r="G840" i="5"/>
  <c r="G842" i="5"/>
  <c r="F843" i="5"/>
  <c r="G844" i="5"/>
  <c r="F846" i="5"/>
  <c r="F848" i="5"/>
  <c r="G849" i="5"/>
  <c r="G850" i="5"/>
  <c r="G851" i="5"/>
  <c r="G852" i="5"/>
  <c r="F853" i="5"/>
  <c r="F856" i="5"/>
  <c r="F857" i="5"/>
  <c r="G858" i="5"/>
  <c r="G859" i="5"/>
  <c r="F860" i="5"/>
  <c r="G862" i="5"/>
  <c r="F863" i="5"/>
  <c r="G864" i="5"/>
  <c r="F865" i="5"/>
  <c r="F867" i="5"/>
  <c r="G869" i="5"/>
  <c r="F870" i="5"/>
  <c r="G871" i="5"/>
  <c r="G872" i="5"/>
  <c r="F873" i="5"/>
  <c r="F875" i="5"/>
  <c r="F876" i="5"/>
  <c r="F877" i="5"/>
  <c r="F878" i="5"/>
  <c r="G879" i="5"/>
  <c r="F880" i="5"/>
  <c r="F881" i="5"/>
  <c r="F882" i="5"/>
  <c r="G883" i="5"/>
  <c r="G884" i="5"/>
  <c r="G885" i="5"/>
  <c r="F886" i="5"/>
  <c r="G888" i="5"/>
  <c r="G889" i="5"/>
  <c r="F890" i="5"/>
  <c r="F891" i="5"/>
  <c r="G892" i="5"/>
  <c r="F893" i="5"/>
  <c r="G894" i="5"/>
  <c r="F896" i="5"/>
  <c r="F897" i="5"/>
  <c r="F898" i="5"/>
  <c r="F900" i="5"/>
  <c r="G901" i="5"/>
  <c r="F902" i="5"/>
  <c r="F903" i="5"/>
  <c r="G904" i="5"/>
  <c r="F905" i="5"/>
  <c r="F907" i="5"/>
  <c r="G909" i="5"/>
  <c r="F910" i="5"/>
  <c r="F911" i="5"/>
  <c r="F912" i="5"/>
  <c r="G913" i="5"/>
  <c r="G914" i="5"/>
  <c r="F915" i="5"/>
  <c r="G916" i="5"/>
  <c r="F917" i="5"/>
  <c r="F918" i="5"/>
  <c r="G919" i="5"/>
  <c r="G920" i="5"/>
  <c r="G921" i="5"/>
  <c r="G924" i="5"/>
  <c r="F925" i="5"/>
  <c r="G926" i="5"/>
  <c r="F927" i="5"/>
  <c r="F928" i="5"/>
  <c r="F930" i="5"/>
  <c r="G931" i="5"/>
  <c r="F932" i="5"/>
  <c r="G933" i="5"/>
  <c r="F935" i="5"/>
  <c r="F937" i="5"/>
  <c r="F938" i="5"/>
  <c r="G939" i="5"/>
  <c r="F940" i="5"/>
  <c r="G941" i="5"/>
  <c r="F942" i="5"/>
  <c r="G943" i="5"/>
  <c r="G944" i="5"/>
  <c r="F947" i="5"/>
  <c r="F948" i="5"/>
  <c r="G949" i="5"/>
  <c r="F951" i="5"/>
  <c r="F952" i="5"/>
  <c r="F953" i="5"/>
  <c r="G954" i="5"/>
  <c r="F955" i="5"/>
  <c r="F957" i="5"/>
  <c r="F958" i="5"/>
  <c r="G959" i="5"/>
  <c r="F960" i="5"/>
  <c r="F961" i="5"/>
  <c r="G962" i="5"/>
  <c r="F963" i="5"/>
  <c r="G964" i="5"/>
  <c r="F965" i="5"/>
  <c r="G965" i="5"/>
  <c r="F967" i="5"/>
  <c r="F968" i="5"/>
  <c r="G969" i="5"/>
  <c r="G970" i="5"/>
  <c r="G971" i="5"/>
  <c r="F971" i="5"/>
  <c r="F972" i="5"/>
  <c r="F973" i="5"/>
  <c r="G975" i="5"/>
  <c r="F976" i="5"/>
  <c r="G977" i="5"/>
  <c r="F978" i="5"/>
  <c r="G979" i="5"/>
  <c r="F980" i="5"/>
  <c r="G981" i="5"/>
  <c r="F982" i="5"/>
  <c r="G983" i="5"/>
  <c r="G984" i="5"/>
  <c r="G985" i="5"/>
  <c r="G986" i="5"/>
  <c r="F987" i="5"/>
  <c r="F988" i="5"/>
  <c r="G989" i="5"/>
  <c r="F990" i="5"/>
  <c r="G991" i="5"/>
  <c r="F992" i="5"/>
  <c r="F993" i="5"/>
  <c r="G994" i="5"/>
  <c r="F995" i="5"/>
  <c r="F996" i="5"/>
  <c r="G997" i="5"/>
  <c r="G998" i="5"/>
  <c r="F1000" i="5"/>
  <c r="G1001" i="5"/>
  <c r="G1002" i="5"/>
  <c r="G1003" i="5"/>
  <c r="G1004" i="5"/>
  <c r="F1005" i="5"/>
  <c r="F1006" i="5"/>
  <c r="F1007" i="5"/>
  <c r="F1008" i="5"/>
  <c r="F1010" i="5"/>
  <c r="F1011" i="5"/>
  <c r="F1012" i="5"/>
  <c r="G1013" i="5"/>
  <c r="G1014" i="5"/>
  <c r="F1015" i="5"/>
  <c r="G1016" i="5"/>
  <c r="G1017" i="5"/>
  <c r="G1018" i="5"/>
  <c r="G1019" i="5"/>
  <c r="G1020" i="5"/>
  <c r="F1021" i="5"/>
  <c r="F1022" i="5"/>
  <c r="F1023" i="5"/>
  <c r="G1024" i="5"/>
  <c r="F1025" i="5"/>
  <c r="G1026" i="5"/>
  <c r="F1027" i="5"/>
  <c r="G1029" i="5"/>
  <c r="F1030" i="5"/>
  <c r="F1031" i="5"/>
  <c r="G1032" i="5"/>
  <c r="G1033" i="5"/>
  <c r="G1034" i="5"/>
  <c r="F1035" i="5"/>
  <c r="F1036" i="5"/>
  <c r="F1037" i="5"/>
  <c r="F1038" i="5"/>
  <c r="G1039" i="5"/>
  <c r="F1040" i="5"/>
  <c r="G1041" i="5"/>
  <c r="F1042" i="5"/>
  <c r="F1043" i="5"/>
  <c r="G1044" i="5"/>
  <c r="G1045" i="5"/>
  <c r="G1046" i="5"/>
  <c r="F1047" i="5"/>
  <c r="F1048" i="5"/>
  <c r="G1050" i="5"/>
  <c r="F1052" i="5"/>
  <c r="F1053" i="5"/>
  <c r="F1054" i="5"/>
  <c r="G1056" i="5"/>
  <c r="F1057" i="5"/>
  <c r="F1058" i="5"/>
  <c r="F1059" i="5"/>
  <c r="G1061" i="5"/>
  <c r="F1062" i="5"/>
  <c r="F1063" i="5"/>
  <c r="F1064" i="5"/>
  <c r="G1065" i="5"/>
  <c r="G1066" i="5"/>
  <c r="F1067" i="5"/>
  <c r="G1068" i="5"/>
  <c r="F1069" i="5"/>
  <c r="F1070" i="5"/>
  <c r="G1071" i="5"/>
  <c r="G1072" i="5"/>
  <c r="G1073" i="5"/>
  <c r="G1074" i="5"/>
  <c r="F1075" i="5"/>
  <c r="G1076" i="5"/>
  <c r="G1077" i="5"/>
  <c r="G1078" i="5"/>
  <c r="G1079" i="5"/>
  <c r="F1080" i="5"/>
  <c r="F1082" i="5"/>
  <c r="F1083" i="5"/>
  <c r="G1084" i="5"/>
  <c r="G1085" i="5"/>
  <c r="G1086" i="5"/>
  <c r="F1087" i="5"/>
  <c r="F1088" i="5"/>
  <c r="F1090" i="5"/>
  <c r="G1091" i="5"/>
  <c r="F1092" i="5"/>
  <c r="G1093" i="5"/>
  <c r="F1094" i="5"/>
  <c r="F1095" i="5"/>
  <c r="G1096" i="5"/>
  <c r="F1098" i="5"/>
  <c r="F1099" i="5"/>
  <c r="F1100" i="5"/>
  <c r="G1102" i="5"/>
  <c r="F1103" i="5"/>
  <c r="F1104" i="5"/>
  <c r="G1105" i="5"/>
  <c r="G1106" i="5"/>
  <c r="F1107" i="5"/>
  <c r="F1108" i="5"/>
  <c r="F1109" i="5"/>
  <c r="F1110" i="5"/>
  <c r="G1111" i="5"/>
  <c r="F1112" i="5"/>
  <c r="G1114" i="5"/>
  <c r="F1115" i="5"/>
  <c r="G1116" i="5"/>
  <c r="F1117" i="5"/>
  <c r="F1119" i="5"/>
  <c r="F1120" i="5"/>
  <c r="G1121" i="5"/>
  <c r="F1122" i="5"/>
  <c r="G1123" i="5"/>
  <c r="F1124" i="5"/>
  <c r="F1125" i="5"/>
  <c r="G1126" i="5"/>
  <c r="F1127" i="5"/>
  <c r="F1128" i="5"/>
  <c r="F1129" i="5"/>
  <c r="F1130" i="5"/>
  <c r="G1131" i="5"/>
  <c r="F1132" i="5"/>
  <c r="F1133" i="5"/>
  <c r="F1134" i="5"/>
  <c r="G1135" i="5"/>
  <c r="G1136" i="5"/>
  <c r="F1137" i="5"/>
  <c r="F1138" i="5"/>
  <c r="F1140" i="5"/>
  <c r="G1141" i="5"/>
  <c r="F1142" i="5"/>
  <c r="F1143" i="5"/>
  <c r="G1144" i="5"/>
  <c r="F1145" i="5"/>
  <c r="G1146" i="5"/>
  <c r="F1147" i="5"/>
  <c r="F1148" i="5"/>
  <c r="F1149" i="5"/>
  <c r="G1150" i="5"/>
  <c r="F1152" i="5"/>
  <c r="F1153" i="5"/>
  <c r="F1154" i="5"/>
  <c r="F1155" i="5"/>
  <c r="G1156" i="5"/>
  <c r="F1157" i="5"/>
  <c r="F1158" i="5"/>
  <c r="F1159" i="5"/>
  <c r="G1161" i="5"/>
  <c r="G1162" i="5"/>
  <c r="F1163" i="5"/>
  <c r="F1164" i="5"/>
  <c r="G1165" i="5"/>
  <c r="G1166" i="5"/>
  <c r="F1167" i="5"/>
  <c r="F1168" i="5"/>
  <c r="F1169" i="5"/>
  <c r="F1170" i="5"/>
  <c r="G1171" i="5"/>
  <c r="G1172" i="5"/>
  <c r="F1173" i="5"/>
  <c r="F1174" i="5"/>
  <c r="F1175" i="5"/>
  <c r="G1176" i="5"/>
  <c r="F1177" i="5"/>
  <c r="F1178" i="5"/>
  <c r="F1179" i="5"/>
  <c r="F1180" i="5"/>
  <c r="F1182" i="5"/>
  <c r="F1183" i="5"/>
  <c r="F1184" i="5"/>
  <c r="G1185" i="5"/>
  <c r="G1186" i="5"/>
  <c r="G1187" i="5"/>
  <c r="F1188" i="5"/>
  <c r="G1189" i="5"/>
  <c r="F1190" i="5"/>
  <c r="G1191" i="5"/>
  <c r="F1192" i="5"/>
  <c r="G1193" i="5"/>
  <c r="F1194" i="5"/>
  <c r="F1195" i="5"/>
  <c r="G1196" i="5"/>
  <c r="G1198" i="5"/>
  <c r="F1199" i="5"/>
  <c r="F1200" i="5"/>
  <c r="G1201" i="5"/>
  <c r="G1202" i="5"/>
  <c r="F1203" i="5"/>
  <c r="F1204" i="5"/>
  <c r="F1205" i="5"/>
  <c r="G1206" i="5"/>
  <c r="G1207" i="5"/>
  <c r="G1208" i="5"/>
  <c r="F1209" i="5"/>
  <c r="F1210" i="5"/>
  <c r="G1211" i="5"/>
  <c r="F1212" i="5"/>
  <c r="F1213" i="5"/>
  <c r="G1214" i="5"/>
  <c r="F1215" i="5"/>
  <c r="F1216" i="5"/>
  <c r="F1217" i="5"/>
  <c r="G1219" i="5"/>
  <c r="F1220" i="5"/>
  <c r="G1221" i="5"/>
  <c r="F1222" i="5"/>
  <c r="F1223" i="5"/>
  <c r="G1224" i="5"/>
  <c r="F1225" i="5"/>
  <c r="F1226" i="5"/>
  <c r="F1227" i="5"/>
  <c r="F1228" i="5"/>
  <c r="G1229" i="5"/>
  <c r="F1230" i="5"/>
  <c r="F1231" i="5"/>
  <c r="G1232" i="5"/>
  <c r="F1233" i="5"/>
  <c r="G1234" i="5"/>
  <c r="G1235" i="5"/>
  <c r="F1236" i="5"/>
  <c r="F1237" i="5"/>
  <c r="F1238" i="5"/>
  <c r="G1239" i="5"/>
  <c r="G1240" i="5"/>
  <c r="F1241" i="5"/>
  <c r="F1242" i="5"/>
  <c r="G1244" i="5"/>
  <c r="F1245" i="5"/>
  <c r="G1246" i="5"/>
  <c r="G1247" i="5"/>
  <c r="F1248" i="5"/>
  <c r="G1249" i="5"/>
  <c r="F1250" i="5"/>
  <c r="F1251" i="5"/>
  <c r="F1252" i="5"/>
  <c r="F1253" i="5"/>
  <c r="G1254" i="5"/>
  <c r="F1255" i="5"/>
  <c r="F1256" i="5"/>
  <c r="F1258" i="5"/>
  <c r="G1259" i="5"/>
  <c r="G1260" i="5"/>
  <c r="F1261" i="5"/>
  <c r="G1262" i="5"/>
  <c r="F1263" i="5"/>
  <c r="G1264" i="5"/>
  <c r="F1265" i="5"/>
  <c r="F1266" i="5"/>
  <c r="F1267" i="5"/>
  <c r="F1268" i="5"/>
  <c r="G1270" i="5"/>
  <c r="G1271" i="5"/>
  <c r="F1272" i="5"/>
  <c r="F1273" i="5"/>
  <c r="G1274" i="5"/>
  <c r="G1275" i="5"/>
  <c r="F1276" i="5"/>
  <c r="F1277" i="5"/>
  <c r="F1278" i="5"/>
  <c r="G1279" i="5"/>
  <c r="F1280" i="5"/>
  <c r="F1281" i="5"/>
  <c r="G1281" i="5"/>
  <c r="G1282" i="5"/>
  <c r="F1283" i="5"/>
  <c r="G1284" i="5"/>
  <c r="F1285" i="5"/>
  <c r="F1286" i="5"/>
  <c r="F1287" i="5"/>
  <c r="G1289" i="5"/>
  <c r="F1290" i="5"/>
  <c r="G1291" i="5"/>
  <c r="F1292" i="5"/>
  <c r="G1294" i="5"/>
  <c r="G1295" i="5"/>
  <c r="G1296" i="5"/>
  <c r="F1297" i="5"/>
  <c r="G1299" i="5"/>
  <c r="G1300" i="5"/>
  <c r="F1301" i="5"/>
  <c r="G1302" i="5"/>
  <c r="G1304" i="5"/>
  <c r="F1305" i="5"/>
  <c r="F1306" i="5"/>
  <c r="F1307" i="5"/>
  <c r="G1309" i="5"/>
  <c r="F1310" i="5"/>
  <c r="G1310" i="5"/>
  <c r="F1311" i="5"/>
  <c r="F1312" i="5"/>
  <c r="G1314" i="5"/>
  <c r="F1315" i="5"/>
  <c r="F1316" i="5"/>
  <c r="F1317" i="5"/>
  <c r="G1319" i="5"/>
  <c r="F1320" i="5"/>
  <c r="F1321" i="5"/>
  <c r="F1322" i="5"/>
  <c r="G1324" i="5"/>
  <c r="F1325" i="5"/>
  <c r="F1326" i="5"/>
  <c r="F1327" i="5"/>
  <c r="G1329" i="5"/>
  <c r="F1331" i="5"/>
  <c r="G1332" i="5"/>
  <c r="G1334" i="5"/>
  <c r="G1335" i="5"/>
  <c r="G1336" i="5"/>
  <c r="G1337" i="5"/>
  <c r="G1339" i="5"/>
  <c r="G1340" i="5"/>
  <c r="G1341" i="5"/>
  <c r="G1342" i="5"/>
  <c r="G1344" i="5"/>
  <c r="F1345" i="5"/>
  <c r="G1346" i="5"/>
  <c r="F1347" i="5"/>
  <c r="G1349" i="5"/>
  <c r="G1351" i="5"/>
  <c r="F1352" i="5"/>
  <c r="F1353" i="5"/>
  <c r="G1354" i="5"/>
  <c r="G1355" i="5"/>
  <c r="F1356" i="5"/>
  <c r="F1357" i="5"/>
  <c r="G1359" i="5"/>
  <c r="F1360" i="5"/>
  <c r="G1361" i="5"/>
  <c r="F1362" i="5"/>
  <c r="G1364" i="5"/>
  <c r="F1365" i="5"/>
  <c r="F1366" i="5"/>
  <c r="G1367" i="5"/>
  <c r="G1369" i="5"/>
  <c r="F1370" i="5"/>
  <c r="G1371" i="5"/>
  <c r="F1372" i="5"/>
  <c r="F1373" i="5"/>
  <c r="G1374" i="5"/>
  <c r="G1375" i="5"/>
  <c r="F1376" i="5"/>
  <c r="F1377" i="5"/>
  <c r="F1378" i="5"/>
  <c r="G1379" i="5"/>
  <c r="G1380" i="5"/>
  <c r="G1381" i="5"/>
  <c r="F1382" i="5"/>
  <c r="F1383" i="5"/>
  <c r="G1384" i="5"/>
  <c r="F1385" i="5"/>
  <c r="F1386" i="5"/>
  <c r="F1387" i="5"/>
  <c r="F1388" i="5"/>
  <c r="G1389" i="5"/>
  <c r="F1390" i="5"/>
  <c r="G1391" i="5"/>
  <c r="F1392" i="5"/>
  <c r="F1393" i="5"/>
  <c r="G1394" i="5"/>
  <c r="G1395" i="5"/>
  <c r="G1396" i="5"/>
  <c r="F1397" i="5"/>
  <c r="F1398" i="5"/>
  <c r="G1399" i="5"/>
  <c r="F1400" i="5"/>
  <c r="F1401" i="5"/>
  <c r="F1402" i="5"/>
  <c r="F1403" i="5"/>
  <c r="G1404" i="5"/>
  <c r="F1405" i="5"/>
  <c r="F1406" i="5"/>
  <c r="G1407" i="5"/>
  <c r="F1408" i="5"/>
  <c r="G1409" i="5"/>
  <c r="F1410" i="5"/>
  <c r="F1411" i="5"/>
  <c r="F1412" i="5"/>
  <c r="F1413" i="5"/>
  <c r="G1414" i="5"/>
  <c r="F1415" i="5"/>
  <c r="F1416" i="5"/>
  <c r="F1417" i="5"/>
  <c r="F1418" i="5"/>
  <c r="G1419" i="5"/>
  <c r="F1420" i="5"/>
  <c r="F1421" i="5"/>
  <c r="G1422" i="5"/>
  <c r="F1423" i="5"/>
  <c r="G1424" i="5"/>
  <c r="F1425" i="5"/>
  <c r="F1426" i="5"/>
  <c r="F1427" i="5"/>
  <c r="F1428" i="5"/>
  <c r="G1429" i="5"/>
  <c r="F1430" i="5"/>
  <c r="G1431" i="5"/>
  <c r="F1432" i="5"/>
  <c r="G1432" i="5"/>
  <c r="F1433" i="5"/>
  <c r="G1434" i="5"/>
  <c r="F1435" i="5"/>
  <c r="F1436" i="5"/>
  <c r="F1437" i="5"/>
  <c r="F1438" i="5"/>
  <c r="G1439" i="5"/>
  <c r="F1440" i="5"/>
  <c r="F1441" i="5"/>
  <c r="G1442" i="5"/>
  <c r="F1443" i="5"/>
  <c r="G1444" i="5"/>
  <c r="G1445" i="5"/>
  <c r="G1446" i="5"/>
  <c r="F1447" i="5"/>
  <c r="F1448" i="5"/>
  <c r="G1449" i="5"/>
  <c r="G1450" i="5"/>
  <c r="F1451" i="5"/>
  <c r="F1452" i="5"/>
  <c r="F1453" i="5"/>
  <c r="G1454" i="5"/>
  <c r="F1455" i="5"/>
  <c r="G1456" i="5"/>
  <c r="F1457" i="5"/>
  <c r="F1458" i="5"/>
  <c r="G1459" i="5"/>
  <c r="F1460" i="5"/>
  <c r="F1461" i="5"/>
  <c r="F1462" i="5"/>
  <c r="F1463" i="5"/>
  <c r="G1464" i="5"/>
  <c r="F1465" i="5"/>
  <c r="F1466" i="5"/>
  <c r="F1467" i="5"/>
  <c r="G1469" i="5"/>
  <c r="G1470" i="5"/>
  <c r="F1471" i="5"/>
  <c r="F1472" i="5"/>
  <c r="F1473" i="5"/>
  <c r="F1475" i="5"/>
  <c r="F1476" i="5"/>
  <c r="F1477" i="5"/>
  <c r="F1478" i="5"/>
  <c r="G1479" i="5"/>
  <c r="G1480" i="5"/>
  <c r="F1481" i="5"/>
  <c r="G1482" i="5"/>
  <c r="F1483" i="5"/>
  <c r="G1484" i="5"/>
  <c r="G1485" i="5"/>
  <c r="G1486" i="5"/>
  <c r="F1487" i="5"/>
  <c r="F1488" i="5"/>
  <c r="G1489" i="5"/>
  <c r="F1490" i="5"/>
  <c r="F1491" i="5"/>
  <c r="G1492" i="5"/>
  <c r="F1493" i="5"/>
  <c r="G1494" i="5"/>
  <c r="F1495" i="5"/>
  <c r="G1496" i="5"/>
  <c r="G1497" i="5"/>
  <c r="F1498" i="5"/>
  <c r="G1499" i="5"/>
  <c r="F1500" i="5"/>
  <c r="G1500" i="5"/>
  <c r="F1501" i="5"/>
  <c r="F1502" i="5"/>
  <c r="F1503" i="5"/>
  <c r="G1504" i="5"/>
  <c r="F1505" i="5"/>
  <c r="G1506" i="5"/>
  <c r="F1507" i="5"/>
  <c r="F1508" i="5"/>
  <c r="G1509" i="5"/>
  <c r="G1510" i="5"/>
  <c r="F1511" i="5"/>
  <c r="F1512" i="5"/>
  <c r="F1513" i="5"/>
  <c r="G1514" i="5"/>
  <c r="F1515" i="5"/>
  <c r="F1516" i="5"/>
  <c r="F1517" i="5"/>
  <c r="F1518" i="5"/>
  <c r="G1519" i="5"/>
  <c r="F1520" i="5"/>
  <c r="G1521" i="5"/>
  <c r="F1522" i="5"/>
  <c r="F1523" i="5"/>
  <c r="G1524" i="5"/>
  <c r="G1525" i="5"/>
  <c r="F1526" i="5"/>
  <c r="F1527" i="5"/>
  <c r="F1528" i="5"/>
  <c r="G1529" i="5"/>
  <c r="G1530" i="5"/>
  <c r="F1531" i="5"/>
  <c r="F1532" i="5"/>
  <c r="F1533" i="5"/>
  <c r="G1534" i="5"/>
  <c r="G1535" i="5"/>
  <c r="F1536" i="5"/>
  <c r="F1537" i="5"/>
  <c r="F1538" i="5"/>
  <c r="G1539" i="5"/>
  <c r="F1540" i="5"/>
  <c r="F1541" i="5"/>
  <c r="G1542" i="5"/>
  <c r="F1543" i="5"/>
  <c r="G1544" i="5"/>
  <c r="F1545" i="5"/>
  <c r="G1546" i="5"/>
  <c r="F1547" i="5"/>
  <c r="F1548" i="5"/>
  <c r="G1549" i="5"/>
  <c r="G1550" i="5"/>
  <c r="G1551" i="5"/>
  <c r="G1552" i="5"/>
  <c r="F1553" i="5"/>
  <c r="G1554" i="5"/>
  <c r="F1555" i="5"/>
  <c r="G1556" i="5"/>
  <c r="G1557" i="5"/>
  <c r="F1558" i="5"/>
  <c r="G1559" i="5"/>
  <c r="G1560" i="5"/>
  <c r="G1561" i="5"/>
  <c r="G1562" i="5"/>
  <c r="G1564" i="5"/>
  <c r="F1565" i="5"/>
  <c r="F1566" i="5"/>
  <c r="F1567" i="5"/>
  <c r="F1568" i="5"/>
  <c r="G1569" i="5"/>
  <c r="F1570" i="5"/>
  <c r="G1571" i="5"/>
  <c r="F1572" i="5"/>
  <c r="F1573" i="5"/>
  <c r="G1574" i="5"/>
  <c r="G1575" i="5"/>
  <c r="F1576" i="5"/>
  <c r="F1577" i="5"/>
  <c r="F1578" i="5"/>
  <c r="G1579" i="5"/>
  <c r="F1580" i="5"/>
  <c r="G1580" i="5"/>
  <c r="G1581" i="5"/>
  <c r="G1582" i="5"/>
  <c r="F1583" i="5"/>
  <c r="G1584" i="5"/>
  <c r="F1585" i="5"/>
  <c r="G1586" i="5"/>
  <c r="F1587" i="5"/>
  <c r="F1588" i="5"/>
  <c r="G1589" i="5"/>
  <c r="G1590" i="5"/>
  <c r="F1591" i="5"/>
  <c r="G1592" i="5"/>
  <c r="F1593" i="5"/>
  <c r="G1594" i="5"/>
  <c r="F1595" i="5"/>
  <c r="F1596" i="5"/>
  <c r="G1597" i="5"/>
  <c r="F1598" i="5"/>
  <c r="G1599" i="5"/>
  <c r="F1600" i="5"/>
  <c r="G1601" i="5"/>
  <c r="F1602" i="5"/>
  <c r="F1603" i="5"/>
  <c r="G1604" i="5"/>
  <c r="F1605" i="5"/>
  <c r="F1606" i="5"/>
  <c r="G1607" i="5"/>
  <c r="F1608" i="5"/>
  <c r="G1609" i="5"/>
  <c r="F1610" i="5"/>
  <c r="F1611" i="5"/>
  <c r="G1612" i="5"/>
  <c r="F1613" i="5"/>
  <c r="G1614" i="5"/>
  <c r="F1615" i="5"/>
  <c r="F1616" i="5"/>
  <c r="F1617" i="5"/>
  <c r="F1618" i="5"/>
  <c r="G1619" i="5"/>
  <c r="G1620" i="5"/>
  <c r="F1621" i="5"/>
  <c r="G1622" i="5"/>
  <c r="F1623" i="5"/>
  <c r="G1624" i="5"/>
  <c r="F1625" i="5"/>
  <c r="F1626" i="5"/>
  <c r="F1627" i="5"/>
  <c r="F1628" i="5"/>
  <c r="G1629" i="5"/>
  <c r="G1630" i="5"/>
  <c r="G1631" i="5"/>
  <c r="F1632" i="5"/>
  <c r="F1633" i="5"/>
  <c r="G1634" i="5"/>
  <c r="F1635" i="5"/>
  <c r="F1636" i="5"/>
  <c r="F1637" i="5"/>
  <c r="F1638" i="5"/>
  <c r="G1639" i="5"/>
  <c r="G1640" i="5"/>
  <c r="F1641" i="5"/>
  <c r="F1642" i="5"/>
  <c r="F1643" i="5"/>
  <c r="G1644" i="5"/>
  <c r="F1645" i="5"/>
  <c r="F1646" i="5"/>
  <c r="G1647" i="5"/>
  <c r="F1648" i="5"/>
  <c r="G1649" i="5"/>
  <c r="F1650" i="5"/>
  <c r="G1651" i="5"/>
  <c r="F1652" i="5"/>
  <c r="F1653" i="5"/>
  <c r="G1654" i="5"/>
  <c r="F1655" i="5"/>
  <c r="F1656" i="5"/>
  <c r="G1657" i="5"/>
  <c r="F1658" i="5"/>
  <c r="G1659" i="5"/>
  <c r="F1660" i="5"/>
  <c r="F1661" i="5"/>
  <c r="G1662" i="5"/>
  <c r="F1663" i="5"/>
  <c r="G1664" i="5"/>
  <c r="F1665" i="5"/>
  <c r="F1666" i="5"/>
  <c r="F1667" i="5"/>
  <c r="F1668" i="5"/>
  <c r="G1669" i="5"/>
  <c r="F1670" i="5"/>
  <c r="G1671" i="5"/>
  <c r="G1672" i="5"/>
  <c r="F1673" i="5"/>
  <c r="G1674" i="5"/>
  <c r="F1675" i="5"/>
  <c r="F1676" i="5"/>
  <c r="F1677" i="5"/>
  <c r="F1678" i="5"/>
  <c r="G1679" i="5"/>
  <c r="F1680" i="5"/>
  <c r="F1681" i="5"/>
  <c r="F1682" i="5"/>
  <c r="F1683" i="5"/>
  <c r="G1684" i="5"/>
  <c r="F1685" i="5"/>
  <c r="F1686" i="5"/>
  <c r="F1687" i="5"/>
  <c r="F1688" i="5"/>
  <c r="G1689" i="5"/>
  <c r="G1690" i="5"/>
  <c r="F1691" i="5"/>
  <c r="G1692" i="5"/>
  <c r="F1693" i="5"/>
  <c r="G1694" i="5"/>
  <c r="F1695" i="5"/>
  <c r="G1696" i="5"/>
  <c r="G1697" i="5"/>
  <c r="F1698" i="5"/>
  <c r="G1699" i="5"/>
  <c r="F1700" i="5"/>
  <c r="G1701" i="5"/>
  <c r="G1702" i="5"/>
  <c r="F1703" i="5"/>
  <c r="G1704" i="5"/>
  <c r="F1705" i="5"/>
  <c r="G1706" i="5"/>
  <c r="F1707" i="5"/>
  <c r="F1708" i="5"/>
  <c r="G1709" i="5"/>
  <c r="F1710" i="5"/>
  <c r="F1711" i="5"/>
  <c r="G1712" i="5"/>
  <c r="F1713" i="5"/>
  <c r="G1714" i="5"/>
  <c r="F1715" i="5"/>
  <c r="F1716" i="5"/>
  <c r="F1717" i="5"/>
  <c r="F1718" i="5"/>
  <c r="G1719" i="5"/>
  <c r="F1720" i="5"/>
  <c r="G1721" i="5"/>
  <c r="F1722" i="5"/>
  <c r="F1723" i="5"/>
  <c r="G1724" i="5"/>
  <c r="F1725" i="5"/>
  <c r="F1726" i="5"/>
  <c r="F1727" i="5"/>
  <c r="F1728" i="5"/>
  <c r="G1729" i="5"/>
  <c r="G1730" i="5"/>
  <c r="F1731" i="5"/>
  <c r="G1732" i="5"/>
  <c r="F1733" i="5"/>
  <c r="G1734" i="5"/>
  <c r="F1735" i="5"/>
  <c r="F1736" i="5"/>
  <c r="G1736" i="5"/>
  <c r="F1737" i="5"/>
  <c r="F1738" i="5"/>
  <c r="G1739" i="5"/>
  <c r="G1740" i="5"/>
  <c r="G1741" i="5"/>
  <c r="G1742" i="5"/>
  <c r="F1742" i="5"/>
  <c r="F1743" i="5"/>
  <c r="G1744" i="5"/>
  <c r="F1745" i="5"/>
  <c r="G1746" i="5"/>
  <c r="G1747" i="5"/>
  <c r="F1748" i="5"/>
  <c r="G1749" i="5"/>
  <c r="F1750" i="5"/>
  <c r="G1751" i="5"/>
  <c r="G1686" i="5" l="1"/>
  <c r="G1417" i="5"/>
  <c r="G763" i="5"/>
  <c r="F792" i="5"/>
  <c r="G891" i="5"/>
  <c r="F1066" i="5"/>
  <c r="F1334" i="5"/>
  <c r="G996" i="5"/>
  <c r="F1247" i="5"/>
  <c r="F283" i="5"/>
  <c r="F1631" i="5"/>
  <c r="F850" i="5"/>
  <c r="F1639" i="5"/>
  <c r="F1630" i="5"/>
  <c r="F1551" i="5"/>
  <c r="F1185" i="5"/>
  <c r="G164" i="5"/>
  <c r="F1470" i="5"/>
  <c r="F1332" i="5"/>
  <c r="G1292" i="5"/>
  <c r="G1164" i="5"/>
  <c r="F858" i="5"/>
  <c r="F849" i="5"/>
  <c r="F1369" i="5"/>
  <c r="G499" i="5"/>
  <c r="G1750" i="5"/>
  <c r="F1741" i="5"/>
  <c r="F1712" i="5"/>
  <c r="F375" i="5"/>
  <c r="F1730" i="5"/>
  <c r="G1545" i="5"/>
  <c r="F1349" i="5"/>
  <c r="F1367" i="5"/>
  <c r="G1728" i="5"/>
  <c r="G1503" i="5"/>
  <c r="F1240" i="5"/>
  <c r="F904" i="5"/>
  <c r="G937" i="5"/>
  <c r="F275" i="5"/>
  <c r="G1645" i="5"/>
  <c r="F212" i="5"/>
  <c r="F1692" i="5"/>
  <c r="F1431" i="5"/>
  <c r="G1478" i="5"/>
  <c r="F1449" i="5"/>
  <c r="F1275" i="5"/>
  <c r="G1177" i="5"/>
  <c r="F1078" i="5"/>
  <c r="G745" i="5"/>
  <c r="G1691" i="5"/>
  <c r="F1497" i="5"/>
  <c r="G715" i="5"/>
  <c r="F297" i="5"/>
  <c r="F219" i="5"/>
  <c r="F1106" i="5"/>
  <c r="G1048" i="5"/>
  <c r="G951" i="5"/>
  <c r="F913" i="5"/>
  <c r="G1174" i="5"/>
  <c r="G767" i="5"/>
  <c r="G1711" i="5"/>
  <c r="F1702" i="5"/>
  <c r="F1597" i="5"/>
  <c r="F709" i="5"/>
  <c r="G412" i="5"/>
  <c r="G187" i="5"/>
  <c r="G1567" i="5"/>
  <c r="F1337" i="5"/>
  <c r="F629" i="5"/>
  <c r="F372" i="5"/>
  <c r="G1518" i="5"/>
  <c r="F1442" i="5"/>
  <c r="F1346" i="5"/>
  <c r="F529" i="5"/>
  <c r="F1624" i="5"/>
  <c r="G1460" i="5"/>
  <c r="G1083" i="5"/>
  <c r="F1045" i="5"/>
  <c r="G938" i="5"/>
  <c r="F919" i="5"/>
  <c r="F687" i="5"/>
  <c r="F1706" i="5"/>
  <c r="G1370" i="5"/>
  <c r="G830" i="5"/>
  <c r="F358" i="5"/>
  <c r="G867" i="5"/>
  <c r="F167" i="5"/>
  <c r="F989" i="5"/>
  <c r="G980" i="5"/>
  <c r="F655" i="5"/>
  <c r="F467" i="5"/>
  <c r="G1511" i="5"/>
  <c r="G995" i="5"/>
  <c r="G1673" i="5"/>
  <c r="G968" i="5"/>
  <c r="G912" i="5"/>
  <c r="G603" i="5"/>
  <c r="F270" i="5"/>
  <c r="F994" i="5"/>
  <c r="F985" i="5"/>
  <c r="G776" i="5"/>
  <c r="F1651" i="5"/>
  <c r="G1517" i="5"/>
  <c r="G1452" i="5"/>
  <c r="G1425" i="5"/>
  <c r="G1167" i="5"/>
  <c r="F1001" i="5"/>
  <c r="G843" i="5"/>
  <c r="F679" i="5"/>
  <c r="F374" i="5"/>
  <c r="F258" i="5"/>
  <c r="G1433" i="5"/>
  <c r="G1406" i="5"/>
  <c r="G1175" i="5"/>
  <c r="F784" i="5"/>
  <c r="F1749" i="5"/>
  <c r="F1496" i="5"/>
  <c r="G1010" i="5"/>
  <c r="F975" i="5"/>
  <c r="G930" i="5"/>
  <c r="G1623" i="5"/>
  <c r="F1614" i="5"/>
  <c r="G1458" i="5"/>
  <c r="G1255" i="5"/>
  <c r="F1056" i="5"/>
  <c r="F1018" i="5"/>
  <c r="G838" i="5"/>
  <c r="G1036" i="5"/>
  <c r="G928" i="5"/>
  <c r="F713" i="5"/>
  <c r="F704" i="5"/>
  <c r="F223" i="5"/>
  <c r="F214" i="5"/>
  <c r="G1082" i="5"/>
  <c r="G1646" i="5"/>
  <c r="F1546" i="5"/>
  <c r="F1510" i="5"/>
  <c r="F1456" i="5"/>
  <c r="G1120" i="5"/>
  <c r="F1016" i="5"/>
  <c r="F964" i="5"/>
  <c r="G918" i="5"/>
  <c r="G900" i="5"/>
  <c r="F598" i="5"/>
  <c r="G520" i="5"/>
  <c r="F452" i="5"/>
  <c r="G443" i="5"/>
  <c r="G1636" i="5"/>
  <c r="G1481" i="5"/>
  <c r="G1472" i="5"/>
  <c r="G1345" i="5"/>
  <c r="G1147" i="5"/>
  <c r="F851" i="5"/>
  <c r="G738" i="5"/>
  <c r="F373" i="5"/>
  <c r="F364" i="5"/>
  <c r="F335" i="5"/>
  <c r="G1681" i="5"/>
  <c r="G1508" i="5"/>
  <c r="F1391" i="5"/>
  <c r="G1241" i="5"/>
  <c r="F682" i="5"/>
  <c r="F673" i="5"/>
  <c r="G576" i="5"/>
  <c r="G1743" i="5"/>
  <c r="G1652" i="5"/>
  <c r="F1562" i="5"/>
  <c r="F1524" i="5"/>
  <c r="G1435" i="5"/>
  <c r="F1371" i="5"/>
  <c r="F933" i="5"/>
  <c r="G878" i="5"/>
  <c r="G1617" i="5"/>
  <c r="G1608" i="5"/>
  <c r="F1589" i="5"/>
  <c r="F1399" i="5"/>
  <c r="F1296" i="5"/>
  <c r="F1221" i="5"/>
  <c r="F977" i="5"/>
  <c r="F662" i="5"/>
  <c r="G555" i="5"/>
  <c r="G294" i="5"/>
  <c r="G267" i="5"/>
  <c r="G1713" i="5"/>
  <c r="F1696" i="5"/>
  <c r="G1670" i="5"/>
  <c r="F1484" i="5"/>
  <c r="G1265" i="5"/>
  <c r="G1230" i="5"/>
  <c r="F1201" i="5"/>
  <c r="G1155" i="5"/>
  <c r="G1107" i="5"/>
  <c r="F997" i="5"/>
  <c r="F981" i="5"/>
  <c r="G856" i="5"/>
  <c r="F633" i="5"/>
  <c r="G420" i="5"/>
  <c r="G1720" i="5"/>
  <c r="F1746" i="5"/>
  <c r="G1668" i="5"/>
  <c r="F1607" i="5"/>
  <c r="F1569" i="5"/>
  <c r="F1534" i="5"/>
  <c r="G1491" i="5"/>
  <c r="G1402" i="5"/>
  <c r="G1263" i="5"/>
  <c r="G1040" i="5"/>
  <c r="G1031" i="5"/>
  <c r="F779" i="5"/>
  <c r="G659" i="5"/>
  <c r="F257" i="5"/>
  <c r="G1012" i="5"/>
  <c r="F1003" i="5"/>
  <c r="G987" i="5"/>
  <c r="F926" i="5"/>
  <c r="G890" i="5"/>
  <c r="F695" i="5"/>
  <c r="F398" i="5"/>
  <c r="G1667" i="5"/>
  <c r="G1568" i="5"/>
  <c r="F1560" i="5"/>
  <c r="F1542" i="5"/>
  <c r="G1372" i="5"/>
  <c r="F1262" i="5"/>
  <c r="F1244" i="5"/>
  <c r="F1084" i="5"/>
  <c r="G870" i="5"/>
  <c r="G816" i="5"/>
  <c r="G493" i="5"/>
  <c r="G314" i="5"/>
  <c r="G175" i="5"/>
  <c r="F962" i="5"/>
  <c r="F943" i="5"/>
  <c r="G831" i="5"/>
  <c r="F785" i="5"/>
  <c r="G721" i="5"/>
  <c r="G425" i="5"/>
  <c r="F360" i="5"/>
  <c r="F1734" i="5"/>
  <c r="F1601" i="5"/>
  <c r="G1583" i="5"/>
  <c r="F1549" i="5"/>
  <c r="F1464" i="5"/>
  <c r="G1447" i="5"/>
  <c r="F1395" i="5"/>
  <c r="G1277" i="5"/>
  <c r="G1252" i="5"/>
  <c r="G1125" i="5"/>
  <c r="G993" i="5"/>
  <c r="F916" i="5"/>
  <c r="F728" i="5"/>
  <c r="G684" i="5"/>
  <c r="F630" i="5"/>
  <c r="F592" i="5"/>
  <c r="F507" i="5"/>
  <c r="F479" i="5"/>
  <c r="G432" i="5"/>
  <c r="F404" i="5"/>
  <c r="G1643" i="5"/>
  <c r="G1591" i="5"/>
  <c r="G1541" i="5"/>
  <c r="G1385" i="5"/>
  <c r="G1312" i="5"/>
  <c r="F1260" i="5"/>
  <c r="G1170" i="5"/>
  <c r="F1162" i="5"/>
  <c r="G1134" i="5"/>
  <c r="G1080" i="5"/>
  <c r="G1052" i="5"/>
  <c r="F1044" i="5"/>
  <c r="F800" i="5"/>
  <c r="G563" i="5"/>
  <c r="G272" i="5"/>
  <c r="F264" i="5"/>
  <c r="G199" i="5"/>
  <c r="G1733" i="5"/>
  <c r="G1725" i="5"/>
  <c r="G1708" i="5"/>
  <c r="G1683" i="5"/>
  <c r="G1675" i="5"/>
  <c r="G1658" i="5"/>
  <c r="G1573" i="5"/>
  <c r="F1489" i="5"/>
  <c r="G1276" i="5"/>
  <c r="G1251" i="5"/>
  <c r="F1186" i="5"/>
  <c r="F862" i="5"/>
  <c r="F837" i="5"/>
  <c r="F809" i="5"/>
  <c r="G691" i="5"/>
  <c r="F534" i="5"/>
  <c r="F525" i="5"/>
  <c r="F328" i="5"/>
  <c r="G245" i="5"/>
  <c r="F225" i="5"/>
  <c r="G1642" i="5"/>
  <c r="F1581" i="5"/>
  <c r="G1547" i="5"/>
  <c r="F1445" i="5"/>
  <c r="G1410" i="5"/>
  <c r="G1311" i="5"/>
  <c r="F1302" i="5"/>
  <c r="G1124" i="5"/>
  <c r="F1096" i="5"/>
  <c r="G1007" i="5"/>
  <c r="F799" i="5"/>
  <c r="G790" i="5"/>
  <c r="G674" i="5"/>
  <c r="G207" i="5"/>
  <c r="F1732" i="5"/>
  <c r="G1707" i="5"/>
  <c r="G1682" i="5"/>
  <c r="F1674" i="5"/>
  <c r="F1657" i="5"/>
  <c r="F1649" i="5"/>
  <c r="F1564" i="5"/>
  <c r="G1266" i="5"/>
  <c r="F1024" i="5"/>
  <c r="G896" i="5"/>
  <c r="F888" i="5"/>
  <c r="G772" i="5"/>
  <c r="F690" i="5"/>
  <c r="G590" i="5"/>
  <c r="G365" i="5"/>
  <c r="F204" i="5"/>
  <c r="G320" i="5"/>
  <c r="G229" i="5"/>
  <c r="G942" i="5"/>
  <c r="G652" i="5"/>
  <c r="G435" i="5"/>
  <c r="F1739" i="5"/>
  <c r="F1592" i="5"/>
  <c r="F1575" i="5"/>
  <c r="F1509" i="5"/>
  <c r="G1400" i="5"/>
  <c r="F1270" i="5"/>
  <c r="F1254" i="5"/>
  <c r="F1191" i="5"/>
  <c r="F1034" i="5"/>
  <c r="G976" i="5"/>
  <c r="G873" i="5"/>
  <c r="G814" i="5"/>
  <c r="F788" i="5"/>
  <c r="G727" i="5"/>
  <c r="G616" i="5"/>
  <c r="G579" i="5"/>
  <c r="G470" i="5"/>
  <c r="G390" i="5"/>
  <c r="G319" i="5"/>
  <c r="G1656" i="5"/>
  <c r="F1482" i="5"/>
  <c r="G1441" i="5"/>
  <c r="G1227" i="5"/>
  <c r="F1208" i="5"/>
  <c r="F1077" i="5"/>
  <c r="G863" i="5"/>
  <c r="G839" i="5"/>
  <c r="F734" i="5"/>
  <c r="F560" i="5"/>
  <c r="G513" i="5"/>
  <c r="G460" i="5"/>
  <c r="F1189" i="5"/>
  <c r="G1173" i="5"/>
  <c r="F1032" i="5"/>
  <c r="G948" i="5"/>
  <c r="G751" i="5"/>
  <c r="G666" i="5"/>
  <c r="F650" i="5"/>
  <c r="G568" i="5"/>
  <c r="G485" i="5"/>
  <c r="F468" i="5"/>
  <c r="F433" i="5"/>
  <c r="G397" i="5"/>
  <c r="F378" i="5"/>
  <c r="F317" i="5"/>
  <c r="G254" i="5"/>
  <c r="F200" i="5"/>
  <c r="G760" i="5"/>
  <c r="G424" i="5"/>
  <c r="G332" i="5"/>
  <c r="G224" i="5"/>
  <c r="F1719" i="5"/>
  <c r="G1596" i="5"/>
  <c r="F1571" i="5"/>
  <c r="F1480" i="5"/>
  <c r="G1463" i="5"/>
  <c r="F1422" i="5"/>
  <c r="G1378" i="5"/>
  <c r="G1326" i="5"/>
  <c r="G1317" i="5"/>
  <c r="F1282" i="5"/>
  <c r="F1171" i="5"/>
  <c r="G1090" i="5"/>
  <c r="G575" i="5"/>
  <c r="G474" i="5"/>
  <c r="G439" i="5"/>
  <c r="G350" i="5"/>
  <c r="F323" i="5"/>
  <c r="F1446" i="5"/>
  <c r="F1361" i="5"/>
  <c r="F1291" i="5"/>
  <c r="G1154" i="5"/>
  <c r="G775" i="5"/>
  <c r="G739" i="5"/>
  <c r="G722" i="5"/>
  <c r="G714" i="5"/>
  <c r="G696" i="5"/>
  <c r="F688" i="5"/>
  <c r="G620" i="5"/>
  <c r="G611" i="5"/>
  <c r="F1721" i="5"/>
  <c r="G1502" i="5"/>
  <c r="G1495" i="5"/>
  <c r="G1392" i="5"/>
  <c r="F1050" i="5"/>
  <c r="F1002" i="5"/>
  <c r="G905" i="5"/>
  <c r="F815" i="5"/>
  <c r="G217" i="5"/>
  <c r="F1697" i="5"/>
  <c r="F1622" i="5"/>
  <c r="F1574" i="5"/>
  <c r="F1384" i="5"/>
  <c r="F1335" i="5"/>
  <c r="G1237" i="5"/>
  <c r="G1192" i="5"/>
  <c r="F1161" i="5"/>
  <c r="F1135" i="5"/>
  <c r="G1100" i="5"/>
  <c r="G1067" i="5"/>
  <c r="F921" i="5"/>
  <c r="F840" i="5"/>
  <c r="G832" i="5"/>
  <c r="F757" i="5"/>
  <c r="F562" i="5"/>
  <c r="F535" i="5"/>
  <c r="G484" i="5"/>
  <c r="G277" i="5"/>
  <c r="F174" i="5"/>
  <c r="G1695" i="5"/>
  <c r="G1316" i="5"/>
  <c r="G524" i="5"/>
  <c r="G1680" i="5"/>
  <c r="G1611" i="5"/>
  <c r="F1672" i="5"/>
  <c r="G1603" i="5"/>
  <c r="F1556" i="5"/>
  <c r="F1492" i="5"/>
  <c r="F1469" i="5"/>
  <c r="G1413" i="5"/>
  <c r="F1381" i="5"/>
  <c r="F1207" i="5"/>
  <c r="F1166" i="5"/>
  <c r="G1158" i="5"/>
  <c r="F1141" i="5"/>
  <c r="F1073" i="5"/>
  <c r="F1014" i="5"/>
  <c r="G935" i="5"/>
  <c r="F820" i="5"/>
  <c r="G787" i="5"/>
  <c r="F719" i="5"/>
  <c r="G712" i="5"/>
  <c r="F567" i="5"/>
  <c r="G515" i="5"/>
  <c r="F447" i="5"/>
  <c r="G405" i="5"/>
  <c r="G967" i="5"/>
  <c r="F869" i="5"/>
  <c r="G794" i="5"/>
  <c r="G762" i="5"/>
  <c r="G413" i="5"/>
  <c r="G1618" i="5"/>
  <c r="G1595" i="5"/>
  <c r="G1436" i="5"/>
  <c r="G1421" i="5"/>
  <c r="F1396" i="5"/>
  <c r="F1339" i="5"/>
  <c r="G1030" i="5"/>
  <c r="F998" i="5"/>
  <c r="G893" i="5"/>
  <c r="F653" i="5"/>
  <c r="G549" i="5"/>
  <c r="F540" i="5"/>
  <c r="F497" i="5"/>
  <c r="G480" i="5"/>
  <c r="G464" i="5"/>
  <c r="G344" i="5"/>
  <c r="G282" i="5"/>
  <c r="G205" i="5"/>
  <c r="F188" i="5"/>
  <c r="F1671" i="5"/>
  <c r="F1640" i="5"/>
  <c r="G1632" i="5"/>
  <c r="G1625" i="5"/>
  <c r="G1602" i="5"/>
  <c r="F1530" i="5"/>
  <c r="F1521" i="5"/>
  <c r="G1475" i="5"/>
  <c r="F1380" i="5"/>
  <c r="F1289" i="5"/>
  <c r="F1206" i="5"/>
  <c r="G1157" i="5"/>
  <c r="G1021" i="5"/>
  <c r="F1013" i="5"/>
  <c r="F901" i="5"/>
  <c r="G876" i="5"/>
  <c r="G769" i="5"/>
  <c r="G718" i="5"/>
  <c r="F669" i="5"/>
  <c r="G582" i="5"/>
  <c r="F505" i="5"/>
  <c r="F430" i="5"/>
  <c r="G370" i="5"/>
  <c r="G299" i="5"/>
  <c r="F247" i="5"/>
  <c r="G197" i="5"/>
  <c r="F1747" i="5"/>
  <c r="F1740" i="5"/>
  <c r="F1701" i="5"/>
  <c r="F1586" i="5"/>
  <c r="G1570" i="5"/>
  <c r="F1459" i="5"/>
  <c r="G1428" i="5"/>
  <c r="G1403" i="5"/>
  <c r="F1364" i="5"/>
  <c r="F1355" i="5"/>
  <c r="G1322" i="5"/>
  <c r="F1264" i="5"/>
  <c r="F1232" i="5"/>
  <c r="F1214" i="5"/>
  <c r="G1122" i="5"/>
  <c r="G1104" i="5"/>
  <c r="F1079" i="5"/>
  <c r="G958" i="5"/>
  <c r="F949" i="5"/>
  <c r="G793" i="5"/>
  <c r="F634" i="5"/>
  <c r="G599" i="5"/>
  <c r="F487" i="5"/>
  <c r="G437" i="5"/>
  <c r="G377" i="5"/>
  <c r="G1653" i="5"/>
  <c r="F1550" i="5"/>
  <c r="G1543" i="5"/>
  <c r="F1535" i="5"/>
  <c r="G1528" i="5"/>
  <c r="G1483" i="5"/>
  <c r="G1461" i="5"/>
  <c r="F1439" i="5"/>
  <c r="F1409" i="5"/>
  <c r="G1356" i="5"/>
  <c r="F1246" i="5"/>
  <c r="G1180" i="5"/>
  <c r="F1150" i="5"/>
  <c r="G1142" i="5"/>
  <c r="G1059" i="5"/>
  <c r="F991" i="5"/>
  <c r="F983" i="5"/>
  <c r="G961" i="5"/>
  <c r="G810" i="5"/>
  <c r="G755" i="5"/>
  <c r="F729" i="5"/>
  <c r="F667" i="5"/>
  <c r="G643" i="5"/>
  <c r="G553" i="5"/>
  <c r="G414" i="5"/>
  <c r="G357" i="5"/>
  <c r="G240" i="5"/>
  <c r="G1386" i="5"/>
  <c r="F1340" i="5"/>
  <c r="G1268" i="5"/>
  <c r="G1238" i="5"/>
  <c r="G1213" i="5"/>
  <c r="G1205" i="5"/>
  <c r="F770" i="5"/>
  <c r="F609" i="5"/>
  <c r="G593" i="5"/>
  <c r="G519" i="5"/>
  <c r="G463" i="5"/>
  <c r="F438" i="5"/>
  <c r="F289" i="5"/>
  <c r="F265" i="5"/>
  <c r="F230" i="5"/>
  <c r="G606" i="5"/>
  <c r="F303" i="5"/>
  <c r="G1420" i="5"/>
  <c r="G1531" i="5"/>
  <c r="G1352" i="5"/>
  <c r="G1693" i="5"/>
  <c r="F1664" i="5"/>
  <c r="F1561" i="5"/>
  <c r="G1553" i="5"/>
  <c r="G1397" i="5"/>
  <c r="G1383" i="5"/>
  <c r="F1375" i="5"/>
  <c r="F1295" i="5"/>
  <c r="F1234" i="5"/>
  <c r="G1169" i="5"/>
  <c r="F1085" i="5"/>
  <c r="F979" i="5"/>
  <c r="F885" i="5"/>
  <c r="F782" i="5"/>
  <c r="G725" i="5"/>
  <c r="F605" i="5"/>
  <c r="G597" i="5"/>
  <c r="G459" i="5"/>
  <c r="G450" i="5"/>
  <c r="G302" i="5"/>
  <c r="F1714" i="5"/>
  <c r="F1620" i="5"/>
  <c r="F1590" i="5"/>
  <c r="F1582" i="5"/>
  <c r="G1471" i="5"/>
  <c r="G1411" i="5"/>
  <c r="F1336" i="5"/>
  <c r="F1271" i="5"/>
  <c r="G1248" i="5"/>
  <c r="G1183" i="5"/>
  <c r="G1153" i="5"/>
  <c r="G1145" i="5"/>
  <c r="F1071" i="5"/>
  <c r="G1038" i="5"/>
  <c r="G1023" i="5"/>
  <c r="G1015" i="5"/>
  <c r="G1008" i="5"/>
  <c r="G907" i="5"/>
  <c r="F852" i="5"/>
  <c r="F844" i="5"/>
  <c r="G813" i="5"/>
  <c r="F773" i="5"/>
  <c r="G732" i="5"/>
  <c r="F717" i="5"/>
  <c r="F692" i="5"/>
  <c r="G685" i="5"/>
  <c r="F678" i="5"/>
  <c r="G646" i="5"/>
  <c r="G621" i="5"/>
  <c r="G548" i="5"/>
  <c r="G539" i="5"/>
  <c r="G514" i="5"/>
  <c r="F473" i="5"/>
  <c r="F434" i="5"/>
  <c r="F383" i="5"/>
  <c r="F260" i="5"/>
  <c r="F1699" i="5"/>
  <c r="G1663" i="5"/>
  <c r="F1552" i="5"/>
  <c r="F1514" i="5"/>
  <c r="F1485" i="5"/>
  <c r="F1419" i="5"/>
  <c r="F1389" i="5"/>
  <c r="F1374" i="5"/>
  <c r="G1286" i="5"/>
  <c r="G1233" i="5"/>
  <c r="G1225" i="5"/>
  <c r="G1092" i="5"/>
  <c r="F931" i="5"/>
  <c r="F884" i="5"/>
  <c r="F724" i="5"/>
  <c r="G596" i="5"/>
  <c r="G589" i="5"/>
  <c r="G465" i="5"/>
  <c r="G449" i="5"/>
  <c r="F343" i="5"/>
  <c r="F318" i="5"/>
  <c r="F268" i="5"/>
  <c r="F213" i="5"/>
  <c r="G1536" i="5"/>
  <c r="G1152" i="5"/>
  <c r="G1127" i="5"/>
  <c r="G1087" i="5"/>
  <c r="G910" i="5"/>
  <c r="G680" i="5"/>
  <c r="G458" i="5"/>
  <c r="G250" i="5"/>
  <c r="G1621" i="5"/>
  <c r="G1718" i="5"/>
  <c r="G1703" i="5"/>
  <c r="F1690" i="5"/>
  <c r="G1593" i="5"/>
  <c r="F1557" i="5"/>
  <c r="F1486" i="5"/>
  <c r="G1430" i="5"/>
  <c r="F1304" i="5"/>
  <c r="G1280" i="5"/>
  <c r="G1236" i="5"/>
  <c r="F1074" i="5"/>
  <c r="G1042" i="5"/>
  <c r="G1005" i="5"/>
  <c r="G992" i="5"/>
  <c r="F970" i="5"/>
  <c r="G925" i="5"/>
  <c r="F872" i="5"/>
  <c r="G608" i="5"/>
  <c r="G495" i="5"/>
  <c r="G472" i="5"/>
  <c r="F427" i="5"/>
  <c r="F363" i="5"/>
  <c r="F232" i="5"/>
  <c r="G177" i="5"/>
  <c r="G1731" i="5"/>
  <c r="F1724" i="5"/>
  <c r="G1661" i="5"/>
  <c r="F1647" i="5"/>
  <c r="G1641" i="5"/>
  <c r="G1613" i="5"/>
  <c r="G1606" i="5"/>
  <c r="F1599" i="5"/>
  <c r="F1506" i="5"/>
  <c r="F1499" i="5"/>
  <c r="F1450" i="5"/>
  <c r="F1407" i="5"/>
  <c r="G1393" i="5"/>
  <c r="G1357" i="5"/>
  <c r="G1228" i="5"/>
  <c r="G1220" i="5"/>
  <c r="G1212" i="5"/>
  <c r="F1187" i="5"/>
  <c r="G1119" i="5"/>
  <c r="G1110" i="5"/>
  <c r="G963" i="5"/>
  <c r="G955" i="5"/>
  <c r="G947" i="5"/>
  <c r="F894" i="5"/>
  <c r="F879" i="5"/>
  <c r="F864" i="5"/>
  <c r="G857" i="5"/>
  <c r="F842" i="5"/>
  <c r="G803" i="5"/>
  <c r="G701" i="5"/>
  <c r="G632" i="5"/>
  <c r="F1689" i="5"/>
  <c r="G1633" i="5"/>
  <c r="G1443" i="5"/>
  <c r="G1365" i="5"/>
  <c r="F1342" i="5"/>
  <c r="G1327" i="5"/>
  <c r="F1279" i="5"/>
  <c r="F1235" i="5"/>
  <c r="F1093" i="5"/>
  <c r="F1026" i="5"/>
  <c r="F1004" i="5"/>
  <c r="F969" i="5"/>
  <c r="F871" i="5"/>
  <c r="G827" i="5"/>
  <c r="G494" i="5"/>
  <c r="G402" i="5"/>
  <c r="G384" i="5"/>
  <c r="G185" i="5"/>
  <c r="G160" i="5"/>
  <c r="F583" i="5"/>
  <c r="F409" i="5"/>
  <c r="G345" i="5"/>
  <c r="F329" i="5"/>
  <c r="F504" i="5"/>
  <c r="G504" i="5"/>
  <c r="G1101" i="5"/>
  <c r="F1101" i="5"/>
  <c r="G198" i="5"/>
  <c r="F198" i="5"/>
  <c r="G753" i="5"/>
  <c r="F753" i="5"/>
  <c r="G1269" i="5"/>
  <c r="F1269" i="5"/>
  <c r="F179" i="5"/>
  <c r="G179" i="5"/>
  <c r="G1745" i="5"/>
  <c r="G1650" i="5"/>
  <c r="G1600" i="5"/>
  <c r="G1287" i="5"/>
  <c r="G1226" i="5"/>
  <c r="G1184" i="5"/>
  <c r="G1178" i="5"/>
  <c r="G1133" i="5"/>
  <c r="G1112" i="5"/>
  <c r="G1099" i="5"/>
  <c r="F956" i="5"/>
  <c r="G956" i="5"/>
  <c r="G898" i="5"/>
  <c r="G877" i="5"/>
  <c r="G742" i="5"/>
  <c r="F651" i="5"/>
  <c r="G651" i="5"/>
  <c r="F613" i="5"/>
  <c r="G613" i="5"/>
  <c r="G569" i="5"/>
  <c r="G255" i="5"/>
  <c r="G170" i="5"/>
  <c r="G155" i="5"/>
  <c r="G564" i="5"/>
  <c r="F564" i="5"/>
  <c r="G950" i="5"/>
  <c r="F950" i="5"/>
  <c r="F758" i="5"/>
  <c r="G758" i="5"/>
  <c r="G327" i="5"/>
  <c r="F327" i="5"/>
  <c r="G1700" i="5"/>
  <c r="G1522" i="5"/>
  <c r="G1457" i="5"/>
  <c r="F1751" i="5"/>
  <c r="F1669" i="5"/>
  <c r="F1662" i="5"/>
  <c r="F1619" i="5"/>
  <c r="F1612" i="5"/>
  <c r="F1424" i="5"/>
  <c r="G1418" i="5"/>
  <c r="F1351" i="5"/>
  <c r="F1344" i="5"/>
  <c r="F1294" i="5"/>
  <c r="G1253" i="5"/>
  <c r="F1219" i="5"/>
  <c r="F1198" i="5"/>
  <c r="F1146" i="5"/>
  <c r="G1140" i="5"/>
  <c r="F1105" i="5"/>
  <c r="F1072" i="5"/>
  <c r="F1065" i="5"/>
  <c r="F764" i="5"/>
  <c r="G764" i="5"/>
  <c r="G750" i="5"/>
  <c r="F698" i="5"/>
  <c r="F664" i="5"/>
  <c r="G584" i="5"/>
  <c r="G554" i="5"/>
  <c r="G478" i="5"/>
  <c r="G379" i="5"/>
  <c r="F262" i="5"/>
  <c r="F922" i="5"/>
  <c r="G922" i="5"/>
  <c r="F488" i="5"/>
  <c r="G488" i="5"/>
  <c r="F279" i="5"/>
  <c r="G279" i="5"/>
  <c r="F1563" i="5"/>
  <c r="G1563" i="5"/>
  <c r="G313" i="5"/>
  <c r="F313" i="5"/>
  <c r="G1009" i="5"/>
  <c r="F1009" i="5"/>
  <c r="F202" i="5"/>
  <c r="G202" i="5"/>
  <c r="F1329" i="5"/>
  <c r="F1300" i="5"/>
  <c r="G1273" i="5"/>
  <c r="F1259" i="5"/>
  <c r="G1231" i="5"/>
  <c r="G1204" i="5"/>
  <c r="F1049" i="5"/>
  <c r="G1049" i="5"/>
  <c r="F954" i="5"/>
  <c r="G940" i="5"/>
  <c r="G903" i="5"/>
  <c r="G882" i="5"/>
  <c r="F834" i="5"/>
  <c r="F819" i="5"/>
  <c r="F791" i="5"/>
  <c r="G791" i="5"/>
  <c r="F649" i="5"/>
  <c r="G642" i="5"/>
  <c r="F522" i="5"/>
  <c r="G440" i="5"/>
  <c r="F440" i="5"/>
  <c r="F410" i="5"/>
  <c r="F324" i="5"/>
  <c r="G677" i="5"/>
  <c r="F677" i="5"/>
  <c r="G208" i="5"/>
  <c r="F208" i="5"/>
  <c r="F153" i="5"/>
  <c r="F752" i="5"/>
  <c r="G752" i="5"/>
  <c r="F502" i="5"/>
  <c r="G502" i="5"/>
  <c r="F1113" i="5"/>
  <c r="G1113" i="5"/>
  <c r="F162" i="5"/>
  <c r="F1055" i="5"/>
  <c r="G1055" i="5"/>
  <c r="G847" i="5"/>
  <c r="F847" i="5"/>
  <c r="G798" i="5"/>
  <c r="F798" i="5"/>
  <c r="G689" i="5"/>
  <c r="F689" i="5"/>
  <c r="G158" i="5"/>
  <c r="F158" i="5"/>
  <c r="F936" i="5"/>
  <c r="G936" i="5"/>
  <c r="G508" i="5"/>
  <c r="F508" i="5"/>
  <c r="F1330" i="5"/>
  <c r="G1330" i="5"/>
  <c r="F697" i="5"/>
  <c r="G697" i="5"/>
  <c r="G1717" i="5"/>
  <c r="G1710" i="5"/>
  <c r="G1685" i="5"/>
  <c r="G1660" i="5"/>
  <c r="G1635" i="5"/>
  <c r="G1610" i="5"/>
  <c r="G1585" i="5"/>
  <c r="G1572" i="5"/>
  <c r="G1520" i="5"/>
  <c r="G1507" i="5"/>
  <c r="G1382" i="5"/>
  <c r="G1362" i="5"/>
  <c r="G1321" i="5"/>
  <c r="F1299" i="5"/>
  <c r="G1285" i="5"/>
  <c r="G1258" i="5"/>
  <c r="G1216" i="5"/>
  <c r="G1203" i="5"/>
  <c r="G1195" i="5"/>
  <c r="G1182" i="5"/>
  <c r="G1163" i="5"/>
  <c r="F1144" i="5"/>
  <c r="G1137" i="5"/>
  <c r="G1130" i="5"/>
  <c r="G1117" i="5"/>
  <c r="G1103" i="5"/>
  <c r="G1062" i="5"/>
  <c r="G1027" i="5"/>
  <c r="G973" i="5"/>
  <c r="G953" i="5"/>
  <c r="G881" i="5"/>
  <c r="G875" i="5"/>
  <c r="G854" i="5"/>
  <c r="F854" i="5"/>
  <c r="G833" i="5"/>
  <c r="F833" i="5"/>
  <c r="G818" i="5"/>
  <c r="G812" i="5"/>
  <c r="F805" i="5"/>
  <c r="G747" i="5"/>
  <c r="G711" i="5"/>
  <c r="G676" i="5"/>
  <c r="G648" i="5"/>
  <c r="G626" i="5"/>
  <c r="G618" i="5"/>
  <c r="G528" i="5"/>
  <c r="G453" i="5"/>
  <c r="F172" i="5"/>
  <c r="G172" i="5"/>
  <c r="F310" i="5"/>
  <c r="G310" i="5"/>
  <c r="F778" i="5"/>
  <c r="G778" i="5"/>
  <c r="G1350" i="5"/>
  <c r="F1350" i="5"/>
  <c r="F1218" i="5"/>
  <c r="G1218" i="5"/>
  <c r="F1559" i="5"/>
  <c r="G1533" i="5"/>
  <c r="G1513" i="5"/>
  <c r="F1468" i="5"/>
  <c r="G1468" i="5"/>
  <c r="G1408" i="5"/>
  <c r="F1341" i="5"/>
  <c r="F1314" i="5"/>
  <c r="G1278" i="5"/>
  <c r="G1223" i="5"/>
  <c r="G1209" i="5"/>
  <c r="F1089" i="5"/>
  <c r="G1089" i="5"/>
  <c r="G1069" i="5"/>
  <c r="F1033" i="5"/>
  <c r="F1020" i="5"/>
  <c r="G960" i="5"/>
  <c r="F861" i="5"/>
  <c r="G861" i="5"/>
  <c r="G846" i="5"/>
  <c r="F825" i="5"/>
  <c r="G797" i="5"/>
  <c r="G783" i="5"/>
  <c r="F703" i="5"/>
  <c r="G661" i="5"/>
  <c r="G654" i="5"/>
  <c r="F574" i="5"/>
  <c r="F490" i="5"/>
  <c r="G235" i="5"/>
  <c r="F228" i="5"/>
  <c r="G298" i="5"/>
  <c r="F298" i="5"/>
  <c r="F244" i="5"/>
  <c r="G244" i="5"/>
  <c r="G1474" i="5"/>
  <c r="F1474" i="5"/>
  <c r="G868" i="5"/>
  <c r="F868" i="5"/>
  <c r="G1735" i="5"/>
  <c r="G1722" i="5"/>
  <c r="G1578" i="5"/>
  <c r="F1539" i="5"/>
  <c r="G1467" i="5"/>
  <c r="F1434" i="5"/>
  <c r="F1414" i="5"/>
  <c r="G1320" i="5"/>
  <c r="G1305" i="5"/>
  <c r="G1257" i="5"/>
  <c r="F1257" i="5"/>
  <c r="F1229" i="5"/>
  <c r="G1215" i="5"/>
  <c r="F1156" i="5"/>
  <c r="G1143" i="5"/>
  <c r="F1136" i="5"/>
  <c r="G1129" i="5"/>
  <c r="F1123" i="5"/>
  <c r="F1116" i="5"/>
  <c r="G1095" i="5"/>
  <c r="G1053" i="5"/>
  <c r="F986" i="5"/>
  <c r="G952" i="5"/>
  <c r="G817" i="5"/>
  <c r="F789" i="5"/>
  <c r="G761" i="5"/>
  <c r="F754" i="5"/>
  <c r="F746" i="5"/>
  <c r="G746" i="5"/>
  <c r="F710" i="5"/>
  <c r="G625" i="5"/>
  <c r="G594" i="5"/>
  <c r="G588" i="5"/>
  <c r="F550" i="5"/>
  <c r="G542" i="5"/>
  <c r="G445" i="5"/>
  <c r="F415" i="5"/>
  <c r="G415" i="5"/>
  <c r="F408" i="5"/>
  <c r="G337" i="5"/>
  <c r="F182" i="5"/>
  <c r="F1243" i="5"/>
  <c r="G1243" i="5"/>
  <c r="F731" i="5"/>
  <c r="G731" i="5"/>
  <c r="F1709" i="5"/>
  <c r="F1684" i="5"/>
  <c r="G1678" i="5"/>
  <c r="F1659" i="5"/>
  <c r="F1634" i="5"/>
  <c r="G1628" i="5"/>
  <c r="F1609" i="5"/>
  <c r="F1584" i="5"/>
  <c r="G1558" i="5"/>
  <c r="G1532" i="5"/>
  <c r="F1525" i="5"/>
  <c r="F1519" i="5"/>
  <c r="G1493" i="5"/>
  <c r="G1453" i="5"/>
  <c r="G1242" i="5"/>
  <c r="G1108" i="5"/>
  <c r="F1102" i="5"/>
  <c r="F1068" i="5"/>
  <c r="F1046" i="5"/>
  <c r="F1019" i="5"/>
  <c r="F959" i="5"/>
  <c r="G874" i="5"/>
  <c r="F874" i="5"/>
  <c r="F824" i="5"/>
  <c r="F730" i="5"/>
  <c r="G730" i="5"/>
  <c r="G660" i="5"/>
  <c r="G639" i="5"/>
  <c r="F558" i="5"/>
  <c r="G558" i="5"/>
  <c r="G305" i="5"/>
  <c r="F234" i="5"/>
  <c r="F227" i="5"/>
  <c r="G220" i="5"/>
  <c r="G580" i="5"/>
  <c r="G530" i="5"/>
  <c r="G517" i="5"/>
  <c r="G503" i="5"/>
  <c r="G462" i="5"/>
  <c r="G455" i="5"/>
  <c r="G422" i="5"/>
  <c r="G304" i="5"/>
  <c r="F622" i="5"/>
  <c r="G587" i="5"/>
  <c r="G573" i="5"/>
  <c r="G559" i="5"/>
  <c r="G552" i="5"/>
  <c r="F537" i="5"/>
  <c r="G489" i="5"/>
  <c r="F483" i="5"/>
  <c r="G428" i="5"/>
  <c r="G407" i="5"/>
  <c r="G392" i="5"/>
  <c r="G362" i="5"/>
  <c r="G355" i="5"/>
  <c r="G347" i="5"/>
  <c r="G252" i="5"/>
  <c r="G237" i="5"/>
  <c r="F203" i="5"/>
  <c r="G152" i="5"/>
  <c r="G523" i="5"/>
  <c r="G400" i="5"/>
  <c r="F369" i="5"/>
  <c r="G340" i="5"/>
  <c r="G325" i="5"/>
  <c r="G209" i="5"/>
  <c r="G159" i="5"/>
  <c r="F895" i="5"/>
  <c r="G895" i="5"/>
  <c r="F801" i="5"/>
  <c r="G801" i="5"/>
  <c r="F406" i="5"/>
  <c r="G406" i="5"/>
  <c r="G807" i="5"/>
  <c r="F807" i="5"/>
  <c r="G899" i="5"/>
  <c r="F899" i="5"/>
  <c r="F744" i="5"/>
  <c r="G744" i="5"/>
  <c r="G273" i="5"/>
  <c r="F273" i="5"/>
  <c r="F266" i="5"/>
  <c r="G266" i="5"/>
  <c r="F239" i="5"/>
  <c r="G239" i="5"/>
  <c r="G183" i="5"/>
  <c r="F183" i="5"/>
  <c r="F1729" i="5"/>
  <c r="F1679" i="5"/>
  <c r="F1629" i="5"/>
  <c r="F1579" i="5"/>
  <c r="G1540" i="5"/>
  <c r="F1529" i="5"/>
  <c r="G1512" i="5"/>
  <c r="G1501" i="5"/>
  <c r="G1490" i="5"/>
  <c r="F1479" i="5"/>
  <c r="G1462" i="5"/>
  <c r="G1451" i="5"/>
  <c r="G1440" i="5"/>
  <c r="F1429" i="5"/>
  <c r="G1412" i="5"/>
  <c r="G1401" i="5"/>
  <c r="G1390" i="5"/>
  <c r="F1379" i="5"/>
  <c r="G1315" i="5"/>
  <c r="G1297" i="5"/>
  <c r="F1202" i="5"/>
  <c r="F1196" i="5"/>
  <c r="G1190" i="5"/>
  <c r="G1179" i="5"/>
  <c r="G1168" i="5"/>
  <c r="G1151" i="5"/>
  <c r="F1151" i="5"/>
  <c r="G1128" i="5"/>
  <c r="F1111" i="5"/>
  <c r="G1094" i="5"/>
  <c r="F1060" i="5"/>
  <c r="G1060" i="5"/>
  <c r="G1054" i="5"/>
  <c r="G1043" i="5"/>
  <c r="G1037" i="5"/>
  <c r="G1025" i="5"/>
  <c r="G990" i="5"/>
  <c r="G978" i="5"/>
  <c r="G972" i="5"/>
  <c r="F923" i="5"/>
  <c r="G923" i="5"/>
  <c r="G917" i="5"/>
  <c r="G911" i="5"/>
  <c r="G886" i="5"/>
  <c r="G880" i="5"/>
  <c r="G806" i="5"/>
  <c r="G780" i="5"/>
  <c r="G774" i="5"/>
  <c r="G768" i="5"/>
  <c r="G737" i="5"/>
  <c r="F737" i="5"/>
  <c r="G600" i="5"/>
  <c r="G259" i="5"/>
  <c r="F253" i="5"/>
  <c r="F218" i="5"/>
  <c r="F168" i="5"/>
  <c r="F610" i="5"/>
  <c r="G610" i="5"/>
  <c r="F441" i="5"/>
  <c r="G441" i="5"/>
  <c r="F808" i="5"/>
  <c r="G808" i="5"/>
  <c r="G1523" i="5"/>
  <c r="G1473" i="5"/>
  <c r="G1423" i="5"/>
  <c r="G1373" i="5"/>
  <c r="F1309" i="5"/>
  <c r="F1303" i="5"/>
  <c r="G1303" i="5"/>
  <c r="F1274" i="5"/>
  <c r="F1224" i="5"/>
  <c r="G1088" i="5"/>
  <c r="F984" i="5"/>
  <c r="F966" i="5"/>
  <c r="G966" i="5"/>
  <c r="F892" i="5"/>
  <c r="F743" i="5"/>
  <c r="G743" i="5"/>
  <c r="F672" i="5"/>
  <c r="G672" i="5"/>
  <c r="F665" i="5"/>
  <c r="G665" i="5"/>
  <c r="G419" i="5"/>
  <c r="F419" i="5"/>
  <c r="F382" i="5"/>
  <c r="G382" i="5"/>
  <c r="F354" i="5"/>
  <c r="G354" i="5"/>
  <c r="F238" i="5"/>
  <c r="F231" i="5"/>
  <c r="G231" i="5"/>
  <c r="F161" i="5"/>
  <c r="G161" i="5"/>
  <c r="G154" i="5"/>
  <c r="F841" i="5"/>
  <c r="G841" i="5"/>
  <c r="G795" i="5"/>
  <c r="F795" i="5"/>
  <c r="G707" i="5"/>
  <c r="F707" i="5"/>
  <c r="F1293" i="5"/>
  <c r="G1293" i="5"/>
  <c r="G699" i="5"/>
  <c r="F699" i="5"/>
  <c r="F1363" i="5"/>
  <c r="G1363" i="5"/>
  <c r="F1333" i="5"/>
  <c r="G1333" i="5"/>
  <c r="G1723" i="5"/>
  <c r="F532" i="5"/>
  <c r="G532" i="5"/>
  <c r="F786" i="5"/>
  <c r="G786" i="5"/>
  <c r="F627" i="5"/>
  <c r="G627" i="5"/>
  <c r="G338" i="5"/>
  <c r="F338" i="5"/>
  <c r="F1308" i="5"/>
  <c r="G1308" i="5"/>
  <c r="G934" i="5"/>
  <c r="F934" i="5"/>
  <c r="F735" i="5"/>
  <c r="G735" i="5"/>
  <c r="F531" i="5"/>
  <c r="G531" i="5"/>
  <c r="G518" i="5"/>
  <c r="F518" i="5"/>
  <c r="F498" i="5"/>
  <c r="G498" i="5"/>
  <c r="F491" i="5"/>
  <c r="G491" i="5"/>
  <c r="F1358" i="5"/>
  <c r="G1358" i="5"/>
  <c r="G828" i="5"/>
  <c r="F828" i="5"/>
  <c r="F1118" i="5"/>
  <c r="G1118" i="5"/>
  <c r="F1197" i="5"/>
  <c r="G1197" i="5"/>
  <c r="F705" i="5"/>
  <c r="G705" i="5"/>
  <c r="F1338" i="5"/>
  <c r="G1338" i="5"/>
  <c r="F492" i="5"/>
  <c r="G492" i="5"/>
  <c r="F1139" i="5"/>
  <c r="G1139" i="5"/>
  <c r="G512" i="5"/>
  <c r="F512" i="5"/>
  <c r="F367" i="5"/>
  <c r="G367" i="5"/>
  <c r="F331" i="5"/>
  <c r="G331" i="5"/>
  <c r="G1366" i="5"/>
  <c r="F1343" i="5"/>
  <c r="G1343" i="5"/>
  <c r="G1331" i="5"/>
  <c r="G1290" i="5"/>
  <c r="G1267" i="5"/>
  <c r="G1256" i="5"/>
  <c r="G1245" i="5"/>
  <c r="G1217" i="5"/>
  <c r="G1138" i="5"/>
  <c r="G1070" i="5"/>
  <c r="G1006" i="5"/>
  <c r="G897" i="5"/>
  <c r="F855" i="5"/>
  <c r="G855" i="5"/>
  <c r="G612" i="5"/>
  <c r="F538" i="5"/>
  <c r="G538" i="5"/>
  <c r="F477" i="5"/>
  <c r="F366" i="5"/>
  <c r="G366" i="5"/>
  <c r="F309" i="5"/>
  <c r="G577" i="5"/>
  <c r="F577" i="5"/>
  <c r="F482" i="5"/>
  <c r="G482" i="5"/>
  <c r="F1298" i="5"/>
  <c r="G1298" i="5"/>
  <c r="F723" i="5"/>
  <c r="G723" i="5"/>
  <c r="G547" i="5"/>
  <c r="F547" i="5"/>
  <c r="F471" i="5"/>
  <c r="G471" i="5"/>
  <c r="F716" i="5"/>
  <c r="G716" i="5"/>
  <c r="F1744" i="5"/>
  <c r="G1727" i="5"/>
  <c r="G1716" i="5"/>
  <c r="G1705" i="5"/>
  <c r="F1694" i="5"/>
  <c r="G1677" i="5"/>
  <c r="G1666" i="5"/>
  <c r="G1655" i="5"/>
  <c r="F1644" i="5"/>
  <c r="G1627" i="5"/>
  <c r="G1616" i="5"/>
  <c r="G1605" i="5"/>
  <c r="F1594" i="5"/>
  <c r="G1577" i="5"/>
  <c r="G1566" i="5"/>
  <c r="G1555" i="5"/>
  <c r="F1544" i="5"/>
  <c r="G1527" i="5"/>
  <c r="G1516" i="5"/>
  <c r="G1505" i="5"/>
  <c r="F1494" i="5"/>
  <c r="G1477" i="5"/>
  <c r="G1466" i="5"/>
  <c r="G1455" i="5"/>
  <c r="F1444" i="5"/>
  <c r="G1427" i="5"/>
  <c r="G1416" i="5"/>
  <c r="G1405" i="5"/>
  <c r="F1394" i="5"/>
  <c r="G1377" i="5"/>
  <c r="G1360" i="5"/>
  <c r="G1325" i="5"/>
  <c r="G1307" i="5"/>
  <c r="F1284" i="5"/>
  <c r="G1200" i="5"/>
  <c r="F1172" i="5"/>
  <c r="G1149" i="5"/>
  <c r="G1132" i="5"/>
  <c r="F1121" i="5"/>
  <c r="G1115" i="5"/>
  <c r="G1064" i="5"/>
  <c r="G1058" i="5"/>
  <c r="G1047" i="5"/>
  <c r="G1000" i="5"/>
  <c r="F946" i="5"/>
  <c r="G946" i="5"/>
  <c r="F939" i="5"/>
  <c r="G804" i="5"/>
  <c r="F1288" i="5"/>
  <c r="G1288" i="5"/>
  <c r="F693" i="5"/>
  <c r="G693" i="5"/>
  <c r="F821" i="5"/>
  <c r="G821" i="5"/>
  <c r="F349" i="5"/>
  <c r="G349" i="5"/>
  <c r="G1181" i="5"/>
  <c r="F1181" i="5"/>
  <c r="F176" i="5"/>
  <c r="G176" i="5"/>
  <c r="F887" i="5"/>
  <c r="G887" i="5"/>
  <c r="G189" i="5"/>
  <c r="F189" i="5"/>
  <c r="G1738" i="5"/>
  <c r="G1688" i="5"/>
  <c r="G1638" i="5"/>
  <c r="G1588" i="5"/>
  <c r="G1538" i="5"/>
  <c r="G1488" i="5"/>
  <c r="G1438" i="5"/>
  <c r="G1388" i="5"/>
  <c r="F1354" i="5"/>
  <c r="F1319" i="5"/>
  <c r="F1313" i="5"/>
  <c r="G1313" i="5"/>
  <c r="G1301" i="5"/>
  <c r="G1272" i="5"/>
  <c r="G1261" i="5"/>
  <c r="G1250" i="5"/>
  <c r="F1239" i="5"/>
  <c r="G1222" i="5"/>
  <c r="F1211" i="5"/>
  <c r="G1194" i="5"/>
  <c r="G1109" i="5"/>
  <c r="G1098" i="5"/>
  <c r="G1081" i="5"/>
  <c r="F1081" i="5"/>
  <c r="G1075" i="5"/>
  <c r="G1035" i="5"/>
  <c r="G1011" i="5"/>
  <c r="G988" i="5"/>
  <c r="G982" i="5"/>
  <c r="G927" i="5"/>
  <c r="G860" i="5"/>
  <c r="G848" i="5"/>
  <c r="F748" i="5"/>
  <c r="G748" i="5"/>
  <c r="G741" i="5"/>
  <c r="G663" i="5"/>
  <c r="G657" i="5"/>
  <c r="G645" i="5"/>
  <c r="G638" i="5"/>
  <c r="F586" i="5"/>
  <c r="G586" i="5"/>
  <c r="F510" i="5"/>
  <c r="G510" i="5"/>
  <c r="G457" i="5"/>
  <c r="F457" i="5"/>
  <c r="G387" i="5"/>
  <c r="F387" i="5"/>
  <c r="G974" i="5"/>
  <c r="F974" i="5"/>
  <c r="F1368" i="5"/>
  <c r="G1368" i="5"/>
  <c r="F1348" i="5"/>
  <c r="G1348" i="5"/>
  <c r="G1188" i="5"/>
  <c r="F1160" i="5"/>
  <c r="G1160" i="5"/>
  <c r="F1126" i="5"/>
  <c r="F1086" i="5"/>
  <c r="F1041" i="5"/>
  <c r="F1017" i="5"/>
  <c r="F945" i="5"/>
  <c r="G945" i="5"/>
  <c r="G915" i="5"/>
  <c r="F909" i="5"/>
  <c r="G902" i="5"/>
  <c r="F866" i="5"/>
  <c r="G866" i="5"/>
  <c r="G836" i="5"/>
  <c r="F823" i="5"/>
  <c r="G823" i="5"/>
  <c r="F702" i="5"/>
  <c r="G702" i="5"/>
  <c r="F544" i="5"/>
  <c r="F476" i="5"/>
  <c r="G476" i="5"/>
  <c r="F469" i="5"/>
  <c r="G469" i="5"/>
  <c r="F315" i="5"/>
  <c r="F623" i="5"/>
  <c r="G623" i="5"/>
  <c r="F906" i="5"/>
  <c r="G906" i="5"/>
  <c r="F595" i="5"/>
  <c r="G595" i="5"/>
  <c r="G585" i="5"/>
  <c r="F585" i="5"/>
  <c r="G509" i="5"/>
  <c r="G394" i="5"/>
  <c r="F336" i="5"/>
  <c r="G336" i="5"/>
  <c r="G1051" i="5"/>
  <c r="F1051" i="5"/>
  <c r="G448" i="5"/>
  <c r="F448" i="5"/>
  <c r="F686" i="5"/>
  <c r="G686" i="5"/>
  <c r="F635" i="5"/>
  <c r="G635" i="5"/>
  <c r="F192" i="5"/>
  <c r="G192" i="5"/>
  <c r="G1737" i="5"/>
  <c r="G1726" i="5"/>
  <c r="G1715" i="5"/>
  <c r="F1704" i="5"/>
  <c r="G1687" i="5"/>
  <c r="G1676" i="5"/>
  <c r="G1665" i="5"/>
  <c r="F1654" i="5"/>
  <c r="G1637" i="5"/>
  <c r="G1626" i="5"/>
  <c r="G1615" i="5"/>
  <c r="F1604" i="5"/>
  <c r="G1587" i="5"/>
  <c r="G1576" i="5"/>
  <c r="G1565" i="5"/>
  <c r="F1554" i="5"/>
  <c r="G1537" i="5"/>
  <c r="G1526" i="5"/>
  <c r="G1515" i="5"/>
  <c r="F1504" i="5"/>
  <c r="G1487" i="5"/>
  <c r="G1476" i="5"/>
  <c r="G1465" i="5"/>
  <c r="F1454" i="5"/>
  <c r="G1437" i="5"/>
  <c r="G1426" i="5"/>
  <c r="G1415" i="5"/>
  <c r="F1404" i="5"/>
  <c r="G1387" i="5"/>
  <c r="G1376" i="5"/>
  <c r="F1359" i="5"/>
  <c r="G1353" i="5"/>
  <c r="G1347" i="5"/>
  <c r="F1324" i="5"/>
  <c r="F1318" i="5"/>
  <c r="G1318" i="5"/>
  <c r="G1306" i="5"/>
  <c r="G1210" i="5"/>
  <c r="G1199" i="5"/>
  <c r="F1165" i="5"/>
  <c r="G1159" i="5"/>
  <c r="G1148" i="5"/>
  <c r="F1131" i="5"/>
  <c r="F1114" i="5"/>
  <c r="F1091" i="5"/>
  <c r="G1063" i="5"/>
  <c r="G1057" i="5"/>
  <c r="F1028" i="5"/>
  <c r="G1028" i="5"/>
  <c r="G1022" i="5"/>
  <c r="G999" i="5"/>
  <c r="F999" i="5"/>
  <c r="F944" i="5"/>
  <c r="G932" i="5"/>
  <c r="F920" i="5"/>
  <c r="F883" i="5"/>
  <c r="G865" i="5"/>
  <c r="G853" i="5"/>
  <c r="G829" i="5"/>
  <c r="F822" i="5"/>
  <c r="G771" i="5"/>
  <c r="F765" i="5"/>
  <c r="G765" i="5"/>
  <c r="G759" i="5"/>
  <c r="F740" i="5"/>
  <c r="F733" i="5"/>
  <c r="F720" i="5"/>
  <c r="G708" i="5"/>
  <c r="G668" i="5"/>
  <c r="G631" i="5"/>
  <c r="G617" i="5"/>
  <c r="F604" i="5"/>
  <c r="G604" i="5"/>
  <c r="F591" i="5"/>
  <c r="G591" i="5"/>
  <c r="F516" i="5"/>
  <c r="G516" i="5"/>
  <c r="F475" i="5"/>
  <c r="G475" i="5"/>
  <c r="F423" i="5"/>
  <c r="G423" i="5"/>
  <c r="F1323" i="5"/>
  <c r="G1323" i="5"/>
  <c r="F726" i="5"/>
  <c r="G726" i="5"/>
  <c r="F556" i="5"/>
  <c r="G556" i="5"/>
  <c r="F156" i="5"/>
  <c r="G156" i="5"/>
  <c r="F1328" i="5"/>
  <c r="G1328" i="5"/>
  <c r="G312" i="5"/>
  <c r="F312" i="5"/>
  <c r="G1748" i="5"/>
  <c r="G1698" i="5"/>
  <c r="G1648" i="5"/>
  <c r="G1598" i="5"/>
  <c r="G1548" i="5"/>
  <c r="G1498" i="5"/>
  <c r="G1448" i="5"/>
  <c r="G1398" i="5"/>
  <c r="F1249" i="5"/>
  <c r="F1193" i="5"/>
  <c r="F1097" i="5"/>
  <c r="G1097" i="5"/>
  <c r="F914" i="5"/>
  <c r="F908" i="5"/>
  <c r="G908" i="5"/>
  <c r="F889" i="5"/>
  <c r="F859" i="5"/>
  <c r="F835" i="5"/>
  <c r="G835" i="5"/>
  <c r="G777" i="5"/>
  <c r="F777" i="5"/>
  <c r="F675" i="5"/>
  <c r="G675" i="5"/>
  <c r="F656" i="5"/>
  <c r="G656" i="5"/>
  <c r="F644" i="5"/>
  <c r="G644" i="5"/>
  <c r="G637" i="5"/>
  <c r="F624" i="5"/>
  <c r="F570" i="5"/>
  <c r="G570" i="5"/>
  <c r="F557" i="5"/>
  <c r="F543" i="5"/>
  <c r="G543" i="5"/>
  <c r="G385" i="5"/>
  <c r="F451" i="5"/>
  <c r="G451" i="5"/>
  <c r="F321" i="5"/>
  <c r="G321" i="5"/>
  <c r="F641" i="5"/>
  <c r="G641" i="5"/>
  <c r="F566" i="5"/>
  <c r="G566" i="5"/>
  <c r="F356" i="5"/>
  <c r="G356" i="5"/>
  <c r="F300" i="5"/>
  <c r="G300" i="5"/>
  <c r="F292" i="5"/>
  <c r="G292" i="5"/>
  <c r="F278" i="5"/>
  <c r="F271" i="5"/>
  <c r="G271" i="5"/>
  <c r="G284" i="5"/>
  <c r="F1061" i="5"/>
  <c r="F1029" i="5"/>
  <c r="F941" i="5"/>
  <c r="F845" i="5"/>
  <c r="G845" i="5"/>
  <c r="G700" i="5"/>
  <c r="G694" i="5"/>
  <c r="G683" i="5"/>
  <c r="F647" i="5"/>
  <c r="G647" i="5"/>
  <c r="F640" i="5"/>
  <c r="F628" i="5"/>
  <c r="G615" i="5"/>
  <c r="G572" i="5"/>
  <c r="G545" i="5"/>
  <c r="G533" i="5"/>
  <c r="G527" i="5"/>
  <c r="F521" i="5"/>
  <c r="G521" i="5"/>
  <c r="F417" i="5"/>
  <c r="F368" i="5"/>
  <c r="F342" i="5"/>
  <c r="F291" i="5"/>
  <c r="G291" i="5"/>
  <c r="G796" i="5"/>
  <c r="G736" i="5"/>
  <c r="G706" i="5"/>
  <c r="F671" i="5"/>
  <c r="G671" i="5"/>
  <c r="F578" i="5"/>
  <c r="F456" i="5"/>
  <c r="G456" i="5"/>
  <c r="F381" i="5"/>
  <c r="G381" i="5"/>
  <c r="G348" i="5"/>
  <c r="F348" i="5"/>
  <c r="F196" i="5"/>
  <c r="G196" i="5"/>
  <c r="G388" i="5"/>
  <c r="F388" i="5"/>
  <c r="G290" i="5"/>
  <c r="G215" i="5"/>
  <c r="F215" i="5"/>
  <c r="G1283" i="5"/>
  <c r="F1176" i="5"/>
  <c r="F1076" i="5"/>
  <c r="F1039" i="5"/>
  <c r="G957" i="5"/>
  <c r="G929" i="5"/>
  <c r="F929" i="5"/>
  <c r="G826" i="5"/>
  <c r="F802" i="5"/>
  <c r="G802" i="5"/>
  <c r="G670" i="5"/>
  <c r="F670" i="5"/>
  <c r="F658" i="5"/>
  <c r="G658" i="5"/>
  <c r="F551" i="5"/>
  <c r="G551" i="5"/>
  <c r="F500" i="5"/>
  <c r="F429" i="5"/>
  <c r="F416" i="5"/>
  <c r="G416" i="5"/>
  <c r="G380" i="5"/>
  <c r="F361" i="5"/>
  <c r="G361" i="5"/>
  <c r="F341" i="5"/>
  <c r="G341" i="5"/>
  <c r="F195" i="5"/>
  <c r="G195" i="5"/>
  <c r="F614" i="5"/>
  <c r="G614" i="5"/>
  <c r="F526" i="5"/>
  <c r="G526" i="5"/>
  <c r="F506" i="5"/>
  <c r="G506" i="5"/>
  <c r="F442" i="5"/>
  <c r="G442" i="5"/>
  <c r="F756" i="5"/>
  <c r="G756" i="5"/>
  <c r="F481" i="5"/>
  <c r="G481" i="5"/>
  <c r="G393" i="5"/>
  <c r="F393" i="5"/>
  <c r="F276" i="5"/>
  <c r="G276" i="5"/>
  <c r="F221" i="5"/>
  <c r="G221" i="5"/>
  <c r="F180" i="5"/>
  <c r="G180" i="5"/>
  <c r="F173" i="5"/>
  <c r="F561" i="5"/>
  <c r="G561" i="5"/>
  <c r="F241" i="5"/>
  <c r="G241" i="5"/>
  <c r="F166" i="5"/>
  <c r="G166" i="5"/>
  <c r="G636" i="5"/>
  <c r="F619" i="5"/>
  <c r="F602" i="5"/>
  <c r="G602" i="5"/>
  <c r="F511" i="5"/>
  <c r="G511" i="5"/>
  <c r="F418" i="5"/>
  <c r="G399" i="5"/>
  <c r="F330" i="5"/>
  <c r="G194" i="5"/>
  <c r="F436" i="5"/>
  <c r="G436" i="5"/>
  <c r="F296" i="5"/>
  <c r="G296" i="5"/>
  <c r="G233" i="5"/>
  <c r="F233" i="5"/>
  <c r="F924" i="5"/>
  <c r="G811" i="5"/>
  <c r="G766" i="5"/>
  <c r="F749" i="5"/>
  <c r="F607" i="5"/>
  <c r="G601" i="5"/>
  <c r="F541" i="5"/>
  <c r="G541" i="5"/>
  <c r="F486" i="5"/>
  <c r="G486" i="5"/>
  <c r="F391" i="5"/>
  <c r="G391" i="5"/>
  <c r="F226" i="5"/>
  <c r="G226" i="5"/>
  <c r="F206" i="5"/>
  <c r="G206" i="5"/>
  <c r="F411" i="5"/>
  <c r="G411" i="5"/>
  <c r="F421" i="5"/>
  <c r="G421" i="5"/>
  <c r="F403" i="5"/>
  <c r="F371" i="5"/>
  <c r="G371" i="5"/>
  <c r="G359" i="5"/>
  <c r="F353" i="5"/>
  <c r="F308" i="5"/>
  <c r="F191" i="5"/>
  <c r="G191" i="5"/>
  <c r="G333" i="5"/>
  <c r="F333" i="5"/>
  <c r="G295" i="5"/>
  <c r="F288" i="5"/>
  <c r="F256" i="5"/>
  <c r="G256" i="5"/>
  <c r="F178" i="5"/>
  <c r="G165" i="5"/>
  <c r="F461" i="5"/>
  <c r="G461" i="5"/>
  <c r="F426" i="5"/>
  <c r="G426" i="5"/>
  <c r="F326" i="5"/>
  <c r="G326" i="5"/>
  <c r="G249" i="5"/>
  <c r="F243" i="5"/>
  <c r="F236" i="5"/>
  <c r="G236" i="5"/>
  <c r="G190" i="5"/>
  <c r="G184" i="5"/>
  <c r="F571" i="5"/>
  <c r="G571" i="5"/>
  <c r="G565" i="5"/>
  <c r="F396" i="5"/>
  <c r="G396" i="5"/>
  <c r="F389" i="5"/>
  <c r="G352" i="5"/>
  <c r="G339" i="5"/>
  <c r="G307" i="5"/>
  <c r="F274" i="5"/>
  <c r="F536" i="5"/>
  <c r="G536" i="5"/>
  <c r="F501" i="5"/>
  <c r="G501" i="5"/>
  <c r="F261" i="5"/>
  <c r="G261" i="5"/>
  <c r="F171" i="5"/>
  <c r="G171" i="5"/>
  <c r="G781" i="5"/>
  <c r="G681" i="5"/>
  <c r="G581" i="5"/>
  <c r="F466" i="5"/>
  <c r="G466" i="5"/>
  <c r="G454" i="5"/>
  <c r="F431" i="5"/>
  <c r="G431" i="5"/>
  <c r="G395" i="5"/>
  <c r="F376" i="5"/>
  <c r="G376" i="5"/>
  <c r="F280" i="5"/>
  <c r="G280" i="5"/>
  <c r="F242" i="5"/>
  <c r="F351" i="5"/>
  <c r="G351" i="5"/>
  <c r="F306" i="5"/>
  <c r="G306" i="5"/>
  <c r="G248" i="5"/>
  <c r="F248" i="5"/>
  <c r="F546" i="5"/>
  <c r="G546" i="5"/>
  <c r="F496" i="5"/>
  <c r="G496" i="5"/>
  <c r="F446" i="5"/>
  <c r="G446" i="5"/>
  <c r="F401" i="5"/>
  <c r="G401" i="5"/>
  <c r="F301" i="5"/>
  <c r="G301" i="5"/>
  <c r="F201" i="5"/>
  <c r="G201" i="5"/>
  <c r="F311" i="5"/>
  <c r="G311" i="5"/>
  <c r="F211" i="5"/>
  <c r="G211" i="5"/>
  <c r="F346" i="5"/>
  <c r="G346" i="5"/>
  <c r="G334" i="5"/>
  <c r="F293" i="5"/>
  <c r="G287" i="5"/>
  <c r="F246" i="5"/>
  <c r="G246" i="5"/>
  <c r="F193" i="5"/>
  <c r="G322" i="5"/>
  <c r="F281" i="5"/>
  <c r="G281" i="5"/>
  <c r="G269" i="5"/>
  <c r="G222" i="5"/>
  <c r="G210" i="5"/>
  <c r="F181" i="5"/>
  <c r="G181" i="5"/>
  <c r="G169" i="5"/>
  <c r="F316" i="5"/>
  <c r="G316" i="5"/>
  <c r="F263" i="5"/>
  <c r="F216" i="5"/>
  <c r="G216" i="5"/>
  <c r="F163" i="5"/>
  <c r="G157" i="5"/>
  <c r="F251" i="5"/>
  <c r="G251" i="5"/>
  <c r="F151" i="5"/>
  <c r="G151" i="5"/>
  <c r="F386" i="5"/>
  <c r="G386" i="5"/>
  <c r="F286" i="5"/>
  <c r="G286" i="5"/>
  <c r="F186" i="5"/>
  <c r="G186" i="5"/>
  <c r="C54" i="5" l="1"/>
  <c r="D54" i="5" s="1"/>
  <c r="C55" i="5"/>
  <c r="D55" i="5" s="1"/>
  <c r="C56" i="5"/>
  <c r="E56" i="5" s="1"/>
  <c r="C57" i="5"/>
  <c r="E57" i="5" s="1"/>
  <c r="F57" i="5" s="1"/>
  <c r="C58" i="5"/>
  <c r="E58" i="5" s="1"/>
  <c r="C59" i="5"/>
  <c r="D59" i="5" s="1"/>
  <c r="C60" i="5"/>
  <c r="D60" i="5" s="1"/>
  <c r="C61" i="5"/>
  <c r="D61" i="5" s="1"/>
  <c r="C62" i="5"/>
  <c r="E62" i="5" s="1"/>
  <c r="C63" i="5"/>
  <c r="D63" i="5" s="1"/>
  <c r="C64" i="5"/>
  <c r="D64" i="5" s="1"/>
  <c r="C65" i="5"/>
  <c r="D65" i="5" s="1"/>
  <c r="C66" i="5"/>
  <c r="E66" i="5" s="1"/>
  <c r="C67" i="5"/>
  <c r="D67" i="5" s="1"/>
  <c r="C68" i="5"/>
  <c r="E68" i="5" s="1"/>
  <c r="C69" i="5"/>
  <c r="E69" i="5" s="1"/>
  <c r="C70" i="5"/>
  <c r="D70" i="5" s="1"/>
  <c r="C71" i="5"/>
  <c r="D71" i="5" s="1"/>
  <c r="C72" i="5"/>
  <c r="D72" i="5" s="1"/>
  <c r="C73" i="5"/>
  <c r="E73" i="5" s="1"/>
  <c r="C74" i="5"/>
  <c r="E74" i="5" s="1"/>
  <c r="C75" i="5"/>
  <c r="E75" i="5" s="1"/>
  <c r="C76" i="5"/>
  <c r="E76" i="5" s="1"/>
  <c r="C77" i="5"/>
  <c r="E77" i="5" s="1"/>
  <c r="C78" i="5"/>
  <c r="E78" i="5" s="1"/>
  <c r="C79" i="5"/>
  <c r="D79" i="5" s="1"/>
  <c r="C80" i="5"/>
  <c r="D80" i="5" s="1"/>
  <c r="C81" i="5"/>
  <c r="D81" i="5" s="1"/>
  <c r="C82" i="5"/>
  <c r="E82" i="5" s="1"/>
  <c r="C83" i="5"/>
  <c r="D83" i="5" s="1"/>
  <c r="C84" i="5"/>
  <c r="D84" i="5" s="1"/>
  <c r="C85" i="5"/>
  <c r="D85" i="5" s="1"/>
  <c r="C86" i="5"/>
  <c r="E86" i="5" s="1"/>
  <c r="C87" i="5"/>
  <c r="D87" i="5" s="1"/>
  <c r="C88" i="5"/>
  <c r="D88" i="5" s="1"/>
  <c r="C89" i="5"/>
  <c r="E89" i="5" s="1"/>
  <c r="C90" i="5"/>
  <c r="D90" i="5" s="1"/>
  <c r="C91" i="5"/>
  <c r="D91" i="5" s="1"/>
  <c r="C92" i="5"/>
  <c r="D92" i="5" s="1"/>
  <c r="C93" i="5"/>
  <c r="E93" i="5" s="1"/>
  <c r="C94" i="5"/>
  <c r="E94" i="5" s="1"/>
  <c r="C95" i="5"/>
  <c r="E95" i="5" s="1"/>
  <c r="C96" i="5"/>
  <c r="E96" i="5" s="1"/>
  <c r="C97" i="5"/>
  <c r="D97" i="5" s="1"/>
  <c r="C98" i="5"/>
  <c r="E98" i="5" s="1"/>
  <c r="C99" i="5"/>
  <c r="D99" i="5" s="1"/>
  <c r="C100" i="5"/>
  <c r="D100" i="5" s="1"/>
  <c r="C101" i="5"/>
  <c r="D101" i="5" s="1"/>
  <c r="C102" i="5"/>
  <c r="E102" i="5" s="1"/>
  <c r="C103" i="5"/>
  <c r="D103" i="5" s="1"/>
  <c r="C104" i="5"/>
  <c r="D104" i="5" s="1"/>
  <c r="C105" i="5"/>
  <c r="D105" i="5" s="1"/>
  <c r="C106" i="5"/>
  <c r="E106" i="5" s="1"/>
  <c r="C107" i="5"/>
  <c r="D107" i="5" s="1"/>
  <c r="C108" i="5"/>
  <c r="D108" i="5" s="1"/>
  <c r="C109" i="5"/>
  <c r="D109" i="5" s="1"/>
  <c r="C110" i="5"/>
  <c r="D110" i="5" s="1"/>
  <c r="C111" i="5"/>
  <c r="D111" i="5" s="1"/>
  <c r="C112" i="5"/>
  <c r="D112" i="5" s="1"/>
  <c r="C113" i="5"/>
  <c r="E113" i="5" s="1"/>
  <c r="C114" i="5"/>
  <c r="E114" i="5" s="1"/>
  <c r="C115" i="5"/>
  <c r="E115" i="5" s="1"/>
  <c r="C116" i="5"/>
  <c r="E116" i="5" s="1"/>
  <c r="C117" i="5"/>
  <c r="E117" i="5" s="1"/>
  <c r="C118" i="5"/>
  <c r="E118" i="5" s="1"/>
  <c r="C119" i="5"/>
  <c r="D119" i="5" s="1"/>
  <c r="C120" i="5"/>
  <c r="D120" i="5" s="1"/>
  <c r="C121" i="5"/>
  <c r="D121" i="5" s="1"/>
  <c r="C122" i="5"/>
  <c r="E122" i="5" s="1"/>
  <c r="C123" i="5"/>
  <c r="D123" i="5" s="1"/>
  <c r="C124" i="5"/>
  <c r="D124" i="5" s="1"/>
  <c r="C125" i="5"/>
  <c r="D125" i="5" s="1"/>
  <c r="C126" i="5"/>
  <c r="D126" i="5" s="1"/>
  <c r="C127" i="5"/>
  <c r="D127" i="5" s="1"/>
  <c r="C128" i="5"/>
  <c r="E128" i="5" s="1"/>
  <c r="C129" i="5"/>
  <c r="E129" i="5" s="1"/>
  <c r="C130" i="5"/>
  <c r="D130" i="5" s="1"/>
  <c r="C131" i="5"/>
  <c r="D131" i="5" s="1"/>
  <c r="C132" i="5"/>
  <c r="D132" i="5" s="1"/>
  <c r="C133" i="5"/>
  <c r="D133" i="5" s="1"/>
  <c r="C134" i="5"/>
  <c r="D134" i="5" s="1"/>
  <c r="C135" i="5"/>
  <c r="E135" i="5" s="1"/>
  <c r="C136" i="5"/>
  <c r="E136" i="5" s="1"/>
  <c r="C137" i="5"/>
  <c r="D137" i="5" s="1"/>
  <c r="C138" i="5"/>
  <c r="E138" i="5" s="1"/>
  <c r="C139" i="5"/>
  <c r="D139" i="5" s="1"/>
  <c r="C140" i="5"/>
  <c r="D140" i="5" s="1"/>
  <c r="C141" i="5"/>
  <c r="D141" i="5" s="1"/>
  <c r="C142" i="5"/>
  <c r="E142" i="5" s="1"/>
  <c r="C143" i="5"/>
  <c r="D143" i="5" s="1"/>
  <c r="C144" i="5"/>
  <c r="D144" i="5" s="1"/>
  <c r="C145" i="5"/>
  <c r="D145" i="5" s="1"/>
  <c r="C146" i="5"/>
  <c r="E146" i="5" s="1"/>
  <c r="C147" i="5"/>
  <c r="D147" i="5" s="1"/>
  <c r="C148" i="5"/>
  <c r="D148" i="5" s="1"/>
  <c r="C149" i="5"/>
  <c r="D149" i="5" s="1"/>
  <c r="C53" i="5"/>
  <c r="D53" i="5" s="1"/>
  <c r="E55" i="5" l="1"/>
  <c r="F55" i="5" s="1"/>
  <c r="E54" i="5"/>
  <c r="F54" i="5" s="1"/>
  <c r="D73" i="5"/>
  <c r="D57" i="5"/>
  <c r="D117" i="5"/>
  <c r="D115" i="5"/>
  <c r="D98" i="5"/>
  <c r="E133" i="5"/>
  <c r="F133" i="5" s="1"/>
  <c r="E132" i="5"/>
  <c r="G132" i="5" s="1"/>
  <c r="D136" i="5"/>
  <c r="D135" i="5"/>
  <c r="D96" i="5"/>
  <c r="D95" i="5"/>
  <c r="D75" i="5"/>
  <c r="D56" i="5"/>
  <c r="D116" i="5"/>
  <c r="E134" i="5"/>
  <c r="G134" i="5" s="1"/>
  <c r="E137" i="5"/>
  <c r="F137" i="5" s="1"/>
  <c r="D118" i="5"/>
  <c r="E111" i="5"/>
  <c r="F111" i="5" s="1"/>
  <c r="E109" i="5"/>
  <c r="G109" i="5" s="1"/>
  <c r="D94" i="5"/>
  <c r="E108" i="5"/>
  <c r="G108" i="5" s="1"/>
  <c r="D93" i="5"/>
  <c r="E97" i="5"/>
  <c r="F97" i="5" s="1"/>
  <c r="D78" i="5"/>
  <c r="D77" i="5"/>
  <c r="D76" i="5"/>
  <c r="E92" i="5"/>
  <c r="F92" i="5" s="1"/>
  <c r="E131" i="5"/>
  <c r="F131" i="5" s="1"/>
  <c r="D82" i="5"/>
  <c r="E91" i="5"/>
  <c r="F91" i="5" s="1"/>
  <c r="D138" i="5"/>
  <c r="D74" i="5"/>
  <c r="D129" i="5"/>
  <c r="E130" i="5"/>
  <c r="G130" i="5" s="1"/>
  <c r="E53" i="5"/>
  <c r="G53" i="5" s="1"/>
  <c r="D89" i="5"/>
  <c r="D114" i="5"/>
  <c r="D69" i="5"/>
  <c r="E148" i="5"/>
  <c r="F148" i="5" s="1"/>
  <c r="D122" i="5"/>
  <c r="E88" i="5"/>
  <c r="F88" i="5" s="1"/>
  <c r="D113" i="5"/>
  <c r="D68" i="5"/>
  <c r="D62" i="5"/>
  <c r="E72" i="5"/>
  <c r="G72" i="5" s="1"/>
  <c r="D58" i="5"/>
  <c r="E71" i="5"/>
  <c r="F71" i="5" s="1"/>
  <c r="E149" i="5"/>
  <c r="D128" i="5"/>
  <c r="E90" i="5"/>
  <c r="G90" i="5" s="1"/>
  <c r="D102" i="5"/>
  <c r="E112" i="5"/>
  <c r="G112" i="5" s="1"/>
  <c r="E70" i="5"/>
  <c r="G70" i="5" s="1"/>
  <c r="D142" i="5"/>
  <c r="E110" i="5"/>
  <c r="G110" i="5" s="1"/>
  <c r="E147" i="5"/>
  <c r="F147" i="5" s="1"/>
  <c r="E127" i="5"/>
  <c r="G127" i="5" s="1"/>
  <c r="E107" i="5"/>
  <c r="G107" i="5" s="1"/>
  <c r="E87" i="5"/>
  <c r="G87" i="5" s="1"/>
  <c r="E67" i="5"/>
  <c r="F67" i="5" s="1"/>
  <c r="E104" i="5"/>
  <c r="G104" i="5" s="1"/>
  <c r="E126" i="5"/>
  <c r="G126" i="5" s="1"/>
  <c r="E65" i="5"/>
  <c r="G65" i="5" s="1"/>
  <c r="E124" i="5"/>
  <c r="G124" i="5" s="1"/>
  <c r="E64" i="5"/>
  <c r="G64" i="5" s="1"/>
  <c r="D146" i="5"/>
  <c r="D106" i="5"/>
  <c r="D86" i="5"/>
  <c r="D66" i="5"/>
  <c r="E143" i="5"/>
  <c r="G143" i="5" s="1"/>
  <c r="E123" i="5"/>
  <c r="G123" i="5" s="1"/>
  <c r="E103" i="5"/>
  <c r="G103" i="5" s="1"/>
  <c r="E83" i="5"/>
  <c r="F83" i="5" s="1"/>
  <c r="E63" i="5"/>
  <c r="G63" i="5" s="1"/>
  <c r="E145" i="5"/>
  <c r="G145" i="5" s="1"/>
  <c r="E125" i="5"/>
  <c r="G125" i="5" s="1"/>
  <c r="E105" i="5"/>
  <c r="G105" i="5" s="1"/>
  <c r="E85" i="5"/>
  <c r="F85" i="5" s="1"/>
  <c r="E144" i="5"/>
  <c r="G144" i="5" s="1"/>
  <c r="E84" i="5"/>
  <c r="F84" i="5" s="1"/>
  <c r="E141" i="5"/>
  <c r="F141" i="5" s="1"/>
  <c r="E121" i="5"/>
  <c r="G121" i="5" s="1"/>
  <c r="E101" i="5"/>
  <c r="G101" i="5" s="1"/>
  <c r="E81" i="5"/>
  <c r="G81" i="5" s="1"/>
  <c r="E61" i="5"/>
  <c r="F61" i="5" s="1"/>
  <c r="E140" i="5"/>
  <c r="F140" i="5" s="1"/>
  <c r="E120" i="5"/>
  <c r="F120" i="5" s="1"/>
  <c r="E100" i="5"/>
  <c r="G100" i="5" s="1"/>
  <c r="E80" i="5"/>
  <c r="F80" i="5" s="1"/>
  <c r="E60" i="5"/>
  <c r="G60" i="5" s="1"/>
  <c r="E139" i="5"/>
  <c r="F139" i="5" s="1"/>
  <c r="E119" i="5"/>
  <c r="F119" i="5" s="1"/>
  <c r="E99" i="5"/>
  <c r="F99" i="5" s="1"/>
  <c r="E79" i="5"/>
  <c r="F79" i="5" s="1"/>
  <c r="E59" i="5"/>
  <c r="G59" i="5" s="1"/>
  <c r="G58" i="5"/>
  <c r="G68" i="5"/>
  <c r="G69" i="5"/>
  <c r="G73" i="5"/>
  <c r="G78" i="5"/>
  <c r="G89" i="5"/>
  <c r="G93" i="5"/>
  <c r="G98" i="5"/>
  <c r="G113" i="5"/>
  <c r="G118" i="5"/>
  <c r="G128" i="5"/>
  <c r="G129" i="5"/>
  <c r="G138" i="5"/>
  <c r="F56" i="5"/>
  <c r="F73" i="5"/>
  <c r="F74" i="5"/>
  <c r="F75" i="5"/>
  <c r="F76" i="5"/>
  <c r="F77" i="5"/>
  <c r="F93" i="5"/>
  <c r="F94" i="5"/>
  <c r="F95" i="5"/>
  <c r="F96" i="5"/>
  <c r="F113" i="5"/>
  <c r="F114" i="5"/>
  <c r="F115" i="5"/>
  <c r="F116" i="5"/>
  <c r="F117" i="5"/>
  <c r="F135" i="5"/>
  <c r="F136" i="5"/>
  <c r="F146" i="5"/>
  <c r="F142" i="5"/>
  <c r="F138" i="5"/>
  <c r="G136" i="5"/>
  <c r="G135" i="5"/>
  <c r="F129" i="5"/>
  <c r="F128" i="5"/>
  <c r="G122" i="5"/>
  <c r="F118" i="5"/>
  <c r="G117" i="5"/>
  <c r="G116" i="5"/>
  <c r="G115" i="5"/>
  <c r="G114" i="5"/>
  <c r="G106" i="5"/>
  <c r="G102" i="5"/>
  <c r="F98" i="5"/>
  <c r="G96" i="5"/>
  <c r="G95" i="5"/>
  <c r="G94" i="5"/>
  <c r="F89" i="5"/>
  <c r="G86" i="5"/>
  <c r="F82" i="5"/>
  <c r="F78" i="5"/>
  <c r="G77" i="5"/>
  <c r="G76" i="5"/>
  <c r="G75" i="5"/>
  <c r="G74" i="5"/>
  <c r="F69" i="5"/>
  <c r="F68" i="5"/>
  <c r="F66" i="5"/>
  <c r="F62" i="5"/>
  <c r="F58" i="5"/>
  <c r="G57" i="5"/>
  <c r="G56" i="5"/>
  <c r="G54" i="5"/>
  <c r="G55" i="5" l="1"/>
  <c r="G133" i="5"/>
  <c r="G97" i="5"/>
  <c r="F132" i="5"/>
  <c r="G131" i="5"/>
  <c r="F134" i="5"/>
  <c r="G149" i="5"/>
  <c r="F149" i="5"/>
  <c r="F53" i="5"/>
  <c r="G137" i="5"/>
  <c r="G91" i="5"/>
  <c r="G148" i="5"/>
  <c r="F108" i="5"/>
  <c r="F109" i="5"/>
  <c r="G111" i="5"/>
  <c r="F72" i="5"/>
  <c r="G92" i="5"/>
  <c r="F70" i="5"/>
  <c r="G99" i="5"/>
  <c r="F130" i="5"/>
  <c r="G140" i="5"/>
  <c r="G139" i="5"/>
  <c r="F90" i="5"/>
  <c r="G88" i="5"/>
  <c r="G71" i="5"/>
  <c r="G120" i="5"/>
  <c r="F112" i="5"/>
  <c r="F60" i="5"/>
  <c r="F100" i="5"/>
  <c r="F110" i="5"/>
  <c r="G80" i="5"/>
  <c r="G79" i="5"/>
  <c r="G119" i="5"/>
  <c r="F59" i="5"/>
  <c r="G147" i="5"/>
  <c r="G67" i="5"/>
  <c r="G146" i="5"/>
  <c r="G66" i="5"/>
  <c r="G85" i="5"/>
  <c r="G84" i="5"/>
  <c r="F127" i="5"/>
  <c r="G83" i="5"/>
  <c r="F126" i="5"/>
  <c r="F86" i="5"/>
  <c r="G142" i="5"/>
  <c r="G62" i="5"/>
  <c r="F145" i="5"/>
  <c r="F125" i="5"/>
  <c r="F105" i="5"/>
  <c r="F65" i="5"/>
  <c r="G141" i="5"/>
  <c r="G61" i="5"/>
  <c r="F144" i="5"/>
  <c r="F104" i="5"/>
  <c r="F64" i="5"/>
  <c r="F143" i="5"/>
  <c r="F123" i="5"/>
  <c r="F103" i="5"/>
  <c r="F63" i="5"/>
  <c r="F121" i="5"/>
  <c r="F101" i="5"/>
  <c r="F81" i="5"/>
  <c r="F107" i="5"/>
  <c r="F87" i="5"/>
  <c r="F106" i="5"/>
  <c r="G82" i="5"/>
  <c r="F124" i="5"/>
  <c r="F122" i="5"/>
  <c r="F102" i="5"/>
</calcChain>
</file>

<file path=xl/sharedStrings.xml><?xml version="1.0" encoding="utf-8"?>
<sst xmlns="http://schemas.openxmlformats.org/spreadsheetml/2006/main" count="19273" uniqueCount="4843">
  <si>
    <t>CODIGO</t>
  </si>
  <si>
    <t>DESCRIPCION</t>
  </si>
  <si>
    <t>UNIDAD</t>
  </si>
  <si>
    <t>TA220COR0D0C1600S-6</t>
  </si>
  <si>
    <t>Und</t>
  </si>
  <si>
    <t>TA220COR0D0C1600S-3</t>
  </si>
  <si>
    <t>TA220COR0D0C1600S±0</t>
  </si>
  <si>
    <t>TA220COR0D0C1600S+3</t>
  </si>
  <si>
    <t>TA220COR0D0C1600S+6</t>
  </si>
  <si>
    <t>TA220COR0D0C1600A-3</t>
  </si>
  <si>
    <t>TA220COR0D0C1600A±0</t>
  </si>
  <si>
    <t>TA220COR0D0C1600A+3</t>
  </si>
  <si>
    <t>TA220COR0D0C1600B-3</t>
  </si>
  <si>
    <t>TA220COR0D0C1600B±0</t>
  </si>
  <si>
    <t>TA220COR0D0C1600B+3</t>
  </si>
  <si>
    <t>TA220COR0D0C1600R-3</t>
  </si>
  <si>
    <t>TA220COR0D0C1600R±0</t>
  </si>
  <si>
    <t>TA220COR0D0C1600R+3</t>
  </si>
  <si>
    <t>TA220SIR2S2C2726S-6</t>
  </si>
  <si>
    <t>TA220SIR2S2C2726S-3</t>
  </si>
  <si>
    <t>TA220SIR2S2C2726S±0</t>
  </si>
  <si>
    <t>TA220SIR2S2C2726S+3</t>
  </si>
  <si>
    <t>TA220SIR2S2C2726S+6</t>
  </si>
  <si>
    <t>TA220SIR2S2C2726A-3</t>
  </si>
  <si>
    <t>TA220SIR2S2C2726A±0</t>
  </si>
  <si>
    <t>TA220SIR2S2C2726A+3</t>
  </si>
  <si>
    <t>TA220SIR2S2C2726B-3</t>
  </si>
  <si>
    <t>TA220SIR2S2C2726B±0</t>
  </si>
  <si>
    <t>TA220SIR2S2C2726B+3</t>
  </si>
  <si>
    <t>TA220SIR2S2C2726R-3</t>
  </si>
  <si>
    <t>TA220SIR2S2C2726R±0</t>
  </si>
  <si>
    <t>TA220SIR2S2C2726R+3</t>
  </si>
  <si>
    <t>TA220SIR2S2C2592S-6</t>
  </si>
  <si>
    <t>TA220SIR2S2C2592S-3</t>
  </si>
  <si>
    <t>TA220SIR2S2C2592S±0</t>
  </si>
  <si>
    <t>TA220SIR2S2C2592S+3</t>
  </si>
  <si>
    <t>TA220SIR2S2C2592S+6</t>
  </si>
  <si>
    <t>TA220SIR2S2C2592A-3</t>
  </si>
  <si>
    <t>TA220SIR2S2C2592A±0</t>
  </si>
  <si>
    <t>TA220SIR2S2C2592A+3</t>
  </si>
  <si>
    <t>TA220SIR2S2C2592B-3</t>
  </si>
  <si>
    <t>TA220SIR2S2C2592B±0</t>
  </si>
  <si>
    <t>TA220SIR2S2C2592B+3</t>
  </si>
  <si>
    <t>TA220SIR2S2C2592R-3</t>
  </si>
  <si>
    <t>TA220SIR2S2C2592R±0</t>
  </si>
  <si>
    <t>TA220SIR2S2C2592R+3</t>
  </si>
  <si>
    <t>TA220SIR2D2C2726S-6</t>
  </si>
  <si>
    <t>TA220SIR2D2C2726S-3</t>
  </si>
  <si>
    <t>TA220SIR2D2C2726S±0</t>
  </si>
  <si>
    <t>TA220SIR2D2C2726S+3</t>
  </si>
  <si>
    <t>TA220SIR2D2C2726S+6</t>
  </si>
  <si>
    <t>TA220SIR2D2C2726A-3</t>
  </si>
  <si>
    <t>TA220SIR2D2C2726A±0</t>
  </si>
  <si>
    <t>TA220SIR2D2C2726A+3</t>
  </si>
  <si>
    <t>TA220SIR2D2C2726B-3</t>
  </si>
  <si>
    <t>TA220SIR2D2C2726B±0</t>
  </si>
  <si>
    <t>TA220SIR2D2C2726B+3</t>
  </si>
  <si>
    <t>TA220SIR2D2C2726R-3</t>
  </si>
  <si>
    <t>TA220SIR2D2C2726R±0</t>
  </si>
  <si>
    <t>TA220SIR2D2C2726R+3</t>
  </si>
  <si>
    <t>TA220SIR2D2C2592S-6</t>
  </si>
  <si>
    <t>TA220SIR2D2C2592S-3</t>
  </si>
  <si>
    <t>TA220SIR2D2C2592S±0</t>
  </si>
  <si>
    <t>TA220SIR2D2C2592S+3</t>
  </si>
  <si>
    <t>TA220SIR2D2C2592S+6</t>
  </si>
  <si>
    <t>TA220SIR2D2C2592A-3</t>
  </si>
  <si>
    <t>TA220SIR2D2C2592A±0</t>
  </si>
  <si>
    <t>TA220SIR2D2C2592A+3</t>
  </si>
  <si>
    <t>TA220SIR2D2C2592B-3</t>
  </si>
  <si>
    <t>TA220SIR2D2C2592B±0</t>
  </si>
  <si>
    <t>TA220SIR2D2C2592B+3</t>
  </si>
  <si>
    <t>TA220SIR2D2C2592R-3</t>
  </si>
  <si>
    <t>TA220SIR2D2C2592R±0</t>
  </si>
  <si>
    <t>TA220SIR2D2C2592R+3</t>
  </si>
  <si>
    <t>TA220SIR1S2C2726S-6</t>
  </si>
  <si>
    <t>TA220SIR1S2C2726S-3</t>
  </si>
  <si>
    <t>TA220SIR1S2C2726S±0</t>
  </si>
  <si>
    <t>TA220SIR1S2C2726S+3</t>
  </si>
  <si>
    <t>TA220SIR1S2C2726S+6</t>
  </si>
  <si>
    <t>TA220SIR1S2C2726A-3</t>
  </si>
  <si>
    <t>TA220SIR1S2C2726A±0</t>
  </si>
  <si>
    <t>TA220SIR1S2C2726A+3</t>
  </si>
  <si>
    <t>TA220SIR1S2C2726B-3</t>
  </si>
  <si>
    <t>TA220SIR1S2C2726B±0</t>
  </si>
  <si>
    <t>TA220SIR1S2C2726B+3</t>
  </si>
  <si>
    <t>TA220SIR1S2C2726R-3</t>
  </si>
  <si>
    <t>TA220SIR1S2C2726R±0</t>
  </si>
  <si>
    <t>TA220SIR1S2C2726R+3</t>
  </si>
  <si>
    <t>TA220SIR1S2C2592S-6</t>
  </si>
  <si>
    <t>TA220SIR1S2C2592S-3</t>
  </si>
  <si>
    <t>TA220SIR1S2C2592S±0</t>
  </si>
  <si>
    <t>TA220SIR1S2C2592S+3</t>
  </si>
  <si>
    <t>TA220SIR1S2C2592S+6</t>
  </si>
  <si>
    <t>TA220SIR1S2C2592A-3</t>
  </si>
  <si>
    <t>TA220SIR1S2C2592A±0</t>
  </si>
  <si>
    <t>TA220SIR1S2C2592A+3</t>
  </si>
  <si>
    <t>TA220SIR1S2C2592B-3</t>
  </si>
  <si>
    <t>TA220SIR1S2C2592B±0</t>
  </si>
  <si>
    <t>TA220SIR1S2C2592B+3</t>
  </si>
  <si>
    <t>TA220SIR1S2C2592R-3</t>
  </si>
  <si>
    <t>TA220SIR1S2C2592R±0</t>
  </si>
  <si>
    <t>TA220SIR1S2C2592R+3</t>
  </si>
  <si>
    <t>TA220SIR1S1C2726S-6</t>
  </si>
  <si>
    <t>TA220SIR1S1C2726S-3</t>
  </si>
  <si>
    <t>TA220SIR1S1C2726S±0</t>
  </si>
  <si>
    <t>TA220SIR1S1C2726S+3</t>
  </si>
  <si>
    <t>TA220SIR1S1C2726S+6</t>
  </si>
  <si>
    <t>TA220SIR1S1C2726A-3</t>
  </si>
  <si>
    <t>TA220SIR1S1C2726A±0</t>
  </si>
  <si>
    <t>TA220SIR1S1C2726A+3</t>
  </si>
  <si>
    <t>TA220SIR1S1C2726B-3</t>
  </si>
  <si>
    <t>TA220SIR1S1C2726B±0</t>
  </si>
  <si>
    <t>TA220SIR1S1C2726B+3</t>
  </si>
  <si>
    <t>TA220SIR1S1C2726R-3</t>
  </si>
  <si>
    <t>TA220SIR1S1C2726R±0</t>
  </si>
  <si>
    <t>TA220SIR1S1C2726R+3</t>
  </si>
  <si>
    <t>TA220SIR1S1C2592S-6</t>
  </si>
  <si>
    <t>TA220SIR1S1C2592S-3</t>
  </si>
  <si>
    <t>TA220SIR1S1C2592S±0</t>
  </si>
  <si>
    <t>TA220SIR1S1C2592S+3</t>
  </si>
  <si>
    <t>TA220SIR1S1C2592S+6</t>
  </si>
  <si>
    <t>TA220SIR1S1C2592A-3</t>
  </si>
  <si>
    <t>TA220SIR1S1C2592A±0</t>
  </si>
  <si>
    <t>TA220SIR1S1C2592A+3</t>
  </si>
  <si>
    <t>TA220SIR1S1C2592B-3</t>
  </si>
  <si>
    <t>TA220SIR1S1C2592B±0</t>
  </si>
  <si>
    <t>TA220SIR1S1C2592B+3</t>
  </si>
  <si>
    <t>TA220SIR1S1C2592R-3</t>
  </si>
  <si>
    <t>TA220SIR1S1C2592R±0</t>
  </si>
  <si>
    <t>TA220SIR1S1C2592R+3</t>
  </si>
  <si>
    <t>TA220SIR1D2C2726S-6</t>
  </si>
  <si>
    <t>TA220SIR1D2C2726S-3</t>
  </si>
  <si>
    <t>TA220SIR1D2C2726S±0</t>
  </si>
  <si>
    <t>TA220SIR1D2C2726S+3</t>
  </si>
  <si>
    <t>TA220SIR1D2C2726S+6</t>
  </si>
  <si>
    <t>TA220SIR1D2C2726A-3</t>
  </si>
  <si>
    <t>TA220SIR1D2C2726A±0</t>
  </si>
  <si>
    <t>TA220SIR1D2C2726A+3</t>
  </si>
  <si>
    <t>TA220SIR1D2C2726B-3</t>
  </si>
  <si>
    <t>TA220SIR1D2C2726B±0</t>
  </si>
  <si>
    <t>TA220SIR1D2C2726B+3</t>
  </si>
  <si>
    <t>TA220SIR1D2C2726R-3</t>
  </si>
  <si>
    <t>TA220SIR1D2C2726R±0</t>
  </si>
  <si>
    <t>TA220SIR1D2C2726R+3</t>
  </si>
  <si>
    <t>TA220SIR1D2C2592S-6</t>
  </si>
  <si>
    <t>TA220SIR1D2C2592S-3</t>
  </si>
  <si>
    <t>TA220SIR1D2C2592S±0</t>
  </si>
  <si>
    <t>TA220SIR1D2C2592S+3</t>
  </si>
  <si>
    <t>TA220SIR1D2C2592S+6</t>
  </si>
  <si>
    <t>TA220SIR1D2C2592A-3</t>
  </si>
  <si>
    <t>TA220SIR1D2C2592A±0</t>
  </si>
  <si>
    <t>TA220SIR1D2C2592A+3</t>
  </si>
  <si>
    <t>TA220SIR1D2C2592B-3</t>
  </si>
  <si>
    <t>TA220SIR1D2C2592B±0</t>
  </si>
  <si>
    <t>TA220SIR1D2C2592B+3</t>
  </si>
  <si>
    <t>TA220SIR1D2C2592R-3</t>
  </si>
  <si>
    <t>TA220SIR1D2C2592R±0</t>
  </si>
  <si>
    <t>TA220SIR1D2C2592R+3</t>
  </si>
  <si>
    <t>TA220SIR0S2C1600S-6</t>
  </si>
  <si>
    <t>TA220SIR0S2C1600S-3</t>
  </si>
  <si>
    <t>TA220SIR0S2C1600S±0</t>
  </si>
  <si>
    <t>TA220SIR0S2C1600S+3</t>
  </si>
  <si>
    <t>TA220SIR0S2C1600S+6</t>
  </si>
  <si>
    <t>TA220SIR0S2C1600A-3</t>
  </si>
  <si>
    <t>TA220SIR0S2C1600A±0</t>
  </si>
  <si>
    <t>TA220SIR0S2C1600A+3</t>
  </si>
  <si>
    <t>TA220SIR0S2C1600B-3</t>
  </si>
  <si>
    <t>TA220SIR0S2C1600B±0</t>
  </si>
  <si>
    <t>TA220SIR0S2C1600B+3</t>
  </si>
  <si>
    <t>TA220SIR0S2C1600R-3</t>
  </si>
  <si>
    <t>TA220SIR0S2C1600R±0</t>
  </si>
  <si>
    <t>TA220SIR0S2C1600R+3</t>
  </si>
  <si>
    <t>TA220SIR0S2C1500S-6</t>
  </si>
  <si>
    <t>TA220SIR0S2C1500S-3</t>
  </si>
  <si>
    <t>TA220SIR0S2C1500S±0</t>
  </si>
  <si>
    <t>TA220SIR0S2C1500S+3</t>
  </si>
  <si>
    <t>TA220SIR0S2C1500S+6</t>
  </si>
  <si>
    <t>TA220SIR0S2C1500A-3</t>
  </si>
  <si>
    <t>TA220SIR0S2C1500A±0</t>
  </si>
  <si>
    <t>TA220SIR0S2C1500A+3</t>
  </si>
  <si>
    <t>TA220SIR0S2C1500B-3</t>
  </si>
  <si>
    <t>TA220SIR0S2C1500B±0</t>
  </si>
  <si>
    <t>TA220SIR0S2C1500B+3</t>
  </si>
  <si>
    <t>TA220SIR0S2C1500R-3</t>
  </si>
  <si>
    <t>TA220SIR0S2C1500R±0</t>
  </si>
  <si>
    <t>TA220SIR0S2C1500R+3</t>
  </si>
  <si>
    <t>TA220SIR0S1C1600S-6</t>
  </si>
  <si>
    <t>TA220SIR0S1C1600S-3</t>
  </si>
  <si>
    <t>TA220SIR0S1C1600S±0</t>
  </si>
  <si>
    <t>TA220SIR0S1C1600S+3</t>
  </si>
  <si>
    <t>TA220SIR0S1C1600S+6</t>
  </si>
  <si>
    <t>TA220SIR0S1C1600A-3</t>
  </si>
  <si>
    <t>TA220SIR0S1C1600A±0</t>
  </si>
  <si>
    <t>TA220SIR0S1C1600A+3</t>
  </si>
  <si>
    <t>TA220SIR0S1C1600B-3</t>
  </si>
  <si>
    <t>TA220SIR0S1C1600B±0</t>
  </si>
  <si>
    <t>TA220SIR0S1C1600B+3</t>
  </si>
  <si>
    <t>TA220SIR0S1C1600R-3</t>
  </si>
  <si>
    <t>TA220SIR0S1C1600R±0</t>
  </si>
  <si>
    <t>TA220SIR0S1C1600R+3</t>
  </si>
  <si>
    <t>TA220SIR0S1C1500S-6</t>
  </si>
  <si>
    <t>TA220SIR0S1C1500S-3</t>
  </si>
  <si>
    <t>TA220SIR0S1C1500S±0</t>
  </si>
  <si>
    <t>TA220SIR0S1C1500S+3</t>
  </si>
  <si>
    <t>TA220SIR0S1C1500S+6</t>
  </si>
  <si>
    <t>TA220SIR0S1C1500A-3</t>
  </si>
  <si>
    <t>TA220SIR0S1C1500A±0</t>
  </si>
  <si>
    <t>TA220SIR0S1C1500A+3</t>
  </si>
  <si>
    <t>TA220SIR0S1C1500B-3</t>
  </si>
  <si>
    <t>TA220SIR0S1C1500B±0</t>
  </si>
  <si>
    <t>TA220SIR0S1C1500B+3</t>
  </si>
  <si>
    <t>TA220SIR0S1C1500R-3</t>
  </si>
  <si>
    <t>TA220SIR0S1C1500R±0</t>
  </si>
  <si>
    <t>TA220SIR0S1C1500R+3</t>
  </si>
  <si>
    <t>TA220SIR0D2C1700S-6</t>
  </si>
  <si>
    <t>TA220SIR0D2C1700S-3</t>
  </si>
  <si>
    <t>TA220SIR0D2C1700S±0</t>
  </si>
  <si>
    <t>TA220SIR0D2C1700S+3</t>
  </si>
  <si>
    <t>TA220SIR0D2C1700S+6</t>
  </si>
  <si>
    <t>TA220SIR0D2C1700A-3</t>
  </si>
  <si>
    <t>TA220SIR0D2C1700A±0</t>
  </si>
  <si>
    <t>TA220SIR0D2C1700A+3</t>
  </si>
  <si>
    <t>TA220SIR0D2C1700B-3</t>
  </si>
  <si>
    <t>TA220SIR0D2C1700B±0</t>
  </si>
  <si>
    <t>TA220SIR0D2C1700B+3</t>
  </si>
  <si>
    <t>TA220SIR0D2C1700R-3</t>
  </si>
  <si>
    <t>TA220SIR0D2C1700R±0</t>
  </si>
  <si>
    <t>TA220SIR0D2C1700R+3</t>
  </si>
  <si>
    <t>TA220SIR0D2C1600S-6</t>
  </si>
  <si>
    <t>TA220SIR0D2C1600S-3</t>
  </si>
  <si>
    <t>TA220SIR0D2C1600S±0</t>
  </si>
  <si>
    <t>TA220SIR0D2C1600S+3</t>
  </si>
  <si>
    <t>TA220SIR0D2C1600S+6</t>
  </si>
  <si>
    <t>TA220SIR0D2C1600A-3</t>
  </si>
  <si>
    <t>TA220SIR0D2C1600A±0</t>
  </si>
  <si>
    <t>TA220SIR0D2C1600A+3</t>
  </si>
  <si>
    <t>TA220SIR0D2C1600B-3</t>
  </si>
  <si>
    <t>TA220SIR0D2C1600B±0</t>
  </si>
  <si>
    <t>TA220SIR0D2C1600B+3</t>
  </si>
  <si>
    <t>TA220SIR0D2C1600R-3</t>
  </si>
  <si>
    <t>TA220SIR0D2C1600R±0</t>
  </si>
  <si>
    <t>TA220SIR0D2C1600R+3</t>
  </si>
  <si>
    <t>TA220SER0S2C4500S-6</t>
  </si>
  <si>
    <t>TA220SER0S2C4500S-3</t>
  </si>
  <si>
    <t>TA220SER0S2C4500S±0</t>
  </si>
  <si>
    <t>TA220SER0S2C4500S+3</t>
  </si>
  <si>
    <t>TA220SER0S2C4500S+6</t>
  </si>
  <si>
    <t>TA220SER0S2C4500A-3</t>
  </si>
  <si>
    <t>TA220SER0S2C4500A±0</t>
  </si>
  <si>
    <t>TA220SER0S2C4500A+3</t>
  </si>
  <si>
    <t>TA220SER0S2C4500B-3</t>
  </si>
  <si>
    <t>TA220SER0S2C4500B±0</t>
  </si>
  <si>
    <t>TA220SER0S2C4500B+3</t>
  </si>
  <si>
    <t>TA220SER0S2C4500R-3</t>
  </si>
  <si>
    <t>TA220SER0S2C4500R±0</t>
  </si>
  <si>
    <t>TA220SER0S2C4500R+3</t>
  </si>
  <si>
    <t>TA220SER0S2C4400S-6</t>
  </si>
  <si>
    <t>TA220SER0S2C4400S-3</t>
  </si>
  <si>
    <t>TA220SER0S2C4400S±0</t>
  </si>
  <si>
    <t>TA220SER0S2C4400S+3</t>
  </si>
  <si>
    <t>TA220SER0S2C4400S+6</t>
  </si>
  <si>
    <t>TA220SER0S2C4400A-3</t>
  </si>
  <si>
    <t>TA220SER0S2C4400A±0</t>
  </si>
  <si>
    <t>TA220SER0S2C4400A+3</t>
  </si>
  <si>
    <t>TA220SER0S2C4400B-3</t>
  </si>
  <si>
    <t>TA220SER0S2C4400B±0</t>
  </si>
  <si>
    <t>TA220SER0S2C4400B+3</t>
  </si>
  <si>
    <t>TA220SER0S2C4400R-3</t>
  </si>
  <si>
    <t>TA220SER0S2C4400R±0</t>
  </si>
  <si>
    <t>TA220SER0S2C4400R+3</t>
  </si>
  <si>
    <t>TA220SER0S2C4600S-6</t>
  </si>
  <si>
    <t>TA220SER0S2C4600S-3</t>
  </si>
  <si>
    <t>TA220SER0S2C4600S±0</t>
  </si>
  <si>
    <t>TA220SER0S2C4600S+3</t>
  </si>
  <si>
    <t>TA220SER0S2C4600S+6</t>
  </si>
  <si>
    <t>TA220SER0S2C4600A-3</t>
  </si>
  <si>
    <t>TA220SER0S2C4600A±0</t>
  </si>
  <si>
    <t>TA220SER0S2C4600A+3</t>
  </si>
  <si>
    <t>TA220SER0S2C4600B-3</t>
  </si>
  <si>
    <t>TA220SER0S2C4600B±0</t>
  </si>
  <si>
    <t>TA220SER0S2C4600B+3</t>
  </si>
  <si>
    <t>TA220SER0S2C4600R-3</t>
  </si>
  <si>
    <t>TA220SER0S2C4600R±0</t>
  </si>
  <si>
    <t>TA220SER0S2C4600R+3</t>
  </si>
  <si>
    <t>TA220SER0S1C4500S-6</t>
  </si>
  <si>
    <t>TA220SER0S1C4500S-3</t>
  </si>
  <si>
    <t>TA220SER0S1C4500S±0</t>
  </si>
  <si>
    <t>TA220SER0S1C4500S+3</t>
  </si>
  <si>
    <t>TA220SER0S1C4500S+6</t>
  </si>
  <si>
    <t>TA220SER0S1C4500A-3</t>
  </si>
  <si>
    <t>TA220SER0S1C4500A±0</t>
  </si>
  <si>
    <t>TA220SER0S1C4500A+3</t>
  </si>
  <si>
    <t>TA220SER0S1C4500B-3</t>
  </si>
  <si>
    <t>TA220SER0S1C4500B±0</t>
  </si>
  <si>
    <t>TA220SER0S1C4500B+3</t>
  </si>
  <si>
    <t>TA220SER0S1C4500R-3</t>
  </si>
  <si>
    <t>TA220SER0S1C4500R±0</t>
  </si>
  <si>
    <t>TA220SER0S1C4500R+3</t>
  </si>
  <si>
    <t>TA220SER0S1C4400S-6</t>
  </si>
  <si>
    <t>TA220SER0S1C4400S-3</t>
  </si>
  <si>
    <t>TA220SER0S1C4400S±0</t>
  </si>
  <si>
    <t>TA220SER0S1C4400S+3</t>
  </si>
  <si>
    <t>TA220SER0S1C4400S+6</t>
  </si>
  <si>
    <t>TA220SER0S1C4400A-3</t>
  </si>
  <si>
    <t>TA220SER0S1C4400A±0</t>
  </si>
  <si>
    <t>TA220SER0S1C4400A+3</t>
  </si>
  <si>
    <t>TA220SER0S1C4400B-3</t>
  </si>
  <si>
    <t>TA220SER0S1C4400B±0</t>
  </si>
  <si>
    <t>TA220SER0S1C4400B+3</t>
  </si>
  <si>
    <t>TA220SER0S1C4400R-3</t>
  </si>
  <si>
    <t>TA220SER0S1C4400R±0</t>
  </si>
  <si>
    <t>TA220SER0S1C4400R+3</t>
  </si>
  <si>
    <t>TA220SER0S1C1600S-6</t>
  </si>
  <si>
    <t>TA220SER0S1C1600S-3</t>
  </si>
  <si>
    <t>TA220SER0S1C1600S±0</t>
  </si>
  <si>
    <t>TA220SER0S1C1600S+3</t>
  </si>
  <si>
    <t>TA220SER0S1C1600S+6</t>
  </si>
  <si>
    <t>TA220SER0S1C1600A-3</t>
  </si>
  <si>
    <t>TA220SER0S1C1600A±0</t>
  </si>
  <si>
    <t>TA220SER0S1C1600A+3</t>
  </si>
  <si>
    <t>TA220SER0S1C1600B-3</t>
  </si>
  <si>
    <t>TA220SER0S1C1600B±0</t>
  </si>
  <si>
    <t>TA220SER0S1C1600B+3</t>
  </si>
  <si>
    <t>TA220SER0S1C1600R-3</t>
  </si>
  <si>
    <t>TA220SER0S1C1600R±0</t>
  </si>
  <si>
    <t>TA220SER0S1C1600R+3</t>
  </si>
  <si>
    <t>TA220SER0S1C1500S-6</t>
  </si>
  <si>
    <t>TA220SER0S1C1500S-3</t>
  </si>
  <si>
    <t>TA220SER0S1C1500S±0</t>
  </si>
  <si>
    <t>TA220SER0S1C1500S+3</t>
  </si>
  <si>
    <t>TA220SER0S1C1500S+6</t>
  </si>
  <si>
    <t>TA220SER0S1C1500A-3</t>
  </si>
  <si>
    <t>TA220SER0S1C1500A±0</t>
  </si>
  <si>
    <t>TA220SER0S1C1500A+3</t>
  </si>
  <si>
    <t>TA220SER0S1C1500B-3</t>
  </si>
  <si>
    <t>TA220SER0S1C1500B±0</t>
  </si>
  <si>
    <t>TA220SER0S1C1500B+3</t>
  </si>
  <si>
    <t>TA220SER0S1C1500R-3</t>
  </si>
  <si>
    <t>TA220SER0S1C1500R±0</t>
  </si>
  <si>
    <t>TA220SER0S1C1500R+3</t>
  </si>
  <si>
    <t>TA220SER0S1C1400S-6</t>
  </si>
  <si>
    <t>TA220SER0S1C1400S-3</t>
  </si>
  <si>
    <t>TA220SER0S1C1400S±0</t>
  </si>
  <si>
    <t>TA220SER0S1C1400S+3</t>
  </si>
  <si>
    <t>TA220SER0S1C1400S+6</t>
  </si>
  <si>
    <t>TA220SER0S1C1400A-3</t>
  </si>
  <si>
    <t>TA220SER0S1C1400A±0</t>
  </si>
  <si>
    <t>TA220SER0S1C1400A+3</t>
  </si>
  <si>
    <t>TA220SER0S1C1400B-3</t>
  </si>
  <si>
    <t>TA220SER0S1C1400B±0</t>
  </si>
  <si>
    <t>TA220SER0S1C1400B+3</t>
  </si>
  <si>
    <t>TA220SER0S1C1400R-3</t>
  </si>
  <si>
    <t>TA220SER0S1C1400R±0</t>
  </si>
  <si>
    <t>TA220SER0S1C1400R+3</t>
  </si>
  <si>
    <t>TA220SER0D2C4600S-6</t>
  </si>
  <si>
    <t>TA220SER0D2C4600S-3</t>
  </si>
  <si>
    <t>TA220SER0D2C4600S±0</t>
  </si>
  <si>
    <t>TA220SER0D2C4600S+3</t>
  </si>
  <si>
    <t>TA220SER0D2C4600S+6</t>
  </si>
  <si>
    <t>TA220SER0D2C4600A-3</t>
  </si>
  <si>
    <t>TA220SER0D2C4600A±0</t>
  </si>
  <si>
    <t>TA220SER0D2C4600A+3</t>
  </si>
  <si>
    <t>TA220SER0D2C4600B-3</t>
  </si>
  <si>
    <t>TA220SER0D2C4600B±0</t>
  </si>
  <si>
    <t>TA220SER0D2C4600B+3</t>
  </si>
  <si>
    <t>TA220SER0D2C4600R-3</t>
  </si>
  <si>
    <t>TA220SER0D2C4600R±0</t>
  </si>
  <si>
    <t>TA220SER0D2C4600R+3</t>
  </si>
  <si>
    <t>TA220SER0S1C4600S-6</t>
  </si>
  <si>
    <t>TA220SER0S1C4600S-3</t>
  </si>
  <si>
    <t>TA220SER0S1C4600S±0</t>
  </si>
  <si>
    <t>TA220SER0S1C4600S+3</t>
  </si>
  <si>
    <t>TA220SER0S1C4600S+6</t>
  </si>
  <si>
    <t>TA220SER0S1C4600A-3</t>
  </si>
  <si>
    <t>TA220SER0S1C4600A±0</t>
  </si>
  <si>
    <t>TA220SER0S1C4600A+3</t>
  </si>
  <si>
    <t>TA220SER0S1C4600B-3</t>
  </si>
  <si>
    <t>TA220SER0S1C4600B±0</t>
  </si>
  <si>
    <t>TA220SER0S1C4600B+3</t>
  </si>
  <si>
    <t>TA220SER0S1C4600R-3</t>
  </si>
  <si>
    <t>TA220SER0S1C4600R±0</t>
  </si>
  <si>
    <t>TA220SER0S1C4600R+3</t>
  </si>
  <si>
    <t>TA138SIR2S1C2400S-6</t>
  </si>
  <si>
    <t>TA138SIR2S1C2400S-3</t>
  </si>
  <si>
    <t>TA138SIR2S1C2400S±0</t>
  </si>
  <si>
    <t>TA138SIR2S1C2400S+3</t>
  </si>
  <si>
    <t>TA138SIR2S1C2400S+6</t>
  </si>
  <si>
    <t>TA138SIR2S1C2400A-3</t>
  </si>
  <si>
    <t>TA138SIR2S1C2400A±0</t>
  </si>
  <si>
    <t>TA138SIR2S1C2400A+3</t>
  </si>
  <si>
    <t>TA138SIR2S1C2400B-3</t>
  </si>
  <si>
    <t>TA138SIR2S1C2400B±0</t>
  </si>
  <si>
    <t>TA138SIR2S1C2400B+3</t>
  </si>
  <si>
    <t>TA138SIR2S1C2400R-3</t>
  </si>
  <si>
    <t>TA138SIR2S1C2400R±0</t>
  </si>
  <si>
    <t>TA138SIR2S1C2400R+3</t>
  </si>
  <si>
    <t>TA138SIR2S1C2315S-6</t>
  </si>
  <si>
    <t>TA138SIR2S1C2315S-3</t>
  </si>
  <si>
    <t>TA138SIR2S1C2315S±0</t>
  </si>
  <si>
    <t>TA138SIR2S1C2315S+3</t>
  </si>
  <si>
    <t>TA138SIR2S1C2315S+6</t>
  </si>
  <si>
    <t>TA138SIR2S1C2315A-3</t>
  </si>
  <si>
    <t>TA138SIR2S1C2315A±0</t>
  </si>
  <si>
    <t>TA138SIR2S1C2315A+3</t>
  </si>
  <si>
    <t>TA138SIR2S1C2315B-3</t>
  </si>
  <si>
    <t>TA138SIR2S1C2315B±0</t>
  </si>
  <si>
    <t>TA138SIR2S1C2315B+3</t>
  </si>
  <si>
    <t>TA138SIR2S1C2315R-3</t>
  </si>
  <si>
    <t>TA138SIR2S1C2315R±0</t>
  </si>
  <si>
    <t>TA138SIR2S1C2315R+3</t>
  </si>
  <si>
    <t>TA138SIR2D1C2400S-6</t>
  </si>
  <si>
    <t>TA138SIR2D1C2400S-3</t>
  </si>
  <si>
    <t>TA138SIR2D1C2400S±0</t>
  </si>
  <si>
    <t>TA138SIR2D1C2400S+3</t>
  </si>
  <si>
    <t>TA138SIR2D1C2400S+6</t>
  </si>
  <si>
    <t>TA138SIR2D1C2400A-3</t>
  </si>
  <si>
    <t>TA138SIR2D1C2400A±0</t>
  </si>
  <si>
    <t>TA138SIR2D1C2400A+3</t>
  </si>
  <si>
    <t>TA138SIR2D1C2400B-3</t>
  </si>
  <si>
    <t>TA138SIR2D1C2400B±0</t>
  </si>
  <si>
    <t>TA138SIR2D1C2400B+3</t>
  </si>
  <si>
    <t>TA138SIR2D1C2400R-3</t>
  </si>
  <si>
    <t>TA138SIR2D1C2400R±0</t>
  </si>
  <si>
    <t>TA138SIR2D1C2400R+3</t>
  </si>
  <si>
    <t>TA138SIR2D1C2315S-6</t>
  </si>
  <si>
    <t>TA138SIR2D1C2315S-3</t>
  </si>
  <si>
    <t>TA138SIR2D1C2315S±0</t>
  </si>
  <si>
    <t>TA138SIR2D1C2315S+3</t>
  </si>
  <si>
    <t>TA138SIR2D1C2315S+6</t>
  </si>
  <si>
    <t>TA138SIR2D1C2315A-3</t>
  </si>
  <si>
    <t>TA138SIR2D1C2315A±0</t>
  </si>
  <si>
    <t>TA138SIR2D1C2315A+3</t>
  </si>
  <si>
    <t>TA138SIR2D1C2315B-3</t>
  </si>
  <si>
    <t>TA138SIR2D1C2315B±0</t>
  </si>
  <si>
    <t>TA138SIR2D1C2315B+3</t>
  </si>
  <si>
    <t>TA138SIR2D1C2315R-3</t>
  </si>
  <si>
    <t>TA138SIR2D1C2315R±0</t>
  </si>
  <si>
    <t>TA138SIR2D1C2315R+3</t>
  </si>
  <si>
    <t>TA138SIR1S1C1400S-6</t>
  </si>
  <si>
    <t>TA138SIR1S1C1400S-3</t>
  </si>
  <si>
    <t>TA138SIR1S1C1400S±0</t>
  </si>
  <si>
    <t>TA138SIR1S1C1400S+3</t>
  </si>
  <si>
    <t>TA138SIR1S1C1400S+6</t>
  </si>
  <si>
    <t>TA138SIR1S1C1400A-3</t>
  </si>
  <si>
    <t>TA138SIR1S1C1400A±0</t>
  </si>
  <si>
    <t>TA138SIR1S1C1400A+3</t>
  </si>
  <si>
    <t>TA138SIR1S1C1400B-3</t>
  </si>
  <si>
    <t>TA138SIR1S1C1400B±0</t>
  </si>
  <si>
    <t>TA138SIR1S1C1400B+3</t>
  </si>
  <si>
    <t>TA138SIR1S1C1400R-3</t>
  </si>
  <si>
    <t>TA138SIR1S1C1400R±0</t>
  </si>
  <si>
    <t>TA138SIR1S1C1400R+3</t>
  </si>
  <si>
    <t>TA138SIR1S1C1300S-6</t>
  </si>
  <si>
    <t>TA138SIR1S1C1300S-3</t>
  </si>
  <si>
    <t>TA138SIR1S1C1300S±0</t>
  </si>
  <si>
    <t>TA138SIR1S1C1300S+3</t>
  </si>
  <si>
    <t>TA138SIR1S1C1300S+6</t>
  </si>
  <si>
    <t>TA138SIR1S1C1300A-3</t>
  </si>
  <si>
    <t>TA138SIR1S1C1300A±0</t>
  </si>
  <si>
    <t>TA138SIR1S1C1300A+3</t>
  </si>
  <si>
    <t>TA138SIR1S1C1300B-3</t>
  </si>
  <si>
    <t>TA138SIR1S1C1300B±0</t>
  </si>
  <si>
    <t>TA138SIR1S1C1300B+3</t>
  </si>
  <si>
    <t>TA138SIR1S1C1300R-3</t>
  </si>
  <si>
    <t>TA138SIR1S1C1300R±0</t>
  </si>
  <si>
    <t>TA138SIR1S1C1300R+3</t>
  </si>
  <si>
    <t>TA138SIR1S1C1240S-6</t>
  </si>
  <si>
    <t>TA138SIR1S1C1240S-3</t>
  </si>
  <si>
    <t>TA138SIR1S1C1240S±0</t>
  </si>
  <si>
    <t>TA138SIR1S1C1240S+3</t>
  </si>
  <si>
    <t>TA138SIR1S1C1240S+6</t>
  </si>
  <si>
    <t>TA138SIR1S1C1240A-3</t>
  </si>
  <si>
    <t>TA138SIR1S1C1240A±0</t>
  </si>
  <si>
    <t>TA138SIR1S1C1240A+3</t>
  </si>
  <si>
    <t>TA138SIR1S1C1240B-3</t>
  </si>
  <si>
    <t>TA138SIR1S1C1240B±0</t>
  </si>
  <si>
    <t>TA138SIR1S1C1240B+3</t>
  </si>
  <si>
    <t>TA138SIR1S1C1240R-3</t>
  </si>
  <si>
    <t>TA138SIR1S1C1240R±0</t>
  </si>
  <si>
    <t>TA138SIR1S1C1240R+3</t>
  </si>
  <si>
    <t>TA138SIR1D1C1400S-6</t>
  </si>
  <si>
    <t>TA138SIR1D1C1400S-3</t>
  </si>
  <si>
    <t>TA138SIR1D1C1400S±0</t>
  </si>
  <si>
    <t>TA138SIR1D1C1400S+3</t>
  </si>
  <si>
    <t>TA138SIR1D1C1400S+6</t>
  </si>
  <si>
    <t>TA138SIR1D1C1400A-3</t>
  </si>
  <si>
    <t>TA138SIR1D1C1400A±0</t>
  </si>
  <si>
    <t>TA138SIR1D1C1400A+3</t>
  </si>
  <si>
    <t>TA138SIR1D1C1400B-3</t>
  </si>
  <si>
    <t>TA138SIR1D1C1400B±0</t>
  </si>
  <si>
    <t>TA138SIR1D1C1400B+3</t>
  </si>
  <si>
    <t>TA138SIR1D1C1400R-3</t>
  </si>
  <si>
    <t>TA138SIR1D1C1400R±0</t>
  </si>
  <si>
    <t>TA138SIR1D1C1400R+3</t>
  </si>
  <si>
    <t>TA138SIR1D1C1300S-6</t>
  </si>
  <si>
    <t>TA138SIR1D1C1300S-3</t>
  </si>
  <si>
    <t>TA138SIR1D1C1300S±0</t>
  </si>
  <si>
    <t>TA138SIR1D1C1300S+3</t>
  </si>
  <si>
    <t>TA138SIR1D1C1300S+6</t>
  </si>
  <si>
    <t>TA138SIR1D1C1300A-3</t>
  </si>
  <si>
    <t>TA138SIR1D1C1300A±0</t>
  </si>
  <si>
    <t>TA138SIR1D1C1300A+3</t>
  </si>
  <si>
    <t>TA138SIR1D1C1300B-3</t>
  </si>
  <si>
    <t>TA138SIR1D1C1300B±0</t>
  </si>
  <si>
    <t>TA138SIR1D1C1300B+3</t>
  </si>
  <si>
    <t>TA138SIR1D1C1300R-3</t>
  </si>
  <si>
    <t>TA138SIR1D1C1300R±0</t>
  </si>
  <si>
    <t>TA138SIR1D1C1300R+3</t>
  </si>
  <si>
    <t>TA138SIR1D1C1240S-6</t>
  </si>
  <si>
    <t>TA138SIR1D1C1240S-3</t>
  </si>
  <si>
    <t>TA138SIR1D1C1240S±0</t>
  </si>
  <si>
    <t>TA138SIR1D1C1240S+3</t>
  </si>
  <si>
    <t>TA138SIR1D1C1240S+6</t>
  </si>
  <si>
    <t>TA138SIR1D1C1240A-3</t>
  </si>
  <si>
    <t>TA138SIR1D1C1240A±0</t>
  </si>
  <si>
    <t>TA138SIR1D1C1240A+3</t>
  </si>
  <si>
    <t>TA138SIR1D1C1240B-3</t>
  </si>
  <si>
    <t>TA138SIR1D1C1240B±0</t>
  </si>
  <si>
    <t>TA138SIR1D1C1240B+3</t>
  </si>
  <si>
    <t>TA138SIR1D1C1240R-3</t>
  </si>
  <si>
    <t>TA138SIR1D1C1240R±0</t>
  </si>
  <si>
    <t>TA138SIR1D1C1240R+3</t>
  </si>
  <si>
    <t>TA138SIR0S1C1400S-6</t>
  </si>
  <si>
    <t>TA138SIR0S1C1400S-3</t>
  </si>
  <si>
    <t>TA138SIR0S1C1400S±0</t>
  </si>
  <si>
    <t>TA138SIR0S1C1400S+3</t>
  </si>
  <si>
    <t>TA138SIR0S1C1400S+6</t>
  </si>
  <si>
    <t>TA138SIR0S1C1400A-3</t>
  </si>
  <si>
    <t>TA138SIR0S1C1400A±0</t>
  </si>
  <si>
    <t>TA138SIR0S1C1400A+3</t>
  </si>
  <si>
    <t>TA138SIR0S1C1400B-3</t>
  </si>
  <si>
    <t>TA138SIR0S1C1400B±0</t>
  </si>
  <si>
    <t>TA138SIR0S1C1400B+3</t>
  </si>
  <si>
    <t>TA138SIR0S1C1400R-3</t>
  </si>
  <si>
    <t>TA138SIR0S1C1400R±0</t>
  </si>
  <si>
    <t>TA138SIR0S1C1400R+3</t>
  </si>
  <si>
    <t>TA138SIR0S1C1300S-6</t>
  </si>
  <si>
    <t>TA138SIR0S1C1300S-3</t>
  </si>
  <si>
    <t>TA138SIR0S1C1300S±0</t>
  </si>
  <si>
    <t>TA138SIR0S1C1300S+3</t>
  </si>
  <si>
    <t>TA138SIR0S1C1300S+6</t>
  </si>
  <si>
    <t>TA138SIR0S1C1300A-3</t>
  </si>
  <si>
    <t>TA138SIR0S1C1300A±0</t>
  </si>
  <si>
    <t>TA138SIR0S1C1300A+3</t>
  </si>
  <si>
    <t>TA138SIR0S1C1300B-3</t>
  </si>
  <si>
    <t>TA138SIR0S1C1300B±0</t>
  </si>
  <si>
    <t>TA138SIR0S1C1300B+3</t>
  </si>
  <si>
    <t>TA138SIR0S1C1300R-3</t>
  </si>
  <si>
    <t>TA138SIR0S1C1300R±0</t>
  </si>
  <si>
    <t>TA138SIR0S1C1300R+3</t>
  </si>
  <si>
    <t>TA138SIR0S1C1240S-6</t>
  </si>
  <si>
    <t>TA138SIR0S1C1240S-3</t>
  </si>
  <si>
    <t>TA138SIR0S1C1240S±0</t>
  </si>
  <si>
    <t>TA138SIR0S1C1240S+3</t>
  </si>
  <si>
    <t>TA138SIR0S1C1240S+6</t>
  </si>
  <si>
    <t>TA138SIR0S1C1240A-3</t>
  </si>
  <si>
    <t>TA138SIR0S1C1240A±0</t>
  </si>
  <si>
    <t>TA138SIR0S1C1240A+3</t>
  </si>
  <si>
    <t>TA138SIR0S1C1240B-3</t>
  </si>
  <si>
    <t>TA138SIR0S1C1240B±0</t>
  </si>
  <si>
    <t>TA138SIR0S1C1240B+3</t>
  </si>
  <si>
    <t>TA138SIR0S1C1240R-3</t>
  </si>
  <si>
    <t>TA138SIR0S1C1240R±0</t>
  </si>
  <si>
    <t>TA138SIR0S1C1240R+3</t>
  </si>
  <si>
    <t>TA138SIR0D1C1400S-6</t>
  </si>
  <si>
    <t>TA138SIR0D1C1400S-3</t>
  </si>
  <si>
    <t>TA138SIR0D1C1400S±0</t>
  </si>
  <si>
    <t>TA138SIR0D1C1400S+3</t>
  </si>
  <si>
    <t>TA138SIR0D1C1400S+6</t>
  </si>
  <si>
    <t>TA138SIR0D1C1400A-3</t>
  </si>
  <si>
    <t>TA138SIR0D1C1400A±0</t>
  </si>
  <si>
    <t>TA138SIR0D1C1400A+3</t>
  </si>
  <si>
    <t>TA138SIR0D1C1400B-3</t>
  </si>
  <si>
    <t>TA138SIR0D1C1400B±0</t>
  </si>
  <si>
    <t>TA138SIR0D1C1400B+3</t>
  </si>
  <si>
    <t>TA138SIR0D1C1400R-3</t>
  </si>
  <si>
    <t>TA138SIR0D1C1400R±0</t>
  </si>
  <si>
    <t>TA138SIR0D1C1400R+3</t>
  </si>
  <si>
    <t>TA138SIR0D1C1300S-6</t>
  </si>
  <si>
    <t>TA138SIR0D1C1300S-3</t>
  </si>
  <si>
    <t>TA138SIR0D1C1300S±0</t>
  </si>
  <si>
    <t>TA138SIR0D1C1300S+3</t>
  </si>
  <si>
    <t>TA138SIR0D1C1300S+6</t>
  </si>
  <si>
    <t>TA138SIR0D1C1300A-3</t>
  </si>
  <si>
    <t>TA138SIR0D1C1300A±0</t>
  </si>
  <si>
    <t>TA138SIR0D1C1300A+3</t>
  </si>
  <si>
    <t>TA138SIR0D1C1300B-3</t>
  </si>
  <si>
    <t>TA138SIR0D1C1300B±0</t>
  </si>
  <si>
    <t>TA138SIR0D1C1300B+3</t>
  </si>
  <si>
    <t>TA138SIR0D1C1300R-3</t>
  </si>
  <si>
    <t>TA138SIR0D1C1300R±0</t>
  </si>
  <si>
    <t>TA138SIR0D1C1300R+3</t>
  </si>
  <si>
    <t>TA138SIR0D1C1240S-6</t>
  </si>
  <si>
    <t>TA138SIR0D1C1240S-3</t>
  </si>
  <si>
    <t>TA138SIR0D1C1240S±0</t>
  </si>
  <si>
    <t>TA138SIR0D1C1240S+3</t>
  </si>
  <si>
    <t>TA138SIR0D1C1240S+6</t>
  </si>
  <si>
    <t>TA138SIR0D1C1240A-3</t>
  </si>
  <si>
    <t>TA138SIR0D1C1240A±0</t>
  </si>
  <si>
    <t>TA138SIR0D1C1240A+3</t>
  </si>
  <si>
    <t>TA138SIR0D1C1240B-3</t>
  </si>
  <si>
    <t>TA138SIR0D1C1240B±0</t>
  </si>
  <si>
    <t>TA138SIR0D1C1240B+3</t>
  </si>
  <si>
    <t>TA138SIR0D1C1240R-3</t>
  </si>
  <si>
    <t>TA138SIR0D1C1240R±0</t>
  </si>
  <si>
    <t>TA138SIR0D1C1240R+3</t>
  </si>
  <si>
    <t>TA138SER0S1C4400S-6</t>
  </si>
  <si>
    <t>TA138SER0S1C4400S-3</t>
  </si>
  <si>
    <t>TA138SER0S1C4400S±0</t>
  </si>
  <si>
    <t>TA138SER0S1C4400S+3</t>
  </si>
  <si>
    <t>TA138SER0S1C4400S+6</t>
  </si>
  <si>
    <t>TA138SER0S1C4400A-3</t>
  </si>
  <si>
    <t>TA138SER0S1C4400A±0</t>
  </si>
  <si>
    <t>TA138SER0S1C4400A+3</t>
  </si>
  <si>
    <t>TA138SER0S1C4400B-3</t>
  </si>
  <si>
    <t>TA138SER0S1C4400B±0</t>
  </si>
  <si>
    <t>TA138SER0S1C4400B+3</t>
  </si>
  <si>
    <t>TA138SER0S1C4400R-3</t>
  </si>
  <si>
    <t>TA138SER0S1C4400R±0</t>
  </si>
  <si>
    <t>TA138SER0S1C4400R+3</t>
  </si>
  <si>
    <t>TA138SER0S1C4300S-6</t>
  </si>
  <si>
    <t>TA138SER0S1C4300S-3</t>
  </si>
  <si>
    <t>TA138SER0S1C4300S±0</t>
  </si>
  <si>
    <t>TA138SER0S1C4300S+3</t>
  </si>
  <si>
    <t>TA138SER0S1C4300S+6</t>
  </si>
  <si>
    <t>TA138SER0S1C4300A-3</t>
  </si>
  <si>
    <t>TA138SER0S1C4300A±0</t>
  </si>
  <si>
    <t>TA138SER0S1C4300A+3</t>
  </si>
  <si>
    <t>TA138SER0S1C4300B-3</t>
  </si>
  <si>
    <t>TA138SER0S1C4300B±0</t>
  </si>
  <si>
    <t>TA138SER0S1C4300B+3</t>
  </si>
  <si>
    <t>TA138SER0S1C4300R-3</t>
  </si>
  <si>
    <t>TA138SER0S1C4300R±0</t>
  </si>
  <si>
    <t>TA138SER0S1C4300R+3</t>
  </si>
  <si>
    <t>TA138SER0S1C4240S-6</t>
  </si>
  <si>
    <t>TA138SER0S1C4240S-3</t>
  </si>
  <si>
    <t>TA138SER0S1C4240S±0</t>
  </si>
  <si>
    <t>TA138SER0S1C4240S+3</t>
  </si>
  <si>
    <t>TA138SER0S1C4240S+6</t>
  </si>
  <si>
    <t>TA138SER0S1C4240A-3</t>
  </si>
  <si>
    <t>TA138SER0S1C4240A±0</t>
  </si>
  <si>
    <t>TA138SER0S1C4240A+3</t>
  </si>
  <si>
    <t>TA138SER0S1C4240B-3</t>
  </si>
  <si>
    <t>TA138SER0S1C4240B±0</t>
  </si>
  <si>
    <t>TA138SER0S1C4240B+3</t>
  </si>
  <si>
    <t>TA138SER0S1C4240R-3</t>
  </si>
  <si>
    <t>TA138SER0S1C4240R±0</t>
  </si>
  <si>
    <t>TA138SER0S1C4240R+3</t>
  </si>
  <si>
    <t>TA060SIR1S1C1240S-6</t>
  </si>
  <si>
    <t>TA060SIR1S1C1240S-3</t>
  </si>
  <si>
    <t>TA060SIR1S1C1240S±0</t>
  </si>
  <si>
    <t>TA060SIR1S1C1240S+3</t>
  </si>
  <si>
    <t>TA060SIR1S1C1240S+6</t>
  </si>
  <si>
    <t>TA060SIR1S1C1240A-3</t>
  </si>
  <si>
    <t>TA060SIR1S1C1240A±0</t>
  </si>
  <si>
    <t>TA060SIR1S1C1240A+3</t>
  </si>
  <si>
    <t>TA060SIR1S1C1240B-3</t>
  </si>
  <si>
    <t>TA060SIR1S1C1240B±0</t>
  </si>
  <si>
    <t>TA060SIR1S1C1240B+3</t>
  </si>
  <si>
    <t>TA060SIR1S1C1240R-3</t>
  </si>
  <si>
    <t>TA060SIR1S1C1240R±0</t>
  </si>
  <si>
    <t>TA060SIR1S1C1240R+3</t>
  </si>
  <si>
    <t>TA060SIR1S1C1120S-6</t>
  </si>
  <si>
    <t>TA060SIR1S1C1120S-3</t>
  </si>
  <si>
    <t>TA060SIR1S1C1120S±0</t>
  </si>
  <si>
    <t>TA060SIR1S1C1120S+3</t>
  </si>
  <si>
    <t>TA060SIR1S1C1120S+6</t>
  </si>
  <si>
    <t>TA060SIR1S1C1120A-3</t>
  </si>
  <si>
    <t>TA060SIR1S1C1120A±0</t>
  </si>
  <si>
    <t>TA060SIR1S1C1120A+3</t>
  </si>
  <si>
    <t>TA060SIR1S1C1120B-3</t>
  </si>
  <si>
    <t>TA060SIR1S1C1120B±0</t>
  </si>
  <si>
    <t>TA060SIR1S1C1120B+3</t>
  </si>
  <si>
    <t>TA060SIR1S1C1120R-3</t>
  </si>
  <si>
    <t>TA060SIR1S1C1120R±0</t>
  </si>
  <si>
    <t>TA060SIR1S1C1120R+3</t>
  </si>
  <si>
    <t>TA060SIR1D1C1240S-6</t>
  </si>
  <si>
    <t>TA060SIR1D1C1240S-3</t>
  </si>
  <si>
    <t>TA060SIR1D1C1240S±0</t>
  </si>
  <si>
    <t>TA060SIR1D1C1240S+3</t>
  </si>
  <si>
    <t>TA060SIR1D1C1240S+6</t>
  </si>
  <si>
    <t>TA060SIR1D1C1240A-3</t>
  </si>
  <si>
    <t>TA060SIR1D1C1240A±0</t>
  </si>
  <si>
    <t>TA060SIR1D1C1240A+3</t>
  </si>
  <si>
    <t>TA060SIR1D1C1240B-3</t>
  </si>
  <si>
    <t>TA060SIR1D1C1240B±0</t>
  </si>
  <si>
    <t>TA060SIR1D1C1240B+3</t>
  </si>
  <si>
    <t>TA060SIR1D1C1240R-3</t>
  </si>
  <si>
    <t>TA060SIR1D1C1240R±0</t>
  </si>
  <si>
    <t>TA060SIR1D1C1240R+3</t>
  </si>
  <si>
    <t>TA060SIR1D1C1120S-6</t>
  </si>
  <si>
    <t>TA060SIR1D1C1120S-3</t>
  </si>
  <si>
    <t>TA060SIR1D1C1120S±0</t>
  </si>
  <si>
    <t>TA060SIR1D1C1120S+3</t>
  </si>
  <si>
    <t>TA060SIR1D1C1120S+6</t>
  </si>
  <si>
    <t>TA060SIR1D1C1120A-3</t>
  </si>
  <si>
    <t>TA060SIR1D1C1120A±0</t>
  </si>
  <si>
    <t>TA060SIR1D1C1120A+3</t>
  </si>
  <si>
    <t>TA060SIR1D1C1120B-3</t>
  </si>
  <si>
    <t>TA060SIR1D1C1120B±0</t>
  </si>
  <si>
    <t>TA060SIR1D1C1120B+3</t>
  </si>
  <si>
    <t>TA060SIR1D1C1120R-3</t>
  </si>
  <si>
    <t>TA060SIR1D1C1120R±0</t>
  </si>
  <si>
    <t>TA060SIR1D1C1120R+3</t>
  </si>
  <si>
    <t>TA060SIR0S1C1240S-6</t>
  </si>
  <si>
    <t>TA060SIR0S1C1240S-3</t>
  </si>
  <si>
    <t>TA060SIR0S1C1240S±0</t>
  </si>
  <si>
    <t>TA060SIR0S1C1240S+3</t>
  </si>
  <si>
    <t>TA060SIR0S1C1240S+6</t>
  </si>
  <si>
    <t>TA060SIR0S1C1240A-3</t>
  </si>
  <si>
    <t>TA060SIR0S1C1240A±0</t>
  </si>
  <si>
    <t>TA060SIR0S1C1240A+3</t>
  </si>
  <si>
    <t>TA060SIR0S1C1240B-3</t>
  </si>
  <si>
    <t>TA060SIR0S1C1240B±0</t>
  </si>
  <si>
    <t>TA060SIR0S1C1240B+3</t>
  </si>
  <si>
    <t>TA060SIR0S1C1240R-3</t>
  </si>
  <si>
    <t>TA060SIR0S1C1240R±0</t>
  </si>
  <si>
    <t>TA060SIR0S1C1240R+3</t>
  </si>
  <si>
    <t>TA060SIR0S1C1120S-6</t>
  </si>
  <si>
    <t>TA060SIR0S1C1120S-3</t>
  </si>
  <si>
    <t>TA060SIR0S1C1120S±0</t>
  </si>
  <si>
    <t>TA060SIR0S1C1120S+3</t>
  </si>
  <si>
    <t>TA060SIR0S1C1120S+6</t>
  </si>
  <si>
    <t>TA060SIR0S1C1120A-3</t>
  </si>
  <si>
    <t>TA060SIR0S1C1120A±0</t>
  </si>
  <si>
    <t>TA060SIR0S1C1120A+3</t>
  </si>
  <si>
    <t>TA060SIR0S1C1120B-3</t>
  </si>
  <si>
    <t>TA060SIR0S1C1120B±0</t>
  </si>
  <si>
    <t>TA060SIR0S1C1120B+3</t>
  </si>
  <si>
    <t>TA060SIR0S1C1120R-3</t>
  </si>
  <si>
    <t>TA060SIR0S1C1120R±0</t>
  </si>
  <si>
    <t>TA060SIR0S1C1120R+3</t>
  </si>
  <si>
    <t>TA060SIR0D1C1240S-6</t>
  </si>
  <si>
    <t>TA060SIR0D1C1240S-3</t>
  </si>
  <si>
    <t>TA060SIR0D1C1240S±0</t>
  </si>
  <si>
    <t>TA060SIR0D1C1240S+3</t>
  </si>
  <si>
    <t>TA060SIR0D1C1240S+6</t>
  </si>
  <si>
    <t>TA060SIR0D1C1240A-3</t>
  </si>
  <si>
    <t>TA060SIR0D1C1240A±0</t>
  </si>
  <si>
    <t>TA060SIR0D1C1240A+3</t>
  </si>
  <si>
    <t>TA060SIR0D1C1240B-3</t>
  </si>
  <si>
    <t>TA060SIR0D1C1240B±0</t>
  </si>
  <si>
    <t>TA060SIR0D1C1240B+3</t>
  </si>
  <si>
    <t>TA060SIR0D1C1240R-3</t>
  </si>
  <si>
    <t>TA060SIR0D1C1240R±0</t>
  </si>
  <si>
    <t>TA060SIR0D1C1240R+3</t>
  </si>
  <si>
    <t>TA060SIR0D1C1120S-6</t>
  </si>
  <si>
    <t>TA060SIR0D1C1120S-3</t>
  </si>
  <si>
    <t>TA060SIR0D1C1120S±0</t>
  </si>
  <si>
    <t>TA060SIR0D1C1120S+3</t>
  </si>
  <si>
    <t>TA060SIR0D1C1120S+6</t>
  </si>
  <si>
    <t>TA060SIR0D1C1120A-3</t>
  </si>
  <si>
    <t>TA060SIR0D1C1120A±0</t>
  </si>
  <si>
    <t>TA060SIR0D1C1120A+3</t>
  </si>
  <si>
    <t>TA060SIR0D1C1120B-3</t>
  </si>
  <si>
    <t>TA060SIR0D1C1120B±0</t>
  </si>
  <si>
    <t>TA060SIR0D1C1120B+3</t>
  </si>
  <si>
    <t>TA060SIR0D1C1120R-3</t>
  </si>
  <si>
    <t>TA060SIR0D1C1120R±0</t>
  </si>
  <si>
    <t>TA060SIR0D1C1120R+3</t>
  </si>
  <si>
    <t>TA060SER0S1C1240S-6</t>
  </si>
  <si>
    <t>TA060SER0S1C1240S-3</t>
  </si>
  <si>
    <t>TA060SER0S1C1240S±0</t>
  </si>
  <si>
    <t>TA060SER0S1C1240S+3</t>
  </si>
  <si>
    <t>TA060SER0S1C1240S+6</t>
  </si>
  <si>
    <t>TA060SER0S1C1240A-3</t>
  </si>
  <si>
    <t>TA060SER0S1C1240A±0</t>
  </si>
  <si>
    <t>TA060SER0S1C1240A+3</t>
  </si>
  <si>
    <t>TA060SER0S1C1240B-3</t>
  </si>
  <si>
    <t>TA060SER0S1C1240B±0</t>
  </si>
  <si>
    <t>TA060SER0S1C1240B+3</t>
  </si>
  <si>
    <t>TA060SER0S1C1240R-3</t>
  </si>
  <si>
    <t>TA060SER0S1C1240R±0</t>
  </si>
  <si>
    <t>TA060SER0S1C1240R+3</t>
  </si>
  <si>
    <t>TA060SER0S1C1120S-6</t>
  </si>
  <si>
    <t>TA060SER0S1C1120S-3</t>
  </si>
  <si>
    <t>TA060SER0S1C1120S±0</t>
  </si>
  <si>
    <t>TA060SER0S1C1120S+3</t>
  </si>
  <si>
    <t>TA060SER0S1C1120S+6</t>
  </si>
  <si>
    <t>TA060SER0S1C1120A-3</t>
  </si>
  <si>
    <t>TA060SER0S1C1120A±0</t>
  </si>
  <si>
    <t>TA060SER0S1C1120A+3</t>
  </si>
  <si>
    <t>TA060SER0S1C1120B-3</t>
  </si>
  <si>
    <t>TA060SER0S1C1120B±0</t>
  </si>
  <si>
    <t>TA060SER0S1C1120B+3</t>
  </si>
  <si>
    <t>TA060SER0S1C1120R-3</t>
  </si>
  <si>
    <t>TA060SER0S1C1120R±0</t>
  </si>
  <si>
    <t>TA060SER0S1C1120R+3</t>
  </si>
  <si>
    <t>TA060SER0D1C1240S-6</t>
  </si>
  <si>
    <t>TA060SER0D1C1240S-3</t>
  </si>
  <si>
    <t>TA060SER0D1C1240S±0</t>
  </si>
  <si>
    <t>TA060SER0D1C1240S+3</t>
  </si>
  <si>
    <t>TA060SER0D1C1240S+6</t>
  </si>
  <si>
    <t>TA060SER0D1C1240A-3</t>
  </si>
  <si>
    <t>TA060SER0D1C1240A±0</t>
  </si>
  <si>
    <t>TA060SER0D1C1240A+3</t>
  </si>
  <si>
    <t>TA060SER0D1C1240B-3</t>
  </si>
  <si>
    <t>TA060SER0D1C1240B±0</t>
  </si>
  <si>
    <t>TA060SER0D1C1240B+3</t>
  </si>
  <si>
    <t>TA060SER0D1C1240R-3</t>
  </si>
  <si>
    <t>TA060SER0D1C1240R±0</t>
  </si>
  <si>
    <t>TA060SER0D1C1240R+3</t>
  </si>
  <si>
    <t>TA060SER0D1C1120S-6</t>
  </si>
  <si>
    <t>TA060SER0D1C1120S-3</t>
  </si>
  <si>
    <t>TA060SER0D1C1120S±0</t>
  </si>
  <si>
    <t>TA060SER0D1C1120S+3</t>
  </si>
  <si>
    <t>TA060SER0D1C1120S+6</t>
  </si>
  <si>
    <t>TA060SER0D1C1120A-3</t>
  </si>
  <si>
    <t>TA060SER0D1C1120A±0</t>
  </si>
  <si>
    <t>TA060SER0D1C1120A+3</t>
  </si>
  <si>
    <t>TA060SER0D1C1120B-3</t>
  </si>
  <si>
    <t>TA060SER0D1C1120B±0</t>
  </si>
  <si>
    <t>TA060SER0D1C1120B+3</t>
  </si>
  <si>
    <t>TA060SER0D1C1120R-3</t>
  </si>
  <si>
    <t>TA060SER0D1C1120R±0</t>
  </si>
  <si>
    <t>TA060SER0D1C1120R+3</t>
  </si>
  <si>
    <t>Cjto</t>
  </si>
  <si>
    <t>CA22AN2-220</t>
  </si>
  <si>
    <t>CA21SU2-220</t>
  </si>
  <si>
    <t>CA21NN2-220</t>
  </si>
  <si>
    <t>CA20SU2-220</t>
  </si>
  <si>
    <t>CA15AN2-138</t>
  </si>
  <si>
    <t>CA14SU2-138</t>
  </si>
  <si>
    <t>CA14NN2-138</t>
  </si>
  <si>
    <t>CA13SU2-138</t>
  </si>
  <si>
    <t>CA11SU2-138</t>
  </si>
  <si>
    <t>CA07AN2-060</t>
  </si>
  <si>
    <t>CA06AN2-060</t>
  </si>
  <si>
    <t>AP220SU00-120</t>
  </si>
  <si>
    <t>AP220AN00-160</t>
  </si>
  <si>
    <t>AP138SU00-120</t>
  </si>
  <si>
    <t>AP138AN00-120</t>
  </si>
  <si>
    <t>AP060SU00-070</t>
  </si>
  <si>
    <t>AP060AN00-120</t>
  </si>
  <si>
    <t>AP060AN00-070</t>
  </si>
  <si>
    <t>AP033SU00-070</t>
  </si>
  <si>
    <t>AP033AN00-070</t>
  </si>
  <si>
    <t>km</t>
  </si>
  <si>
    <t>C1-070</t>
  </si>
  <si>
    <t>C1-120</t>
  </si>
  <si>
    <t>C1-150</t>
  </si>
  <si>
    <t>C1-240</t>
  </si>
  <si>
    <t>C1-300</t>
  </si>
  <si>
    <t>C1-400</t>
  </si>
  <si>
    <t>C1-500</t>
  </si>
  <si>
    <t>C1-600</t>
  </si>
  <si>
    <t>C1-700</t>
  </si>
  <si>
    <t>C2-315</t>
  </si>
  <si>
    <t>C2-400</t>
  </si>
  <si>
    <t>C2-592</t>
  </si>
  <si>
    <t>C2-726</t>
  </si>
  <si>
    <t>C4-240</t>
  </si>
  <si>
    <t>C4-300</t>
  </si>
  <si>
    <t>C4-400</t>
  </si>
  <si>
    <t>C4-500</t>
  </si>
  <si>
    <t>C4-600</t>
  </si>
  <si>
    <t>C5-120</t>
  </si>
  <si>
    <t>C5-240</t>
  </si>
  <si>
    <t>C5-300</t>
  </si>
  <si>
    <t>C5-400</t>
  </si>
  <si>
    <t>C5-500</t>
  </si>
  <si>
    <t>C5-600</t>
  </si>
  <si>
    <t>C31-12E</t>
  </si>
  <si>
    <t>C31-10E</t>
  </si>
  <si>
    <t>C32-10E</t>
  </si>
  <si>
    <t>C32-12E</t>
  </si>
  <si>
    <t>C33-12E</t>
  </si>
  <si>
    <t>C31-16E</t>
  </si>
  <si>
    <t>C33-10E</t>
  </si>
  <si>
    <t>C31-800</t>
  </si>
  <si>
    <t>C32-800</t>
  </si>
  <si>
    <t>C33-800</t>
  </si>
  <si>
    <t>C33-630</t>
  </si>
  <si>
    <t>C33-500</t>
  </si>
  <si>
    <t>C33-400</t>
  </si>
  <si>
    <t>C32-400</t>
  </si>
  <si>
    <t>C33-300</t>
  </si>
  <si>
    <t>C34-120</t>
  </si>
  <si>
    <t>C34-240</t>
  </si>
  <si>
    <t>VA1-700C1</t>
  </si>
  <si>
    <t>VA1-726C2</t>
  </si>
  <si>
    <t>VA1-600C4</t>
  </si>
  <si>
    <t>VA1-600C1</t>
  </si>
  <si>
    <t>VA1-592C2</t>
  </si>
  <si>
    <t>VA1-500C4</t>
  </si>
  <si>
    <t>VA1-400C4</t>
  </si>
  <si>
    <t>VA1-400C2</t>
  </si>
  <si>
    <t>VA1-315C2</t>
  </si>
  <si>
    <t>VA1-240C4</t>
  </si>
  <si>
    <t>VA1-240C1</t>
  </si>
  <si>
    <t>VA1-070C1</t>
  </si>
  <si>
    <t>MA1-600C4</t>
  </si>
  <si>
    <t>MA1-592C2</t>
  </si>
  <si>
    <t>MA1-500C4</t>
  </si>
  <si>
    <t>MA1-400C2</t>
  </si>
  <si>
    <t>MA1-315C2</t>
  </si>
  <si>
    <t>MA1-300C4</t>
  </si>
  <si>
    <t>MA1-240C4</t>
  </si>
  <si>
    <t>MA1-070C1</t>
  </si>
  <si>
    <t>JE1-700C1</t>
  </si>
  <si>
    <t>JE1-726C2</t>
  </si>
  <si>
    <t>JE1-600C1</t>
  </si>
  <si>
    <t>JE1-592C2</t>
  </si>
  <si>
    <t>JE1-500C1</t>
  </si>
  <si>
    <t>JE1-400C2</t>
  </si>
  <si>
    <t>JE1-315C2</t>
  </si>
  <si>
    <t>JE1-300C4</t>
  </si>
  <si>
    <t>JE1-240C4</t>
  </si>
  <si>
    <t>JE1-240C1</t>
  </si>
  <si>
    <t>AM1-726C2</t>
  </si>
  <si>
    <t>AM1-600C4</t>
  </si>
  <si>
    <t>AM1-600C1</t>
  </si>
  <si>
    <t>AM1-592C2</t>
  </si>
  <si>
    <t>AM1-400C2</t>
  </si>
  <si>
    <t>AM1-315C2</t>
  </si>
  <si>
    <t>AM1-300C4</t>
  </si>
  <si>
    <t>AM1-240C4</t>
  </si>
  <si>
    <t>CGACG02</t>
  </si>
  <si>
    <t>Cable de guarda de AoGo 3/8" EHS</t>
  </si>
  <si>
    <t>CGACG01</t>
  </si>
  <si>
    <t>Cable de guarda de AoGo 5/16" EHS</t>
  </si>
  <si>
    <t>PT-CO035N</t>
  </si>
  <si>
    <t>Conductor de copperweld Nº 2 AWG, en terreno  normal</t>
  </si>
  <si>
    <t>PT-CO035R</t>
  </si>
  <si>
    <t>Conductor de copperweld Nº 2 AWG, en terreno rocoso</t>
  </si>
  <si>
    <t>PT-CO150N</t>
  </si>
  <si>
    <t>Conductor de copperweld 150 mm2, en terreno  normal</t>
  </si>
  <si>
    <t>PT-CO150R</t>
  </si>
  <si>
    <t>Conductor de copperweld 150 mm2, en terreno rocoso</t>
  </si>
  <si>
    <t>m</t>
  </si>
  <si>
    <t>PT-SBOND</t>
  </si>
  <si>
    <t>Caja de Puesta a Tierra Single Bonding con SVL 1 kV</t>
  </si>
  <si>
    <t>CONSOLIDADO DE MATERIALES</t>
  </si>
  <si>
    <t>PPC01</t>
  </si>
  <si>
    <t xml:space="preserve">POSTE DE CONCRETO ARMADO DE  7/100/120/225                                                                                                                                                                                                                </t>
  </si>
  <si>
    <t>PPC02</t>
  </si>
  <si>
    <t xml:space="preserve">POSTE DE CONCRETO ARMADO DE  7/200/120/225                                                                                                                                                                                                                </t>
  </si>
  <si>
    <t>PPC03</t>
  </si>
  <si>
    <t xml:space="preserve">POSTE DE CONCRETO ARMADO DE  7/300/120/225                                                                                                                                                                                                                </t>
  </si>
  <si>
    <t>PPC04</t>
  </si>
  <si>
    <t xml:space="preserve">POSTE DE CONCRETO ARMADO DE  7/70/90/195                                                                                                                                                                                                                  </t>
  </si>
  <si>
    <t>PPC05</t>
  </si>
  <si>
    <t xml:space="preserve">POSTE DE CONCRETO ARMADO DE  8/200/120/240                                                                                                                                                                                                                </t>
  </si>
  <si>
    <t>PPC06</t>
  </si>
  <si>
    <t xml:space="preserve">POSTE DE CONCRETO ARMADO DE  8/300/120/240                                                                                                                                                                                                                </t>
  </si>
  <si>
    <t>PPC07</t>
  </si>
  <si>
    <t xml:space="preserve">POSTE DE CONCRETO ARMADO DE  8/70/90/210                                                                                                                                                                                                                  </t>
  </si>
  <si>
    <t>PPC08</t>
  </si>
  <si>
    <t xml:space="preserve">POSTE DE CONCRETO ARMADO DE  9/200/120/255                                                                                                                                                                                                                </t>
  </si>
  <si>
    <t>PPC09</t>
  </si>
  <si>
    <t xml:space="preserve">POSTE DE CONCRETO ARMADO DE  9/300/120/255                                                                                                                                                                                                                </t>
  </si>
  <si>
    <t>PPC10</t>
  </si>
  <si>
    <t xml:space="preserve">POSTE DE CONCRETO ARMADO DE  9/400/140/275                                                                                                                                                                                                                </t>
  </si>
  <si>
    <t>PPC11</t>
  </si>
  <si>
    <t xml:space="preserve">POSTE DE CONCRETO ARMADO DE 11/200/120/285                                                                                                                                                                                                                </t>
  </si>
  <si>
    <t>PPC12</t>
  </si>
  <si>
    <t xml:space="preserve">POSTE DE CONCRETO ARMADO DE 11/300/120/285                                                                                                                                                                                                                </t>
  </si>
  <si>
    <t>PPC13</t>
  </si>
  <si>
    <t xml:space="preserve">POSTE DE CONCRETO ARMADO DE 11/400/140/305                                                                                                                                                                                                                </t>
  </si>
  <si>
    <t>PPC14</t>
  </si>
  <si>
    <t xml:space="preserve">POSTE DE CONCRETO ARMADO DE 11/500/160/325                                                                                                                                                                                                                </t>
  </si>
  <si>
    <t>PPC15</t>
  </si>
  <si>
    <t xml:space="preserve">POSTE DE CONCRETO ARMADO DE 12/200/120/300                                                                                                                                                                                                                </t>
  </si>
  <si>
    <t>PPC16</t>
  </si>
  <si>
    <t xml:space="preserve">POSTE DE CONCRETO ARMADO DE 12/300/150/330                                                                                                                                                                                                                </t>
  </si>
  <si>
    <t>PPC17</t>
  </si>
  <si>
    <t xml:space="preserve">POSTE DE CONCRETO ARMADO DE 12/400/150/330                                                                                                                                                                                                                </t>
  </si>
  <si>
    <t>PPC18</t>
  </si>
  <si>
    <t xml:space="preserve">POSTE DE CONCRETO ARMADO DE 13/200/140/335                                                                                                                                                                                                                </t>
  </si>
  <si>
    <t>PPC19</t>
  </si>
  <si>
    <t xml:space="preserve">POSTE DE CONCRETO ARMADO DE 13/300/150/345                                                                                                                                                                                                                </t>
  </si>
  <si>
    <t>PPC20</t>
  </si>
  <si>
    <t xml:space="preserve">POSTE DE CONCRETO ARMADO DE 13/400/150/345                                                                                                                                                                                                                </t>
  </si>
  <si>
    <t>PPC21</t>
  </si>
  <si>
    <t xml:space="preserve">POSTE DE CONCRETO ARMADO DE 13/500/160/355                                                                                                                                                                                                                </t>
  </si>
  <si>
    <t>PPC22</t>
  </si>
  <si>
    <t xml:space="preserve">POSTE DE CONCRETO ARMADO DE 15/200/135/360                                                                                                                                                                                                                </t>
  </si>
  <si>
    <t>PPC23</t>
  </si>
  <si>
    <t xml:space="preserve">POSTE DE CONCRETO ARMADO DE 15/300/140/365                                                                                                                                                                                                                </t>
  </si>
  <si>
    <t>PPC24</t>
  </si>
  <si>
    <t xml:space="preserve">POSTE DE CONCRETO ARMADO DE 15/400/150/375                                                                                                                                                                                                                </t>
  </si>
  <si>
    <t>PPC25</t>
  </si>
  <si>
    <t xml:space="preserve">POSTE DE CONCRETO ARMADO DE 15/500/180/405                                                                                                                                                                                                                </t>
  </si>
  <si>
    <t>PPC26</t>
  </si>
  <si>
    <t xml:space="preserve">POSTE DE CONCRETO ARMADO DE 17/200/150/405                                                                                                                                                                                                                </t>
  </si>
  <si>
    <t>PPC27</t>
  </si>
  <si>
    <t xml:space="preserve">POSTE DE CONCRETO ARMADO DE 17/300/150/405                                                                                                                                                                                                                </t>
  </si>
  <si>
    <t>PPC28</t>
  </si>
  <si>
    <t xml:space="preserve">POSTE DE CONCRETO ARMADO DE 17/400/165/420                                                                                                                                                                                                                </t>
  </si>
  <si>
    <t>PPC29</t>
  </si>
  <si>
    <t xml:space="preserve">POSTE DE CONCRETO ARMADO PARA A. P.  5/70/90/165                                                                                                                                                                                                          </t>
  </si>
  <si>
    <t>PPC30</t>
  </si>
  <si>
    <t xml:space="preserve">POSTE DE CONCRETO ARMADO PARA A. P.  6/70/90/180                                                                                                                                                                                                          </t>
  </si>
  <si>
    <t>PPC31</t>
  </si>
  <si>
    <t xml:space="preserve">POSTE DE CONCRETO ARMADO PARA A. P.  7/100/120/225                                                                                                                                                                                                        </t>
  </si>
  <si>
    <t>PPC32</t>
  </si>
  <si>
    <t xml:space="preserve">POSTE DE CONCRETO ARMADO PARA A. P.  7/200/120/225                                                                                                                                                                                                        </t>
  </si>
  <si>
    <t>PPC33</t>
  </si>
  <si>
    <t xml:space="preserve">POSTE DE CONCRETO ARMADO PARA A. P.  7/300/120/225                                                                                                                                                                                                        </t>
  </si>
  <si>
    <t>PPC34</t>
  </si>
  <si>
    <t xml:space="preserve">POSTE DE CONCRETO ARMADO PARA A. P.  8/100/120/240                                                                                                                                                                                                        </t>
  </si>
  <si>
    <t>PPC35</t>
  </si>
  <si>
    <t xml:space="preserve">POSTE DE CONCRETO ARMADO PARA A. P.  8/200/120/240                                                                                                                                                                                                        </t>
  </si>
  <si>
    <t>PPC36</t>
  </si>
  <si>
    <t xml:space="preserve">POSTE DE CONCRETO ARMADO PARA A. P.  8/300/120/240                                                                                                                                                                                                        </t>
  </si>
  <si>
    <t>PPC37</t>
  </si>
  <si>
    <t xml:space="preserve">POSTE DE CONCRETO ARMADO PARA A. P.  9/100/120/255                                                                                                                                                                                                        </t>
  </si>
  <si>
    <t>PPC38</t>
  </si>
  <si>
    <t xml:space="preserve">POSTE DE CONCRETO ARMADO PARA A. P.  9/200/120/245                                                                                                                                                                                                        </t>
  </si>
  <si>
    <t>PPC39</t>
  </si>
  <si>
    <t xml:space="preserve">POSTE DE CONCRETO ARMADO PARA A. P.  9/300/120/255                                                                                                                                                                                                        </t>
  </si>
  <si>
    <t>PPC40</t>
  </si>
  <si>
    <t xml:space="preserve">POSTE DE CONCRETO ARMADO PARA A. P. 11/200/120/285                                                                                                                                                                                                        </t>
  </si>
  <si>
    <t>PPC41</t>
  </si>
  <si>
    <t xml:space="preserve">POSTE DE CONCRETO ARMADO PARA A. P. 11/400/140/305                                                                                                                                                                                                        </t>
  </si>
  <si>
    <t>PPC42</t>
  </si>
  <si>
    <t xml:space="preserve">POSTE DE CONCRETO ARMADO PARA A. P. 13/100/120/315                                                                                                                                                                                                        </t>
  </si>
  <si>
    <t>PPC43</t>
  </si>
  <si>
    <t xml:space="preserve">POSTE DE CONCRETO ARMADO PARA A. P. 13/200/140/335                                                                                                                                                                                                        </t>
  </si>
  <si>
    <t>PPC44</t>
  </si>
  <si>
    <t xml:space="preserve">POSTE DE CONCRETO ARMADO PARA A. P. 13/400/160/355                                                                                                                                                                                                        </t>
  </si>
  <si>
    <t>PPC45</t>
  </si>
  <si>
    <t xml:space="preserve">POSTE DE CONCRETO ARMADO PARA A. P. 15/200/140/365                                                                                                                                                                                                        </t>
  </si>
  <si>
    <t>PPC46</t>
  </si>
  <si>
    <t xml:space="preserve">POSTE DE CONCRETO ARMADO PARA A. P. 15/400/160/385                                                                                                                                                                                                        </t>
  </si>
  <si>
    <t>PPC47</t>
  </si>
  <si>
    <t xml:space="preserve">POSTE DE CONCRETO ARMADO PARA A. P. 25 m                                                                                                                                                                                                                  </t>
  </si>
  <si>
    <t>PPC48</t>
  </si>
  <si>
    <t xml:space="preserve">POSTE DE CONCRETO ARMADO PARA A. P. 10/200/120/285                                                                                                                                                                                                        </t>
  </si>
  <si>
    <t>PPC49</t>
  </si>
  <si>
    <t xml:space="preserve">POSTE DE CONCRETO ARMADO PARA A. P. 12/200/120/300                                                                                                                                                                                                        </t>
  </si>
  <si>
    <t>PPC50</t>
  </si>
  <si>
    <t xml:space="preserve">POSTE DE CONCRETO ARMADO DE  9/200/150/280                                                                                                                                                                                                                </t>
  </si>
  <si>
    <t>PPC51</t>
  </si>
  <si>
    <t xml:space="preserve">POSTE DE CONCRETO ARMADO DE 9/300/150/280                                                                                                                                                                                                                 </t>
  </si>
  <si>
    <t>PPC52</t>
  </si>
  <si>
    <t xml:space="preserve">POSTE DE CONCRETO ARMADO DE 10/300/150/300                                                                                                                                                                                                                </t>
  </si>
  <si>
    <t>PPC53</t>
  </si>
  <si>
    <t xml:space="preserve">POSTE DE CONCRETO ARMADO DE 10/400/150/300                                                                                                                                                                                                                </t>
  </si>
  <si>
    <t>PPF01</t>
  </si>
  <si>
    <t xml:space="preserve">POSTE DE METAL DE  6 mts.                                                                                                                                                                                                                                 </t>
  </si>
  <si>
    <t>PPF02</t>
  </si>
  <si>
    <t xml:space="preserve">POSTE DE METAL DE  8 mts.                                                                                                                                                                                                                                 </t>
  </si>
  <si>
    <t>PPF03</t>
  </si>
  <si>
    <t xml:space="preserve">POSTE DE METAL DE 11 mts.                                                                                                                                                                                                                                 </t>
  </si>
  <si>
    <t>PPF04</t>
  </si>
  <si>
    <t xml:space="preserve">POSTE DE METAL DE 13 mts.                                                                                                                                                                                                                                 </t>
  </si>
  <si>
    <t>PPF05</t>
  </si>
  <si>
    <t xml:space="preserve">POSTE DE METAL DE 15 mts.                                                                                                                                                                                                                                 </t>
  </si>
  <si>
    <t>PPF06</t>
  </si>
  <si>
    <t xml:space="preserve">POSTE DE METAL DE  5 mts.                                                                                                                                                                                                                                 </t>
  </si>
  <si>
    <t>PPF07</t>
  </si>
  <si>
    <t xml:space="preserve">POSTE DE METAL DE  10 mts.                                                                                                                                                                                                                                </t>
  </si>
  <si>
    <t>PPF08</t>
  </si>
  <si>
    <t xml:space="preserve">POSTE DE METAL DE  12 mts.                                                                                                                                                                                                                                </t>
  </si>
  <si>
    <t>PPF10</t>
  </si>
  <si>
    <t xml:space="preserve">POSTE DE METAL DE 7.0 mts.                                                                                                                                                                                                                                </t>
  </si>
  <si>
    <t>PPF12</t>
  </si>
  <si>
    <t xml:space="preserve">POSTE DE METAL DE 9.0 mts.                                                                                                                                                                                                                                </t>
  </si>
  <si>
    <t>PPF14</t>
  </si>
  <si>
    <t xml:space="preserve">POSTE DE METAL DE 25.0 mts.                                                                                                                                                                                                                               </t>
  </si>
  <si>
    <t>PPH01</t>
  </si>
  <si>
    <t xml:space="preserve">POSTE DE HORMIGON SECCION H,  8.70m/225 KG                                                                                                                                                                                                                </t>
  </si>
  <si>
    <t>PPH02</t>
  </si>
  <si>
    <t xml:space="preserve">POSTE DE HORMIGON SECCION H, 10.00m/225 KG                                                                                                                                                                                                                </t>
  </si>
  <si>
    <t>PPH03</t>
  </si>
  <si>
    <t xml:space="preserve">POSTE DE HORMIGON SECCION H, 11.50m/300 KG                                                                                                                                                                                                                </t>
  </si>
  <si>
    <t>PPH04</t>
  </si>
  <si>
    <t xml:space="preserve">POSTE DE HORMIGON SECCION H, 15.00m/650 KG                                                                                                                                                                                                                </t>
  </si>
  <si>
    <t>PPM01</t>
  </si>
  <si>
    <t xml:space="preserve">POSTE DE MADERA TRATADA DE  8 mts. CL.4                                                                                                                                                                                                                   </t>
  </si>
  <si>
    <t>PPM02</t>
  </si>
  <si>
    <t xml:space="preserve">POSTE DE MADERA TRATADA DE  8 mts. CL.5                                                                                                                                                                                                                   </t>
  </si>
  <si>
    <t>PPM03</t>
  </si>
  <si>
    <t xml:space="preserve">POSTE DE MADERA TRATADA DE  8 mts. CL.6                                                                                                                                                                                                                   </t>
  </si>
  <si>
    <t>PPM04</t>
  </si>
  <si>
    <t xml:space="preserve">POSTE DE MADERA TRATADA DE  8 mts. CL.7                                                                                                                                                                                                                   </t>
  </si>
  <si>
    <t>PPM05</t>
  </si>
  <si>
    <t xml:space="preserve">POSTE DE MADERA TRATADA DE  8 mts. CL.8                                                                                                                                                                                                                   </t>
  </si>
  <si>
    <t>PPM06</t>
  </si>
  <si>
    <t xml:space="preserve">POSTE DE MADERA TRATADA DE  9 mts. CL.4                                                                                                                                                                                                                   </t>
  </si>
  <si>
    <t>PPM07</t>
  </si>
  <si>
    <t xml:space="preserve">POSTE DE MADERA TRATADA DE  9 mts. CL.5                                                                                                                                                                                                                   </t>
  </si>
  <si>
    <t>PPM08</t>
  </si>
  <si>
    <t xml:space="preserve">POSTE DE MADERA TRATADA DE  9 mts. CL.6                                                                                                                                                                                                                   </t>
  </si>
  <si>
    <t>PPM09</t>
  </si>
  <si>
    <t xml:space="preserve">POSTE DE MADERA TRATADA DE  9 mts. CL.7                                                                                                                                                                                                                   </t>
  </si>
  <si>
    <t>PPM10</t>
  </si>
  <si>
    <t xml:space="preserve">POSTE DE MADERA TRATADA DE  9 mts. CL.8                                                                                                                                                                                                                   </t>
  </si>
  <si>
    <t>PPM11</t>
  </si>
  <si>
    <t xml:space="preserve">POSTE DE MADERA TRATADA DE 10 mts. CL.4                                                                                                                                                                                                                   </t>
  </si>
  <si>
    <t>PPM12</t>
  </si>
  <si>
    <t xml:space="preserve">POSTE DE MADERA TRATADA DE 10 mts. CL.5                                                                                                                                                                                                                   </t>
  </si>
  <si>
    <t>PPM13</t>
  </si>
  <si>
    <t xml:space="preserve">POSTE DE MADERA TRATADA DE 10 mts. CL.6                                                                                                                                                                                                                   </t>
  </si>
  <si>
    <t>PPM14</t>
  </si>
  <si>
    <t xml:space="preserve">POSTE DE MADERA TRATADA DE 10 mts. CL.7                                                                                                                                                                                                                   </t>
  </si>
  <si>
    <t>PPM15</t>
  </si>
  <si>
    <t xml:space="preserve">POSTE DE MADERA TRATADA DE 11 mts. CL.4                                                                                                                                                                                                                   </t>
  </si>
  <si>
    <t>PPM16</t>
  </si>
  <si>
    <t xml:space="preserve">POSTE DE MADERA TRATADA DE 11 mts. CL.5                                                                                                                                                                                                                   </t>
  </si>
  <si>
    <t>PPM17</t>
  </si>
  <si>
    <t xml:space="preserve">POSTE DE MADERA TRATADA DE 11 mts. CL.6                                                                                                                                                                                                                   </t>
  </si>
  <si>
    <t>PPM18</t>
  </si>
  <si>
    <t xml:space="preserve">POSTE DE MADERA TRATADA DE 11 mts. CL.7                                                                                                                                                                                                                   </t>
  </si>
  <si>
    <t>PPM19</t>
  </si>
  <si>
    <t xml:space="preserve">POSTE DE MADERA TRATADA DE 12 mts. CL.4                                                                                                                                                                                                                   </t>
  </si>
  <si>
    <t>PPM20</t>
  </si>
  <si>
    <t xml:space="preserve">POSTE DE MADERA TRATADA DE 12 mts. CL.5                                                                                                                                                                                                                   </t>
  </si>
  <si>
    <t>PPM21</t>
  </si>
  <si>
    <t xml:space="preserve">POSTE DE MADERA TRATADA DE 12 mts. CL.6                                                                                                                                                                                                                   </t>
  </si>
  <si>
    <t>PPM22</t>
  </si>
  <si>
    <t xml:space="preserve">POSTE DE MADERA TRATADA DE 12 mts. CL.7                                                                                                                                                                                                                   </t>
  </si>
  <si>
    <t>PPM23</t>
  </si>
  <si>
    <t xml:space="preserve">POSTE DE MADERA TRATADA DE 13 mts. CL.4                                                                                                                                                                                                                   </t>
  </si>
  <si>
    <t>PPM24</t>
  </si>
  <si>
    <t xml:space="preserve">POSTE DE MADERA TRATADA DE 13 mts. CL.5                                                                                                                                                                                                                   </t>
  </si>
  <si>
    <t>PPM25</t>
  </si>
  <si>
    <t xml:space="preserve">POSTE DE MADERA TRATADA DE 13 mts. CL.6                                                                                                                                                                                                                   </t>
  </si>
  <si>
    <t>PPM26</t>
  </si>
  <si>
    <t xml:space="preserve">POSTE DE MADERA TRATADA DE 13 mts. CL.7                                                                                                                                                                                                                   </t>
  </si>
  <si>
    <t>PPM27</t>
  </si>
  <si>
    <t xml:space="preserve">POSTE DE MADERA TRATADA DE  5 mts. CL.7                                                                                                                                                                                                                   </t>
  </si>
  <si>
    <t>PPM28</t>
  </si>
  <si>
    <t xml:space="preserve">POSTE DE MADERA TRATADA DE  7 mts. CL.7                                                                                                                                                                                                                   </t>
  </si>
  <si>
    <t>PPM29</t>
  </si>
  <si>
    <t xml:space="preserve">POSTE DE MADERA TRATADA DE 15 mts. CL.7                                                                                                                                                                                                                   </t>
  </si>
  <si>
    <t>CÓDIGO DE ESTRUCTURA</t>
  </si>
  <si>
    <t>DESCRIPCIÓN DE ESTRUCTURA</t>
  </si>
  <si>
    <t>BASE DE DATOS</t>
  </si>
  <si>
    <t>SICODI</t>
  </si>
  <si>
    <t>MÓDULOS ESTÁNDARES</t>
  </si>
  <si>
    <t>CONTRAPRESTACIÓN BAJA TENSIÓN</t>
  </si>
  <si>
    <t>CONTRAPRESTACIÓN MEDIA/ALTA TENSIÓN</t>
  </si>
  <si>
    <t>Torre de suspensión tipo SC2 (5°)Tipo SC2-6</t>
  </si>
  <si>
    <t>Torre de suspensión tipo SC2 (5°)Tipo SC2-3</t>
  </si>
  <si>
    <t>Torre de suspensión tipo SC2 (5°)Tipo SC2±0</t>
  </si>
  <si>
    <t>Torre de suspensión tipo SC2 (5°)Tipo SC2+3</t>
  </si>
  <si>
    <t>Torre de suspensión tipo SC2 (5°)Tipo SC2+6</t>
  </si>
  <si>
    <t>Torre de ángulo menor tipo AC2 (30°)Tipo AC2-3</t>
  </si>
  <si>
    <t>Torre de ángulo menor tipo AC2 (30°)Tipo AC2±0</t>
  </si>
  <si>
    <t>Torre de ángulo menor tipo AC2 (30°)Tipo AC2+3</t>
  </si>
  <si>
    <t>Torre de ángulo mayor tipo BC2 (65°)Tipo BC2-3</t>
  </si>
  <si>
    <t>Torre de ángulo mayor tipo BC2 (65°)Tipo BC2±0</t>
  </si>
  <si>
    <t>Torre de ángulo mayor tipo BC2 (65°)Tipo BC2+3</t>
  </si>
  <si>
    <t>Torre de anclaje, retención intermedia y terminal (15°) Tipo RC2-3</t>
  </si>
  <si>
    <t>Torre de anclaje, retención intermedia y terminal (15°) Tipo RC2±0</t>
  </si>
  <si>
    <t>Torre de anclaje, retención intermedia y terminal (15°) Tipo RC2+3</t>
  </si>
  <si>
    <t>Torre de suspensión tipo SC1 (5°)Tipo SC1-6</t>
  </si>
  <si>
    <t>Torre de suspensión tipo SC1 (5°)Tipo SC1-3</t>
  </si>
  <si>
    <t>Torre de suspensión tipo SC1 (5°)Tipo SC1±0</t>
  </si>
  <si>
    <t>Torre de suspensión tipo SC1 (5°)Tipo SC1+3</t>
  </si>
  <si>
    <t>Torre de suspensión tipo SC1 (5°)Tipo SC1+6</t>
  </si>
  <si>
    <t>Torre de ángulo menor tipo AC1 (30°)Tipo AC1-3</t>
  </si>
  <si>
    <t>Torre de ángulo menor tipo AC1 (30°)Tipo AC1±0</t>
  </si>
  <si>
    <t>Torre de ángulo menor tipo AC1 (30°)Tipo AC1+3</t>
  </si>
  <si>
    <t>Torre de ángulo mayor tipo BC1 (65°)Tipo BC1-3</t>
  </si>
  <si>
    <t>Torre de ángulo mayor tipo BC1 (65°)Tipo BC1±0</t>
  </si>
  <si>
    <t>Torre de ángulo mayor tipo BC1 (65°)Tipo BC1+3</t>
  </si>
  <si>
    <t>Torre de anclaje, retención intermedia y terminal (15°) Tipo RC1-3</t>
  </si>
  <si>
    <t>Torre de anclaje, retención intermedia y terminal (15°) Tipo RC1±0</t>
  </si>
  <si>
    <t>Torre de anclaje, retención intermedia y terminal (15°) Tipo RC1+3</t>
  </si>
  <si>
    <t>Torre de suspensión tipo SS1 (5°)Tipo SS1-6</t>
  </si>
  <si>
    <t>Torre de suspensión tipo SS1 (5°)Tipo SS1-3</t>
  </si>
  <si>
    <t>Torre de suspensión tipo SS1 (5°)Tipo SS1±0</t>
  </si>
  <si>
    <t>Torre de suspensión tipo SS1 (5°)Tipo SS1+3</t>
  </si>
  <si>
    <t>Torre de suspensión tipo SS1 (5°)Tipo SS1+6</t>
  </si>
  <si>
    <t>Torre de ángulo menor tipo AS1 (30°)Tipo AS1-3</t>
  </si>
  <si>
    <t>Torre de ángulo menor tipo AS1 (30°)Tipo AS1±0</t>
  </si>
  <si>
    <t>Torre de ángulo menor tipo AS1 (30°)Tipo AS1+3</t>
  </si>
  <si>
    <t>Torre de ángulo mayor tipo BS1 (65°)Tipo BS1-3</t>
  </si>
  <si>
    <t>Torre de ángulo mayor tipo BS1 (65°)Tipo BS1±0</t>
  </si>
  <si>
    <t>Torre de ángulo mayor tipo BS1 (65°)Tipo BS1+3</t>
  </si>
  <si>
    <t>Torre de anclaje, retención intermedia y terminal (15°) Tipo RS1-3</t>
  </si>
  <si>
    <t>Torre de anclaje, retención intermedia y terminal (15°) Tipo RS1±0</t>
  </si>
  <si>
    <t>Torre de anclaje, retención intermedia y terminal (15°) Tipo RS1+3</t>
  </si>
  <si>
    <t>Torre de suspensión tipo SS2 (5°)Tipo SS2-6</t>
  </si>
  <si>
    <t>Torre de suspensión tipo SS2 (5°)Tipo SS2-3</t>
  </si>
  <si>
    <t>Torre de suspensión tipo SS2 (5°)Tipo SS2±0</t>
  </si>
  <si>
    <t>Torre de suspensión tipo SS2 (5°)Tipo SS2+3</t>
  </si>
  <si>
    <t>Torre de suspensión tipo SS2 (5°)Tipo SS2+6</t>
  </si>
  <si>
    <t>Torre de ángulo menor tipo AS2 (30°)Tipo AS2-3</t>
  </si>
  <si>
    <t>Torre de ángulo menor tipo AS2 (30°)Tipo AS2±0</t>
  </si>
  <si>
    <t>Torre de ángulo menor tipo AS2 (30°)Tipo AS2+3</t>
  </si>
  <si>
    <t>Torre de ángulo mayor tipo BS2 (65°)Tipo BS2-3</t>
  </si>
  <si>
    <t>Torre de ángulo mayor tipo BS2 (65°)Tipo BS2±0</t>
  </si>
  <si>
    <t>Torre de ángulo mayor tipo BS2 (65°)Tipo BS2+3</t>
  </si>
  <si>
    <t>Torre de anclaje, retención intermedia y terminal (15°) Tipo RS2-3</t>
  </si>
  <si>
    <t>Torre de anclaje, retención intermedia y terminal (15°) Tipo RS2±0</t>
  </si>
  <si>
    <t>Torre de anclaje, retención intermedia y terminal (15°) Tipo RS2+3</t>
  </si>
  <si>
    <t>Torre de suspensión tipo S1 (5°)Tipo S1-6</t>
  </si>
  <si>
    <t>Torre de suspensión tipo S1 (5°)Tipo S1-3</t>
  </si>
  <si>
    <t>Torre de suspensión tipo S1 (5°)Tipo S1±0</t>
  </si>
  <si>
    <t>Torre de suspensión tipo S1 (5°)Tipo S1+3</t>
  </si>
  <si>
    <t>Torre de suspensión tipo S1 (5°)Tipo S1+6</t>
  </si>
  <si>
    <t>Torre de ángulo menor tipo A1 (30°)Tipo A1-3</t>
  </si>
  <si>
    <t>Torre de ángulo menor tipo A1 (30°)Tipo A1±0</t>
  </si>
  <si>
    <t>Torre de ángulo menor tipo A1 (30°)Tipo A1+3</t>
  </si>
  <si>
    <t>Torre de ángulo mayor tipo B1 (65°)Tipo B1-3</t>
  </si>
  <si>
    <t>Torre de ángulo mayor tipo B1 (65°)Tipo B1±0</t>
  </si>
  <si>
    <t>Torre de ángulo mayor tipo B1 (65°)Tipo B1+3</t>
  </si>
  <si>
    <t>Torre de anclaje, retención intermedia y terminal (15°) Tipo R1-3</t>
  </si>
  <si>
    <t>Torre de anclaje, retención intermedia y terminal (15°) Tipo R1±0</t>
  </si>
  <si>
    <t>Torre de anclaje, retención intermedia y terminal (15°) Tipo R1+3</t>
  </si>
  <si>
    <t>Torre de suspensión tipo S2 (5°)Tipo S2-6</t>
  </si>
  <si>
    <t>Torre de suspensión tipo S2 (5°)Tipo S2-3</t>
  </si>
  <si>
    <t>Torre de suspensión tipo S2 (5°)Tipo S2±0</t>
  </si>
  <si>
    <t>Torre de suspensión tipo S2 (5°)Tipo S2+3</t>
  </si>
  <si>
    <t>Torre de suspensión tipo S2 (5°)Tipo S2+6</t>
  </si>
  <si>
    <t>Torre de ángulo menor tipo A2 (30°)Tipo A2-3</t>
  </si>
  <si>
    <t>Torre de ángulo menor tipo A2 (30°)Tipo A2±0</t>
  </si>
  <si>
    <t>Torre de ángulo menor tipo A2 (30°)Tipo A2+3</t>
  </si>
  <si>
    <t>Torre de ángulo mayor tipo B2 (65°)Tipo B2-3</t>
  </si>
  <si>
    <t>Torre de ángulo mayor tipo B2 (65°)Tipo B2±0</t>
  </si>
  <si>
    <t>Torre de ángulo mayor tipo B2 (65°)Tipo B2+3</t>
  </si>
  <si>
    <t>Torre de anclaje, retención intermedia y terminal (15°) Tipo R2-3</t>
  </si>
  <si>
    <t>Torre de anclaje, retención intermedia y terminal (15°) Tipo R2±0</t>
  </si>
  <si>
    <t>Torre de anclaje, retención intermedia y terminal (15°) Tipo R2+3</t>
  </si>
  <si>
    <t>Tipo suspensión con 21 aisladores standard, incluye accesorios 220 KV - 120 KN</t>
  </si>
  <si>
    <t>Tipo orientación con 21 aisladores standard, incluye accesorios 220 KV - 120 KN</t>
  </si>
  <si>
    <t>Tipo suspensión con 20 aisladores standard, incluye accesorios 220 KV - 120 KN</t>
  </si>
  <si>
    <t>Tipo anclaje con 15 aisladores standard, incluye accesorios 138 KV - 120 KN</t>
  </si>
  <si>
    <t>Tipo suspensión con 14 aisladores standard, incluye accesorios 138 KV - 120 KN</t>
  </si>
  <si>
    <t>Tipo orientación con 14 aisladores standard, incluye accesorios 138 KV - 120 KN</t>
  </si>
  <si>
    <t>Tipo suspensión con 13 aisladores standard, incluye accesorios 138 KV - 120 KN</t>
  </si>
  <si>
    <t>Tipo suspensión con 11 aisladores standard, incluye accesorios 138 KV - 120 KN</t>
  </si>
  <si>
    <t>Tipo anclaje con 07 aisladores standard, incluye accesorios 60 KV - 120 KN</t>
  </si>
  <si>
    <t>Tipo anclaje con 06 aisladores standard, incluye accesorios 60 KV - 120 KN</t>
  </si>
  <si>
    <t>Aisladores poliméricos de silicona en suspensión más accesorios  220 kV, 120 kN</t>
  </si>
  <si>
    <t>Aisladores poliméricos de silicona en anclaje más accesorios  220 kV, 160 kN</t>
  </si>
  <si>
    <t>Aisladores poliméricos de silicona en suspensión más accesorios  138 kV, 120 kN</t>
  </si>
  <si>
    <t>Aisladores poliméricos de silicona en anclaje más accesorios 138 kV, 120 kN</t>
  </si>
  <si>
    <t>Aisladores poliméricos de silicona en anclaje más accesorios  60 kV, 120 kN</t>
  </si>
  <si>
    <t>Aisladores poliméricos de silicona en anclaje más accesorios  60 kV, 70 kN</t>
  </si>
  <si>
    <t>Aisladores poliméricos de silicona en suspensión más accesorios  33 kV, 70 kN</t>
  </si>
  <si>
    <t>Aisladores poliméricos de silicona en anclaje más accesorios 33 kV, 70 kN</t>
  </si>
  <si>
    <t>CONDUCTOR AAAC 120 mm2</t>
  </si>
  <si>
    <t>CONDUCTOR AAAC 150 mm2</t>
  </si>
  <si>
    <t>CONDUCTOR AAAC 400 mm2</t>
  </si>
  <si>
    <t>CONDUCTOR AAAC 500 mm2</t>
  </si>
  <si>
    <t xml:space="preserve">CONDUCTOR AAAC 700 mm2 </t>
  </si>
  <si>
    <t>CONDUCTOR ACSR 315 mm2</t>
  </si>
  <si>
    <t>CONDUCTOR ACSR 400 mm2</t>
  </si>
  <si>
    <t>CONDUCTOR ACSR 592 mm2 (CURLEW)</t>
  </si>
  <si>
    <t>CONDUCTOR ACSR 726 mm2 (PHEASANT)</t>
  </si>
  <si>
    <t>CONDUCTOR ACAR 240 mm2</t>
  </si>
  <si>
    <t>CONDUCTOR ACAR 300 mm2</t>
  </si>
  <si>
    <t>CONDUCTOR ACAR 400 mm2</t>
  </si>
  <si>
    <t>CONDUCTOR ACAR 500 mm2</t>
  </si>
  <si>
    <t>CONDUCTOR ACAR 600 mm2</t>
  </si>
  <si>
    <t>CONDUCTOR ENGRASADO AAAC 120 mm2</t>
  </si>
  <si>
    <t>CONDUCTOR ENGRASADO AAAC 240 mm2</t>
  </si>
  <si>
    <t>CONDUCTOR ENGRASADO AAAC 300 mm2</t>
  </si>
  <si>
    <t>CONDUCTOR ENGRASADO AAAC 400 mm2</t>
  </si>
  <si>
    <t>CONDUCTOR ENGRASADO AAAC 500 mm2</t>
  </si>
  <si>
    <t>CONDUCTOR ENGRASADO AAAC 600 mm2</t>
  </si>
  <si>
    <t>CONDUCTOR CU XLPE 1200 mm2 - 220 KV</t>
  </si>
  <si>
    <t>CONDUCTOR CU XLPE 1000 mm2 - 220 KV</t>
  </si>
  <si>
    <t>CONDUCTOR CU XLPE 1000 mm2 - 138 KV</t>
  </si>
  <si>
    <t>CONDUCTOR CU XLPE 1200 mm2 - 138 KV</t>
  </si>
  <si>
    <t>CONDUCTOR CU XLPE 1200 mm2 - 60 KV</t>
  </si>
  <si>
    <t>CONDUCTOR CU XLPE 1600 mm2 - 220 KV</t>
  </si>
  <si>
    <t>CONDUCTOR CU XLPE 1000 mm2 - 60 KV</t>
  </si>
  <si>
    <t>CONDUCTOR CU XLPE 800 mm2 - 220 KV</t>
  </si>
  <si>
    <t>CONDUCTOR CU XLPE 800 mm2 - 138 KV</t>
  </si>
  <si>
    <t>CONDUCTOR CU XLPE 800 mm2 - 60 KV</t>
  </si>
  <si>
    <t>CONDUCTOR CU XLPE 630 mm2 - 60 KV</t>
  </si>
  <si>
    <t>CONDUCTOR CU XLPE 500 mm2 - 60 KV</t>
  </si>
  <si>
    <t>CONDUCTOR CU XLPE 400 mm2 - 60 KV</t>
  </si>
  <si>
    <t>CONDUCTOR CU XLPE 400 mm2 - 138 KV</t>
  </si>
  <si>
    <t>CONDUCTOR CU XLPE 300 mm2 - 60 KV</t>
  </si>
  <si>
    <t>CONDUCTOR CU XLPE 120 mm2 - 33 KV</t>
  </si>
  <si>
    <t>CONDUCTOR CU XLPE 240 mm2 - 33 KV</t>
  </si>
  <si>
    <t>Varilla de armar Conductor AAAC 700 mm2</t>
  </si>
  <si>
    <t>Varilla de armar Conductor ACSR 726 mm2</t>
  </si>
  <si>
    <t>Varilla de armar Conductor ACAR 600 mm2</t>
  </si>
  <si>
    <t>Varilla de armar Conductor AAAC 600 mm2</t>
  </si>
  <si>
    <t>Varilla de armar Conductor ACSR 592 mm2</t>
  </si>
  <si>
    <t>Varilla de armar Conductor ACAR 500 mm2</t>
  </si>
  <si>
    <t>Varilla de armar Conductor ACAR 400 mm2</t>
  </si>
  <si>
    <t>Varilla de armar Conductor ACSR 400 mm2</t>
  </si>
  <si>
    <t>Varilla de armar Conductor ACSR 315 mm2</t>
  </si>
  <si>
    <t>Varilla de armar Conductor ACAR 240 mm2</t>
  </si>
  <si>
    <t>Varilla de armar Conductor AAAC 240 mm2</t>
  </si>
  <si>
    <t>Varilla de armar Conductor AAAC 070 mm2</t>
  </si>
  <si>
    <t>Manguito de Reparación Conductor ACAR 600 mm2</t>
  </si>
  <si>
    <t>Manguito de Reparación Conductor ACSR 592 mm2</t>
  </si>
  <si>
    <t>Manguito de Reparación Conductor ACAR 500 mm2</t>
  </si>
  <si>
    <t>Manguito de Reparación Conductor ACSR 400 mm2</t>
  </si>
  <si>
    <t>Manguito de Reparación Conductor ACSR 315 mm2</t>
  </si>
  <si>
    <t>Manguito de Reparación Conductor ACAR 300 mm2</t>
  </si>
  <si>
    <t>Manguito de Reparación Conductor ACAR 240 mm2</t>
  </si>
  <si>
    <t>Manguito de Reparación Conductor AAAC 070 mm2</t>
  </si>
  <si>
    <t>Junta de empalme Conductor AAAC 700 mm2</t>
  </si>
  <si>
    <t>Junta de empalme Conductor ACSR 726 mm2</t>
  </si>
  <si>
    <t>Junta de empalme Conductor AAAC 600 mm2</t>
  </si>
  <si>
    <t>Junta de empalme Conductor ACSR 592 mm2</t>
  </si>
  <si>
    <t>Junta de empalme Conductor AAAC 500 mm2</t>
  </si>
  <si>
    <t>Junta de empalme Conductor ACSR 400 mm2</t>
  </si>
  <si>
    <t>Junta de empalme Conductor ACSR 315 mm2</t>
  </si>
  <si>
    <t>Junta de empalme Conductor ACAR 300 mm2</t>
  </si>
  <si>
    <t>Junta de empalme Conductor ACAR 240 mm2</t>
  </si>
  <si>
    <t>Junta de empalme Conductor AAAC 240 mm2</t>
  </si>
  <si>
    <t>Amortiguador Conductor ACSR 726 mm2</t>
  </si>
  <si>
    <t>Amortiguador Conductor ACAR 600 mm2</t>
  </si>
  <si>
    <t>Amortiguador Conductor AAAC 600 mm2</t>
  </si>
  <si>
    <t>Amortiguador Conductor ACSR 592 mm2</t>
  </si>
  <si>
    <t>Amortiguador Conductor ACSR 400 mm2</t>
  </si>
  <si>
    <t>Amortiguador Conductor ACSR 315 mm2</t>
  </si>
  <si>
    <t>Amortiguador Conductor ACAR 300 mm2</t>
  </si>
  <si>
    <t>Amortiguador Conductor ACAR 240 mm2</t>
  </si>
  <si>
    <t>SOBRE LA METODOLOGÍA EMPLEADA</t>
  </si>
  <si>
    <t>SOBRE EL COSTO REGULADO DE LA ESTRUCTURA</t>
  </si>
  <si>
    <t>1) SISTEMA DE INFORMACIÓN DE LOS COSTOS ESTÁNDAR DE INVERSIÓN DE LAS INSTALACIONES DE DISTRIBUCIÓN ELÉCTRICA (SICODI)</t>
  </si>
  <si>
    <t>2) BASES DE DATOS DE LOS MÓDULOS ESTÁNDARES DE INVERSIÓN PARA SISTEMAS DE TRANSMISIÓN CON COSTOS</t>
  </si>
  <si>
    <t>LISTADO DE PRECIOS MÁXIMOS PARA LA CONTRAPRESTACIÓN MENSUAL UNITARIA POR EL ACCESO Y USO DE INFRAESTRUCTURA DEL TITULAR DE INFRAESTRUCTURA DE SOPORTE DE ENERGÍA ELÉCTRICA</t>
  </si>
  <si>
    <t>Los valores asigandos a cada variable y parámetro son los siguientes:</t>
  </si>
  <si>
    <t>OTRAS CONSIDERACIONES</t>
  </si>
  <si>
    <t>LISTADO DE PRECIOS MÁXIMOS</t>
  </si>
  <si>
    <t>- El presente listado no incluye la contraprestación inicial única señalada en el numeral 30.2 del artículo 30 del Reglamento de la Ley N° 29904.</t>
  </si>
  <si>
    <r>
      <t>En aplicación del artículo 6 de la denominada "</t>
    </r>
    <r>
      <rPr>
        <i/>
        <sz val="16"/>
        <rFont val="Arial Narrow"/>
        <family val="2"/>
      </rPr>
      <t>Norma que establece la Oferta Referencial de Compartición y otras disposiciones aplicables a la compartición de infraestructura eléctrica utilizada para el despliegue de redes de telecomunicaciones</t>
    </r>
    <r>
      <rPr>
        <sz val="16"/>
        <rFont val="Arial Narrow"/>
        <family val="2"/>
      </rPr>
      <t>", aprobada mediante Resolución de Consejo Directivo N° 143-2022-CD/OSIPTEL, se publica el Listado de Precios Máximos para la contraprestación mensual unitaria por el acceso y uso de infraestructura del titular de infraestructura de soporte de energía eléctrica.</t>
    </r>
  </si>
  <si>
    <t>- Para efectos de la aplicación de la Ley N° 29904, la contraprestación mensual unitaria es un precio máximo, conforme a lo señalado en el numeral 30.4 del artículo 30 de su Reglamento.</t>
  </si>
  <si>
    <t>- Las contraprestaciones mensuales cuyo cálculo resultó inferior a USD 0,10 se han redondeado a USD 0,10.</t>
  </si>
  <si>
    <t>COSTO DE LA ESTRUCTURA SEGÚN BASE DE DATOS</t>
  </si>
  <si>
    <t>GRUPO</t>
  </si>
  <si>
    <t>COSTO 
(USD)</t>
  </si>
  <si>
    <t>TIPO</t>
  </si>
  <si>
    <t>Transporte</t>
  </si>
  <si>
    <t>Montaje</t>
  </si>
  <si>
    <t>LINEAS</t>
  </si>
  <si>
    <t>AMCO150M01</t>
  </si>
  <si>
    <t>AMCO500M01</t>
  </si>
  <si>
    <t>AIPO033KV01</t>
  </si>
  <si>
    <t>AP033RH00-070A</t>
  </si>
  <si>
    <t>Aislador rígido horizontal polimérico para anclaje  más accesorios  033 kV, 70 kN</t>
  </si>
  <si>
    <t>AIPO033KV02</t>
  </si>
  <si>
    <t>AP033RH00-070S</t>
  </si>
  <si>
    <t>Aislador rígido horizontal polimérico para suspensión  más accesorios  033 kV, 70 kN</t>
  </si>
  <si>
    <t>AIPO060KV01</t>
  </si>
  <si>
    <t>AP060RH00-070A</t>
  </si>
  <si>
    <t>Aislador rígido horizontal polimérico para anclaje  más accesorios  060 kV, 70 kN</t>
  </si>
  <si>
    <t>AIPO060KV02</t>
  </si>
  <si>
    <t>AP060RH00-070S</t>
  </si>
  <si>
    <t>Aislador rígido horizontal polimérico para suspensión  más accesorios  060 kV, 70 kN</t>
  </si>
  <si>
    <t>Aisladores poliméricos de silicona en suspensión más accesorios  60 kV, 120 kN</t>
  </si>
  <si>
    <t>AP138AN00-070</t>
  </si>
  <si>
    <t>Aisladores poliméricos de silicona en anclaje más accesorios  138 kV, 70 kN</t>
  </si>
  <si>
    <t>AIPO138KV01</t>
  </si>
  <si>
    <t>AP138RH00-070A</t>
  </si>
  <si>
    <t>Aislador rígido horizontal polimérico para anclaje  más accesorios  138 kV, 70 kN</t>
  </si>
  <si>
    <t>AIPO138KV02</t>
  </si>
  <si>
    <t>AP138RH00-070S</t>
  </si>
  <si>
    <t>Aislador rígido horizontal polimérico para suspensión  más accesorios  138 kV, 70 kN</t>
  </si>
  <si>
    <t>AP138SU00-070</t>
  </si>
  <si>
    <t>Aisladores poliméricos de silicona en suspensión más accesorios  138 kV, 70 kN</t>
  </si>
  <si>
    <t>AP220AN00-070</t>
  </si>
  <si>
    <t>Aisladores poliméricos de silicona en anclaje más accesorios  220 kV, 70 kN</t>
  </si>
  <si>
    <t>AIPO220KV01</t>
  </si>
  <si>
    <t>AP220AN00-120</t>
  </si>
  <si>
    <t>Aisladores poliméricos de silicona en anclaje más accesorios  220 kV, 120 kN</t>
  </si>
  <si>
    <t>Juego</t>
  </si>
  <si>
    <t>AP220RH00-070A</t>
  </si>
  <si>
    <t>Aislador rígido horizontal polimérico para anclaje  más accesorios  220 kV, 70 kN</t>
  </si>
  <si>
    <t>AIPO220KV02</t>
  </si>
  <si>
    <t>AP220RH00-070S</t>
  </si>
  <si>
    <t>Aislador rígido horizontal polimérico para suspensión  más accesorios  220 kV, 70 kN</t>
  </si>
  <si>
    <t>AP220RH00-120A</t>
  </si>
  <si>
    <t>Aislador rígido horizontal polimérico para anclaje  más accesorios  220 kV, 120 kN</t>
  </si>
  <si>
    <t>AP220SU00-070</t>
  </si>
  <si>
    <t>Aisladores poliméricos de silicona en suspensión más accesorios  220 kV, 70 kN</t>
  </si>
  <si>
    <t>Equipos comp</t>
  </si>
  <si>
    <t>Conductor AAAC 70 mm2 Línea de Transmisión</t>
  </si>
  <si>
    <t>C1-070m</t>
  </si>
  <si>
    <t>Conductor AAAC 70 mm2 Sistema de Barras Conexiones de AT</t>
  </si>
  <si>
    <t>TRANSP_0</t>
  </si>
  <si>
    <t>C1-160m</t>
  </si>
  <si>
    <t>CONDUCTOR AAAC 160 mm2</t>
  </si>
  <si>
    <t>Conductor AAAC 240 mm2 Línea de Transmisión</t>
  </si>
  <si>
    <t>C1-240m</t>
  </si>
  <si>
    <t>Conductor AAAC 240 mm2 Sistema de Barras Conexiones de AT</t>
  </si>
  <si>
    <t>Conductor AAAC 300 mm2 Línea de Transmisión</t>
  </si>
  <si>
    <t>C1-300m</t>
  </si>
  <si>
    <t>Conductor AAAC 300 mm2 Sistema de Barras Conexiones de AT</t>
  </si>
  <si>
    <t>Conductor AAAC 600 mm2 Línea de Transmisión</t>
  </si>
  <si>
    <t>C1-600m</t>
  </si>
  <si>
    <t>Conductor AAAC 600 mm2 Sistema de Barras Conexiones de AT</t>
  </si>
  <si>
    <t>C3-10E</t>
  </si>
  <si>
    <t>C3-12E</t>
  </si>
  <si>
    <t>C3-16E</t>
  </si>
  <si>
    <t>C3-800</t>
  </si>
  <si>
    <t>C3-400</t>
  </si>
  <si>
    <t>C3-300</t>
  </si>
  <si>
    <t>C3-500</t>
  </si>
  <si>
    <t>C3-630</t>
  </si>
  <si>
    <t>CA05SU2-060</t>
  </si>
  <si>
    <t>Tipo suspensión con 5 aisladores standard, incluye accesorios 60 KV - 120 KN</t>
  </si>
  <si>
    <t>AIST060KV02</t>
  </si>
  <si>
    <t>CA06NN2-060</t>
  </si>
  <si>
    <t>Tipo orientación con 6 aisladores standard, incluye accesorios 60 KV - 120 KN</t>
  </si>
  <si>
    <t>CA06SU2-060</t>
  </si>
  <si>
    <t>Tipo suspensión con 6 aisladores standard, incluye accesorios 60 KV - 120 KN</t>
  </si>
  <si>
    <t>AIST060KV01</t>
  </si>
  <si>
    <t>AIST138KV02</t>
  </si>
  <si>
    <t>CA14AN2-138</t>
  </si>
  <si>
    <t>Tipo anclaje con 14 aisladores standard, incluye accesorios 138 KV - 120 KN</t>
  </si>
  <si>
    <t>AIST220KV02</t>
  </si>
  <si>
    <t>CA21AN2-220</t>
  </si>
  <si>
    <t>Tipo anclaje con 21 aisladores standard, incluye accesorios 220 KV - 120 KN</t>
  </si>
  <si>
    <t>CA31NN3-500</t>
  </si>
  <si>
    <t>Tipo orientación con 31 aisladores standard, incluye accesorios 500 KV - 160 KN</t>
  </si>
  <si>
    <t>AIST500KV01</t>
  </si>
  <si>
    <t>CA31AN3-500</t>
  </si>
  <si>
    <t>Tipo anclaje con 31 aisladores standard, incluye accesorios 500 KV - 160 KN</t>
  </si>
  <si>
    <t>CA31SU3-500</t>
  </si>
  <si>
    <t>Tipo suspensión con 31 aisladores standard, incluye accesorios 500 KV - 160 KN</t>
  </si>
  <si>
    <t>CBF010-0.30-0075</t>
  </si>
  <si>
    <t>Equipo</t>
  </si>
  <si>
    <t xml:space="preserve">Banco Capacitor, 10 kV, 0.3 MVAR, 75 kVp (BIL) </t>
  </si>
  <si>
    <t>TRANSP_1</t>
  </si>
  <si>
    <t>BBM010-001</t>
  </si>
  <si>
    <t>CBF010-0.30-0095</t>
  </si>
  <si>
    <t xml:space="preserve">Banco Capacitor, 10 kV, 0.3 MVAR, 95 kVp (BIL) </t>
  </si>
  <si>
    <t>CBF010-0.45-0075</t>
  </si>
  <si>
    <t xml:space="preserve">Banco Capacitor, 10 kV, 0.45 MVAR, 75 kVp (BIL) </t>
  </si>
  <si>
    <t>CBF010-0.45-0095</t>
  </si>
  <si>
    <t xml:space="preserve">Banco Capacitor, 10 kV, 0.45 MVAR, 95 kVp (BIL) </t>
  </si>
  <si>
    <t>CBF010-0.60-0075</t>
  </si>
  <si>
    <t xml:space="preserve">Banco Capacitor, 10 kV, 0.6 MVAR, 75 kVp (BIL) </t>
  </si>
  <si>
    <t>CBF010-0.60-0095</t>
  </si>
  <si>
    <t xml:space="preserve">Banco Capacitor, 10 kV, 0.6 MVAR, 95 kVp (BIL) </t>
  </si>
  <si>
    <t>CBF010-0.90-0075</t>
  </si>
  <si>
    <t xml:space="preserve">Banco Capacitor, 10 kV, 0.9 MVAR, 75 kVp (BIL) </t>
  </si>
  <si>
    <t>CBF010-0.90-0095</t>
  </si>
  <si>
    <t xml:space="preserve">Banco Capacitor, 10 kV, 0.9 MVAR, 95 kVp (BIL) </t>
  </si>
  <si>
    <t>CBF010-0002-0075</t>
  </si>
  <si>
    <t xml:space="preserve">Banco Capacitor, 10 kV, 2 MVAR, 75 kVp (BIL) </t>
  </si>
  <si>
    <t>BBM010-002</t>
  </si>
  <si>
    <t>CBF010-0002-0095</t>
  </si>
  <si>
    <t xml:space="preserve">Banco Capacitor, 10 kV, 2 MVAR, 95 kVp (BIL) </t>
  </si>
  <si>
    <t>CBF010-0003-0075</t>
  </si>
  <si>
    <t xml:space="preserve">Banco Capacitor, 10 kV, 3 MVAR, 75 kVp (BIL) </t>
  </si>
  <si>
    <t>CBF010-0003-0095</t>
  </si>
  <si>
    <t xml:space="preserve">Banco Capacitor, 10 kV, 3 MVAR, 95 kVp (BIL) </t>
  </si>
  <si>
    <t>CBF010-0004-0075</t>
  </si>
  <si>
    <t xml:space="preserve">Banco Capacitor, 10 kV, 4 MVAR, 75 kVp (BIL) </t>
  </si>
  <si>
    <t>BBM010-004</t>
  </si>
  <si>
    <t>CBF010-0004-0095</t>
  </si>
  <si>
    <t xml:space="preserve">Banco Capacitor, 10 kV, 4 MVAR, 95 kVp (BIL) </t>
  </si>
  <si>
    <t>CBF010-0010-0075</t>
  </si>
  <si>
    <t xml:space="preserve">Banco Capacitor, 10 kV, 10 MVAR, 75 kVp (BIL) </t>
  </si>
  <si>
    <t>BBM010-010</t>
  </si>
  <si>
    <t>CBF010-0010-0095</t>
  </si>
  <si>
    <t xml:space="preserve">Banco Capacitor, 10 kV, 10 MVAR, 95 kVp (BIL) </t>
  </si>
  <si>
    <t>CBF010-1.20-0075</t>
  </si>
  <si>
    <t xml:space="preserve">Banco Capacitor, 10 kV, 1.2 MVAR, 75 kVp (BIL) </t>
  </si>
  <si>
    <t>CBF010-1.20-0095</t>
  </si>
  <si>
    <t xml:space="preserve">Banco Capacitor, 10 kV, 1.2 MVAR, 95 kVp (BIL) </t>
  </si>
  <si>
    <t>CBF010-1.80-0075</t>
  </si>
  <si>
    <t xml:space="preserve">Banco Capacitor, 10 kV, 1.8 MVAR, 75 kVp (BIL) </t>
  </si>
  <si>
    <t>CBF010-1.80-0095</t>
  </si>
  <si>
    <t xml:space="preserve">Banco Capacitor, 10 kV, 1.8 MVAR, 95 kVp (BIL) </t>
  </si>
  <si>
    <t>CBF010-2.20-0075</t>
  </si>
  <si>
    <t xml:space="preserve">Banco Capacitor, 10 kV, 2.2 MVAR, 75 kVp (BIL) </t>
  </si>
  <si>
    <t>CBF023-0.30-0125</t>
  </si>
  <si>
    <t xml:space="preserve">Banco Capacitor, 22.9 kV, 0.3 MVAR, 125 kVp (BIL) </t>
  </si>
  <si>
    <t>BBM023-001</t>
  </si>
  <si>
    <t>CBF023-0.30-0170</t>
  </si>
  <si>
    <t xml:space="preserve">Banco Capacitor, 22.9 kV, 0.3 MVAR, 170 kVp (BIL) </t>
  </si>
  <si>
    <t>CBF023-0.45-0125</t>
  </si>
  <si>
    <t xml:space="preserve">Banco Capacitor, 22.9 kV, 0.45 MVAR, 125 kVp (BIL) </t>
  </si>
  <si>
    <t>CBF023-0.45-0170</t>
  </si>
  <si>
    <t xml:space="preserve">Banco Capacitor, 22.9 kV, 0.45 MVAR, 170 kVp (BIL) </t>
  </si>
  <si>
    <t>CBF023-0.60-0125</t>
  </si>
  <si>
    <t xml:space="preserve">Banco Capacitor, 22.9 kV, 0.6 MVAR, 125 kVp (BIL) </t>
  </si>
  <si>
    <t>CBF023-0.60-0170</t>
  </si>
  <si>
    <t xml:space="preserve">Banco Capacitor, 22.9 kV, 0.6 MVAR, 170 kVp (BIL) </t>
  </si>
  <si>
    <t>CBF023-0.90-0125</t>
  </si>
  <si>
    <t xml:space="preserve">Banco Capacitor, 22.9 kV, 0.9 MVAR, 125 kVp (BIL) </t>
  </si>
  <si>
    <t>CBF023-0.90-0170</t>
  </si>
  <si>
    <t xml:space="preserve">Banco Capacitor, 22.9 kV, 0.9 MVAR, 170 kVp (BIL) </t>
  </si>
  <si>
    <t>CBF023-0002-0125</t>
  </si>
  <si>
    <t xml:space="preserve">Banco Capacitor, 22.9 kV, 2 MVAR, 125 kVp (BIL) </t>
  </si>
  <si>
    <t>BBM023-002</t>
  </si>
  <si>
    <t>CBF023-0002-0170</t>
  </si>
  <si>
    <t xml:space="preserve">Banco Capacitor, 22.9 kV, 2 MVAR, 170 kVp (BIL) </t>
  </si>
  <si>
    <t>CBF023-0003-0125</t>
  </si>
  <si>
    <t xml:space="preserve">Banco Capacitor, 22.9 kV, 3 MVAR, 125 kVp (BIL) </t>
  </si>
  <si>
    <t>CBF023-0003-0170</t>
  </si>
  <si>
    <t xml:space="preserve">Banco Capacitor, 22.9 kV, 3 MVAR, 170 kVp (BIL) </t>
  </si>
  <si>
    <t>CBF023-0004-0125</t>
  </si>
  <si>
    <t xml:space="preserve">Banco Capacitor, 22.9 kV, 4 MVAR, 125 kVp (BIL) </t>
  </si>
  <si>
    <t>BBM023-004</t>
  </si>
  <si>
    <t>CBF023-0004-0170</t>
  </si>
  <si>
    <t xml:space="preserve">Banco Capacitor, 22.9 kV, 4 MVAR, 170 kVp (BIL) </t>
  </si>
  <si>
    <t>CBF023-1.20-0125</t>
  </si>
  <si>
    <t xml:space="preserve">Banco Capacitor, 22.9 kV, 1.2 MVAR, 125 kVp (BIL) </t>
  </si>
  <si>
    <t>CBF023-1.20-0170</t>
  </si>
  <si>
    <t xml:space="preserve">Banco Capacitor, 22.9 kV, 1.2 MVAR, 170 kVp (BIL) </t>
  </si>
  <si>
    <t>CBF023-1.80-0125</t>
  </si>
  <si>
    <t xml:space="preserve">Banco Capacitor, 22.9 kV, 1.8 MVAR, 125 kVp (BIL) </t>
  </si>
  <si>
    <t>CBF023-1.80-0170</t>
  </si>
  <si>
    <t xml:space="preserve">Banco Capacitor, 22.9 kV, 1.8 MVAR, 170 kVp (BIL) </t>
  </si>
  <si>
    <t>CBV010-0.90-0075</t>
  </si>
  <si>
    <t>Banco Capacitor, 10 kV, 0.9 MVAR, 75 kVp (BIL) ,  pasos</t>
  </si>
  <si>
    <t>CBV010-0.90-0095</t>
  </si>
  <si>
    <t>Banco Capacitor, 10 kV, 0.9 MVAR, 95 kVp (BIL) ,  pasos</t>
  </si>
  <si>
    <t>CBV010-0001-0075</t>
  </si>
  <si>
    <t>Banco Capacitor, 10 kV, 1 MVAR, 75 kVp (BIL) ,  pasos</t>
  </si>
  <si>
    <t>CBV010-0001-0095</t>
  </si>
  <si>
    <t>Banco Capacitor, 10 kV, 1 MVAR, 95 kVp (BIL) ,  pasos</t>
  </si>
  <si>
    <t>CBV010-0002-0075</t>
  </si>
  <si>
    <t>Banco Capacitor, 10 kV, 2 MVAR, 75 kVp (BIL) ,  pasos</t>
  </si>
  <si>
    <t>CBV010-0002-0095</t>
  </si>
  <si>
    <t>Banco Capacitor, 10 kV, 2 MVAR, 95 kVp (BIL) ,  pasos</t>
  </si>
  <si>
    <t>CBV010-0004-0075</t>
  </si>
  <si>
    <t>Banco Capacitor, 10 kV, 4 MVAR, 75 kVp (BIL) ,  pasos</t>
  </si>
  <si>
    <t>CBV010-0004-0095</t>
  </si>
  <si>
    <t>Banco Capacitor, 10 kV, 4 MVAR, 95 kVp (BIL) ,  pasos</t>
  </si>
  <si>
    <t>CBV010-1.20-0075</t>
  </si>
  <si>
    <t>Banco Capacitor, 10 kV, 1.2 MVAR, 75 kVp (BIL) ,  pasos</t>
  </si>
  <si>
    <t>CBV010-1.20-0095</t>
  </si>
  <si>
    <t>Banco Capacitor, 10 kV, 1.2 MVAR, 95 kVp (BIL) ,  pasos</t>
  </si>
  <si>
    <t>CBV010-1.25-0075</t>
  </si>
  <si>
    <t>Banco Capacitor, 10 kV, 1.25 MVAR, 75 kVp (BIL) ,  pasos</t>
  </si>
  <si>
    <t>CBV010-1.25-0095</t>
  </si>
  <si>
    <t>Banco Capacitor, 10 kV, 1.25 MVAR, 95 kVp (BIL) ,  pasos</t>
  </si>
  <si>
    <t>CBV010-3.75-0075</t>
  </si>
  <si>
    <t>Banco Capacitor, 10 kV, 3.75 MVAR, 75 kVp (BIL) ,  pasos</t>
  </si>
  <si>
    <t>CBV010-3.75-0095</t>
  </si>
  <si>
    <t>Banco Capacitor, 10 kV, 3.75 MVAR, 95 kVp (BIL) ,  pasos</t>
  </si>
  <si>
    <t>CBV023-0.90-0125</t>
  </si>
  <si>
    <t>Banco Capacitor, 22.9 kV, 0.9 MVAR, 125 kVp (BIL) ,  pasos</t>
  </si>
  <si>
    <t>CBV023-0.90-0170</t>
  </si>
  <si>
    <t>Banco Capacitor, 22.9 kV, 0.9 MVAR, 170 kVp (BIL) ,  pasos</t>
  </si>
  <si>
    <t>CBV023-0001-0125</t>
  </si>
  <si>
    <t>Banco Capacitor, 22.9 kV, 1 MVAR, 125 kVp (BIL) ,  pasos</t>
  </si>
  <si>
    <t>CBV023-0001-0170</t>
  </si>
  <si>
    <t>Banco Capacitor, 22.9 kV, 1 MVAR, 170 kVp (BIL) ,  pasos</t>
  </si>
  <si>
    <t>CBV023-0002-0125</t>
  </si>
  <si>
    <t>Banco Capacitor, 22.9 kV, 2 MVAR, 125 kVp (BIL) ,  pasos</t>
  </si>
  <si>
    <t>CBV023-0002-0170</t>
  </si>
  <si>
    <t>Banco Capacitor, 22.9 kV, 2 MVAR, 170 kVp (BIL) ,  pasos</t>
  </si>
  <si>
    <t>CBV023-0004-0125</t>
  </si>
  <si>
    <t>Banco Capacitor, 22.9 kV, 4 MVAR, 125 kVp (BIL) ,  pasos</t>
  </si>
  <si>
    <t>CBV023-0004-0170</t>
  </si>
  <si>
    <t>Banco Capacitor, 22.9 kV, 4 MVAR, 170 kVp (BIL) ,  pasos</t>
  </si>
  <si>
    <t>CBV023-1.20-0125</t>
  </si>
  <si>
    <t>Banco Capacitor, 22.9 kV, 1.2 MVAR, 125 kVp (BIL) ,  pasos</t>
  </si>
  <si>
    <t>CBV023-1.20-0170</t>
  </si>
  <si>
    <t>Banco Capacitor, 22.9 kV, 1.2 MVAR, 170 kVp (BIL) ,  pasos</t>
  </si>
  <si>
    <t>CBV023-1.25-0125</t>
  </si>
  <si>
    <t>Banco Capacitor, 22.9 kV, 1.25 MVAR, 125 kVp (BIL) ,  pasos</t>
  </si>
  <si>
    <t>CBV023-1.25-0170</t>
  </si>
  <si>
    <t>Banco Capacitor, 22.9 kV, 1.25 MVAR, 170 kVp (BIL) ,  pasos</t>
  </si>
  <si>
    <t>CBV023-3.75-0125</t>
  </si>
  <si>
    <t>Banco Capacitor, 22.9 kV, 3.75 MVAR, 125 kVp (BIL) ,  pasos</t>
  </si>
  <si>
    <t>CBV023-3.75-0170</t>
  </si>
  <si>
    <t>Banco Capacitor, 22.9 kV, 3.75 MVAR, 170 kVp (BIL) ,  pasos</t>
  </si>
  <si>
    <t>CCC010BP</t>
  </si>
  <si>
    <t>Cables de Baja Tensión</t>
  </si>
  <si>
    <t>CCMSC</t>
  </si>
  <si>
    <t>CCC010CS010020</t>
  </si>
  <si>
    <t>CCC010CS015030</t>
  </si>
  <si>
    <t>CCC010SA</t>
  </si>
  <si>
    <t>CCMSA</t>
  </si>
  <si>
    <t>CCC023SA</t>
  </si>
  <si>
    <t>CCC033SA</t>
  </si>
  <si>
    <t>CCC060BP</t>
  </si>
  <si>
    <t>CCCB01</t>
  </si>
  <si>
    <t>CCAGUM0380</t>
  </si>
  <si>
    <t>CCAGUM0510</t>
  </si>
  <si>
    <t>CGACG02m</t>
  </si>
  <si>
    <t>CMC010DC0125</t>
  </si>
  <si>
    <t>Celda Metal Clad acoplamiento 10 kV, 125 kVp (BIL), 630 A, simple barra, constituido por: Interruptor extraible Transformador de corriente Equipo de medición Equipo de protección y control</t>
  </si>
  <si>
    <t>TRANSP_8</t>
  </si>
  <si>
    <t>CTM010001</t>
  </si>
  <si>
    <t>CMC010SA0095</t>
  </si>
  <si>
    <t>Celda Metal Clad salida alimentador 10 kV, 95 kVp (BIL), 630 A, simple barra, constituido por: Interruptor extraible Transformador de corriente Equipo de medición Equipo de protección y control</t>
  </si>
  <si>
    <t>CLM010001</t>
  </si>
  <si>
    <t>CMC010SM0095</t>
  </si>
  <si>
    <t>Celda Metal Clad medicion 10 kV, 95 kVp (BIL), 630 A, simple barra, constituido por: Transformador de tension Equipo de medición Equipo de protección y control</t>
  </si>
  <si>
    <t>CMM010001</t>
  </si>
  <si>
    <t>CMC010ST0095</t>
  </si>
  <si>
    <t>Celda Metal Clad transformador 10 kV, 95 kVp (BIL), 630 A, simple barra, constituido por: Interruptor extraible Transformador de corriente Transformador de tension Equipo de medición Equipo de protección y control</t>
  </si>
  <si>
    <t>CMC023SA0170</t>
  </si>
  <si>
    <t>Celda Metal Clad salida alimentador 22,9 kV, 170 kVp (BIL), 630 A, simple barra, constituido por: Interruptor extraible Transformador de corriente Equipo de medición Equipo de protección y control</t>
  </si>
  <si>
    <t>CLM023001</t>
  </si>
  <si>
    <t>CMC023SM0170</t>
  </si>
  <si>
    <t>Celda Metal Clad medicion 22,9 kV, 170 kVp (BIL), 630 A, simple barra, constituido por: Transformador de tension Equipo de medición Equipo de protección y control</t>
  </si>
  <si>
    <t>CMM023001</t>
  </si>
  <si>
    <t>CMC023ST0170</t>
  </si>
  <si>
    <t>Celda Metal Clad transformador 22,9 kV, 170 kVp (BIL), 630 A, simple barra, constituido por: Interruptor extraible Transformador de corriente Transformador de tension Equipo de medición Equipo de protección y control</t>
  </si>
  <si>
    <t>CTM023001</t>
  </si>
  <si>
    <t>CNC010BP</t>
  </si>
  <si>
    <t>Total Conexión a la Celda de Maniobra</t>
  </si>
  <si>
    <t>CNC060BP</t>
  </si>
  <si>
    <t>EADPA21/2400S2</t>
  </si>
  <si>
    <t>Estructura compuesta de 1 Postes autosoportable de acero de (21/2400) en suspensión (25°) tipo SCU11-21</t>
  </si>
  <si>
    <t>PACEROM01</t>
  </si>
  <si>
    <t>EADPA21/4000S2</t>
  </si>
  <si>
    <t>Estructura compuesta de 1 Postes autosoportable de acero de (21/4000) en suspensión (25°) tipo SCU11-21</t>
  </si>
  <si>
    <t>EADPA21/4350S2</t>
  </si>
  <si>
    <t>Estructura compuesta de 1 Postes autosoportable de acero de (21/4350) en suspensión (25°) tipo SCU11-21</t>
  </si>
  <si>
    <t>EADPA21/4750S2</t>
  </si>
  <si>
    <t>Estructura compuesta de 1 Postes autosoportable de acero de (21/4750) en suspensión (25°) tipo SCU11-21</t>
  </si>
  <si>
    <t>EADPA21/4850S2</t>
  </si>
  <si>
    <t>Estructura compuesta de 1 Postes autosoportable de acero de (21/4850) en suspensión (25°) tipo SCU11-21</t>
  </si>
  <si>
    <t>EADPA21/5200S2</t>
  </si>
  <si>
    <t>Estructura compuesta de 1 Postes autosoportable de acero de (21/5200) en suspensión (25°) tipo SCU11-21</t>
  </si>
  <si>
    <t>EADPA21/6000S2</t>
  </si>
  <si>
    <t>Estructura compuesta de 1 Postes autosoportable de acero de (21/6000) en suspensión (25°) tipo SCU11-21</t>
  </si>
  <si>
    <t>EADPA21/6650S2</t>
  </si>
  <si>
    <t>Estructura compuesta de 1 Postes autosoportable de acero de (21/6650) en suspensión (25°) tipo SCU11-21</t>
  </si>
  <si>
    <t>EADPA25/10250A2</t>
  </si>
  <si>
    <t>Estructura compuesta de 2 Postes autosoportable de acero de (25/10250) en ángulo y terminal (90°) tipo ACTU1-25</t>
  </si>
  <si>
    <t>PACEROM02</t>
  </si>
  <si>
    <t>EADPA25/10250S2</t>
  </si>
  <si>
    <t>Estructura compuesta de 1 Postes autosoportable de acero de (25/10250) en suspensión (25°) tipo SCU11-25</t>
  </si>
  <si>
    <t>EADPA25/1150S1</t>
  </si>
  <si>
    <t>Estructura compuesta de 1 Postes autosoportable de acero de (25/1150) en suspensión (3°) tipo SCU1-25</t>
  </si>
  <si>
    <t>EADPA25/1250S1</t>
  </si>
  <si>
    <t>Estructura compuesta de 1 Postes autosoportable de acero de (25/1250) en suspensión (3°) tipo SCU1-25</t>
  </si>
  <si>
    <t>EADPA25/1450S1</t>
  </si>
  <si>
    <t>Estructura compuesta de 1 Postes autosoportable de acero de (25/1450) en suspensión (3°) tipo SCU1-25</t>
  </si>
  <si>
    <t>EADPA25/3900A1</t>
  </si>
  <si>
    <t>Estructura compuesta de 2 Postes autosoportable de acero de (25/3900) en ángulo medio (50°) tipo ACU1-25</t>
  </si>
  <si>
    <t>EADPA25/4150A1</t>
  </si>
  <si>
    <t>Estructura compuesta de 2 Postes autosoportable de acero de (25/4150) en ángulo medio (50°) tipo ACU1-25</t>
  </si>
  <si>
    <t>EADPA25/4650A1</t>
  </si>
  <si>
    <t>Estructura compuesta de 2 Postes autosoportable de acero de (25/4650) en ángulo medio (50°) tipo ACU1-25</t>
  </si>
  <si>
    <t>EADPA25/4950A1</t>
  </si>
  <si>
    <t>Estructura compuesta de 2 Postes autosoportable de acero de (25/4950) en ángulo medio (50°) tipo ACU1-25</t>
  </si>
  <si>
    <t>EADPA25/5450S2</t>
  </si>
  <si>
    <t>Estructura compuesta de 1 Postes autosoportable de acero de (25/5450) en suspensión (25°) tipo SCU11-25</t>
  </si>
  <si>
    <t>EADPA25/5950A1</t>
  </si>
  <si>
    <t>Estructura compuesta de 2 Postes autosoportable de acero de (25/5950) en ángulo medio (50°) tipo ACU1-25</t>
  </si>
  <si>
    <t>EADPA25/6000S2</t>
  </si>
  <si>
    <t>Estructura compuesta de 1 Postes autosoportable de acero de (25/6000) en suspensión (25°) tipo SCU11-25</t>
  </si>
  <si>
    <t>EADPA25/6300A2</t>
  </si>
  <si>
    <t>Estructura compuesta de 2 Postes autosoportable de acero de (25/6300) en ángulo y terminal (90°) tipo ACTU1-25</t>
  </si>
  <si>
    <t>EADPA25/6400A1</t>
  </si>
  <si>
    <t>Estructura compuesta de 2 Postes autosoportable de acero de (25/6400) en ángulo medio (50°) tipo ACU1-25</t>
  </si>
  <si>
    <t>EADPA25/6500S2</t>
  </si>
  <si>
    <t>Estructura compuesta de 1 Postes autosoportable de acero de (25/6500) en suspensión (25°) tipo SCU11-25</t>
  </si>
  <si>
    <t>EADPA25/6550S2</t>
  </si>
  <si>
    <t>Estructura compuesta de 1 Postes autosoportable de acero de (25/6550) en suspensión (25°) tipo SCU11-25</t>
  </si>
  <si>
    <t>EADPA25/6600A2</t>
  </si>
  <si>
    <t>Estructura compuesta de 2 Postes autosoportable de acero de (25/6600) en ángulo y terminal (90°) tipo ACTU1-25</t>
  </si>
  <si>
    <t>EADPA25/6800S2</t>
  </si>
  <si>
    <t>Estructura compuesta de 1 Postes autosoportable de acero de (25/6800) en suspensión (25°) tipo SCU11-25</t>
  </si>
  <si>
    <t>EADPA25/7250S2</t>
  </si>
  <si>
    <t>Estructura compuesta de 1 Postes autosoportable de acero de (25/7250) en suspensión (25°) tipo SCU11-25</t>
  </si>
  <si>
    <t>EADPA25/7500A2</t>
  </si>
  <si>
    <t>Estructura compuesta de 2 Postes autosoportable de acero de (25/7500) en ángulo y terminal (90°) tipo ACTU1-25</t>
  </si>
  <si>
    <t>EADPA25/7600S2</t>
  </si>
  <si>
    <t>Estructura compuesta de 1 Postes autosoportable de acero de (25/7600) en suspensión (25°) tipo SCU11-25</t>
  </si>
  <si>
    <t>EADPA25/7650S2</t>
  </si>
  <si>
    <t>Estructura compuesta de 1 Postes autosoportable de acero de (25/7650) en suspensión (25°) tipo SCU11-25</t>
  </si>
  <si>
    <t>EADPA25/7700S2</t>
  </si>
  <si>
    <t>Estructura compuesta de 1 Postes autosoportable de acero de (25/7700) en suspensión (25°) tipo SCU11-25</t>
  </si>
  <si>
    <t>EADPA25/7950A2</t>
  </si>
  <si>
    <t>Estructura compuesta de 2 Postes autosoportable de acero de (25/7950) en ángulo y terminal (90°) tipo ACTU1-25</t>
  </si>
  <si>
    <t>EADPA25/8100S2</t>
  </si>
  <si>
    <t>Estructura compuesta de 1 Postes autosoportable de acero de (25/8100) en suspensión (25°) tipo SCU11-25</t>
  </si>
  <si>
    <t>EADPA25/8450S2</t>
  </si>
  <si>
    <t>Estructura compuesta de 1 Postes autosoportable de acero de (25/8450) en suspensión (25°) tipo SCU11-25</t>
  </si>
  <si>
    <t>EADPA25/8600S2</t>
  </si>
  <si>
    <t>Estructura compuesta de 1 Postes autosoportable de acero de (25/8600) en suspensión (25°) tipo SCU11-25</t>
  </si>
  <si>
    <t>EADPA25/9000S2</t>
  </si>
  <si>
    <t>Estructura compuesta de 1 Postes autosoportable de acero de (25/9000) en suspensión (25°) tipo SCU11-25</t>
  </si>
  <si>
    <t>EADPA25/9300S2</t>
  </si>
  <si>
    <t>Estructura compuesta de 1 Postes autosoportable de acero de (25/9300) en suspensión (25°) tipo SCU11-25</t>
  </si>
  <si>
    <t>EADPA25/9650A2</t>
  </si>
  <si>
    <t>Estructura compuesta de 2 Postes autosoportable de acero de (25/9650) en ángulo y terminal (90°) tipo ACTU1-25</t>
  </si>
  <si>
    <t>EADPA29/10550A1</t>
  </si>
  <si>
    <t>Estructura compuesta de 2 Postes autosoportable de acero de (29/10550) en ángulo medio (50°) tipo ACU1-29</t>
  </si>
  <si>
    <t>EADPA29/10550A2</t>
  </si>
  <si>
    <t>Estructura compuesta de 2 Postes autosoportable de acero de (29/10550) en ángulo y terminal (90°) tipo ACTU1-29</t>
  </si>
  <si>
    <t>EADPA29/10750A2</t>
  </si>
  <si>
    <t>Estructura compuesta de 2 Postes autosoportable de acero de (29/10750) en ángulo y terminal (90°) tipo ACTU1-29</t>
  </si>
  <si>
    <t>EADPA29/11400A2</t>
  </si>
  <si>
    <t>Estructura compuesta de 2 Postes autosoportable de acero de (29/11400) en ángulo y terminal (90°) tipo ACTU1-29</t>
  </si>
  <si>
    <t>EADPA29/11650A2</t>
  </si>
  <si>
    <t>Estructura compuesta de 2 Postes autosoportable de acero de (29/11650) en ángulo y terminal (90°) tipo ACTU1-29</t>
  </si>
  <si>
    <t>EADPA29/12300A2</t>
  </si>
  <si>
    <t>Estructura compuesta de 2 Postes autosoportable de acero de (29/12300) en ángulo y terminal (90°) tipo ACTU1-29</t>
  </si>
  <si>
    <t>EADPA29/12700A2</t>
  </si>
  <si>
    <t>Estructura compuesta de 2 Postes autosoportable de acero de (29/12700) en ángulo y terminal (90°) tipo ACTU1-29</t>
  </si>
  <si>
    <t>EADPA29/13400A2</t>
  </si>
  <si>
    <t>Estructura compuesta de 2 Postes autosoportable de acero de (29/13400) en ángulo y terminal (90°) tipo ACTU1-29</t>
  </si>
  <si>
    <t>EADPA29/13750A2</t>
  </si>
  <si>
    <t>Estructura compuesta de 2 Postes autosoportable de acero de (29/13750) en ángulo y terminal (90°) tipo ACTU1-29</t>
  </si>
  <si>
    <t>EADPA29/13950A2</t>
  </si>
  <si>
    <t>Estructura compuesta de 2 Postes autosoportable de acero de (29/13950) en ángulo y terminal (90°) tipo ACTU1-29</t>
  </si>
  <si>
    <t>EADPA29/1400S1</t>
  </si>
  <si>
    <t>Estructura compuesta de 1 Postes autosoportable de acero de (29/1400) en suspensión (3°) tipo SCU1-29</t>
  </si>
  <si>
    <t>EADPA29/14850A2</t>
  </si>
  <si>
    <t>Estructura compuesta de 2 Postes autosoportable de acero de (29/14850) en ángulo y terminal (90°) tipo ACTU1-29</t>
  </si>
  <si>
    <t>EADPA29/1500S1</t>
  </si>
  <si>
    <t>Estructura compuesta de 1 Postes autosoportable de acero de (29/1500) en suspensión (3°) tipo SCU1-29</t>
  </si>
  <si>
    <t>EADPA29/1550S1</t>
  </si>
  <si>
    <t>Estructura compuesta de 1 Postes autosoportable de acero de (29/1550) en suspensión (3°) tipo SCU1-29</t>
  </si>
  <si>
    <t>EADPA29/15800A2</t>
  </si>
  <si>
    <t>Estructura compuesta de 2 Postes autosoportable de acero de (29/15800) en ángulo y terminal (90°) tipo ACTU1-29</t>
  </si>
  <si>
    <t>EADPA29/16900A2</t>
  </si>
  <si>
    <t>Estructura compuesta de 2 Postes autosoportable de acero de (29/16900) en ángulo y terminal (90°) tipo ACTU1-29</t>
  </si>
  <si>
    <t>EADPA29/1700S1</t>
  </si>
  <si>
    <t>Estructura compuesta de 1 Postes autosoportable de acero de (29/1700) en suspensión (3°) tipo SCU1-29</t>
  </si>
  <si>
    <t>EADPA29/1750S1</t>
  </si>
  <si>
    <t>Estructura compuesta de 1 Postes autosoportable de acero de (29/1750) en suspensión (3°) tipo SCU1-29</t>
  </si>
  <si>
    <t>EADPA29/1850S1</t>
  </si>
  <si>
    <t>Estructura compuesta de 1 Postes autosoportable de acero de (29/1850) en suspensión (3°) tipo SCU1-29</t>
  </si>
  <si>
    <t>EADPA29/1950S1</t>
  </si>
  <si>
    <t>Estructura compuesta de 1 Postes autosoportable de acero de (29/1950) en suspensión (3°) tipo SCU1-29</t>
  </si>
  <si>
    <t>EADPA29/2000S1</t>
  </si>
  <si>
    <t>Estructura compuesta de 1 Postes autosoportable de acero de (29/2000) en suspensión (3°) tipo SCU1-29</t>
  </si>
  <si>
    <t>EADPA29/2100S1</t>
  </si>
  <si>
    <t>Estructura compuesta de 1 Postes autosoportable de acero de (29/2100) en suspensión (3°) tipo SCU1-29</t>
  </si>
  <si>
    <t>EADPA29/2250S1</t>
  </si>
  <si>
    <t>Estructura compuesta de 1 Postes autosoportable de acero de (29/2250) en suspensión (3°) tipo SCU1-29</t>
  </si>
  <si>
    <t>EADPA29/2300S1</t>
  </si>
  <si>
    <t>Estructura compuesta de 1 Postes autosoportable de acero de (29/2300) en suspensión (3°) tipo SCU1-29</t>
  </si>
  <si>
    <t>EADPA29/2450S1</t>
  </si>
  <si>
    <t>Estructura compuesta de 1 Postes autosoportable de acero de (29/2450) en suspensión (3°) tipo SCU1-29</t>
  </si>
  <si>
    <t>EADPA29/5450A1</t>
  </si>
  <si>
    <t>Estructura compuesta de 2 Postes autosoportable de acero de (29/5450) en ángulo medio (50°) tipo ACU1-29</t>
  </si>
  <si>
    <t>EADPA29/5850A1</t>
  </si>
  <si>
    <t>Estructura compuesta de 2 Postes autosoportable de acero de (29/5850) en ángulo medio (50°) tipo ACU1-29</t>
  </si>
  <si>
    <t>EADPA29/6600A1</t>
  </si>
  <si>
    <t>Estructura compuesta de 2 Postes autosoportable de acero de (29/6600) en ángulo medio (50°) tipo ACU1-29</t>
  </si>
  <si>
    <t>EADPA29/6700A1</t>
  </si>
  <si>
    <t>Estructura compuesta de 2 Postes autosoportable de acero de (29/6700) en ángulo medio (50°) tipo ACU1-29</t>
  </si>
  <si>
    <t>EADPA29/7100A1</t>
  </si>
  <si>
    <t>Estructura compuesta de 2 Postes autosoportable de acero de (29/7100) en ángulo medio (50°) tipo ACU1-29</t>
  </si>
  <si>
    <t>EADPA29/7250A1</t>
  </si>
  <si>
    <t>Estructura compuesta de 2 Postes autosoportable de acero de (29/7250) en ángulo medio (50°) tipo ACU1-29</t>
  </si>
  <si>
    <t>EADPA29/7750A1</t>
  </si>
  <si>
    <t>Estructura compuesta de 2 Postes autosoportable de acero de (29/7750) en ángulo medio (50°) tipo ACU1-29</t>
  </si>
  <si>
    <t>EADPA29/8000A1</t>
  </si>
  <si>
    <t>Estructura compuesta de 2 Postes autosoportable de acero de (29/8000) en ángulo medio (50°) tipo ACU1-29</t>
  </si>
  <si>
    <t>EADPA29/8300A1</t>
  </si>
  <si>
    <t>Estructura compuesta de 2 Postes autosoportable de acero de (29/8300) en ángulo medio (50°) tipo ACU1-29</t>
  </si>
  <si>
    <t>EADPA29/8500A1</t>
  </si>
  <si>
    <t>Estructura compuesta de 2 Postes autosoportable de acero de (29/8500) en ángulo medio (50°) tipo ACU1-29</t>
  </si>
  <si>
    <t>EADPA29/8800A1</t>
  </si>
  <si>
    <t>Estructura compuesta de 2 Postes autosoportable de acero de (29/8800) en ángulo medio (50°) tipo ACU1-29</t>
  </si>
  <si>
    <t>EADPA29/8800A2</t>
  </si>
  <si>
    <t>Estructura compuesta de 2 Postes autosoportable de acero de (29/8800) en ángulo y terminal (90°) tipo ACTU1-29</t>
  </si>
  <si>
    <t>EADPA29/9300A1</t>
  </si>
  <si>
    <t>Estructura compuesta de 2 Postes autosoportable de acero de (29/9300) en ángulo medio (50°) tipo ACU1-29</t>
  </si>
  <si>
    <t>EADPA29/9350A2</t>
  </si>
  <si>
    <t>Estructura compuesta de 2 Postes autosoportable de acero de (29/9350) en ángulo y terminal (90°) tipo ACTU1-29</t>
  </si>
  <si>
    <t>EADPA29/9750A1</t>
  </si>
  <si>
    <t>Estructura compuesta de 2 Postes autosoportable de acero de (29/9750) en ángulo medio (50°) tipo ACU1-29</t>
  </si>
  <si>
    <t>EASPA21/1350S2</t>
  </si>
  <si>
    <t>Estructura compuesta de 1 Postes autosoportable de acero de (21/1350) en suspensión (25°) tipo SCU11-21</t>
  </si>
  <si>
    <t>EASPA21/1450S2</t>
  </si>
  <si>
    <t>Estructura compuesta de 1 Postes autosoportable de acero de (21/1450) en suspensión (25°) tipo SCU11-21</t>
  </si>
  <si>
    <t>EASPA21/1650S2</t>
  </si>
  <si>
    <t>Estructura compuesta de 1 Postes autosoportable de acero de (21/1650) en suspensión (25°) tipo SCU11-21</t>
  </si>
  <si>
    <t>EASPA21/2200S2</t>
  </si>
  <si>
    <t>Estructura compuesta de 1 Postes autosoportable de acero de (21/2200) en suspensión (25°) tipo SCU11-21</t>
  </si>
  <si>
    <t>EASPA21/2400S2</t>
  </si>
  <si>
    <t>EASPA21/2450S2</t>
  </si>
  <si>
    <t>Estructura compuesta de 1 Postes autosoportable de acero de (21/2450) en suspensión (25°) tipo SCU11-21</t>
  </si>
  <si>
    <t>EASPA21/2850S2</t>
  </si>
  <si>
    <t>Estructura compuesta de 1 Postes autosoportable de acero de (21/2850) en suspensión (25°) tipo SCU11-21</t>
  </si>
  <si>
    <t>EASPA21/2950S2</t>
  </si>
  <si>
    <t>Estructura compuesta de 1 Postes autosoportable de acero de (21/2950) en suspensión (25°) tipo SCU11-21</t>
  </si>
  <si>
    <t>EASPA21/3350S2</t>
  </si>
  <si>
    <t>Estructura compuesta de 1 Postes autosoportable de acero de (21/3350) en suspensión (25°) tipo SCU11-21</t>
  </si>
  <si>
    <t>EASPA21/3600S2</t>
  </si>
  <si>
    <t>Estructura compuesta de 1 Postes autosoportable de acero de (21/3600) en suspensión (25°) tipo SCU11-21</t>
  </si>
  <si>
    <t>EASPA21/4150S2</t>
  </si>
  <si>
    <t>Estructura compuesta de 1 Postes autosoportable de acero de (21/4150) en suspensión (25°) tipo SCU11-21</t>
  </si>
  <si>
    <t>EASPA25/10250A2</t>
  </si>
  <si>
    <t>Estructura compuesta de 1 Postes autosoportable de acero de (25/10250) en ángulo y terminal (90°) tipo ACTU1-25</t>
  </si>
  <si>
    <t>EASPA25/10700A2</t>
  </si>
  <si>
    <t>Estructura compuesta de 1 Postes autosoportable de acero de (25/10700) en ángulo y terminal (90°) tipo ACTU1-25</t>
  </si>
  <si>
    <t>EASPA25/11800A2</t>
  </si>
  <si>
    <t>Estructura compuesta de 1 Postes autosoportable de acero de (25/11800) en ángulo y terminal (90°) tipo ACTU1-25</t>
  </si>
  <si>
    <t>EASPA25/3100S2</t>
  </si>
  <si>
    <t>Estructura compuesta de 1 Postes autosoportable de acero de (25/3100) en suspensión (25°) tipo SCU11-25</t>
  </si>
  <si>
    <t>EASPA25/3400S2</t>
  </si>
  <si>
    <t>Estructura compuesta de 1 Postes autosoportable de acero de (25/3400) en suspensión (25°) tipo SCU11-25</t>
  </si>
  <si>
    <t>EASPA25/3750S2</t>
  </si>
  <si>
    <t>Estructura compuesta de 1 Postes autosoportable de acero de (25/3750) en suspensión (25°) tipo SCU11-25</t>
  </si>
  <si>
    <t>EASPA25/3900A1</t>
  </si>
  <si>
    <t>Estructura compuesta de 1 Postes autosoportable de acero de (25/3900) en ángulo medio (50°) tipo ACU1-25</t>
  </si>
  <si>
    <t>EASPA25/4000S2</t>
  </si>
  <si>
    <t>Estructura compuesta de 1 Postes autosoportable de acero de (25/4000) en suspensión (25°) tipo SCU11-25</t>
  </si>
  <si>
    <t>EASPA25/4100S2</t>
  </si>
  <si>
    <t>Estructura compuesta de 1 Postes autosoportable de acero de (25/4100) en suspensión (25°) tipo SCU11-25</t>
  </si>
  <si>
    <t>EASPA25/4150A1</t>
  </si>
  <si>
    <t>Estructura compuesta de 1 Postes autosoportable de acero de (25/4150) en ángulo medio (50°) tipo ACU1-25</t>
  </si>
  <si>
    <t>EASPA25/4150S2</t>
  </si>
  <si>
    <t>Estructura compuesta de 1 Postes autosoportable de acero de (25/4150) en suspensión (25°) tipo SCU11-25</t>
  </si>
  <si>
    <t>EASPA25/4350S2</t>
  </si>
  <si>
    <t>Estructura compuesta de 1 Postes autosoportable de acero de (25/4350) en suspensión (25°) tipo SCU11-25</t>
  </si>
  <si>
    <t>EASPA25/4650A1</t>
  </si>
  <si>
    <t>Estructura compuesta de 1 Postes autosoportable de acero de (25/4650) en ángulo medio (50°) tipo ACU1-25</t>
  </si>
  <si>
    <t>EASPA25/4650S2</t>
  </si>
  <si>
    <t>Estructura compuesta de 1 Postes autosoportable de acero de (25/4650) en suspensión (25°) tipo SCU11-25</t>
  </si>
  <si>
    <t>EASPA25/4700S2</t>
  </si>
  <si>
    <t>Estructura compuesta de 1 Postes autosoportable de acero de (25/4700) en suspensión (25°) tipo SCU11-25</t>
  </si>
  <si>
    <t>EASPA25/4800S2</t>
  </si>
  <si>
    <t>Estructura compuesta de 1 Postes autosoportable de acero de (25/4800) en suspensión (25°) tipo SCU11-25</t>
  </si>
  <si>
    <t>EASPA25/4900S2</t>
  </si>
  <si>
    <t>Estructura compuesta de 1 Postes autosoportable de acero de (25/4900) en suspensión (25°) tipo SCU11-25</t>
  </si>
  <si>
    <t>EASPA25/4950A1</t>
  </si>
  <si>
    <t>Estructura compuesta de 1 Postes autosoportable de acero de (25/4950) en ángulo medio (50°) tipo ACU1-25</t>
  </si>
  <si>
    <t>EASPA25/5100A1</t>
  </si>
  <si>
    <t>Estructura compuesta de 1 Postes autosoportable de acero de (25/5100) en ángulo medio (50°) tipo ACU1-25</t>
  </si>
  <si>
    <t>EASPA25/5200S2</t>
  </si>
  <si>
    <t>Estructura compuesta de 1 Postes autosoportable de acero de (25/5200) en suspensión (25°) tipo SCU11-25</t>
  </si>
  <si>
    <t>EASPA25/5550S2</t>
  </si>
  <si>
    <t>Estructura compuesta de 1 Postes autosoportable de acero de (25/5550) en suspensión (25°) tipo SCU11-25</t>
  </si>
  <si>
    <t>EASPA25/5600A1</t>
  </si>
  <si>
    <t>Estructura compuesta de 1 Postes autosoportable de acero de (25/5600) en ángulo medio (50°) tipo ACU1-25</t>
  </si>
  <si>
    <t>EASPA25/5900A1</t>
  </si>
  <si>
    <t>Estructura compuesta de 1 Postes autosoportable de acero de (25/5900) en ángulo medio (50°) tipo ACU1-25</t>
  </si>
  <si>
    <t>EASPA25/5950A1</t>
  </si>
  <si>
    <t>Estructura compuesta de 1 Postes autosoportable de acero de (25/5950) en ángulo medio (50°) tipo ACU1-25</t>
  </si>
  <si>
    <t>EASPA25/6150S2</t>
  </si>
  <si>
    <t>Estructura compuesta de 1 Postes autosoportable de acero de (25/6150) en suspensión (25°) tipo SCU11-25</t>
  </si>
  <si>
    <t>EASPA25/6300A2</t>
  </si>
  <si>
    <t>Estructura compuesta de 1 Postes autosoportable de acero de (25/6300) en ángulo y terminal (90°) tipo ACTU1-25</t>
  </si>
  <si>
    <t>EASPA25/6400A1</t>
  </si>
  <si>
    <t>Estructura compuesta de 1 Postes autosoportable de acero de (25/6400) en ángulo medio (50°) tipo ACU1-25</t>
  </si>
  <si>
    <t>EASPA25/6600A2</t>
  </si>
  <si>
    <t>Estructura compuesta de 1 Postes autosoportable de acero de (25/6600) en ángulo y terminal (90°) tipo ACTU1-25</t>
  </si>
  <si>
    <t>EASPA25/6800A1</t>
  </si>
  <si>
    <t>Estructura compuesta de 1 Postes autosoportable de acero de (25/6800) en ángulo medio (50°) tipo ACU1-25</t>
  </si>
  <si>
    <t>EASPA25/7350A1</t>
  </si>
  <si>
    <t>Estructura compuesta de 1 Postes autosoportable de acero de (25/7350) en ángulo medio (50°) tipo ACU1-25</t>
  </si>
  <si>
    <t>EASPA25/7500A2</t>
  </si>
  <si>
    <t>Estructura compuesta de 1 Postes autosoportable de acero de (25/7500) en ángulo y terminal (90°) tipo ACTU1-25</t>
  </si>
  <si>
    <t>EASPA25/7650A2</t>
  </si>
  <si>
    <t>Estructura compuesta de 1 Postes autosoportable de acero de (25/7650) en ángulo y terminal (90°) tipo ACTU1-25</t>
  </si>
  <si>
    <t>EASPA25/7950A2</t>
  </si>
  <si>
    <t>Estructura compuesta de 1 Postes autosoportable de acero de (25/7950) en ángulo y terminal (90°) tipo ACTU1-25</t>
  </si>
  <si>
    <t>EASPA25/8150A2</t>
  </si>
  <si>
    <t>Estructura compuesta de 1 Postes autosoportable de acero de (25/8150) en ángulo y terminal (90°) tipo ACTU1-25</t>
  </si>
  <si>
    <t>EASPA25/8800A2</t>
  </si>
  <si>
    <t>Estructura compuesta de 1 Postes autosoportable de acero de (25/8800) en ángulo y terminal (90°) tipo ACTU1-25</t>
  </si>
  <si>
    <t>EASPA25/9500A2</t>
  </si>
  <si>
    <t>Estructura compuesta de 1 Postes autosoportable de acero de (25/9500) en ángulo y terminal (90°) tipo ACTU1-25</t>
  </si>
  <si>
    <t>EASPA25/9650A2</t>
  </si>
  <si>
    <t>Estructura compuesta de 1 Postes autosoportable de acero de (25/9650) en ángulo y terminal (90°) tipo ACTU1-25</t>
  </si>
  <si>
    <t>EASPA29/1000S1</t>
  </si>
  <si>
    <t>Estructura compuesta de 1 Postes autosoportable de acero de (29/1000) en suspensión (3°) tipo SCU1-29</t>
  </si>
  <si>
    <t>EASPA29/10550A1</t>
  </si>
  <si>
    <t>Estructura compuesta de 1 Postes autosoportable de acero de (29/10550) en ángulo medio (50°) tipo ACU1-29</t>
  </si>
  <si>
    <t>EASPA29/10550A2</t>
  </si>
  <si>
    <t>Estructura compuesta de 1 Postes autosoportable de acero de (29/10550) en ángulo y terminal (90°) tipo ACTU1-29</t>
  </si>
  <si>
    <t>EASPA29/10750A2</t>
  </si>
  <si>
    <t>Estructura compuesta de 1 Postes autosoportable de acero de (29/10750) en ángulo y terminal (90°) tipo ACTU1-29</t>
  </si>
  <si>
    <t>EASPA29/1100S1</t>
  </si>
  <si>
    <t>Estructura compuesta de 1 Postes autosoportable de acero de (29/1100) en suspensión (3°) tipo SCU1-29</t>
  </si>
  <si>
    <t>EASPA29/11400A2</t>
  </si>
  <si>
    <t>Estructura compuesta de 1 Postes autosoportable de acero de (29/11400) en ángulo y terminal (90°) tipo ACTU1-29</t>
  </si>
  <si>
    <t>EASPA29/11650A2</t>
  </si>
  <si>
    <t>Estructura compuesta de 1 Postes autosoportable de acero de (29/11650) en ángulo y terminal (90°) tipo ACTU1-29</t>
  </si>
  <si>
    <t>EASPA29/1200S1</t>
  </si>
  <si>
    <t>Estructura compuesta de 1 Postes autosoportable de acero de (29/1200) en suspensión (3°) tipo SCU1-29</t>
  </si>
  <si>
    <t>EASPA29/12300A2</t>
  </si>
  <si>
    <t>Estructura compuesta de 1 Postes autosoportable de acero de (29/12300) en ángulo y terminal (90°) tipo ACTU1-29</t>
  </si>
  <si>
    <t>EASPA29/12700A2</t>
  </si>
  <si>
    <t>Estructura compuesta de 1 Postes autosoportable de acero de (29/12700) en ángulo y terminal (90°) tipo ACTU1-29</t>
  </si>
  <si>
    <t>EASPA29/1300S1</t>
  </si>
  <si>
    <t>Estructura compuesta de 1 Postes autosoportable de acero de (29/1300) en suspensión (3°) tipo SCU1-29</t>
  </si>
  <si>
    <t>EASPA29/13400A2</t>
  </si>
  <si>
    <t>Estructura compuesta de 1 Postes autosoportable de acero de (29/13400) en ángulo y terminal (90°) tipo ACTU1-29</t>
  </si>
  <si>
    <t>EASPA29/1350S1</t>
  </si>
  <si>
    <t>Estructura compuesta de 1 Postes autosoportable de acero de (29/1350) en suspensión (3°) tipo SCU1-29</t>
  </si>
  <si>
    <t>EASPA29/13750A2</t>
  </si>
  <si>
    <t>Estructura compuesta de 1 Postes autosoportable de acero de (29/13750) en ángulo y terminal (90°) tipo ACTU1-29</t>
  </si>
  <si>
    <t>EASPA29/13950A2</t>
  </si>
  <si>
    <t>Estructura compuesta de 1 Postes autosoportable de acero de (29/13950) en ángulo y terminal (90°) tipo ACTU1-29</t>
  </si>
  <si>
    <t>EASPA29/14850A2</t>
  </si>
  <si>
    <t>Estructura compuesta de 1 Postes autosoportable de acero de (29/14850) en ángulo y terminal (90°) tipo ACTU1-29</t>
  </si>
  <si>
    <t>EASPA29/15800A2</t>
  </si>
  <si>
    <t>Estructura compuesta de 1 Postes autosoportable de acero de (29/15800) en ángulo y terminal (90°) tipo ACTU1-29</t>
  </si>
  <si>
    <t>EASPA29/1600S1</t>
  </si>
  <si>
    <t>Estructura compuesta de 1 Postes autosoportable de acero de (29/1600) en suspensión (3°) tipo SCU1-29</t>
  </si>
  <si>
    <t>EASPA29/16900A2</t>
  </si>
  <si>
    <t>Estructura compuesta de 1 Postes autosoportable de acero de (29/16900) en ángulo y terminal (90°) tipo ACTU1-29</t>
  </si>
  <si>
    <t>EASPA29/5450A1</t>
  </si>
  <si>
    <t>Estructura compuesta de 1 Postes autosoportable de acero de (29/5450) en ángulo medio (50°) tipo ACU1-29</t>
  </si>
  <si>
    <t>EASPA29/5850A1</t>
  </si>
  <si>
    <t>Estructura compuesta de 1 Postes autosoportable de acero de (29/5850) en ángulo medio (50°) tipo ACU1-29</t>
  </si>
  <si>
    <t>EASPA29/6600A1</t>
  </si>
  <si>
    <t>Estructura compuesta de 1 Postes autosoportable de acero de (29/6600) en ángulo medio (50°) tipo ACU1-29</t>
  </si>
  <si>
    <t>EASPA29/6700A1</t>
  </si>
  <si>
    <t>Estructura compuesta de 1 Postes autosoportable de acero de (29/6700) en ángulo medio (50°) tipo ACU1-29</t>
  </si>
  <si>
    <t>EASPA29/7100A1</t>
  </si>
  <si>
    <t>Estructura compuesta de 1 Postes autosoportable de acero de (29/7100) en ángulo medio (50°) tipo ACU1-29</t>
  </si>
  <si>
    <t>EASPA29/7250A1</t>
  </si>
  <si>
    <t>Estructura compuesta de 1 Postes autosoportable de acero de (29/7250) en ángulo medio (50°) tipo ACU1-29</t>
  </si>
  <si>
    <t>EASPA29/7750A1</t>
  </si>
  <si>
    <t>Estructura compuesta de 1 Postes autosoportable de acero de (29/7750) en ángulo medio (50°) tipo ACU1-29</t>
  </si>
  <si>
    <t>EASPA29/8000A1</t>
  </si>
  <si>
    <t>Estructura compuesta de 1 Postes autosoportable de acero de (29/8000) en ángulo medio (50°) tipo ACU1-29</t>
  </si>
  <si>
    <t>EASPA29/8300A1</t>
  </si>
  <si>
    <t>Estructura compuesta de 1 Postes autosoportable de acero de (29/8300) en ángulo medio (50°) tipo ACU1-29</t>
  </si>
  <si>
    <t>EASPA29/8500A1</t>
  </si>
  <si>
    <t>Estructura compuesta de 1 Postes autosoportable de acero de (29/8500) en ángulo medio (50°) tipo ACU1-29</t>
  </si>
  <si>
    <t>EASPA29/8800A1</t>
  </si>
  <si>
    <t>Estructura compuesta de 1 Postes autosoportable de acero de (29/8800) en ángulo medio (50°) tipo ACU1-29</t>
  </si>
  <si>
    <t>EASPA29/8800A2</t>
  </si>
  <si>
    <t>Estructura compuesta de 1 Postes autosoportable de acero de (29/8800) en ángulo y terminal (90°) tipo ACTU1-29</t>
  </si>
  <si>
    <t>EASPA29/900S1</t>
  </si>
  <si>
    <t>Estructura compuesta de 1 Postes autosoportable de acero de (29/900) en suspensión (3°) tipo SCU1-29</t>
  </si>
  <si>
    <t>EASPA29/9300A1</t>
  </si>
  <si>
    <t>Estructura compuesta de 1 Postes autosoportable de acero de (29/9300) en ángulo medio (50°) tipo ACU1-29</t>
  </si>
  <si>
    <t>EASPA29/9350A2</t>
  </si>
  <si>
    <t>Estructura compuesta de 1 Postes autosoportable de acero de (29/9350) en ángulo y terminal (90°) tipo ACTU1-29</t>
  </si>
  <si>
    <t>EASPA29/9750A1</t>
  </si>
  <si>
    <t>Estructura compuesta de 1 Postes autosoportable de acero de (29/9750) en ángulo medio (50°) tipo ACU1-29</t>
  </si>
  <si>
    <t>ECSPC21/1700S2</t>
  </si>
  <si>
    <t>Estructura compuesta de 1 Postes de concreto de (21/1700) en suspensión (25°) tipo SCU11-21</t>
  </si>
  <si>
    <t>PCS21M4001</t>
  </si>
  <si>
    <t>ECSPC25/1000S1</t>
  </si>
  <si>
    <t>Estructura compuesta de 1 Postes de concreto de (25/1000) en suspensión (3°) tipo SCU1-25</t>
  </si>
  <si>
    <t>PCS25M4001</t>
  </si>
  <si>
    <t>ECSPC25/1100S1</t>
  </si>
  <si>
    <t>Estructura compuesta de 1 Postes de concreto de (25/1100) en suspensión (3°) tipo SCU1-25</t>
  </si>
  <si>
    <t>ECSPC25/1200S1</t>
  </si>
  <si>
    <t>Estructura compuesta de 1 Postes de concreto de (25/1200) en suspensión (3°) tipo SCU1-25</t>
  </si>
  <si>
    <t>ECSPC25/1300S1</t>
  </si>
  <si>
    <t>Estructura compuesta de 1 Postes de concreto de (25/1300) en suspensión (3°) tipo SCU1-25</t>
  </si>
  <si>
    <t>ECSPC25/2000A1</t>
  </si>
  <si>
    <t>Estructura compuesta de 1 Postes de concreto de (25/2000) en ángulo medio (50°) tipo ACU1-25</t>
  </si>
  <si>
    <t>ECSPC25/2800A1</t>
  </si>
  <si>
    <t>Estructura compuesta de 1 Postes de concreto de (25/2800) en ángulo medio (50°) tipo ACU1-25</t>
  </si>
  <si>
    <t>ECSPC25/3800A2</t>
  </si>
  <si>
    <t>Estructura compuesta de 1 Postes de concreto de (25/3800) en ángulo y terminal (90°) tipo ACTU1-25</t>
  </si>
  <si>
    <t>ECSPC25/4200A1</t>
  </si>
  <si>
    <t>Estructura compuesta de 1 Postes de concreto de (25/4200) en ángulo medio (50°) tipo ACU1-25</t>
  </si>
  <si>
    <t>ECSPC25/700S1</t>
  </si>
  <si>
    <t>Estructura compuesta de 1 Postes de concreto de (25/700) en suspensión (3°) tipo SCU1-25</t>
  </si>
  <si>
    <t>ECSPC25/800S1</t>
  </si>
  <si>
    <t>Estructura compuesta de 1 Postes de concreto de (25/800) en suspensión (3°) tipo SCU1-25</t>
  </si>
  <si>
    <t>ECSPC25/900S1</t>
  </si>
  <si>
    <t>Estructura compuesta de 1 Postes de concreto de (25/900) en suspensión (3°) tipo SCU1-25</t>
  </si>
  <si>
    <t>EMD060PM100C1S1</t>
  </si>
  <si>
    <t>Estructura compuesta de 1 Poste de madera tratada 100' clase C1 en suspensión (1°) tipo S2-060</t>
  </si>
  <si>
    <t>MONPMS6002</t>
  </si>
  <si>
    <t>EMD060PM100C2S1</t>
  </si>
  <si>
    <t>Estructura compuesta de 1 Poste de madera tratada 100' clase C2 en suspensión (1°) tipo S2-060</t>
  </si>
  <si>
    <t>EMD060PM100C3S2</t>
  </si>
  <si>
    <t>Estructura compuesta de 1 Poste de madera tratada 100' clase C3 en suspensión (7°) tipo S21-060</t>
  </si>
  <si>
    <t>EMD060PM100C4S2</t>
  </si>
  <si>
    <t>Estructura compuesta de 1 Poste de madera tratada 100' clase C4 en suspensión (7°) tipo S21-060</t>
  </si>
  <si>
    <t>MONPMS6001</t>
  </si>
  <si>
    <t>EMD060PM100C6S2</t>
  </si>
  <si>
    <t>Estructura compuesta de 1 Poste de madera tratada 100' clase C6 en suspensión (7°) tipo S21-060</t>
  </si>
  <si>
    <t>EMD060PM100C6S3</t>
  </si>
  <si>
    <t>Estructura compuesta de 2 Poste de madera tratada 100' clase C6 en suspensión (50°) tipo SA2-060</t>
  </si>
  <si>
    <t>EMD060PM100CH1S1</t>
  </si>
  <si>
    <t>Estructura compuesta de 1 Poste de madera tratada 100' clase CH1 en suspensión (1°) tipo S2-060</t>
  </si>
  <si>
    <t>EMD060PM85C1RT</t>
  </si>
  <si>
    <t>Estructura compuesta de 2 Poste de madera tratada 85' clase C1 en retención y terminal (30°) tipo RT2-060</t>
  </si>
  <si>
    <t>EMD060PM85C2RT</t>
  </si>
  <si>
    <t>Estructura compuesta de 2 Poste de madera tratada 85' clase C2 en retención y terminal (30°) tipo RT2-060</t>
  </si>
  <si>
    <t>EMD060PM85C3RT</t>
  </si>
  <si>
    <t>Estructura compuesta de 2 Poste de madera tratada 85' clase C3 en retención y terminal (30°) tipo RT2-060</t>
  </si>
  <si>
    <t>EMD060PM85C6RT</t>
  </si>
  <si>
    <t>Estructura compuesta de 2 Poste de madera tratada 85' clase C6 en retención y terminal (30°) tipo RT2-060</t>
  </si>
  <si>
    <t>EMD060PM90C6A2</t>
  </si>
  <si>
    <t>Estructura compuesta de 2 Poste de madera tratada 90' clase C6 en ángulo y terminal (90°) tipo A2-060</t>
  </si>
  <si>
    <t>EMD060PM95C1A2</t>
  </si>
  <si>
    <t>Estructura compuesta de 2 Poste de madera tratada 95' clase C1 en ángulo y terminal (90°) tipo A2-060</t>
  </si>
  <si>
    <t>EMD060PM95C1S1</t>
  </si>
  <si>
    <t>Estructura compuesta de 1 Poste de madera tratada 95' clase C1 en suspensión (1°) tipo S2-060</t>
  </si>
  <si>
    <t>EMD060PM95C2S1</t>
  </si>
  <si>
    <t>Estructura compuesta de 1 Poste de madera tratada 95' clase C2 en suspensión (1°) tipo S2-060</t>
  </si>
  <si>
    <t>EMD060PM95C4S2</t>
  </si>
  <si>
    <t>Estructura compuesta de 1 Poste de madera tratada 95' clase C4 en suspensión (7°) tipo S21-060</t>
  </si>
  <si>
    <t>EMD060PM95C5A2</t>
  </si>
  <si>
    <t>Estructura compuesta de 2 Poste de madera tratada 95' clase C5 en ángulo y terminal (90°) tipo A2-060</t>
  </si>
  <si>
    <t>EMD060PM95C5S2</t>
  </si>
  <si>
    <t>Estructura compuesta de 1 Poste de madera tratada 95' clase C5 en suspensión (7°) tipo S21-060</t>
  </si>
  <si>
    <t>EMD060PM95C6A2</t>
  </si>
  <si>
    <t>Estructura compuesta de 2 Poste de madera tratada 95' clase C6 en ángulo y terminal (90°) tipo A2-060</t>
  </si>
  <si>
    <t>EMD060PM95C6S2</t>
  </si>
  <si>
    <t>Estructura compuesta de 1 Poste de madera tratada 95' clase C6 en suspensión (7°) tipo S21-060</t>
  </si>
  <si>
    <t>EMD060PM95C6S3</t>
  </si>
  <si>
    <t>Estructura compuesta de 2 Poste de madera tratada 95' clase C6 en suspensión (50°) tipo SA2-060</t>
  </si>
  <si>
    <t>EMD060PM95CH1A2</t>
  </si>
  <si>
    <t>Estructura compuesta de 2 Poste de madera tratada 95' clase CH1 en ángulo y terminal (90°) tipo A2-060</t>
  </si>
  <si>
    <t>EMD138PM65C2A2</t>
  </si>
  <si>
    <t>Estructura compuesta de 3 Poste de madera tratada 65' clase C2 en ángulo y terminal (90°) tipo A32-138</t>
  </si>
  <si>
    <t>EMD138PM65C6A1</t>
  </si>
  <si>
    <t>Estructura compuesta de 3 Poste de madera tratada 65' clase C6 en ángulo medio (50°) tipo A32-138</t>
  </si>
  <si>
    <t>EMD138PM65C6A2</t>
  </si>
  <si>
    <t>Estructura compuesta de 3 Poste de madera tratada 65' clase C6 en ángulo y terminal (90°) tipo A32-138</t>
  </si>
  <si>
    <t>EMD138PM70C3A2</t>
  </si>
  <si>
    <t>Estructura compuesta de 3 Poste de madera tratada 70' clase C3 en ángulo y terminal (90°) tipo A32-138</t>
  </si>
  <si>
    <t>EMD138PM70C6A1</t>
  </si>
  <si>
    <t>Estructura compuesta de 3 Poste de madera tratada 70' clase C6 en ángulo medio (50°) tipo A32-138</t>
  </si>
  <si>
    <t>EMD138PM70C6A2</t>
  </si>
  <si>
    <t>Estructura compuesta de 3 Poste de madera tratada 70' clase C6 en ángulo y terminal (90°) tipo A32-138</t>
  </si>
  <si>
    <t>EMD138PM90C3S1</t>
  </si>
  <si>
    <t>Estructura compuesta de 3 Poste de madera tratada 90' clase C3 en suspensión (5°) tipo HS2-138</t>
  </si>
  <si>
    <t>EMD138PM90C4S1</t>
  </si>
  <si>
    <t>Estructura compuesta de 3 Poste de madera tratada 90' clase C4 en suspensión (5°) tipo HS2-138</t>
  </si>
  <si>
    <t>EMD138PM90C6S2</t>
  </si>
  <si>
    <t>Estructura compuesta de 3 Poste de madera tratada 90' clase C6 en suspensión (25°) tipo A12-138</t>
  </si>
  <si>
    <t>EMD220PM65C2A2</t>
  </si>
  <si>
    <t>Estructura compuesta de 3 Poste de madera tratada 65' clase C2 en ángulo y terminal (90°) tipo A32-220</t>
  </si>
  <si>
    <t>EMD220PM65C3A2</t>
  </si>
  <si>
    <t>Estructura compuesta de 3 Poste de madera tratada 65' clase C3 en ángulo y terminal (90°) tipo A32-220</t>
  </si>
  <si>
    <t>EMD220PM65C4A1</t>
  </si>
  <si>
    <t>Estructura compuesta de 3 Poste de madera tratada 65' clase C4 en ángulo medio (50°) tipo A32-220</t>
  </si>
  <si>
    <t>EMD220PM65C6A1</t>
  </si>
  <si>
    <t>Estructura compuesta de 3 Poste de madera tratada 65' clase C6 en ángulo medio (50°) tipo A32-220</t>
  </si>
  <si>
    <t>EMD220PM65CH1A2</t>
  </si>
  <si>
    <t>Estructura compuesta de 3 Poste de madera tratada 65' clase CH1 en ángulo y terminal (90°) tipo A32-220</t>
  </si>
  <si>
    <t>EMD220PM70C1A2</t>
  </si>
  <si>
    <t>Estructura compuesta de 3 Poste de madera tratada 70' clase C1 en ángulo y terminal (90°) tipo A32-220</t>
  </si>
  <si>
    <t>EMD220PM70C3A2</t>
  </si>
  <si>
    <t>Estructura compuesta de 3 Poste de madera tratada 70' clase C3 en ángulo y terminal (90°) tipo A32-220</t>
  </si>
  <si>
    <t>EMD220PM70C4A1</t>
  </si>
  <si>
    <t>Estructura compuesta de 3 Poste de madera tratada 70' clase C4 en ángulo medio (50°) tipo A32-220</t>
  </si>
  <si>
    <t>EMD220PM70C6A1</t>
  </si>
  <si>
    <t>Estructura compuesta de 3 Poste de madera tratada 70' clase C6 en ángulo medio (50°) tipo A32-220</t>
  </si>
  <si>
    <t>EMD220PM70C6A2</t>
  </si>
  <si>
    <t>Estructura compuesta de 3 Poste de madera tratada 70' clase C6 en ángulo y terminal (90°) tipo A32-220</t>
  </si>
  <si>
    <t>EMD220PM90C2S1</t>
  </si>
  <si>
    <t>Estructura compuesta de 3 Poste de madera tratada 90' clase C2 en suspensión (5°) tipo HS2-220</t>
  </si>
  <si>
    <t>EMD220PM90C3S1</t>
  </si>
  <si>
    <t>Estructura compuesta de 3 Poste de madera tratada 90' clase C3 en suspensión (5°) tipo HS2-220</t>
  </si>
  <si>
    <t>EMD220PM90C6S2</t>
  </si>
  <si>
    <t>Estructura compuesta de 3 Poste de madera tratada 90' clase C6 en suspensión (25°) tipo A12-220</t>
  </si>
  <si>
    <t>EMDPM100C3S1</t>
  </si>
  <si>
    <t>Estructura compuesta de 1 Postes de madera tratada 100' clase C3 en suspensión (3°) tipo SCU1-100</t>
  </si>
  <si>
    <t>EMDPM100C4S1</t>
  </si>
  <si>
    <t>Estructura compuesta de 1 Postes de madera tratada 100' clase C4 en suspensión (3°) tipo SCU1-100</t>
  </si>
  <si>
    <t>EMDPM70C5S1</t>
  </si>
  <si>
    <t>Estructura compuesta de 1 Postes de madera tratada 70' clase C5 en suspensión (3°) tipo SCU1-70</t>
  </si>
  <si>
    <t>EMDPM70C6S1</t>
  </si>
  <si>
    <t>Estructura compuesta de 1 Postes de madera tratada 70' clase C6 en suspensión (3°) tipo SCU1-70</t>
  </si>
  <si>
    <t>EMDPM85C4S1</t>
  </si>
  <si>
    <t>Estructura compuesta de 1 Postes de madera tratada 85' clase C4 en suspensión (3°) tipo SCU1-85</t>
  </si>
  <si>
    <t>EMDPM85C5S1</t>
  </si>
  <si>
    <t>Estructura compuesta de 1 Postes de madera tratada 85' clase C5 en suspensión (3°) tipo SCU1-85</t>
  </si>
  <si>
    <t>EMS060PM100C6S3</t>
  </si>
  <si>
    <t>Estructura compuesta de 1 Poste de madera tratada 100' clase C6 en suspensión (50°) tipo SA1-060</t>
  </si>
  <si>
    <t>EMS060PM80C3RT</t>
  </si>
  <si>
    <t>Estructura compuesta de 1 Poste de madera tratada 80' clase C3 en retención y terminal (30°) tipo RT1-060</t>
  </si>
  <si>
    <t>EMS060PM80C6A2</t>
  </si>
  <si>
    <t>Estructura compuesta de 1 Poste de madera tratada 80' clase C6 en ángulo y terminal (90°) tipo RT1-060</t>
  </si>
  <si>
    <t>EMS060PM85C1RT</t>
  </si>
  <si>
    <t>Estructura compuesta de 1 Poste de madera tratada 85' clase C1 en retención y terminal (30°) tipo RT1-060</t>
  </si>
  <si>
    <t>EMS060PM85C2A2</t>
  </si>
  <si>
    <t>Estructura compuesta de 1 Poste de madera tratada 85' clase C2 en ángulo y terminal (90°) tipo RT1-060</t>
  </si>
  <si>
    <t>EMS060PM85C3RT</t>
  </si>
  <si>
    <t>Estructura compuesta de 1 Poste de madera tratada 85' clase C3 en retención y terminal (30°) tipo RT1-060</t>
  </si>
  <si>
    <t>EMS060PM85C4S1</t>
  </si>
  <si>
    <t>Estructura compuesta de 1 Poste de madera tratada 85' clase C4 en suspensión (1°) tipo S1-060</t>
  </si>
  <si>
    <t>EMS060PM85C6A2</t>
  </si>
  <si>
    <t>Estructura compuesta de 1 Poste de madera tratada 85' clase C6 en ángulo y terminal (90°) tipo RT1-060</t>
  </si>
  <si>
    <t>EMS060PM85C6S2</t>
  </si>
  <si>
    <t>Estructura compuesta de 1 Poste de madera tratada 85' clase C6 en suspensión (7°) tipo S11-060</t>
  </si>
  <si>
    <t>EMS060PM90C2RT</t>
  </si>
  <si>
    <t>Estructura compuesta de 1 Poste de madera tratada 90' clase C2 en retención y terminal (30°) tipo RT1-060</t>
  </si>
  <si>
    <t>EMS060PM90C3A2</t>
  </si>
  <si>
    <t>Estructura compuesta de 1 Poste de madera tratada 90' clase C3 en ángulo y terminal (90°) tipo RT1-060</t>
  </si>
  <si>
    <t>EMS060PM90C3S1</t>
  </si>
  <si>
    <t>Estructura compuesta de 1 Poste de madera tratada 90' clase C3 en suspensión (1°) tipo S1-060</t>
  </si>
  <si>
    <t>EMS060PM90C6A2</t>
  </si>
  <si>
    <t>Estructura compuesta de 1 Poste de madera tratada 90' clase C6 en ángulo y terminal (90°) tipo RT1-060</t>
  </si>
  <si>
    <t>EMS060PM90C6RT</t>
  </si>
  <si>
    <t>Estructura compuesta de 1 Poste de madera tratada 90' clase C6 en retención y terminal (30°) tipo RT1-060</t>
  </si>
  <si>
    <t>EMS060PM90C6S2</t>
  </si>
  <si>
    <t>Estructura compuesta de 1 Poste de madera tratada 90' clase C6 en suspensión (7°) tipo S11-060</t>
  </si>
  <si>
    <t>EMS060PM95C3S1</t>
  </si>
  <si>
    <t>Estructura compuesta de 1 Poste de madera tratada 95' clase C3 en suspensión (1°) tipo S1-060</t>
  </si>
  <si>
    <t>EMS060PM95C4S1</t>
  </si>
  <si>
    <t>Estructura compuesta de 1 Poste de madera tratada 95' clase C4 en suspensión (1°) tipo S1-060</t>
  </si>
  <si>
    <t>EMS060PM95C6S2</t>
  </si>
  <si>
    <t>Estructura compuesta de 1 Poste de madera tratada 95' clase C6 en suspensión (7°) tipo S11-060</t>
  </si>
  <si>
    <t>EMS060PM95C6S3</t>
  </si>
  <si>
    <t>Estructura compuesta de 1 Poste de madera tratada 95' clase C6 en suspensión (50°) tipo SA1-060</t>
  </si>
  <si>
    <t>EMS138PM85C4S1</t>
  </si>
  <si>
    <t>Estructura compuesta de 2 Poste de madera tratada 85' clase C4 en suspensión (5°) tipo HS1-138</t>
  </si>
  <si>
    <t>EMS138PM85C5S1</t>
  </si>
  <si>
    <t>Estructura compuesta de 2 Poste de madera tratada 85' clase C5 en suspensión (5°) tipo HS1-138</t>
  </si>
  <si>
    <t>EMS138PM85C6A1</t>
  </si>
  <si>
    <t>Estructura compuesta de 3 Poste de madera tratada 85' clase C6 en ángulo medio (50°) tipo A21-138</t>
  </si>
  <si>
    <t>EMS138PM85C6S2</t>
  </si>
  <si>
    <t>Estructura compuesta de 3 Poste de madera tratada 85' clase C6 en suspensión (25°) tipo A11-138</t>
  </si>
  <si>
    <t>EMS138PM90C6A2</t>
  </si>
  <si>
    <t>Estructura compuesta de 3 Poste de madera tratada 90' clase C6 en ángulo y terminal (90°) tipo A31-138</t>
  </si>
  <si>
    <t>EMS220PM85C3A1</t>
  </si>
  <si>
    <t>Estructura compuesta de 3 Poste de madera tratada 85' clase C3 en ángulo medio (50°) tipo A21-220</t>
  </si>
  <si>
    <t>EMS220PM85C3S1</t>
  </si>
  <si>
    <t>Estructura compuesta de 2 Poste de madera tratada 85' clase C3 en suspensión (5°) tipo HS1-220</t>
  </si>
  <si>
    <t>EMS220PM85C4A1</t>
  </si>
  <si>
    <t>Estructura compuesta de 3 Poste de madera tratada 85' clase C4 en ángulo medio (50°) tipo A21-220</t>
  </si>
  <si>
    <t>EMS220PM85C4S1</t>
  </si>
  <si>
    <t>Estructura compuesta de 2 Poste de madera tratada 85' clase C4 en suspensión (5°) tipo HS1-220</t>
  </si>
  <si>
    <t>EMS220PM85C6A1</t>
  </si>
  <si>
    <t>Estructura compuesta de 3 Poste de madera tratada 85' clase C6 en ángulo medio (50°) tipo A21-220</t>
  </si>
  <si>
    <t>EMS220PM85C6S2</t>
  </si>
  <si>
    <t>Estructura compuesta de 3 Poste de madera tratada 85' clase C6 en suspensión (25°) tipo A11-220</t>
  </si>
  <si>
    <t>EMS220PM90C6A2</t>
  </si>
  <si>
    <t>Estructura compuesta de 3 Poste de madera tratada 90' clase C6 en ángulo y terminal (90°) tipo A31-220</t>
  </si>
  <si>
    <t>EMSPM100C5S1</t>
  </si>
  <si>
    <t>Estructura compuesta de 1 Postes de madera tratada 100' clase C5 en suspensión (3°) tipo SCU1-100</t>
  </si>
  <si>
    <t>EMSPM100C6S1</t>
  </si>
  <si>
    <t>Estructura compuesta de 1 Postes de madera tratada 100' clase C6 en suspensión (3°) tipo SCU1-100</t>
  </si>
  <si>
    <t>EMSPM70C6S1</t>
  </si>
  <si>
    <t>EMSPM85C6S1</t>
  </si>
  <si>
    <t>Estructura compuesta de 1 Postes de madera tratada 85' clase C6 en suspensión (3°) tipo SCU1-85</t>
  </si>
  <si>
    <t>FPA21/1000</t>
  </si>
  <si>
    <t>Ferreteria para Poste autosoportable de acero de 21 m de largo con resistencia  por punta de 1000 kg (21/1000)</t>
  </si>
  <si>
    <t>FPA21/1350</t>
  </si>
  <si>
    <t>Ferreteria para Poste autosoportable de acero de 21 m de largo con resistencia  por punta de 1350 kg (21/1350)</t>
  </si>
  <si>
    <t>FPA21/1450</t>
  </si>
  <si>
    <t>Ferreteria para Poste autosoportable de acero de 21 m de largo con resistencia  por punta de 1450 kg (21/1450)</t>
  </si>
  <si>
    <t>FPA21/1500</t>
  </si>
  <si>
    <t>Ferreteria para Poste autosoportable de acero de 21 m de largo con resistencia  por punta de 1500 kg (21/1500)</t>
  </si>
  <si>
    <t>FPA21/1650</t>
  </si>
  <si>
    <t>Ferreteria para Poste autosoportable de acero de 21 m de largo con resistencia  por punta de 1650 kg (21/1650)</t>
  </si>
  <si>
    <t>FPA21/2100</t>
  </si>
  <si>
    <t>Ferreteria para Poste autosoportable de acero de 21 m de largo con resistencia  por punta de 2100 kg (21/2100)</t>
  </si>
  <si>
    <t>FPA21/2200</t>
  </si>
  <si>
    <t>Ferreteria para Poste autosoportable de acero de 21 m de largo con resistencia  por punta de 2200 kg (21/2200)</t>
  </si>
  <si>
    <t>FPA21/2350</t>
  </si>
  <si>
    <t>Ferreteria para Poste autosoportable de acero de 21 m de largo con resistencia  por punta de 2350 kg (21/2350)</t>
  </si>
  <si>
    <t>FPA21/2400</t>
  </si>
  <si>
    <t>Ferreteria para Poste autosoportable de acero de 21 m de largo con resistencia  por punta de 2400 kg (21/2400)</t>
  </si>
  <si>
    <t>FPA21/2450</t>
  </si>
  <si>
    <t>Ferreteria para Poste autosoportable de acero de 21 m de largo con resistencia  por punta de 2450 kg (21/2450)</t>
  </si>
  <si>
    <t>FPA21/2500</t>
  </si>
  <si>
    <t>Ferreteria para Poste autosoportable de acero de 21 m de largo con resistencia  por punta de 2500 kg (21/2500)</t>
  </si>
  <si>
    <t>FPA21/2600</t>
  </si>
  <si>
    <t>Ferreteria para Poste autosoportable de acero de 21 m de largo con resistencia  por punta de 2600 kg (21/2600)</t>
  </si>
  <si>
    <t>FPA21/2850</t>
  </si>
  <si>
    <t>Ferreteria para Poste autosoportable de acero de 21 m de largo con resistencia  por punta de 2850 kg (21/2850)</t>
  </si>
  <si>
    <t>FPA21/2900</t>
  </si>
  <si>
    <t>Ferreteria para Poste autosoportable de acero de 21 m de largo con resistencia  por punta de 2900 kg (21/2900)</t>
  </si>
  <si>
    <t>FPA21/2950</t>
  </si>
  <si>
    <t>Ferreteria para Poste autosoportable de acero de 21 m de largo con resistencia  por punta de 2950 kg (21/2950)</t>
  </si>
  <si>
    <t>FPA21/3300</t>
  </si>
  <si>
    <t>Ferreteria para Poste autosoportable de acero de 21 m de largo con resistencia  por punta de 3300 kg (21/3300)</t>
  </si>
  <si>
    <t>FPA21/3350</t>
  </si>
  <si>
    <t>Ferreteria para Poste autosoportable de acero de 21 m de largo con resistencia  por punta de 3350 kg (21/3350)</t>
  </si>
  <si>
    <t>FPA21/3600</t>
  </si>
  <si>
    <t>Ferreteria para Poste autosoportable de acero de 21 m de largo con resistencia  por punta de 3600 kg (21/3600)</t>
  </si>
  <si>
    <t>FPA21/4000</t>
  </si>
  <si>
    <t>Ferreteria para Poste autosoportable de acero de 21 m de largo con resistencia  por punta de 4000 kg (21/4000)</t>
  </si>
  <si>
    <t>FPA21/4150</t>
  </si>
  <si>
    <t>Ferreteria para Poste autosoportable de acero de 21 m de largo con resistencia  por punta de 4150 kg (21/4150)</t>
  </si>
  <si>
    <t>FPA21/4350</t>
  </si>
  <si>
    <t>Ferreteria para Poste autosoportable de acero de 21 m de largo con resistencia  por punta de 4350 kg (21/4350)</t>
  </si>
  <si>
    <t>FPA21/4750</t>
  </si>
  <si>
    <t>Ferreteria para Poste autosoportable de acero de 21 m de largo con resistencia  por punta de 4750 kg (21/4750)</t>
  </si>
  <si>
    <t>FPA21/4850</t>
  </si>
  <si>
    <t>Ferreteria para Poste autosoportable de acero de 21 m de largo con resistencia  por punta de 4850 kg (21/4850)</t>
  </si>
  <si>
    <t>FPA21/5100</t>
  </si>
  <si>
    <t>Ferreteria para Poste autosoportable de acero de 21 m de largo con resistencia  por punta de 5100 kg (21/5100)</t>
  </si>
  <si>
    <t>FPA21/5200</t>
  </si>
  <si>
    <t>Ferreteria para Poste autosoportable de acero de 21 m de largo con resistencia  por punta de 5200 kg (21/5200)</t>
  </si>
  <si>
    <t>FPA21/6000</t>
  </si>
  <si>
    <t>Ferreteria para Poste autosoportable de acero de 21 m de largo con resistencia  por punta de 6000 kg (21/6000)</t>
  </si>
  <si>
    <t>FPA21/6650</t>
  </si>
  <si>
    <t>Ferreteria para Poste autosoportable de acero de 21 m de largo con resistencia  por punta de 6650 kg (21/6650)</t>
  </si>
  <si>
    <t>FPA21/7600</t>
  </si>
  <si>
    <t>Ferreteria para Poste autosoportable de acero de 21 m de largo con resistencia  por punta de 7600 kg (21/7600)</t>
  </si>
  <si>
    <t>FPA25/10250</t>
  </si>
  <si>
    <t>Ferreteria para Poste autosoportable de acero de 25 m de largo con resistencia  por punta de 10250 kg (25/10250)</t>
  </si>
  <si>
    <t>FPA25/10700</t>
  </si>
  <si>
    <t>Ferreteria para Poste autosoportable de acero de 25 m de largo con resistencia  por punta de 10700 kg (25/10700)</t>
  </si>
  <si>
    <t>FPA25/1150</t>
  </si>
  <si>
    <t>Ferreteria para Poste autosoportable de acero de 25 m de largo con resistencia  por punta de 1150 kg (25/1150)</t>
  </si>
  <si>
    <t>FPA25/11800</t>
  </si>
  <si>
    <t>Ferreteria para Poste autosoportable de acero de 25 m de largo con resistencia  por punta de 11800 kg (25/11800)</t>
  </si>
  <si>
    <t>FPA25/1250</t>
  </si>
  <si>
    <t>Ferreteria para Poste autosoportable de acero de 25 m de largo con resistencia  por punta de 1250 kg (25/1250)</t>
  </si>
  <si>
    <t>FPA25/1450</t>
  </si>
  <si>
    <t>Ferreteria para Poste autosoportable de acero de 25 m de largo con resistencia  por punta de 1450 kg (25/1450)</t>
  </si>
  <si>
    <t>FPA25/3100</t>
  </si>
  <si>
    <t>Ferreteria para Poste autosoportable de acero de 25 m de largo con resistencia  por punta de 3100 kg (25/3100)</t>
  </si>
  <si>
    <t>FPA25/3400</t>
  </si>
  <si>
    <t>Ferreteria para Poste autosoportable de acero de 25 m de largo con resistencia  por punta de 3400 kg (25/3400)</t>
  </si>
  <si>
    <t>FPA25/3750</t>
  </si>
  <si>
    <t>Ferreteria para Poste autosoportable de acero de 25 m de largo con resistencia  por punta de 3750 kg (25/3750)</t>
  </si>
  <si>
    <t>FPA25/3900</t>
  </si>
  <si>
    <t>Ferreteria para Poste autosoportable de acero de 25 m de largo con resistencia  por punta de 3900 kg (25/3900)</t>
  </si>
  <si>
    <t>FPA25/4000</t>
  </si>
  <si>
    <t>Ferreteria para Poste autosoportable de acero de 25 m de largo con resistencia  por punta de 4000 kg (25/4000)</t>
  </si>
  <si>
    <t>FPA25/4100</t>
  </si>
  <si>
    <t>Ferreteria para Poste autosoportable de acero de 25 m de largo con resistencia  por punta de 4100 kg (25/4100)</t>
  </si>
  <si>
    <t>FPA25/4150</t>
  </si>
  <si>
    <t>Ferreteria para Poste autosoportable de acero de 25 m de largo con resistencia  por punta de 4150 kg (25/4150)</t>
  </si>
  <si>
    <t>FPA25/4350</t>
  </si>
  <si>
    <t>Ferreteria para Poste autosoportable de acero de 25 m de largo con resistencia  por punta de 4350 kg (25/4350)</t>
  </si>
  <si>
    <t>FPA25/4650</t>
  </si>
  <si>
    <t>Ferreteria para Poste autosoportable de acero de 25 m de largo con resistencia  por punta de 4650 kg (25/4650)</t>
  </si>
  <si>
    <t>FPA25/4700</t>
  </si>
  <si>
    <t>Ferreteria para Poste autosoportable de acero de 25 m de largo con resistencia  por punta de 4700 kg (25/4700)</t>
  </si>
  <si>
    <t>FPA25/4800</t>
  </si>
  <si>
    <t>Ferreteria para Poste autosoportable de acero de 25 m de largo con resistencia  por punta de 4800 kg (25/4800)</t>
  </si>
  <si>
    <t>FPA25/4900</t>
  </si>
  <si>
    <t>Ferreteria para Poste autosoportable de acero de 25 m de largo con resistencia  por punta de 4900 kg (25/4900)</t>
  </si>
  <si>
    <t>FPA25/4950</t>
  </si>
  <si>
    <t>Ferreteria para Poste autosoportable de acero de 25 m de largo con resistencia  por punta de 4950 kg (25/4950)</t>
  </si>
  <si>
    <t>FPA25/5100</t>
  </si>
  <si>
    <t>Ferreteria para Poste autosoportable de acero de 25 m de largo con resistencia  por punta de 5100 kg (25/5100)</t>
  </si>
  <si>
    <t>FPA25/5200</t>
  </si>
  <si>
    <t>Ferreteria para Poste autosoportable de acero de 25 m de largo con resistencia  por punta de 5200 kg (25/5200)</t>
  </si>
  <si>
    <t>FPA25/5450</t>
  </si>
  <si>
    <t>Ferreteria para Poste autosoportable de acero de 25 m de largo con resistencia  por punta de 5450 kg (25/5450)</t>
  </si>
  <si>
    <t>FPA25/5550</t>
  </si>
  <si>
    <t>Ferreteria para Poste autosoportable de acero de 25 m de largo con resistencia  por punta de 5550 kg (25/5550)</t>
  </si>
  <si>
    <t>FPA25/5600</t>
  </si>
  <si>
    <t>Ferreteria para Poste autosoportable de acero de 25 m de largo con resistencia  por punta de 5600 kg (25/5600)</t>
  </si>
  <si>
    <t>FPA25/5900</t>
  </si>
  <si>
    <t>Ferreteria para Poste autosoportable de acero de 25 m de largo con resistencia  por punta de 5900 kg (25/5900)</t>
  </si>
  <si>
    <t>FPA25/5950</t>
  </si>
  <si>
    <t>Ferreteria para Poste autosoportable de acero de 25 m de largo con resistencia  por punta de 5950 kg (25/5950)</t>
  </si>
  <si>
    <t>FPA25/6000</t>
  </si>
  <si>
    <t>Ferreteria para Poste autosoportable de acero de 25 m de largo con resistencia  por punta de 6000 kg (25/6000)</t>
  </si>
  <si>
    <t>FPA25/6150</t>
  </si>
  <si>
    <t>Ferreteria para Poste autosoportable de acero de 25 m de largo con resistencia  por punta de 6150 kg (25/6150)</t>
  </si>
  <si>
    <t>FPA25/6300</t>
  </si>
  <si>
    <t>Ferreteria para Poste autosoportable de acero de 25 m de largo con resistencia  por punta de 6300 kg (25/6300)</t>
  </si>
  <si>
    <t>FPA25/6400</t>
  </si>
  <si>
    <t>Ferreteria para Poste autosoportable de acero de 25 m de largo con resistencia  por punta de 6400 kg (25/6400)</t>
  </si>
  <si>
    <t>FPA25/6500</t>
  </si>
  <si>
    <t>Ferreteria para Poste autosoportable de acero de 25 m de largo con resistencia  por punta de 6500 kg (25/6500)</t>
  </si>
  <si>
    <t>FPA25/6550</t>
  </si>
  <si>
    <t>Ferreteria para Poste autosoportable de acero de 25 m de largo con resistencia  por punta de 6550 kg (25/6550)</t>
  </si>
  <si>
    <t>FPA25/6600</t>
  </si>
  <si>
    <t>Ferreteria para Poste autosoportable de acero de 25 m de largo con resistencia  por punta de 6600 kg (25/6600)</t>
  </si>
  <si>
    <t>FPA25/6800</t>
  </si>
  <si>
    <t>Ferreteria para Poste autosoportable de acero de 25 m de largo con resistencia  por punta de 6800 kg (25/6800)</t>
  </si>
  <si>
    <t>FPA25/7250</t>
  </si>
  <si>
    <t>Ferreteria para Poste autosoportable de acero de 25 m de largo con resistencia  por punta de 7250 kg (25/7250)</t>
  </si>
  <si>
    <t>FPA25/7350</t>
  </si>
  <si>
    <t>Ferreteria para Poste autosoportable de acero de 25 m de largo con resistencia  por punta de 7350 kg (25/7350)</t>
  </si>
  <si>
    <t>FPA25/7500</t>
  </si>
  <si>
    <t>Ferreteria para Poste autosoportable de acero de 25 m de largo con resistencia  por punta de 7500 kg (25/7500)</t>
  </si>
  <si>
    <t>FPA25/7600</t>
  </si>
  <si>
    <t>Ferreteria para Poste autosoportable de acero de 25 m de largo con resistencia  por punta de 7600 kg (25/7600)</t>
  </si>
  <si>
    <t>FPA25/7650</t>
  </si>
  <si>
    <t>Ferreteria para Poste autosoportable de acero de 25 m de largo con resistencia  por punta de 7650 kg (25/7650)</t>
  </si>
  <si>
    <t>FPA25/7700</t>
  </si>
  <si>
    <t>Ferreteria para Poste autosoportable de acero de 25 m de largo con resistencia  por punta de 7700 kg (25/7700)</t>
  </si>
  <si>
    <t>FPA25/7950</t>
  </si>
  <si>
    <t>Ferreteria para Poste autosoportable de acero de 25 m de largo con resistencia  por punta de 7950 kg (25/7950)</t>
  </si>
  <si>
    <t>FPA25/8100</t>
  </si>
  <si>
    <t>Ferreteria para Poste autosoportable de acero de 25 m de largo con resistencia  por punta de 8100 kg (25/8100)</t>
  </si>
  <si>
    <t>FPA25/8150</t>
  </si>
  <si>
    <t>Ferreteria para Poste autosoportable de acero de 25 m de largo con resistencia  por punta de 8150 kg (25/8150)</t>
  </si>
  <si>
    <t>FPA25/8450</t>
  </si>
  <si>
    <t>Ferreteria para Poste autosoportable de acero de 25 m de largo con resistencia  por punta de 8450 kg (25/8450)</t>
  </si>
  <si>
    <t>FPA25/8600</t>
  </si>
  <si>
    <t>Ferreteria para Poste autosoportable de acero de 25 m de largo con resistencia  por punta de 8600 kg (25/8600)</t>
  </si>
  <si>
    <t>FPA25/8800</t>
  </si>
  <si>
    <t>Ferreteria para Poste autosoportable de acero de 25 m de largo con resistencia  por punta de 8800 kg (25/8800)</t>
  </si>
  <si>
    <t>FPA25/9000</t>
  </si>
  <si>
    <t>Ferreteria para Poste autosoportable de acero de 25 m de largo con resistencia  por punta de 9000 kg (25/9000)</t>
  </si>
  <si>
    <t>FPA25/9300</t>
  </si>
  <si>
    <t>Ferreteria para Poste autosoportable de acero de 25 m de largo con resistencia  por punta de 9300 kg (25/9300)</t>
  </si>
  <si>
    <t>FPA25/9500</t>
  </si>
  <si>
    <t>Ferreteria para Poste autosoportable de acero de 25 m de largo con resistencia  por punta de 9500 kg (25/9500)</t>
  </si>
  <si>
    <t>FPA25/9650</t>
  </si>
  <si>
    <t>Ferreteria para Poste autosoportable de acero de 25 m de largo con resistencia  por punta de 9650 kg (25/9650)</t>
  </si>
  <si>
    <t>FPA29/1000</t>
  </si>
  <si>
    <t>Ferreteria para Poste autosoportable de acero de 29 m de largo con resistencia  por punta de 1000 kg (29/1000)</t>
  </si>
  <si>
    <t>FPA29/10550</t>
  </si>
  <si>
    <t>Ferreteria para Poste autosoportable de acero de 29 m de largo con resistencia  por punta de 10550 kg (29/10550)</t>
  </si>
  <si>
    <t>FPA29/10750</t>
  </si>
  <si>
    <t>Ferreteria para Poste autosoportable de acero de 29 m de largo con resistencia  por punta de 10750 kg (29/10750)</t>
  </si>
  <si>
    <t>FPA29/1100</t>
  </si>
  <si>
    <t>Ferreteria para Poste autosoportable de acero de 29 m de largo con resistencia  por punta de 1100 kg (29/1100)</t>
  </si>
  <si>
    <t>FPA29/11400</t>
  </si>
  <si>
    <t>Ferreteria para Poste autosoportable de acero de 29 m de largo con resistencia  por punta de 11400 kg (29/11400)</t>
  </si>
  <si>
    <t>FPA29/11650</t>
  </si>
  <si>
    <t>Ferreteria para Poste autosoportable de acero de 29 m de largo con resistencia  por punta de 11650 kg (29/11650)</t>
  </si>
  <si>
    <t>FPA29/1200</t>
  </si>
  <si>
    <t>Ferreteria para Poste autosoportable de acero de 29 m de largo con resistencia  por punta de 1200 kg (29/1200)</t>
  </si>
  <si>
    <t>FPA29/12300</t>
  </si>
  <si>
    <t>Ferreteria para Poste autosoportable de acero de 29 m de largo con resistencia  por punta de 12300 kg (29/12300)</t>
  </si>
  <si>
    <t>FPA29/12700</t>
  </si>
  <si>
    <t>Ferreteria para Poste autosoportable de acero de 29 m de largo con resistencia  por punta de 12700 kg (29/12700)</t>
  </si>
  <si>
    <t>FPA29/1300</t>
  </si>
  <si>
    <t>Ferreteria para Poste autosoportable de acero de 29 m de largo con resistencia  por punta de 1300 kg (29/1300)</t>
  </si>
  <si>
    <t>FPA29/13400</t>
  </si>
  <si>
    <t>Ferreteria para Poste autosoportable de acero de 29 m de largo con resistencia  por punta de 13400 kg (29/13400)</t>
  </si>
  <si>
    <t>FPA29/1350</t>
  </si>
  <si>
    <t>Ferreteria para Poste autosoportable de acero de 29 m de largo con resistencia  por punta de 1350 kg (29/1350)</t>
  </si>
  <si>
    <t>FPA29/13750</t>
  </si>
  <si>
    <t>Ferreteria para Poste autosoportable de acero de 29 m de largo con resistencia  por punta de 13750 kg (29/13750)</t>
  </si>
  <si>
    <t>FPA29/13950</t>
  </si>
  <si>
    <t>Ferreteria para Poste autosoportable de acero de 29 m de largo con resistencia  por punta de 13950 kg (29/13950)</t>
  </si>
  <si>
    <t>FPA29/1400</t>
  </si>
  <si>
    <t>Ferreteria para Poste autosoportable de acero de 29 m de largo con resistencia  por punta de 1400 kg (29/1400)</t>
  </si>
  <si>
    <t>FPA29/14850</t>
  </si>
  <si>
    <t>Ferreteria para Poste autosoportable de acero de 29 m de largo con resistencia  por punta de 14850 kg (29/14850)</t>
  </si>
  <si>
    <t>FPA29/1500</t>
  </si>
  <si>
    <t>Ferreteria para Poste autosoportable de acero de 29 m de largo con resistencia  por punta de 1500 kg (29/1500)</t>
  </si>
  <si>
    <t>FPA29/1550</t>
  </si>
  <si>
    <t>Ferreteria para Poste autosoportable de acero de 29 m de largo con resistencia  por punta de 1550 kg (29/1550)</t>
  </si>
  <si>
    <t>FPA29/15800</t>
  </si>
  <si>
    <t>Ferreteria para Poste autosoportable de acero de 29 m de largo con resistencia  por punta de 15800 kg (29/15800)</t>
  </si>
  <si>
    <t>FPA29/1600</t>
  </si>
  <si>
    <t>Ferreteria para Poste autosoportable de acero de 29 m de largo con resistencia  por punta de 1600 kg (29/1600)</t>
  </si>
  <si>
    <t>FPA29/16900</t>
  </si>
  <si>
    <t>Ferreteria para Poste autosoportable de acero de 29 m de largo con resistencia  por punta de 16900 kg (29/16900)</t>
  </si>
  <si>
    <t>FPA29/1700</t>
  </si>
  <si>
    <t>Ferreteria para Poste autosoportable de acero de 29 m de largo con resistencia  por punta de 1700 kg (29/1700)</t>
  </si>
  <si>
    <t>FPA29/1750</t>
  </si>
  <si>
    <t>Ferreteria para Poste autosoportable de acero de 29 m de largo con resistencia  por punta de 1750 kg (29/1750)</t>
  </si>
  <si>
    <t>FPA29/1850</t>
  </si>
  <si>
    <t>Ferreteria para Poste autosoportable de acero de 29 m de largo con resistencia  por punta de 1850 kg (29/1850)</t>
  </si>
  <si>
    <t>FPA29/1950</t>
  </si>
  <si>
    <t>Ferreteria para Poste autosoportable de acero de 29 m de largo con resistencia  por punta de 1950 kg (29/1950)</t>
  </si>
  <si>
    <t>FPA29/2000</t>
  </si>
  <si>
    <t>Ferreteria para Poste autosoportable de acero de 29 m de largo con resistencia  por punta de 2000 kg (29/2000)</t>
  </si>
  <si>
    <t>FPA29/2100</t>
  </si>
  <si>
    <t>Ferreteria para Poste autosoportable de acero de 29 m de largo con resistencia  por punta de 2100 kg (29/2100)</t>
  </si>
  <si>
    <t>FPA29/2250</t>
  </si>
  <si>
    <t>Ferreteria para Poste autosoportable de acero de 29 m de largo con resistencia  por punta de 2250 kg (29/2250)</t>
  </si>
  <si>
    <t>FPA29/2300</t>
  </si>
  <si>
    <t>Ferreteria para Poste autosoportable de acero de 29 m de largo con resistencia  por punta de 2300 kg (29/2300)</t>
  </si>
  <si>
    <t>FPA29/2450</t>
  </si>
  <si>
    <t>Ferreteria para Poste autosoportable de acero de 29 m de largo con resistencia  por punta de 2450 kg (29/2450)</t>
  </si>
  <si>
    <t>FPA29/5450</t>
  </si>
  <si>
    <t>Ferreteria para Poste autosoportable de acero de 29 m de largo con resistencia  por punta de 5450 kg (29/5450)</t>
  </si>
  <si>
    <t>FPA29/5850</t>
  </si>
  <si>
    <t>Ferreteria para Poste autosoportable de acero de 29 m de largo con resistencia  por punta de 5850 kg (29/5850)</t>
  </si>
  <si>
    <t>FPA29/6600</t>
  </si>
  <si>
    <t>Ferreteria para Poste autosoportable de acero de 29 m de largo con resistencia  por punta de 6600 kg (29/6600)</t>
  </si>
  <si>
    <t>FPA29/6700</t>
  </si>
  <si>
    <t>Ferreteria para Poste autosoportable de acero de 29 m de largo con resistencia  por punta de 6700 kg (29/6700)</t>
  </si>
  <si>
    <t>FPA29/7100</t>
  </si>
  <si>
    <t>Ferreteria para Poste autosoportable de acero de 29 m de largo con resistencia  por punta de 7100 kg (29/7100)</t>
  </si>
  <si>
    <t>FPA29/7250</t>
  </si>
  <si>
    <t>Ferreteria para Poste autosoportable de acero de 29 m de largo con resistencia  por punta de 7250 kg (29/7250)</t>
  </si>
  <si>
    <t>FPA29/7750</t>
  </si>
  <si>
    <t>Ferreteria para Poste autosoportable de acero de 29 m de largo con resistencia  por punta de 7750 kg (29/7750)</t>
  </si>
  <si>
    <t>FPA29/8000</t>
  </si>
  <si>
    <t>Ferreteria para Poste autosoportable de acero de 29 m de largo con resistencia  por punta de 8000 kg (29/8000)</t>
  </si>
  <si>
    <t>FPA29/8300</t>
  </si>
  <si>
    <t>Ferreteria para Poste autosoportable de acero de 29 m de largo con resistencia  por punta de 8300 kg (29/8300)</t>
  </si>
  <si>
    <t>FPA29/8500</t>
  </si>
  <si>
    <t>Ferreteria para Poste autosoportable de acero de 29 m de largo con resistencia  por punta de 8500 kg (29/8500)</t>
  </si>
  <si>
    <t>FPA29/8800</t>
  </si>
  <si>
    <t>Ferreteria para Poste autosoportable de acero de 29 m de largo con resistencia  por punta de 8800 kg (29/8800)</t>
  </si>
  <si>
    <t>FPA29/900</t>
  </si>
  <si>
    <t>Ferreteria para Poste autosoportable de acero de 29 m de largo con resistencia  por punta de 900 kg (29/900)</t>
  </si>
  <si>
    <t>FPA29/9300</t>
  </si>
  <si>
    <t>Ferreteria para Poste autosoportable de acero de 29 m de largo con resistencia  por punta de 9300 kg (29/9300)</t>
  </si>
  <si>
    <t>FPA29/9350</t>
  </si>
  <si>
    <t>Ferreteria para Poste autosoportable de acero de 29 m de largo con resistencia  por punta de 9350 kg (29/9350)</t>
  </si>
  <si>
    <t>FPA29/9750</t>
  </si>
  <si>
    <t>Ferreteria para Poste autosoportable de acero de 29 m de largo con resistencia  por punta de 9750 kg (29/9750)</t>
  </si>
  <si>
    <t>FPC21/1300</t>
  </si>
  <si>
    <t>Ferreteria para Poste de concreto de 21 m de largo con resistencia  por punta de 1300 kg (21/1300)</t>
  </si>
  <si>
    <t>FPC21/1700</t>
  </si>
  <si>
    <t>Ferreteria para Poste de concreto de 21 m de largo con resistencia  por punta de 1700 kg (21/1700)</t>
  </si>
  <si>
    <t>FPC21/800</t>
  </si>
  <si>
    <t>Ferreteria para Poste de concreto de 21 m de largo con resistencia  por punta de 800 kg (21/800)</t>
  </si>
  <si>
    <t>FPC25/1000</t>
  </si>
  <si>
    <t>Ferreteria para Poste de concreto de 25 m de largo con resistencia  por punta de 1000 kg (25/1000)</t>
  </si>
  <si>
    <t>FPC25/1100</t>
  </si>
  <si>
    <t>Ferreteria para Poste de concreto de 25 m de largo con resistencia  por punta de 1100 kg (25/1100)</t>
  </si>
  <si>
    <t>FPC25/1200</t>
  </si>
  <si>
    <t>Ferreteria para Poste de concreto de 25 m de largo con resistencia  por punta de 1200 kg (25/1200)</t>
  </si>
  <si>
    <t>FPC25/1300</t>
  </si>
  <si>
    <t>Ferreteria para Poste de concreto de 25 m de largo con resistencia  por punta de 1300 kg (25/1300)</t>
  </si>
  <si>
    <t>FPC25/2000</t>
  </si>
  <si>
    <t>Ferreteria para Poste de concreto de 25 m de largo con resistencia  por punta de 2000 kg (25/2000)</t>
  </si>
  <si>
    <t>FPC25/2800</t>
  </si>
  <si>
    <t>Ferreteria para Poste de concreto de 25 m de largo con resistencia  por punta de 2800 kg (25/2800)</t>
  </si>
  <si>
    <t>FPC25/3800</t>
  </si>
  <si>
    <t>Ferreteria para Poste de concreto de 25 m de largo con resistencia  por punta de 3800 kg (25/3800)</t>
  </si>
  <si>
    <t>FPC25/4200</t>
  </si>
  <si>
    <t>Ferreteria para Poste de concreto de 25 m de largo con resistencia  por punta de 4200 kg (25/4200)</t>
  </si>
  <si>
    <t>FPC25/700</t>
  </si>
  <si>
    <t>Ferreteria para Poste de concreto de 25 m de largo con resistencia  por punta de 700 kg (25/700)</t>
  </si>
  <si>
    <t>FPC25/800</t>
  </si>
  <si>
    <t>Ferreteria para Poste de concreto de 25 m de largo con resistencia  por punta de 800 kg (25/800)</t>
  </si>
  <si>
    <t>FPC25/900</t>
  </si>
  <si>
    <t>Ferreteria para Poste de concreto de 25 m de largo con resistencia  por punta de 900 kg (25/900)</t>
  </si>
  <si>
    <t>FPM100C3</t>
  </si>
  <si>
    <t>Ferreteria para Poste de madera tratada 100' clase C3</t>
  </si>
  <si>
    <t>FPM100C4</t>
  </si>
  <si>
    <t>Ferreteria para Poste de madera tratada 100' clase C4</t>
  </si>
  <si>
    <t>FPM100C5</t>
  </si>
  <si>
    <t>Ferreteria para Poste de madera tratada 100' clase C5</t>
  </si>
  <si>
    <t>FPM100C6</t>
  </si>
  <si>
    <t>Ferreteria para Poste de madera tratada 100' clase C6</t>
  </si>
  <si>
    <t>FPM70C6</t>
  </si>
  <si>
    <t>Ferreteria para  Poste de madera tratada 70' clase C6</t>
  </si>
  <si>
    <t>FPM85C4</t>
  </si>
  <si>
    <t>Ferreteria para Poste de madera tratada 85' clase C4</t>
  </si>
  <si>
    <t>FPM85C5</t>
  </si>
  <si>
    <t>Ferreteria para Poste de madera tratada 85' clase C5</t>
  </si>
  <si>
    <t>FPM85C6</t>
  </si>
  <si>
    <t>Ferreteria para Poste de madera tratada 85' clase C6</t>
  </si>
  <si>
    <t>INC010TE0095</t>
  </si>
  <si>
    <t>Interruptor, 10 kV, 95 kVp (BIL), 630 A, 16 kA, operación tripolar, incluye estructura soporte.</t>
  </si>
  <si>
    <t>TRANSP_14</t>
  </si>
  <si>
    <t>INM010002</t>
  </si>
  <si>
    <t>INC023TE0170</t>
  </si>
  <si>
    <t>Interruptor, 22,9 kV, 170 kVp (BIL), 630 A, 16 kA, operación tripolar, incluye estructura soporte.</t>
  </si>
  <si>
    <t>INM023003</t>
  </si>
  <si>
    <t>INC033TE0250</t>
  </si>
  <si>
    <t>Interruptor, 33 kV, 250 kVp (BIL), 1250 A, 25 kA, operación tripolar, incluye estructura soporte.</t>
  </si>
  <si>
    <t>INM033002</t>
  </si>
  <si>
    <t>INC060TE0450</t>
  </si>
  <si>
    <t>Interruptor, 60 kV, 450 kVp (BIL), 1250 A, 31.5 kA, operación tripolar, incluye estructura soporte.</t>
  </si>
  <si>
    <t>INM060002</t>
  </si>
  <si>
    <t>INC138TE0850</t>
  </si>
  <si>
    <t>Interruptor, 138 kV, 850 kVp (BIL), 2000 A, 31.5 kA, operación tripolar, incluye estructura soporte.</t>
  </si>
  <si>
    <t>TRANSP_6</t>
  </si>
  <si>
    <t>INM138T01</t>
  </si>
  <si>
    <t>INC138UE0850</t>
  </si>
  <si>
    <t>Interruptor, 138 kV, 850 kVp (BIL), 2000 A, 31.5 kA, operación uni tripolar, incluye estructura soporte.</t>
  </si>
  <si>
    <t>INM138001</t>
  </si>
  <si>
    <t>INC220TE1300</t>
  </si>
  <si>
    <t>Interruptor, 220 kV, 1300 kVp (BIL), 2000 A, 31.5 kA, operación tripolar, incluye estructura soporte.</t>
  </si>
  <si>
    <t>INM220T01</t>
  </si>
  <si>
    <t>INC220UE1300</t>
  </si>
  <si>
    <t>Interruptor, 220 kV, 1300 kVp (BIL), 2000 A, 31.5 kA, operación uni tripolar, incluye estructura soporte.</t>
  </si>
  <si>
    <t>INM220001</t>
  </si>
  <si>
    <t>JUEM150M01</t>
  </si>
  <si>
    <t>JUEM500M01</t>
  </si>
  <si>
    <t>MARE150M01</t>
  </si>
  <si>
    <t>MARE500M01</t>
  </si>
  <si>
    <t>PA21/1000</t>
  </si>
  <si>
    <t>Poste autosoportable de acero de 21 m de largo con resistencia  por punta de 1000 kg (21/1000)</t>
  </si>
  <si>
    <t>PA21/1250</t>
  </si>
  <si>
    <t>Poste autosoportable de acero de 21 m de largo con resistencia  por punta de 1250 kg (21/1250)</t>
  </si>
  <si>
    <t>PA21/1350</t>
  </si>
  <si>
    <t>Poste autosoportable de acero de 21 m de largo con resistencia  por punta de 1350 kg (21/1350)</t>
  </si>
  <si>
    <t>PA21/1450</t>
  </si>
  <si>
    <t>Poste autosoportable de acero de 21 m de largo con resistencia  por punta de 1450 kg (21/1450)</t>
  </si>
  <si>
    <t>PA21/1500</t>
  </si>
  <si>
    <t>Poste autosoportable de acero de 21 m de largo con resistencia  por punta de 1500 kg (21/1500)</t>
  </si>
  <si>
    <t>PA21/1600</t>
  </si>
  <si>
    <t>Poste autosoportable de acero de 21 m de largo con resistencia  por punta de 1600 kg (21/1600)</t>
  </si>
  <si>
    <t>PA21/1650</t>
  </si>
  <si>
    <t>Poste autosoportable de acero de 21 m de largo con resistencia  por punta de 1650 kg (21/1650)</t>
  </si>
  <si>
    <t>PA21/1700</t>
  </si>
  <si>
    <t>Poste autosoportable de acero de 21 m de largo con resistencia  por punta de 1700 kg (21/1700)</t>
  </si>
  <si>
    <t>PA21/1950</t>
  </si>
  <si>
    <t>Poste autosoportable de acero de 21 m de largo con resistencia  por punta de 1950 kg (21/1950)</t>
  </si>
  <si>
    <t>PA21/2050</t>
  </si>
  <si>
    <t>Poste autosoportable de acero de 21 m de largo con resistencia  por punta de 2050 kg (21/2050)</t>
  </si>
  <si>
    <t>PA21/2100</t>
  </si>
  <si>
    <t>Poste autosoportable de acero de 21 m de largo con resistencia  por punta de 2100 kg (21/2100)</t>
  </si>
  <si>
    <t>PA21/2200</t>
  </si>
  <si>
    <t>Poste autosoportable de acero de 21 m de largo con resistencia  por punta de 2200 kg (21/2200)</t>
  </si>
  <si>
    <t>PA21/2350</t>
  </si>
  <si>
    <t>Poste autosoportable de acero de 21 m de largo con resistencia  por punta de 2350 kg (21/2350)</t>
  </si>
  <si>
    <t>PA21/2400</t>
  </si>
  <si>
    <t>Poste autosoportable de acero de 21 m de largo con resistencia  por punta de 2400 kg (21/2400)</t>
  </si>
  <si>
    <t>PA21/2450</t>
  </si>
  <si>
    <t>Poste autosoportable de acero de 21 m de largo con resistencia  por punta de 2450 kg (21/2450)</t>
  </si>
  <si>
    <t>PA21/2500</t>
  </si>
  <si>
    <t>Poste autosoportable de acero de 21 m de largo con resistencia  por punta de 2500 kg (21/2500)</t>
  </si>
  <si>
    <t>PA21/2600</t>
  </si>
  <si>
    <t>Poste autosoportable de acero de 21 m de largo con resistencia  por punta de 2600 kg (21/2600)</t>
  </si>
  <si>
    <t>PA21/2800</t>
  </si>
  <si>
    <t>Poste autosoportable de acero de 21 m de largo con resistencia  por punta de 2800 kg (21/2800)</t>
  </si>
  <si>
    <t>PA21/2850</t>
  </si>
  <si>
    <t>Poste autosoportable de acero de 21 m de largo con resistencia  por punta de 2850 kg (21/2850)</t>
  </si>
  <si>
    <t>PA21/2900</t>
  </si>
  <si>
    <t>Poste autosoportable de acero de 21 m de largo con resistencia  por punta de 2900 kg (21/2900)</t>
  </si>
  <si>
    <t>PA21/2950</t>
  </si>
  <si>
    <t>Poste autosoportable de acero de 21 m de largo con resistencia  por punta de 2950 kg (21/2950)</t>
  </si>
  <si>
    <t>PA21/3050</t>
  </si>
  <si>
    <t>Poste autosoportable de acero de 21 m de largo con resistencia  por punta de 3050 kg (21/3050)</t>
  </si>
  <si>
    <t>PA21/3200</t>
  </si>
  <si>
    <t>Poste autosoportable de acero de 21 m de largo con resistencia  por punta de 3200 kg (21/3200)</t>
  </si>
  <si>
    <t>PA21/3300</t>
  </si>
  <si>
    <t>Poste autosoportable de acero de 21 m de largo con resistencia  por punta de 3300 kg (21/3300)</t>
  </si>
  <si>
    <t>PA21/3350</t>
  </si>
  <si>
    <t>Poste autosoportable de acero de 21 m de largo con resistencia  por punta de 3350 kg (21/3350)</t>
  </si>
  <si>
    <t>PA21/3500</t>
  </si>
  <si>
    <t>Poste autosoportable de acero de 21 m de largo con resistencia  por punta de 3500 kg (21/3500)</t>
  </si>
  <si>
    <t>PA21/3550</t>
  </si>
  <si>
    <t>Poste autosoportable de acero de 21 m de largo con resistencia  por punta de 3550 kg (21/3550)</t>
  </si>
  <si>
    <t>PA21/3600</t>
  </si>
  <si>
    <t>Poste autosoportable de acero de 21 m de largo con resistencia  por punta de 3600 kg (21/3600)</t>
  </si>
  <si>
    <t>PA21/4000</t>
  </si>
  <si>
    <t>Poste autosoportable de acero de 21 m de largo con resistencia  por punta de 4000 kg (21/4000)</t>
  </si>
  <si>
    <t>PA21/4150</t>
  </si>
  <si>
    <t>Poste autosoportable de acero de 21 m de largo con resistencia  por punta de 4150 kg (21/4150)</t>
  </si>
  <si>
    <t>PA21/4300</t>
  </si>
  <si>
    <t>Poste autosoportable de acero de 21 m de largo con resistencia  por punta de 4300 kg (21/4300)</t>
  </si>
  <si>
    <t>PA21/4350</t>
  </si>
  <si>
    <t>Poste autosoportable de acero de 21 m de largo con resistencia  por punta de 4350 kg (21/4350)</t>
  </si>
  <si>
    <t>PA21/4400</t>
  </si>
  <si>
    <t>Poste autosoportable de acero de 21 m de largo con resistencia  por punta de 4400 kg (21/4400)</t>
  </si>
  <si>
    <t>PA21/4750</t>
  </si>
  <si>
    <t>Poste autosoportable de acero de 21 m de largo con resistencia  por punta de 4750 kg (21/4750)</t>
  </si>
  <si>
    <t>PA21/4850</t>
  </si>
  <si>
    <t>Poste autosoportable de acero de 21 m de largo con resistencia  por punta de 4850 kg (21/4850)</t>
  </si>
  <si>
    <t>PA21/5100</t>
  </si>
  <si>
    <t>Poste autosoportable de acero de 21 m de largo con resistencia  por punta de 5100 kg (21/5100)</t>
  </si>
  <si>
    <t>PA21/5200</t>
  </si>
  <si>
    <t>Poste autosoportable de acero de 21 m de largo con resistencia  por punta de 5200 kg (21/5200)</t>
  </si>
  <si>
    <t>PA21/6000</t>
  </si>
  <si>
    <t>Poste autosoportable de acero de 21 m de largo con resistencia  por punta de 6000 kg (21/6000)</t>
  </si>
  <si>
    <t>PA21/6400</t>
  </si>
  <si>
    <t>Poste autosoportable de acero de 21 m de largo con resistencia  por punta de 6400 kg (21/6400)</t>
  </si>
  <si>
    <t>PA21/6500</t>
  </si>
  <si>
    <t>Poste autosoportable de acero de 21 m de largo con resistencia  por punta de 6500 kg (21/6500)</t>
  </si>
  <si>
    <t>PA21/6650</t>
  </si>
  <si>
    <t>Poste autosoportable de acero de 21 m de largo con resistencia  por punta de 6650 kg (21/6650)</t>
  </si>
  <si>
    <t>PA21/7600</t>
  </si>
  <si>
    <t>Poste autosoportable de acero de 21 m de largo con resistencia  por punta de 7600 kg (21/7600)</t>
  </si>
  <si>
    <t>PA21/7900</t>
  </si>
  <si>
    <t>Poste autosoportable de acero de 21 m de largo con resistencia  por punta de 7900 kg (21/7900)</t>
  </si>
  <si>
    <t>PA25/10050</t>
  </si>
  <si>
    <t>Poste autosoportable de acero de 25 m de largo con resistencia  por punta de 10050 kg (25/10050)</t>
  </si>
  <si>
    <t>PA25/10250</t>
  </si>
  <si>
    <t>Poste autosoportable de acero de 25 m de largo con resistencia  por punta de 10250 kg (25/10250)</t>
  </si>
  <si>
    <t>PA25/10700</t>
  </si>
  <si>
    <t>Poste autosoportable de acero de 25 m de largo con resistencia  por punta de 10700 kg (25/10700)</t>
  </si>
  <si>
    <t>PA25/1150</t>
  </si>
  <si>
    <t>Poste autosoportable de acero de 25 m de largo con resistencia  por punta de 1150 kg (25/1150)</t>
  </si>
  <si>
    <t>PA25/11800</t>
  </si>
  <si>
    <t>Poste autosoportable de acero de 25 m de largo con resistencia  por punta de 11800 kg (25/11800)</t>
  </si>
  <si>
    <t>PA25/11850</t>
  </si>
  <si>
    <t>Poste autosoportable de acero de 25 m de largo con resistencia  por punta de 11850 kg (25/11850)</t>
  </si>
  <si>
    <t>PA25/12300</t>
  </si>
  <si>
    <t>Poste autosoportable de acero de 25 m de largo con resistencia  por punta de 12300 kg (25/12300)</t>
  </si>
  <si>
    <t>PA25/1250</t>
  </si>
  <si>
    <t>Poste autosoportable de acero de 25 m de largo con resistencia  por punta de 1250 kg (25/1250)</t>
  </si>
  <si>
    <t>PA25/1350</t>
  </si>
  <si>
    <t>Poste autosoportable de acero de 25 m de largo con resistencia  por punta de 1350 kg (25/1350)</t>
  </si>
  <si>
    <t>PA25/1450</t>
  </si>
  <si>
    <t>Poste autosoportable de acero de 25 m de largo con resistencia  por punta de 1450 kg (25/1450)</t>
  </si>
  <si>
    <t>PA25/1550</t>
  </si>
  <si>
    <t>Poste autosoportable de acero de 25 m de largo con resistencia  por punta de 1550 kg (25/1550)</t>
  </si>
  <si>
    <t>PA25/1600</t>
  </si>
  <si>
    <t>Poste autosoportable de acero de 25 m de largo con resistencia  por punta de 1600 kg (25/1600)</t>
  </si>
  <si>
    <t>PA25/1750</t>
  </si>
  <si>
    <t>Poste autosoportable de acero de 25 m de largo con resistencia  por punta de 1750 kg (25/1750)</t>
  </si>
  <si>
    <t>PA25/1800</t>
  </si>
  <si>
    <t>Poste autosoportable de acero de 25 m de largo con resistencia  por punta de 1800 kg (25/1800)</t>
  </si>
  <si>
    <t>PA25/1950</t>
  </si>
  <si>
    <t>Poste autosoportable de acero de 25 m de largo con resistencia  por punta de 1950 kg (25/1950)</t>
  </si>
  <si>
    <t>PA25/2100</t>
  </si>
  <si>
    <t>Poste autosoportable de acero de 25 m de largo con resistencia  por punta de 2100 kg (25/2100)</t>
  </si>
  <si>
    <t>PA25/2200</t>
  </si>
  <si>
    <t>Poste autosoportable de acero de 25 m de largo con resistencia  por punta de 2200 kg (25/2200)</t>
  </si>
  <si>
    <t>PA25/2250</t>
  </si>
  <si>
    <t>Poste autosoportable de acero de 25 m de largo con resistencia  por punta de 2250 kg (25/2250)</t>
  </si>
  <si>
    <t>PA25/2350</t>
  </si>
  <si>
    <t>Poste autosoportable de acero de 25 m de largo con resistencia  por punta de 2350 kg (25/2350)</t>
  </si>
  <si>
    <t>PA25/2400</t>
  </si>
  <si>
    <t>Poste autosoportable de acero de 25 m de largo con resistencia  por punta de 2400 kg (25/2400)</t>
  </si>
  <si>
    <t>PA25/2500</t>
  </si>
  <si>
    <t>Poste autosoportable de acero de 25 m de largo con resistencia  por punta de 2500 kg (25/2500)</t>
  </si>
  <si>
    <t>PA25/2550</t>
  </si>
  <si>
    <t>Poste autosoportable de acero de 25 m de largo con resistencia  por punta de 2550 kg (25/2550)</t>
  </si>
  <si>
    <t>PA25/2650</t>
  </si>
  <si>
    <t>Poste autosoportable de acero de 25 m de largo con resistencia  por punta de 2650 kg (25/2650)</t>
  </si>
  <si>
    <t>PA25/2850</t>
  </si>
  <si>
    <t>Poste autosoportable de acero de 25 m de largo con resistencia  por punta de 2850 kg (25/2850)</t>
  </si>
  <si>
    <t>PA25/3050</t>
  </si>
  <si>
    <t>Poste autosoportable de acero de 25 m de largo con resistencia  por punta de 3050 kg (25/3050)</t>
  </si>
  <si>
    <t>PA25/3100</t>
  </si>
  <si>
    <t>Poste autosoportable de acero de 25 m de largo con resistencia  por punta de 3100 kg (25/3100)</t>
  </si>
  <si>
    <t>PA25/3300</t>
  </si>
  <si>
    <t>Poste autosoportable de acero de 25 m de largo con resistencia  por punta de 3300 kg (25/3300)</t>
  </si>
  <si>
    <t>PA25/3350</t>
  </si>
  <si>
    <t>Poste autosoportable de acero de 25 m de largo con resistencia  por punta de 3350 kg (25/3350)</t>
  </si>
  <si>
    <t>PA25/3400</t>
  </si>
  <si>
    <t>Poste autosoportable de acero de 25 m de largo con resistencia  por punta de 3400 kg (25/3400)</t>
  </si>
  <si>
    <t>PA25/3500</t>
  </si>
  <si>
    <t>Poste autosoportable de acero de 25 m de largo con resistencia  por punta de 3500 kg (25/3500)</t>
  </si>
  <si>
    <t>PA25/3650</t>
  </si>
  <si>
    <t>Poste autosoportable de acero de 25 m de largo con resistencia  por punta de 3650 kg (25/3650)</t>
  </si>
  <si>
    <t>PA25/3700</t>
  </si>
  <si>
    <t>Poste autosoportable de acero de 25 m de largo con resistencia  por punta de 3700 kg (25/3700)</t>
  </si>
  <si>
    <t>PA25/3750</t>
  </si>
  <si>
    <t>Poste autosoportable de acero de 25 m de largo con resistencia  por punta de 3750 kg (25/3750)</t>
  </si>
  <si>
    <t>PA25/3900</t>
  </si>
  <si>
    <t>Poste autosoportable de acero de 25 m de largo con resistencia  por punta de 3900 kg (25/3900)</t>
  </si>
  <si>
    <t>PA25/3950</t>
  </si>
  <si>
    <t>Poste autosoportable de acero de 25 m de largo con resistencia  por punta de 3950 kg (25/3950)</t>
  </si>
  <si>
    <t>PA25/4000</t>
  </si>
  <si>
    <t>Poste autosoportable de acero de 25 m de largo con resistencia  por punta de 4000 kg (25/4000)</t>
  </si>
  <si>
    <t>PA25/4100</t>
  </si>
  <si>
    <t>Poste autosoportable de acero de 25 m de largo con resistencia  por punta de 4100 kg (25/4100)</t>
  </si>
  <si>
    <t>PA25/4150</t>
  </si>
  <si>
    <t>Poste autosoportable de acero de 25 m de largo con resistencia  por punta de 4150 kg (25/4150)</t>
  </si>
  <si>
    <t>PA25/4350</t>
  </si>
  <si>
    <t>Poste autosoportable de acero de 25 m de largo con resistencia  por punta de 4350 kg (25/4350)</t>
  </si>
  <si>
    <t>PA25/4650</t>
  </si>
  <si>
    <t>Poste autosoportable de acero de 25 m de largo con resistencia  por punta de 4650 kg (25/4650)</t>
  </si>
  <si>
    <t>PA25/4700</t>
  </si>
  <si>
    <t>Poste autosoportable de acero de 25 m de largo con resistencia  por punta de 4700 kg (25/4700)</t>
  </si>
  <si>
    <t>PA25/4800</t>
  </si>
  <si>
    <t>Poste autosoportable de acero de 25 m de largo con resistencia  por punta de 4800 kg (25/4800)</t>
  </si>
  <si>
    <t>PA25/4850</t>
  </si>
  <si>
    <t>Poste autosoportable de acero de 25 m de largo con resistencia  por punta de 4850 kg (25/4850)</t>
  </si>
  <si>
    <t>PA25/4900</t>
  </si>
  <si>
    <t>Poste autosoportable de acero de 25 m de largo con resistencia  por punta de 4900 kg (25/4900)</t>
  </si>
  <si>
    <t>PA25/4950</t>
  </si>
  <si>
    <t>Poste autosoportable de acero de 25 m de largo con resistencia  por punta de 4950 kg (25/4950)</t>
  </si>
  <si>
    <t>PA25/5100</t>
  </si>
  <si>
    <t>Poste autosoportable de acero de 25 m de largo con resistencia  por punta de 5100 kg (25/5100)</t>
  </si>
  <si>
    <t>PA25/5150</t>
  </si>
  <si>
    <t>Poste autosoportable de acero de 25 m de largo con resistencia  por punta de 5150 kg (25/5150)</t>
  </si>
  <si>
    <t>PA25/5200</t>
  </si>
  <si>
    <t>Poste autosoportable de acero de 25 m de largo con resistencia  por punta de 5200 kg (25/5200)</t>
  </si>
  <si>
    <t>PA25/5250</t>
  </si>
  <si>
    <t>Poste autosoportable de acero de 25 m de largo con resistencia  por punta de 5250 kg (25/5250)</t>
  </si>
  <si>
    <t>PA25/5450</t>
  </si>
  <si>
    <t>Poste autosoportable de acero de 25 m de largo con resistencia  por punta de 5450 kg (25/5450)</t>
  </si>
  <si>
    <t>PA25/5550</t>
  </si>
  <si>
    <t>Poste autosoportable de acero de 25 m de largo con resistencia  por punta de 5550 kg (25/5550)</t>
  </si>
  <si>
    <t>PA25/5600</t>
  </si>
  <si>
    <t>Poste autosoportable de acero de 25 m de largo con resistencia  por punta de 5600 kg (25/5600)</t>
  </si>
  <si>
    <t>PA25/5900</t>
  </si>
  <si>
    <t>Poste autosoportable de acero de 25 m de largo con resistencia  por punta de 5900 kg (25/5900)</t>
  </si>
  <si>
    <t>PA25/5950</t>
  </si>
  <si>
    <t>Poste autosoportable de acero de 25 m de largo con resistencia  por punta de 5950 kg (25/5950)</t>
  </si>
  <si>
    <t>PA25/6000</t>
  </si>
  <si>
    <t>Poste autosoportable de acero de 25 m de largo con resistencia  por punta de 6000 kg (25/6000)</t>
  </si>
  <si>
    <t>PA25/6100</t>
  </si>
  <si>
    <t>Poste autosoportable de acero de 25 m de largo con resistencia  por punta de 6100 kg (25/6100)</t>
  </si>
  <si>
    <t>PA25/6150</t>
  </si>
  <si>
    <t>Poste autosoportable de acero de 25 m de largo con resistencia  por punta de 6150 kg (25/6150)</t>
  </si>
  <si>
    <t>PA25/6250</t>
  </si>
  <si>
    <t>Poste autosoportable de acero de 25 m de largo con resistencia  por punta de 6250 kg (25/6250)</t>
  </si>
  <si>
    <t>PA25/6300</t>
  </si>
  <si>
    <t>Poste autosoportable de acero de 25 m de largo con resistencia  por punta de 6300 kg (25/6300)</t>
  </si>
  <si>
    <t>PA25/6400</t>
  </si>
  <si>
    <t>Poste autosoportable de acero de 25 m de largo con resistencia  por punta de 6400 kg (25/6400)</t>
  </si>
  <si>
    <t>PA25/6500</t>
  </si>
  <si>
    <t>Poste autosoportable de acero de 25 m de largo con resistencia  por punta de 6500 kg (25/6500)</t>
  </si>
  <si>
    <t>PA25/6550</t>
  </si>
  <si>
    <t>Poste autosoportable de acero de 25 m de largo con resistencia  por punta de 6550 kg (25/6550)</t>
  </si>
  <si>
    <t>PA25/6600</t>
  </si>
  <si>
    <t>Poste autosoportable de acero de 25 m de largo con resistencia  por punta de 6600 kg (25/6600)</t>
  </si>
  <si>
    <t>PA25/6800</t>
  </si>
  <si>
    <t>Poste autosoportable de acero de 25 m de largo con resistencia  por punta de 6800 kg (25/6800)</t>
  </si>
  <si>
    <t>PA25/7250</t>
  </si>
  <si>
    <t>Poste autosoportable de acero de 25 m de largo con resistencia  por punta de 7250 kg (25/7250)</t>
  </si>
  <si>
    <t>PA25/7350</t>
  </si>
  <si>
    <t>Poste autosoportable de acero de 25 m de largo con resistencia  por punta de 7350 kg (25/7350)</t>
  </si>
  <si>
    <t>PA25/7500</t>
  </si>
  <si>
    <t>Poste autosoportable de acero de 25 m de largo con resistencia  por punta de 7500 kg (25/7500)</t>
  </si>
  <si>
    <t>PA25/7600</t>
  </si>
  <si>
    <t>Poste autosoportable de acero de 25 m de largo con resistencia  por punta de 7600 kg (25/7600)</t>
  </si>
  <si>
    <t>PA25/7650</t>
  </si>
  <si>
    <t>Poste autosoportable de acero de 25 m de largo con resistencia  por punta de 7650 kg (25/7650)</t>
  </si>
  <si>
    <t>PA25/7700</t>
  </si>
  <si>
    <t>Poste autosoportable de acero de 25 m de largo con resistencia  por punta de 7700 kg (25/7700)</t>
  </si>
  <si>
    <t>PA25/7800</t>
  </si>
  <si>
    <t>Poste autosoportable de acero de 25 m de largo con resistencia  por punta de 7800 kg (25/7800)</t>
  </si>
  <si>
    <t>PA25/7950</t>
  </si>
  <si>
    <t>Poste autosoportable de acero de 25 m de largo con resistencia  por punta de 7950 kg (25/7950)</t>
  </si>
  <si>
    <t>PA25/8100</t>
  </si>
  <si>
    <t>Poste autosoportable de acero de 25 m de largo con resistencia  por punta de 8100 kg (25/8100)</t>
  </si>
  <si>
    <t>PA25/8150</t>
  </si>
  <si>
    <t>Poste autosoportable de acero de 25 m de largo con resistencia  por punta de 8150 kg (25/8150)</t>
  </si>
  <si>
    <t>PA25/8450</t>
  </si>
  <si>
    <t>Poste autosoportable de acero de 25 m de largo con resistencia  por punta de 8450 kg (25/8450)</t>
  </si>
  <si>
    <t>PA25/8600</t>
  </si>
  <si>
    <t>Poste autosoportable de acero de 25 m de largo con resistencia  por punta de 8600 kg (25/8600)</t>
  </si>
  <si>
    <t>PA25/8800</t>
  </si>
  <si>
    <t>Poste autosoportable de acero de 25 m de largo con resistencia  por punta de 8800 kg (25/8800)</t>
  </si>
  <si>
    <t>PA25/9000</t>
  </si>
  <si>
    <t>Poste autosoportable de acero de 25 m de largo con resistencia  por punta de 9000 kg (25/9000)</t>
  </si>
  <si>
    <t>PA25/9300</t>
  </si>
  <si>
    <t>Poste autosoportable de acero de 25 m de largo con resistencia  por punta de 9300 kg (25/9300)</t>
  </si>
  <si>
    <t>PA25/9500</t>
  </si>
  <si>
    <t>Poste autosoportable de acero de 25 m de largo con resistencia  por punta de 9500 kg (25/9500)</t>
  </si>
  <si>
    <t>PA25/9650</t>
  </si>
  <si>
    <t>Poste autosoportable de acero de 25 m de largo con resistencia  por punta de 9650 kg (25/9650)</t>
  </si>
  <si>
    <t>PA25/9750</t>
  </si>
  <si>
    <t>Poste autosoportable de acero de 25 m de largo con resistencia  por punta de 9750 kg (25/9750)</t>
  </si>
  <si>
    <t>PA29/1000</t>
  </si>
  <si>
    <t>Poste autosoportable de acero de 29 m de largo con resistencia  por punta de 1000 kg (29/1000)</t>
  </si>
  <si>
    <t>PA29/10550</t>
  </si>
  <si>
    <t>Poste autosoportable de acero de 29 m de largo con resistencia  por punta de 10550 kg (29/10550)</t>
  </si>
  <si>
    <t>PA29/10750</t>
  </si>
  <si>
    <t>Poste autosoportable de acero de 29 m de largo con resistencia  por punta de 10750 kg (29/10750)</t>
  </si>
  <si>
    <t>PA29/1100</t>
  </si>
  <si>
    <t>Poste autosoportable de acero de 29 m de largo con resistencia  por punta de 1100 kg (29/1100)</t>
  </si>
  <si>
    <t>PA29/11400</t>
  </si>
  <si>
    <t>Poste autosoportable de acero de 29 m de largo con resistencia  por punta de 11400 kg (29/11400)</t>
  </si>
  <si>
    <t>PA29/11650</t>
  </si>
  <si>
    <t>Poste autosoportable de acero de 29 m de largo con resistencia  por punta de 11650 kg (29/11650)</t>
  </si>
  <si>
    <t>PA29/1200</t>
  </si>
  <si>
    <t>Poste autosoportable de acero de 29 m de largo con resistencia  por punta de 1200 kg (29/1200)</t>
  </si>
  <si>
    <t>PA29/12300</t>
  </si>
  <si>
    <t>Poste autosoportable de acero de 29 m de largo con resistencia  por punta de 12300 kg (29/12300)</t>
  </si>
  <si>
    <t>PA29/12700</t>
  </si>
  <si>
    <t>Poste autosoportable de acero de 29 m de largo con resistencia  por punta de 12700 kg (29/12700)</t>
  </si>
  <si>
    <t>PA29/1300</t>
  </si>
  <si>
    <t>Poste autosoportable de acero de 29 m de largo con resistencia  por punta de 1300 kg (29/1300)</t>
  </si>
  <si>
    <t>PA29/13400</t>
  </si>
  <si>
    <t>Poste autosoportable de acero de 29 m de largo con resistencia  por punta de 13400 kg (29/13400)</t>
  </si>
  <si>
    <t>PA29/1350</t>
  </si>
  <si>
    <t>Poste autosoportable de acero de 29 m de largo con resistencia  por punta de 1350 kg (29/1350)</t>
  </si>
  <si>
    <t>PA29/13750</t>
  </si>
  <si>
    <t>Poste autosoportable de acero de 29 m de largo con resistencia  por punta de 13750 kg (29/13750)</t>
  </si>
  <si>
    <t>PA29/13950</t>
  </si>
  <si>
    <t>Poste autosoportable de acero de 29 m de largo con resistencia  por punta de 13950 kg (29/13950)</t>
  </si>
  <si>
    <t>PA29/1400</t>
  </si>
  <si>
    <t>Poste autosoportable de acero de 29 m de largo con resistencia  por punta de 1400 kg (29/1400)</t>
  </si>
  <si>
    <t>PA29/14850</t>
  </si>
  <si>
    <t>Poste autosoportable de acero de 29 m de largo con resistencia  por punta de 14850 kg (29/14850)</t>
  </si>
  <si>
    <t>PA29/1500</t>
  </si>
  <si>
    <t>Poste autosoportable de acero de 29 m de largo con resistencia  por punta de 1500 kg (29/1500)</t>
  </si>
  <si>
    <t>PA29/1550</t>
  </si>
  <si>
    <t>Poste autosoportable de acero de 29 m de largo con resistencia  por punta de 1550 kg (29/1550)</t>
  </si>
  <si>
    <t>PA29/15800</t>
  </si>
  <si>
    <t>Poste autosoportable de acero de 29 m de largo con resistencia  por punta de 15800 kg (29/15800)</t>
  </si>
  <si>
    <t>PA29/1600</t>
  </si>
  <si>
    <t>Poste autosoportable de acero de 29 m de largo con resistencia  por punta de 1600 kg (29/1600)</t>
  </si>
  <si>
    <t>PA29/16900</t>
  </si>
  <si>
    <t>Poste autosoportable de acero de 29 m de largo con resistencia  por punta de 16900 kg (29/16900)</t>
  </si>
  <si>
    <t>PA29/1700</t>
  </si>
  <si>
    <t>Poste autosoportable de acero de 29 m de largo con resistencia  por punta de 1700 kg (29/1700)</t>
  </si>
  <si>
    <t>PA29/1750</t>
  </si>
  <si>
    <t>Poste autosoportable de acero de 29 m de largo con resistencia  por punta de 1750 kg (29/1750)</t>
  </si>
  <si>
    <t>PA29/1850</t>
  </si>
  <si>
    <t>Poste autosoportable de acero de 29 m de largo con resistencia  por punta de 1850 kg (29/1850)</t>
  </si>
  <si>
    <t>PA29/1950</t>
  </si>
  <si>
    <t>Poste autosoportable de acero de 29 m de largo con resistencia  por punta de 1950 kg (29/1950)</t>
  </si>
  <si>
    <t>PA29/2000</t>
  </si>
  <si>
    <t>Poste autosoportable de acero de 29 m de largo con resistencia  por punta de 2000 kg (29/2000)</t>
  </si>
  <si>
    <t>PA29/2100</t>
  </si>
  <si>
    <t>Poste autosoportable de acero de 29 m de largo con resistencia  por punta de 2100 kg (29/2100)</t>
  </si>
  <si>
    <t>PA29/2250</t>
  </si>
  <si>
    <t>Poste autosoportable de acero de 29 m de largo con resistencia  por punta de 2250 kg (29/2250)</t>
  </si>
  <si>
    <t>PA29/2300</t>
  </si>
  <si>
    <t>Poste autosoportable de acero de 29 m de largo con resistencia  por punta de 2300 kg (29/2300)</t>
  </si>
  <si>
    <t>PA29/2450</t>
  </si>
  <si>
    <t>Poste autosoportable de acero de 29 m de largo con resistencia  por punta de 2450 kg (29/2450)</t>
  </si>
  <si>
    <t>PA29/5450</t>
  </si>
  <si>
    <t>Poste autosoportable de acero de 29 m de largo con resistencia  por punta de 5450 kg (29/5450)</t>
  </si>
  <si>
    <t>PA29/5850</t>
  </si>
  <si>
    <t>Poste autosoportable de acero de 29 m de largo con resistencia  por punta de 5850 kg (29/5850)</t>
  </si>
  <si>
    <t>PA29/6600</t>
  </si>
  <si>
    <t>Poste autosoportable de acero de 29 m de largo con resistencia  por punta de 6600 kg (29/6600)</t>
  </si>
  <si>
    <t>PA29/6700</t>
  </si>
  <si>
    <t>Poste autosoportable de acero de 29 m de largo con resistencia  por punta de 6700 kg (29/6700)</t>
  </si>
  <si>
    <t>PA29/7100</t>
  </si>
  <si>
    <t>Poste autosoportable de acero de 29 m de largo con resistencia  por punta de 7100 kg (29/7100)</t>
  </si>
  <si>
    <t>PA29/7250</t>
  </si>
  <si>
    <t>Poste autosoportable de acero de 29 m de largo con resistencia  por punta de 7250 kg (29/7250)</t>
  </si>
  <si>
    <t>PA29/7750</t>
  </si>
  <si>
    <t>Poste autosoportable de acero de 29 m de largo con resistencia  por punta de 7750 kg (29/7750)</t>
  </si>
  <si>
    <t>PA29/8000</t>
  </si>
  <si>
    <t>Poste autosoportable de acero de 29 m de largo con resistencia  por punta de 8000 kg (29/8000)</t>
  </si>
  <si>
    <t>PA29/8300</t>
  </si>
  <si>
    <t>Poste autosoportable de acero de 29 m de largo con resistencia  por punta de 8300 kg (29/8300)</t>
  </si>
  <si>
    <t>PA29/8500</t>
  </si>
  <si>
    <t>Poste autosoportable de acero de 29 m de largo con resistencia  por punta de 8500 kg (29/8500)</t>
  </si>
  <si>
    <t>PA29/8800</t>
  </si>
  <si>
    <t>Poste autosoportable de acero de 29 m de largo con resistencia  por punta de 8800 kg (29/8800)</t>
  </si>
  <si>
    <t>PA29/900</t>
  </si>
  <si>
    <t>Poste autosoportable de acero de 29 m de largo con resistencia  por punta de 900 kg (29/900)</t>
  </si>
  <si>
    <t>PA29/9300</t>
  </si>
  <si>
    <t>Poste autosoportable de acero de 29 m de largo con resistencia  por punta de 9300 kg (29/9300)</t>
  </si>
  <si>
    <t>PA29/9350</t>
  </si>
  <si>
    <t>Poste autosoportable de acero de 29 m de largo con resistencia  por punta de 9350 kg (29/9350)</t>
  </si>
  <si>
    <t>PA29/9750</t>
  </si>
  <si>
    <t>Poste autosoportable de acero de 29 m de largo con resistencia  por punta de 9750 kg (29/9750)</t>
  </si>
  <si>
    <t>PC21/100</t>
  </si>
  <si>
    <t>Poste de concreto de 21 m de largo con resistencia  por punta de 100 kg (21/100)</t>
  </si>
  <si>
    <t>PC21/1300</t>
  </si>
  <si>
    <t>Poste de concreto de 21 m de largo con resistencia  por punta de 1300 kg (21/1300)</t>
  </si>
  <si>
    <t>PC21/1700</t>
  </si>
  <si>
    <t>Poste de concreto de 21 m de largo con resistencia  por punta de 1700 kg (21/1700)</t>
  </si>
  <si>
    <t>PC21/200</t>
  </si>
  <si>
    <t>Poste de concreto de 21 m de largo con resistencia  por punta de 200 kg (21/200)</t>
  </si>
  <si>
    <t>PC21/2400</t>
  </si>
  <si>
    <t>Poste de concreto de 21 m de largo con resistencia  por punta de 2400 kg (21/2400)</t>
  </si>
  <si>
    <t>PC21/800</t>
  </si>
  <si>
    <t>Poste de concreto de 21 m de largo con resistencia  por punta de 800 kg (21/800)</t>
  </si>
  <si>
    <t>PC25/100</t>
  </si>
  <si>
    <t>Poste de concreto de 25 m de largo con resistencia  por punta de 100 kg (25/100)</t>
  </si>
  <si>
    <t>PC25/1000</t>
  </si>
  <si>
    <t>Poste de concreto de 25 m de largo con resistencia  por punta de 1000 kg (25/1000)</t>
  </si>
  <si>
    <t>PC25/1100</t>
  </si>
  <si>
    <t>Poste de concreto de 25 m de largo con resistencia  por punta de 1100 kg (25/1100)</t>
  </si>
  <si>
    <t>PC25/1200</t>
  </si>
  <si>
    <t>Poste de concreto de 25 m de largo con resistencia  por punta de 1200 kg (25/1200)</t>
  </si>
  <si>
    <t>PC25/1300</t>
  </si>
  <si>
    <t>Poste de concreto de 25 m de largo con resistencia  por punta de 1300 kg (25/1300)</t>
  </si>
  <si>
    <t>PC25/1400</t>
  </si>
  <si>
    <t>Poste de concreto de 25 m de largo con resistencia  por punta de 1400 kg (25/1400)</t>
  </si>
  <si>
    <t>PC25/1500</t>
  </si>
  <si>
    <t>Poste de concreto de 25 m de largo con resistencia  por punta de 1500 kg (25/1500)</t>
  </si>
  <si>
    <t>PC25/1600</t>
  </si>
  <si>
    <t>Poste de concreto de 25 m de largo con resistencia  por punta de 1600 kg (25/1600)</t>
  </si>
  <si>
    <t>PC25/1700</t>
  </si>
  <si>
    <t>Poste de concreto de 25 m de largo con resistencia  por punta de 1700 kg (25/1700)</t>
  </si>
  <si>
    <t>PC25/2000</t>
  </si>
  <si>
    <t>Poste de concreto de 25 m de largo con resistencia  por punta de 2000 kg (25/2000)</t>
  </si>
  <si>
    <t>PC25/2100</t>
  </si>
  <si>
    <t>Poste de concreto de 25 m de largo con resistencia  por punta de 2100 kg (25/2100)</t>
  </si>
  <si>
    <t>PC25/2800</t>
  </si>
  <si>
    <t>Poste de concreto de 25 m de largo con resistencia  por punta de 2800 kg (25/2800)</t>
  </si>
  <si>
    <t>PC25/300</t>
  </si>
  <si>
    <t>Poste de concreto de 25 m de largo con resistencia  por punta de 300 kg (25/300)</t>
  </si>
  <si>
    <t>PC25/3800</t>
  </si>
  <si>
    <t>Poste de concreto de 25 m de largo con resistencia  por punta de 3800 kg (25/3800)</t>
  </si>
  <si>
    <t>PC25/400</t>
  </si>
  <si>
    <t>Poste de concreto de 25 m de largo con resistencia  por punta de 400 kg (25/400)</t>
  </si>
  <si>
    <t>PC25/4200</t>
  </si>
  <si>
    <t>Poste de concreto de 25 m de largo con resistencia  por punta de 4200 kg (25/4200)</t>
  </si>
  <si>
    <t>PC25/500</t>
  </si>
  <si>
    <t>Poste de concreto de 25 m de largo con resistencia  por punta de 500 kg (25/500)</t>
  </si>
  <si>
    <t>PC25/5200</t>
  </si>
  <si>
    <t>Poste de concreto de 25 m de largo con resistencia  por punta de 5200 kg (25/5200)</t>
  </si>
  <si>
    <t>PC25/600</t>
  </si>
  <si>
    <t>Poste de concreto de 25 m de largo con resistencia  por punta de 600 kg (25/600)</t>
  </si>
  <si>
    <t>PC25/700</t>
  </si>
  <si>
    <t>Poste de concreto de 25 m de largo con resistencia  por punta de 700 kg (25/700)</t>
  </si>
  <si>
    <t>PC25/7400</t>
  </si>
  <si>
    <t>Poste de concreto de 25 m de largo con resistencia  por punta de 7400 kg (25/7400)</t>
  </si>
  <si>
    <t>PC25/800</t>
  </si>
  <si>
    <t>Poste de concreto de 25 m de largo con resistencia  por punta de 800 kg (25/800)</t>
  </si>
  <si>
    <t>PC25/900</t>
  </si>
  <si>
    <t>Poste de concreto de 25 m de largo con resistencia  por punta de 900 kg (25/900)</t>
  </si>
  <si>
    <t>PM100C1</t>
  </si>
  <si>
    <t xml:space="preserve"> Poste de madera tratada 100' clase C1</t>
  </si>
  <si>
    <t>PM100C2</t>
  </si>
  <si>
    <t xml:space="preserve"> Poste de madera tratada 100' clase C2</t>
  </si>
  <si>
    <t>PM100C3</t>
  </si>
  <si>
    <t>Poste de madera tratada 100' clase C3</t>
  </si>
  <si>
    <t>PM100C4</t>
  </si>
  <si>
    <t>Poste de madera tratada 100' clase C4</t>
  </si>
  <si>
    <t>PM100C5</t>
  </si>
  <si>
    <t>Poste de madera tratada 100' clase C5</t>
  </si>
  <si>
    <t>PM100C6</t>
  </si>
  <si>
    <t>Poste de madera tratada 100' clase C6</t>
  </si>
  <si>
    <t>PM100CH1</t>
  </si>
  <si>
    <t xml:space="preserve"> Poste de madera tratada 100' clase CH1</t>
  </si>
  <si>
    <t>PM65C2</t>
  </si>
  <si>
    <t xml:space="preserve"> Poste de madera tratada 65' clase C2</t>
  </si>
  <si>
    <t>PM65C3</t>
  </si>
  <si>
    <t xml:space="preserve"> Poste de madera tratada 65' clase C3</t>
  </si>
  <si>
    <t>PM65C4</t>
  </si>
  <si>
    <t xml:space="preserve"> Poste de madera tratada 65' clase C4</t>
  </si>
  <si>
    <t>PM65C6</t>
  </si>
  <si>
    <t xml:space="preserve"> Poste de madera tratada 65' clase C6</t>
  </si>
  <si>
    <t>PM65CH1</t>
  </si>
  <si>
    <t xml:space="preserve"> Poste de madera tratada 65' clase CH1</t>
  </si>
  <si>
    <t>PM70C1</t>
  </si>
  <si>
    <t xml:space="preserve"> Poste de madera tratada 70' clase C1</t>
  </si>
  <si>
    <t>PM70C3</t>
  </si>
  <si>
    <t xml:space="preserve"> Poste de madera tratada 70' clase C3</t>
  </si>
  <si>
    <t>PM70C4</t>
  </si>
  <si>
    <t xml:space="preserve"> Poste de madera tratada 70' clase C4</t>
  </si>
  <si>
    <t>PM70C6</t>
  </si>
  <si>
    <t xml:space="preserve"> Poste de madera tratada 70' clase C6</t>
  </si>
  <si>
    <t>PM85C1</t>
  </si>
  <si>
    <t xml:space="preserve"> Poste de madera tratada 85' clase C1</t>
  </si>
  <si>
    <t>PM85C2</t>
  </si>
  <si>
    <t xml:space="preserve"> Poste de madera tratada 85' clase C2</t>
  </si>
  <si>
    <t>PM85C3</t>
  </si>
  <si>
    <t xml:space="preserve"> Poste de madera tratada 85' clase C3</t>
  </si>
  <si>
    <t>PM85C4</t>
  </si>
  <si>
    <t>Poste de madera tratada 85' clase C4</t>
  </si>
  <si>
    <t>PM85C5</t>
  </si>
  <si>
    <t>Poste de madera tratada 85' clase C5</t>
  </si>
  <si>
    <t>PM85C6</t>
  </si>
  <si>
    <t>Poste de madera tratada 85' clase C6</t>
  </si>
  <si>
    <t>PM90C2</t>
  </si>
  <si>
    <t xml:space="preserve"> Poste de madera tratada 90' clase C2</t>
  </si>
  <si>
    <t>PM90C3</t>
  </si>
  <si>
    <t xml:space="preserve"> Poste de madera tratada 90' clase C3</t>
  </si>
  <si>
    <t>PM80C3</t>
  </si>
  <si>
    <t xml:space="preserve"> Poste de madera tratada 80' clase C3</t>
  </si>
  <si>
    <t>PM90C4</t>
  </si>
  <si>
    <t xml:space="preserve"> Poste de madera tratada 90' clase C4</t>
  </si>
  <si>
    <t>PM90C6</t>
  </si>
  <si>
    <t xml:space="preserve"> Poste de madera tratada 90' clase C6</t>
  </si>
  <si>
    <t>PM80C6</t>
  </si>
  <si>
    <t xml:space="preserve"> Poste de madera tratada 80' clase C6</t>
  </si>
  <si>
    <t>PM95C1</t>
  </si>
  <si>
    <t xml:space="preserve"> Poste de madera tratada 95' clase C1</t>
  </si>
  <si>
    <t>PM95C2</t>
  </si>
  <si>
    <t xml:space="preserve"> Poste de madera tratada 95' clase C2</t>
  </si>
  <si>
    <t>PM95C3</t>
  </si>
  <si>
    <t xml:space="preserve"> Poste de madera tratada 95' clase C3</t>
  </si>
  <si>
    <t>PM95C4</t>
  </si>
  <si>
    <t xml:space="preserve"> Poste de madera tratada 95' clase C4</t>
  </si>
  <si>
    <t>PM95C5</t>
  </si>
  <si>
    <t xml:space="preserve"> Poste de madera tratada 95' clase C5</t>
  </si>
  <si>
    <t>PM95C6</t>
  </si>
  <si>
    <t xml:space="preserve"> Poste de madera tratada 95' clase C6</t>
  </si>
  <si>
    <t>PM95CH1</t>
  </si>
  <si>
    <t xml:space="preserve"> Poste de madera tratada 95' clase CH1</t>
  </si>
  <si>
    <t>POC010</t>
  </si>
  <si>
    <t>Estructuras metálicas de los pórticos</t>
  </si>
  <si>
    <t>kg</t>
  </si>
  <si>
    <t>POM010001</t>
  </si>
  <si>
    <t>POC023</t>
  </si>
  <si>
    <t>POC033</t>
  </si>
  <si>
    <t>POM033001</t>
  </si>
  <si>
    <t>POC060</t>
  </si>
  <si>
    <t>POM060001</t>
  </si>
  <si>
    <t>POC138</t>
  </si>
  <si>
    <t>POM138001</t>
  </si>
  <si>
    <t>POC220</t>
  </si>
  <si>
    <t>POM220001</t>
  </si>
  <si>
    <t>PRC010C10095</t>
  </si>
  <si>
    <t>Pararrayos 10 kV, 10 kA, clase 1, incluye estructura soporte  (95 kVp BIL)</t>
  </si>
  <si>
    <t>TRANSP_18</t>
  </si>
  <si>
    <t>PAM010001</t>
  </si>
  <si>
    <t>PRC023C20170</t>
  </si>
  <si>
    <t>Pararrayos 21 kV, 10 kA, clase 2, incluye estructura soporte  (170 kVp BIL)</t>
  </si>
  <si>
    <t>PAM023001</t>
  </si>
  <si>
    <t>PRC033C20250</t>
  </si>
  <si>
    <t>Pararrayos 30 kV, 10 kA, clase 2, incluye estructura soporte  (250 kVp BIL)</t>
  </si>
  <si>
    <t>PAM033001</t>
  </si>
  <si>
    <t>PRC060C20450</t>
  </si>
  <si>
    <t>Pararrayos 54 kV, 10 kA, clase 3, incluye estructura soporte y contador de descarga (450 kVp BIL)</t>
  </si>
  <si>
    <t>PAM060002</t>
  </si>
  <si>
    <t>PRC138C30850</t>
  </si>
  <si>
    <t>Pararrayos 120 kV, 10 kA, clase 3, incluye estructura soporte y contador de descarga (850 kVp BIL)</t>
  </si>
  <si>
    <t>TRANSP_13</t>
  </si>
  <si>
    <t>PAM138001</t>
  </si>
  <si>
    <t>PRC220C31300</t>
  </si>
  <si>
    <t>Pararrayos 192 kV, 10 kA, clase 3, incluye estructura soporte y contador de descarga (1300 kVp BIL)</t>
  </si>
  <si>
    <t>PAM220001</t>
  </si>
  <si>
    <t>MPT-C1</t>
  </si>
  <si>
    <t>MPT-C2</t>
  </si>
  <si>
    <t>PT-CO036N</t>
  </si>
  <si>
    <t>Conductor de copperweld Nº 2/0 AWG, en terreno  normal</t>
  </si>
  <si>
    <t>PT-CO036R</t>
  </si>
  <si>
    <t>Conductor de copperweld Nº 2/0 AWG, en terreno rocoso</t>
  </si>
  <si>
    <t>PT-XBONDM</t>
  </si>
  <si>
    <t>RBC060</t>
  </si>
  <si>
    <t>Tablero de regulador de tensión</t>
  </si>
  <si>
    <t>CPM060001</t>
  </si>
  <si>
    <t>RBC138</t>
  </si>
  <si>
    <t>CPM138001</t>
  </si>
  <si>
    <t>RBC220</t>
  </si>
  <si>
    <t>CPM220001</t>
  </si>
  <si>
    <t>RCC010-090-0125</t>
  </si>
  <si>
    <t xml:space="preserve"> Reactor trifasico 10 KV, 90 MVAR. 125 KVp (BIL)</t>
  </si>
  <si>
    <t>TPM010009</t>
  </si>
  <si>
    <t>RFC138DTLI</t>
  </si>
  <si>
    <t>Equipo Registador de Falla (en tablero)</t>
  </si>
  <si>
    <t>RFC138IMLI</t>
  </si>
  <si>
    <t>RFC220DBLI</t>
  </si>
  <si>
    <t>RFC220DTLI</t>
  </si>
  <si>
    <t>RFC220IMLI</t>
  </si>
  <si>
    <t>RFC220SBLI</t>
  </si>
  <si>
    <t>RFC220SBTR</t>
  </si>
  <si>
    <t>RSC010BP</t>
  </si>
  <si>
    <t>Costo Ex-Fabrica para la R.T.S. del Banco de Capacitores</t>
  </si>
  <si>
    <t>RSC-000</t>
  </si>
  <si>
    <t>RSC010CS010020</t>
  </si>
  <si>
    <t>Conexión al sistema de RTP de los equipos</t>
  </si>
  <si>
    <t>RSC010CS015030</t>
  </si>
  <si>
    <t>RSC033D</t>
  </si>
  <si>
    <t>Conexión al Sistema de RTP de los equipos</t>
  </si>
  <si>
    <t>RSC060BP</t>
  </si>
  <si>
    <t>RSC060D</t>
  </si>
  <si>
    <t>RSC060T</t>
  </si>
  <si>
    <t>RSC138D</t>
  </si>
  <si>
    <t>RSC138T</t>
  </si>
  <si>
    <t>RSC220D</t>
  </si>
  <si>
    <t>RSC220T</t>
  </si>
  <si>
    <t>RSCB01</t>
  </si>
  <si>
    <t>RSCSA</t>
  </si>
  <si>
    <t>RSU001</t>
  </si>
  <si>
    <t>RSU0011</t>
  </si>
  <si>
    <t>RSU002</t>
  </si>
  <si>
    <t>RSU0021</t>
  </si>
  <si>
    <t>RSU003</t>
  </si>
  <si>
    <t>RSU0031</t>
  </si>
  <si>
    <t>RSU004</t>
  </si>
  <si>
    <t>RSU0041</t>
  </si>
  <si>
    <t>SBC010VI0095</t>
  </si>
  <si>
    <t>Seccionador de barra, 10 kV, 95 KVp (BIL), 630 A, para instalar sobre viga</t>
  </si>
  <si>
    <t>TRANSP_15</t>
  </si>
  <si>
    <t>SBM010001</t>
  </si>
  <si>
    <t>SBC023ES0125</t>
  </si>
  <si>
    <t>Seccionador de barra, 22,9 kV, 125 KVp (BIL), 630 A, incluye estructura soporte</t>
  </si>
  <si>
    <t>SBM033001</t>
  </si>
  <si>
    <t>SBC023ES0170</t>
  </si>
  <si>
    <t>Seccionador de barra, 22,9 kV, 170 KVp (BIL), 630 A, incluye estructura soporte</t>
  </si>
  <si>
    <t>SBM023001</t>
  </si>
  <si>
    <t>SBC033ES0250</t>
  </si>
  <si>
    <t>Seccionador de barra, 33 kV, 250 KVp (BIL), 1250 A, incluye estructura soporte</t>
  </si>
  <si>
    <t>SBC033VI0170</t>
  </si>
  <si>
    <t>Seccionador de barra, 33 kV, 170 KVp (BIL), 1250 A, para instalar sobre viga</t>
  </si>
  <si>
    <t>SBC060ES0450</t>
  </si>
  <si>
    <t>Seccionador de barra, 60 kV, 450 KVp (BIL), 1250 A, incluye estructura soporte</t>
  </si>
  <si>
    <t>SBM060002</t>
  </si>
  <si>
    <t>SBC138ES0850</t>
  </si>
  <si>
    <t>Seccionador de barra, 138 kV, 850 KVp (BIL), 2000 A, incluye estructura soporte</t>
  </si>
  <si>
    <t>TRANSP_9</t>
  </si>
  <si>
    <t>SBM138001</t>
  </si>
  <si>
    <t>SBC220ES1300</t>
  </si>
  <si>
    <t>Seccionador de barra, 220 kV, 1300 KVp (BIL), 2000 A, incluye estructura soporte</t>
  </si>
  <si>
    <t>SBM220001</t>
  </si>
  <si>
    <t>SCC010-0075</t>
  </si>
  <si>
    <t>Seccionador , 10 kV, 75 kVp (BIL), 100 A</t>
  </si>
  <si>
    <t>SCM010</t>
  </si>
  <si>
    <t>SCC010-0095</t>
  </si>
  <si>
    <t>Seccionador , 10 kV, 95 kVp (BIL), 100 A</t>
  </si>
  <si>
    <t>SCC033-0250</t>
  </si>
  <si>
    <t>Seccionador , 33 kV, 250 kVp (BIL), 100 A</t>
  </si>
  <si>
    <t>SCM033</t>
  </si>
  <si>
    <t>SLC033ES0250</t>
  </si>
  <si>
    <t>Seccionador de línea, 33 kV, 250 KVp (BIL), 1250 A, incluye estructura soporte</t>
  </si>
  <si>
    <t>SLM033001</t>
  </si>
  <si>
    <t>SLC060ES0450</t>
  </si>
  <si>
    <t>Seccionador de línea, 60 kV, 450 KVp (BIL), 1250 A, incluye estructura soporte</t>
  </si>
  <si>
    <t>SLM060002</t>
  </si>
  <si>
    <t>SLC138ES0850</t>
  </si>
  <si>
    <t>Seccionador de línea, 138 kV, 850 KVp (BIL), 2000 A, incluye estructura soporte</t>
  </si>
  <si>
    <t>SLM138001</t>
  </si>
  <si>
    <t>SLC220ES1300</t>
  </si>
  <si>
    <t>Seccionador de línea, 220 kV, 1300 KVp (BIL), 2000 A, incluye estructura soporte</t>
  </si>
  <si>
    <t>SLM220001</t>
  </si>
  <si>
    <t>SPPRC033</t>
  </si>
  <si>
    <t>Estructura de soporte de pararrayos 033 kv</t>
  </si>
  <si>
    <t>MONT-EST-EQU-CO</t>
  </si>
  <si>
    <t>SPPRC060</t>
  </si>
  <si>
    <t>Estructura de soporte de pararrayos 060 kv</t>
  </si>
  <si>
    <t>SPPRC138</t>
  </si>
  <si>
    <t>Estructura de soporte de pararrayos 138 kv</t>
  </si>
  <si>
    <t>SPPRC220</t>
  </si>
  <si>
    <t>Estructura de soporte de pararrayos 220 kv</t>
  </si>
  <si>
    <t>SPASC060</t>
  </si>
  <si>
    <t>Estructura de soporte de aislador poste 060 kv</t>
  </si>
  <si>
    <t>SPASC138</t>
  </si>
  <si>
    <t>Estructura de soporte de aislador poste 138 kv</t>
  </si>
  <si>
    <t>SPASC220</t>
  </si>
  <si>
    <t>Estructura de soporte de aislador poste 220 kv</t>
  </si>
  <si>
    <t>SPSBC033</t>
  </si>
  <si>
    <t>Estructura de soporte de seccionador de barra 033 kv</t>
  </si>
  <si>
    <t>SPSBC060</t>
  </si>
  <si>
    <t>Estructura de soporte de seccionador de barra 060 kv</t>
  </si>
  <si>
    <t>SPSBC138</t>
  </si>
  <si>
    <t>Estructura de soporte de seccionador de barra 138 kv</t>
  </si>
  <si>
    <t>SPSBC220</t>
  </si>
  <si>
    <t>Estructura de soporte de seccionador de barra 220 kv</t>
  </si>
  <si>
    <t>SPSLC033</t>
  </si>
  <si>
    <t>Estructura de soporte de seccionador de linea 033 kv</t>
  </si>
  <si>
    <t>SPSLC060</t>
  </si>
  <si>
    <t>Estructura de soporte de seccionador de linea 060 kv</t>
  </si>
  <si>
    <t>SPSLC138</t>
  </si>
  <si>
    <t>Estructura de soporte de seccionador de linea 138 kv</t>
  </si>
  <si>
    <t>SPSLC220</t>
  </si>
  <si>
    <t>Estructura de soporte de seccionador de linea 220 kv</t>
  </si>
  <si>
    <t>SPTCC033</t>
  </si>
  <si>
    <t>Estructura de soporte de transformador de corriente 033 kv</t>
  </si>
  <si>
    <t>SPTCC060</t>
  </si>
  <si>
    <t>Estructura de soporte de transformador de corriente 060 kv</t>
  </si>
  <si>
    <t>SPTCC138</t>
  </si>
  <si>
    <t>Estructura de soporte de transformador de corriente 138 kv</t>
  </si>
  <si>
    <t>SPTCC220</t>
  </si>
  <si>
    <t>Estructura de soporte de transformador de corriente 220 kv</t>
  </si>
  <si>
    <t>SPTVC033</t>
  </si>
  <si>
    <t>Estructura de soporte de transformador de tension 033 kv</t>
  </si>
  <si>
    <t>SPTVC060</t>
  </si>
  <si>
    <t>Estructura de soporte de transformador de tension 060 kv</t>
  </si>
  <si>
    <t>SPTVC138</t>
  </si>
  <si>
    <t>Estructura de soporte de transformador de tension 138 kv</t>
  </si>
  <si>
    <t>SPTVC220</t>
  </si>
  <si>
    <t>Estructura de soporte de transformador de tension 220 kv</t>
  </si>
  <si>
    <t>TCC010VI0095</t>
  </si>
  <si>
    <t>Transformador de corriente, 10 kV, 95 KVp (BIL), 300-600/1/1A, 30 VA - 5P10, 30 VA - Cl 0,5, para instalar en viga</t>
  </si>
  <si>
    <t>TRANSP_17</t>
  </si>
  <si>
    <t>TCM010001</t>
  </si>
  <si>
    <t>TCC023VS0170</t>
  </si>
  <si>
    <t>Transformador de corriente, 22,9 kV, 170 KVp (BIL), 300-600/1/1A, 30 VA - 5P10, 30 VA - Cl 0,5, para instalar en viga y/o soportes</t>
  </si>
  <si>
    <t>TCM023001</t>
  </si>
  <si>
    <t>TCC033ES0250</t>
  </si>
  <si>
    <t>Transformador de corriente, 33 kV, 250 KVp (BIL), 600-1200/1/1/1A, 2x30 VA - 5P10, 30 VA - Cl 0,5, incluye estructura soporte</t>
  </si>
  <si>
    <t>TCM033001</t>
  </si>
  <si>
    <t>TCC060ES0450</t>
  </si>
  <si>
    <t>Transformador de corriente, 60 kV, 450 KVp (BIL), 600-1200/1/1/1A, 2x30 VA - 5P20, 30 VA - Cl 0,5, incluye estructura soporte</t>
  </si>
  <si>
    <t>TCM060002</t>
  </si>
  <si>
    <t>TCC138ES0850</t>
  </si>
  <si>
    <t>Transformador de corriente, 138 kV, 850 KVp (BIL), 1600-2000/1/1/1A, 2x30 VA - 5P20, 30 VA - Cl 0,2, incluye estructura soporte</t>
  </si>
  <si>
    <t>TRANSP_12</t>
  </si>
  <si>
    <t>TCM138001</t>
  </si>
  <si>
    <t>TCC220ES1300</t>
  </si>
  <si>
    <t>Transformador de corriente, 220 kV, 1300 KVp (BIL), 1600-2000/1/1/1A, 2x30 VA - 5P20, 30 VA - Cl 0,2, incluye estructura soporte</t>
  </si>
  <si>
    <t>TCM220001</t>
  </si>
  <si>
    <t>TD010-0095</t>
  </si>
  <si>
    <t>Transformador de Corriente de Desbalance, 10 KV. 95 KVp (BIL)</t>
  </si>
  <si>
    <t>TDMMT001</t>
  </si>
  <si>
    <t>TD023-0170</t>
  </si>
  <si>
    <t>Transformador de Corriente de Desbalance, 23 KV. 170 KVp (BIL)</t>
  </si>
  <si>
    <t>TP010-050-0095</t>
  </si>
  <si>
    <t>Transformador trifasico de 50 KVA, 10/0,38-0,22 kV, 95 kVp (BIL)</t>
  </si>
  <si>
    <t>TRANSP_20</t>
  </si>
  <si>
    <t>TSA050M</t>
  </si>
  <si>
    <t>TP010-100-0095</t>
  </si>
  <si>
    <t>Transformador trifasico de 100 KVA, 10/0,38-0,22 kV, 95 kVp (BIL)</t>
  </si>
  <si>
    <t>TSA100M</t>
  </si>
  <si>
    <t>TP010-160-0095</t>
  </si>
  <si>
    <t>Transformador trifasico de 160 KVA, 10/0,38-0,22 kV, 95 kVp (BIL)</t>
  </si>
  <si>
    <t>TSA160M</t>
  </si>
  <si>
    <t>TP010-250-0095</t>
  </si>
  <si>
    <t>Transformador trifasico de 250 KVA, 10/0,38-0,22 kV, 95 kVp (BIL)</t>
  </si>
  <si>
    <t>TSA250M</t>
  </si>
  <si>
    <t>TP023-050-0170</t>
  </si>
  <si>
    <t>Transformador trifasico de 50 KVA, 23/0,38-0,22 kV, 170 kVp (BIL)</t>
  </si>
  <si>
    <t>TP023-100-0170</t>
  </si>
  <si>
    <t>Transformador trifasico de 100 KVA, 23/0,38-0,22 kV, 170 kVp (BIL)</t>
  </si>
  <si>
    <t>TP023-160-0170</t>
  </si>
  <si>
    <t>Transformador trifasico de 160 KVA, 23/0,38-0,22 kV, 170 kVp (BIL)</t>
  </si>
  <si>
    <t>TP023-250-0170</t>
  </si>
  <si>
    <t>Transformador trifasico de 250 KVA, 23/0,38-0,22 kV, 170 kVp (BIL)</t>
  </si>
  <si>
    <t>TP033-050-0250</t>
  </si>
  <si>
    <t>Transformador trifasico de 50 KVA, 33/0,38-0,22 kV, 250 kVp (BIL)</t>
  </si>
  <si>
    <t>TP033-100-0250</t>
  </si>
  <si>
    <t>Transformador trifasico de 100 KVA, 33/0,38-0,22 kV, 250 kVp (BIL)</t>
  </si>
  <si>
    <t>TP033-160-0250</t>
  </si>
  <si>
    <t>Transformador trifasico de 160 KVA, 33/0,38-0,22 kV, 250 kVp (BIL)</t>
  </si>
  <si>
    <t>TP033-250-0250</t>
  </si>
  <si>
    <t>Transformador trifasico de 250 KVA, 33/0,38-0,22 kV, 250 kVp (BIL)</t>
  </si>
  <si>
    <t>TVC010VI0095</t>
  </si>
  <si>
    <t>Transformador de tensión , 10 kV, 95 KVp (BIL), 10/V3 / 0,1/V3 0,1/V3 kV, 30 VA - 3P, 30 VA - Cl 0,5, para instalar en viga</t>
  </si>
  <si>
    <t>TRANSP_16</t>
  </si>
  <si>
    <t>TVM010001</t>
  </si>
  <si>
    <t>TVC023VI0170</t>
  </si>
  <si>
    <t>Transformador de tensión , 22,9 kV, 170 KVp (BIL), 22,9/V3 / 0,1/V3 0,1/V3 kV, 30 VA - 3P, 30 VA - Cl 0,5, para instalar en viga</t>
  </si>
  <si>
    <t>TVM023001</t>
  </si>
  <si>
    <t>TVC033ES0250</t>
  </si>
  <si>
    <t>Transformador de tensión , 33 kV, 250 KVp (BIL), 33/V3 / 0,1/V3 0,1/V3 kV, 30 VA - 3P, 30 VA - Cl 0,5, incluye estructura soporte</t>
  </si>
  <si>
    <t>TVM033001</t>
  </si>
  <si>
    <t>TVC060ES0450</t>
  </si>
  <si>
    <t>Transformador de tensión capacitivo, 60 kV, 450 KVp (BIL), 60/V3 / 0,1/V3 0,1/V3 kV, 30 VA - 3P, 30 VA - Cl 0,5, incluye estructura soporte</t>
  </si>
  <si>
    <t>TVM060002</t>
  </si>
  <si>
    <t>TVC138ES0850</t>
  </si>
  <si>
    <t>Transformador de tensión capacitivo, 138 kV, 850 KVp (BIL), 138/V3 / 0,1/V3 0,1/V3 kV, 30 VA - 3P, 30 VA - Cl 0,2, incluye estructura soporte</t>
  </si>
  <si>
    <t>TRANSP_11</t>
  </si>
  <si>
    <t>TVM138001</t>
  </si>
  <si>
    <t>TVC220ES1300</t>
  </si>
  <si>
    <t>Transformador de tensión capacitivo, 220 kV, 1300 KVp (BIL), 220/V3 / 0,1/V3 0,1/V3 kV, 30 VA - 3P, 30 VA - Cl 0,2, incluye estructura soporte</t>
  </si>
  <si>
    <t>TVM220001</t>
  </si>
  <si>
    <t>VAAR150M01</t>
  </si>
  <si>
    <t>VAAR500M01</t>
  </si>
  <si>
    <t>C7-13Em</t>
  </si>
  <si>
    <t>Conductor Lupine AAC 1266 mm2</t>
  </si>
  <si>
    <t>AP500AN00-160</t>
  </si>
  <si>
    <t>Aisladores poliméricos de silicona en anclaje más accesorios  500 kV, 160 kN</t>
  </si>
  <si>
    <t>AIPO500KV01</t>
  </si>
  <si>
    <t>AP500RH00-120A</t>
  </si>
  <si>
    <t>Aislador rígido horizontal polimérico para anclaje  más accesorios  500 kV, 120 kN</t>
  </si>
  <si>
    <t>AIPO500KV02</t>
  </si>
  <si>
    <t>BCC220COC1ESBCM</t>
  </si>
  <si>
    <t>Sistema de Barras, Conexiones de A.T.</t>
  </si>
  <si>
    <t>BCM220001</t>
  </si>
  <si>
    <t>BCC220COC1ESBLI</t>
  </si>
  <si>
    <t>BCC220COC1ESBTR</t>
  </si>
  <si>
    <t>BCC220SEC1ESBLI</t>
  </si>
  <si>
    <t>BCC220SEC1ESBTR</t>
  </si>
  <si>
    <t>BCC220SIC1ESBCM</t>
  </si>
  <si>
    <t>BCC220SIC1ESBLI</t>
  </si>
  <si>
    <t>BCC220SIC1ESBTR</t>
  </si>
  <si>
    <t>BCC220COC1EDBCM</t>
  </si>
  <si>
    <t>BCC220COC1EDBLI</t>
  </si>
  <si>
    <t>BCC220COC1EDBTR</t>
  </si>
  <si>
    <t>BCC220SEC1EDBLI</t>
  </si>
  <si>
    <t>BCC220SEC1EDBTR</t>
  </si>
  <si>
    <t>BCC220SIC1EDBCM</t>
  </si>
  <si>
    <t>BCC220SIC1EDBLI</t>
  </si>
  <si>
    <t>BCC220SIC1EDBTR</t>
  </si>
  <si>
    <t>BCC220COC1EDTCM</t>
  </si>
  <si>
    <t>BCC220COC1EDTTR</t>
  </si>
  <si>
    <t>BCC220SEC1EDTTR</t>
  </si>
  <si>
    <t>BCC220SIC1EDTCM</t>
  </si>
  <si>
    <t>BCC220SIC1EDTTR</t>
  </si>
  <si>
    <t>BCC220COC1EIMCM</t>
  </si>
  <si>
    <t>BCC220COC1EIMLI</t>
  </si>
  <si>
    <t>BCC220COC1EIMTR</t>
  </si>
  <si>
    <t>BCC220SEC1EIMLI</t>
  </si>
  <si>
    <t>BCC220SEC1EIMTR</t>
  </si>
  <si>
    <t>BCC220SIC1EIMCM</t>
  </si>
  <si>
    <t>BCC220SIC1EIMLI</t>
  </si>
  <si>
    <t>BCC220SIC1EIMTR</t>
  </si>
  <si>
    <t>BCC220COC1ELT</t>
  </si>
  <si>
    <t>BCC220SEC1ELT</t>
  </si>
  <si>
    <t>BCC220SIC1ELT</t>
  </si>
  <si>
    <t>BCC138COC1EIMCM</t>
  </si>
  <si>
    <t>BCM138001</t>
  </si>
  <si>
    <t>BCC138COC1EIMLI</t>
  </si>
  <si>
    <t>BCC138COC1EIMTR</t>
  </si>
  <si>
    <t>BCC138SEC1EIMLI</t>
  </si>
  <si>
    <t>BCC138SEC1EIMTR</t>
  </si>
  <si>
    <t>BCC138SIC1EIMCM</t>
  </si>
  <si>
    <t>BCC138SIC1EIMLI</t>
  </si>
  <si>
    <t>BCC138SIC1EIMTR</t>
  </si>
  <si>
    <t>BCC138COC1EDTCM</t>
  </si>
  <si>
    <t>BCC138COC1EDTTR</t>
  </si>
  <si>
    <t>BCC138SEC1EDTTR</t>
  </si>
  <si>
    <t>BCC138SIC1EDTCM</t>
  </si>
  <si>
    <t>BCC138SIC1EDTTR</t>
  </si>
  <si>
    <t>BCC138COC1EDBCM</t>
  </si>
  <si>
    <t>BCC138COC1EDBLI</t>
  </si>
  <si>
    <t>BCC138COC1EDBTR</t>
  </si>
  <si>
    <t>BCC138SEC1EDBLI</t>
  </si>
  <si>
    <t>BCC138SEC1EDBTR</t>
  </si>
  <si>
    <t>BCC138SIC1EDBCM</t>
  </si>
  <si>
    <t>BCC138SIC1EDBLI</t>
  </si>
  <si>
    <t>BCC138SIC1EDBTR</t>
  </si>
  <si>
    <t>BCC138COC1ESBCM</t>
  </si>
  <si>
    <t>BCC138COC1ESBLI</t>
  </si>
  <si>
    <t>BCC138COC1ESBTR</t>
  </si>
  <si>
    <t>BCC138SEC1ESBLI</t>
  </si>
  <si>
    <t>BCC138SEC1ESBTR</t>
  </si>
  <si>
    <t>BCC138SIC1ESBCM</t>
  </si>
  <si>
    <t>BCC138SIC1ESBLI</t>
  </si>
  <si>
    <t>BCC138SIC1ESBTR</t>
  </si>
  <si>
    <t>BCC138COC1ELT</t>
  </si>
  <si>
    <t>BCC138SEC1ELT</t>
  </si>
  <si>
    <t>BCC138SIC1ELT</t>
  </si>
  <si>
    <t>BCC060COC1ESBCM</t>
  </si>
  <si>
    <t>BCM060001</t>
  </si>
  <si>
    <t>BCC060COC1ESBLI</t>
  </si>
  <si>
    <t>BCC060COC1ESBTR</t>
  </si>
  <si>
    <t>BCC060SEC1ESBLI</t>
  </si>
  <si>
    <t>BCC060SEC1ESBTR</t>
  </si>
  <si>
    <t>BCC060SIC1ESBCM</t>
  </si>
  <si>
    <t>BCC060SIC1ESBLI</t>
  </si>
  <si>
    <t>BCC060SIC1ESBTR</t>
  </si>
  <si>
    <t>BCC060COC1EDBCM</t>
  </si>
  <si>
    <t>BCC060COC1EDBLI</t>
  </si>
  <si>
    <t>BCC060COC1EDBTR</t>
  </si>
  <si>
    <t>BCC060SEC1EDBLI</t>
  </si>
  <si>
    <t>BCC060SEC1EDBTR</t>
  </si>
  <si>
    <t>BCC060SIC1EDBCM</t>
  </si>
  <si>
    <t>BCC060SIC1EDBLI</t>
  </si>
  <si>
    <t>BCC060SIC1EDBTR</t>
  </si>
  <si>
    <t>BCC060COC1ELT</t>
  </si>
  <si>
    <t>BCC060SEC1ELT</t>
  </si>
  <si>
    <t>BCC060SIC1ELT</t>
  </si>
  <si>
    <t>BCC220COC1ESBMD</t>
  </si>
  <si>
    <t>BCC220SEC1ESBMD</t>
  </si>
  <si>
    <t>BCC220SIC1ESBMD</t>
  </si>
  <si>
    <t>BCC220COC1EDBMD</t>
  </si>
  <si>
    <t>BCC220SEC1EDBMD</t>
  </si>
  <si>
    <t>BCC220SIC1EDBMD</t>
  </si>
  <si>
    <t>BCC220COC1EDTMD</t>
  </si>
  <si>
    <t>BCC220SEC1EDTMD</t>
  </si>
  <si>
    <t>BCC220SIC1EDTMD</t>
  </si>
  <si>
    <t>BCC220COC1EIMMD</t>
  </si>
  <si>
    <t>BCC220SEC1EIMMD</t>
  </si>
  <si>
    <t>BCC220SIC1EIMMD</t>
  </si>
  <si>
    <t>BCC138COC1EDTMD</t>
  </si>
  <si>
    <t>BCC138SEC1EDTMD</t>
  </si>
  <si>
    <t>BCC138SIC1EDTMD</t>
  </si>
  <si>
    <t>BCC138COC1EIMMD</t>
  </si>
  <si>
    <t>BCC138SEC1EIMMD</t>
  </si>
  <si>
    <t>BCC138SIC1EIMMD</t>
  </si>
  <si>
    <t>BCC138COC1EDBMD</t>
  </si>
  <si>
    <t>BCC138SEC1EDBMD</t>
  </si>
  <si>
    <t>BCC138SIC1EDBMD</t>
  </si>
  <si>
    <t>BCC138COC1ESBMD</t>
  </si>
  <si>
    <t>BCC138SEC1ESBMD</t>
  </si>
  <si>
    <t>BCC138SIC1ESBMD</t>
  </si>
  <si>
    <t>BCC060COC1EDBMD</t>
  </si>
  <si>
    <t>BCC060SEC1EDBMD</t>
  </si>
  <si>
    <t>BCC060SIC1EDBMD</t>
  </si>
  <si>
    <t>BCC060COC1ESBMD</t>
  </si>
  <si>
    <t>BCC060SEC1ESBMD</t>
  </si>
  <si>
    <t>BCC060SIC1ESBMD</t>
  </si>
  <si>
    <t>Tipo anclaje con 22 aisladores standard, incluye accesorios 220 KV - 120 KN</t>
  </si>
  <si>
    <t>CA22NN2-220</t>
  </si>
  <si>
    <t>Tipo orientación con 22 aisladores standard, incluye accesorios 220 KV - 120 KN</t>
  </si>
  <si>
    <t>CA15NN2-138</t>
  </si>
  <si>
    <t>Tipo orientación con 15 aisladores standard, incluye accesorios 138 KV - 120 KN</t>
  </si>
  <si>
    <t>CA12AN2-138</t>
  </si>
  <si>
    <t>Tipo anclaje con 12 aisladores standard, incluye accesorios 138 KV - 120 KN</t>
  </si>
  <si>
    <t>CA12NN2-138</t>
  </si>
  <si>
    <t>Tipo orientación con 12 aisladores standard, incluye accesorios 138 KV - 120 KN</t>
  </si>
  <si>
    <t>CA07NN2-060</t>
  </si>
  <si>
    <t>Tipo orientación con 7 aisladores standard, incluye accesorios 60 KV - 120 KN</t>
  </si>
  <si>
    <t>BCC023COC1ESBCM</t>
  </si>
  <si>
    <t>BCM023001</t>
  </si>
  <si>
    <t>BCC023COC1ESBLI</t>
  </si>
  <si>
    <t>BCC023COC1ESBTR</t>
  </si>
  <si>
    <t>BCC023SEC1ESBLI</t>
  </si>
  <si>
    <t>BCC023SEC1ESBTR</t>
  </si>
  <si>
    <t>BCC023SIC1ESBCM</t>
  </si>
  <si>
    <t>BCC023SIC1ESBTR</t>
  </si>
  <si>
    <t>BCC033COC1ESBLI</t>
  </si>
  <si>
    <t>BCC033COC1ELT</t>
  </si>
  <si>
    <t>BCC033COC1ESBTR</t>
  </si>
  <si>
    <t>BCC033SEC1ESBLI</t>
  </si>
  <si>
    <t>BCC033SEC1ELT</t>
  </si>
  <si>
    <t>BCC033SEC1ESBTR</t>
  </si>
  <si>
    <t>BCC033SIC1ESBLI</t>
  </si>
  <si>
    <t>BCC033SIC1ELT</t>
  </si>
  <si>
    <t>BCC033SIC1ESBTR</t>
  </si>
  <si>
    <t>BCC220SIENISBCM</t>
  </si>
  <si>
    <t>BCC220SIENISBTR</t>
  </si>
  <si>
    <t>BCC220SIENILT</t>
  </si>
  <si>
    <t>BCC220SIENISBLI</t>
  </si>
  <si>
    <t>BCC220SIENIIMTR</t>
  </si>
  <si>
    <t>BCC220SIENIIMLI</t>
  </si>
  <si>
    <t>BCC220SIENIDTTR</t>
  </si>
  <si>
    <t>BCC220SIENIDTLI</t>
  </si>
  <si>
    <t>BCC220SIENIDBTR</t>
  </si>
  <si>
    <t>BCC220SIENIDBLI</t>
  </si>
  <si>
    <t>BCC220COENISBCM</t>
  </si>
  <si>
    <t>BCC220SEENISBTR</t>
  </si>
  <si>
    <t>BCC220SEENILT</t>
  </si>
  <si>
    <t>BCC220SEENISBLI</t>
  </si>
  <si>
    <t>BCC220SEENIIMTR</t>
  </si>
  <si>
    <t>BCC220SEENIIMLI</t>
  </si>
  <si>
    <t>BCC220SEENIDTTR</t>
  </si>
  <si>
    <t>BCC220SEENIDTLI</t>
  </si>
  <si>
    <t>BCC220SEENIDBTR</t>
  </si>
  <si>
    <t>BCC220SEENIDBLI</t>
  </si>
  <si>
    <t>BCC220COENISBTR</t>
  </si>
  <si>
    <t>BCC220COENILT</t>
  </si>
  <si>
    <t>BCC220COENISBLI</t>
  </si>
  <si>
    <t>BCC220COENIIMTR</t>
  </si>
  <si>
    <t>BCC220COENIIMLI</t>
  </si>
  <si>
    <t>BCC220COENIDTTR</t>
  </si>
  <si>
    <t>BCC220COENIDTLI</t>
  </si>
  <si>
    <t>BCC220COENIDBTR</t>
  </si>
  <si>
    <t>BCC220COENIDBLI</t>
  </si>
  <si>
    <t>BCC138SIENISBCM</t>
  </si>
  <si>
    <t>BCC138SIENISBTR</t>
  </si>
  <si>
    <t>BCC138SIENILT</t>
  </si>
  <si>
    <t>BCC138SIENISBLI</t>
  </si>
  <si>
    <t>BCC138SIENIIMTR</t>
  </si>
  <si>
    <t>BCC138SIENIIMLI</t>
  </si>
  <si>
    <t>BCC138SIENIDTTR</t>
  </si>
  <si>
    <t>BCC138SIENIDTLI</t>
  </si>
  <si>
    <t>BCC138SIENIDBTR</t>
  </si>
  <si>
    <t>BCC138SIENIDBLI</t>
  </si>
  <si>
    <t>BCC138COENISBCM</t>
  </si>
  <si>
    <t>BCC138SEENISBTR</t>
  </si>
  <si>
    <t>BCC138SEENILT</t>
  </si>
  <si>
    <t>BCC138SEENISBLI</t>
  </si>
  <si>
    <t>BCC138SEENIIMTR</t>
  </si>
  <si>
    <t>BCC138SEENIIMLI</t>
  </si>
  <si>
    <t>BCC138SEENIDTTR</t>
  </si>
  <si>
    <t>BCC138SEENIDTLI</t>
  </si>
  <si>
    <t>BCC138SEENIDBTR</t>
  </si>
  <si>
    <t>BCC138SEENIDBLI</t>
  </si>
  <si>
    <t>BCC138COENISBTR</t>
  </si>
  <si>
    <t>BCC138COENILT</t>
  </si>
  <si>
    <t>BCC138COENISBLI</t>
  </si>
  <si>
    <t>BCC138COENIIMTR</t>
  </si>
  <si>
    <t>BCC138COENIIMLI</t>
  </si>
  <si>
    <t>BCC138COENIDTTR</t>
  </si>
  <si>
    <t>BCC138COENIDTLI</t>
  </si>
  <si>
    <t>BCC138COENIDBTR</t>
  </si>
  <si>
    <t>BCC138COENIDBLI</t>
  </si>
  <si>
    <t>BCC060SIENISBCM</t>
  </si>
  <si>
    <t>BCC060SIENISBTR</t>
  </si>
  <si>
    <t>BCC060SIENILT</t>
  </si>
  <si>
    <t>BCC060SIENISBLI</t>
  </si>
  <si>
    <t>BCC060SIENIDBTR</t>
  </si>
  <si>
    <t>BCC060SIENIDBLI</t>
  </si>
  <si>
    <t>BCC060COENISBCM</t>
  </si>
  <si>
    <t>BCC060SEENISBTR</t>
  </si>
  <si>
    <t>BCC060SEENILT</t>
  </si>
  <si>
    <t>BCC060SEENISBLI</t>
  </si>
  <si>
    <t>BCC060SEENIDBTR</t>
  </si>
  <si>
    <t>BCC060SEENIDBLI</t>
  </si>
  <si>
    <t>BCC060COENISBTR</t>
  </si>
  <si>
    <t>BCC060COENILT</t>
  </si>
  <si>
    <t>BCC060COENISBLI</t>
  </si>
  <si>
    <t>BCC060COENIDBTR</t>
  </si>
  <si>
    <t>BCC060COENIDBLI</t>
  </si>
  <si>
    <t>CCC220EDBLI</t>
  </si>
  <si>
    <t>CCM220001</t>
  </si>
  <si>
    <t>CCC220EDBTR</t>
  </si>
  <si>
    <t>CCC220EDBMD</t>
  </si>
  <si>
    <t>CCC220EDTMD</t>
  </si>
  <si>
    <t>CCC220EDTTR</t>
  </si>
  <si>
    <t>CCC220EIMLI</t>
  </si>
  <si>
    <t>CCC220EIMMD</t>
  </si>
  <si>
    <t>CCC220EIMTR</t>
  </si>
  <si>
    <t>CCC220ESBLI</t>
  </si>
  <si>
    <t>CCC220ESBMD</t>
  </si>
  <si>
    <t>CCC220ESBTR</t>
  </si>
  <si>
    <t>CCC220ELT</t>
  </si>
  <si>
    <t>CCC220IDBLI</t>
  </si>
  <si>
    <t>CCC220IDBMD</t>
  </si>
  <si>
    <t>CCC220IDBTR</t>
  </si>
  <si>
    <t>CCC220IDTLI</t>
  </si>
  <si>
    <t>CCC220IDTMD</t>
  </si>
  <si>
    <t>CCC220IDTTR</t>
  </si>
  <si>
    <t>CCC220IIMLI</t>
  </si>
  <si>
    <t>CCC220IIMMD</t>
  </si>
  <si>
    <t>CCC220IIMTR</t>
  </si>
  <si>
    <t>CCC220ISBLI</t>
  </si>
  <si>
    <t>CCC220ILT</t>
  </si>
  <si>
    <t>CCC220ISBTR</t>
  </si>
  <si>
    <t>CCC138EDBLI</t>
  </si>
  <si>
    <t>CCM138001</t>
  </si>
  <si>
    <t>CCC138EDBMD</t>
  </si>
  <si>
    <t>CCC138EDBTR</t>
  </si>
  <si>
    <t>CCC138EDTMD</t>
  </si>
  <si>
    <t>CCC138EDTTR</t>
  </si>
  <si>
    <t>CCC138EIMLI</t>
  </si>
  <si>
    <t>CCC138EIMMD</t>
  </si>
  <si>
    <t>CCC138EIMTR</t>
  </si>
  <si>
    <t>CCC138ESBLI</t>
  </si>
  <si>
    <t>CCC138ESBMD</t>
  </si>
  <si>
    <t>CCC138ESBTR</t>
  </si>
  <si>
    <t>CCC138ELT</t>
  </si>
  <si>
    <t>CCC138IDBLI</t>
  </si>
  <si>
    <t>CCC138IDBMD</t>
  </si>
  <si>
    <t>CCC138IDBTR</t>
  </si>
  <si>
    <t>CCC138IDTLI</t>
  </si>
  <si>
    <t>CCC138IDTMD</t>
  </si>
  <si>
    <t>CCC138IDTTR</t>
  </si>
  <si>
    <t>CCC138IIMLI</t>
  </si>
  <si>
    <t>CCC138IIMMD</t>
  </si>
  <si>
    <t>CCC138IIMTR</t>
  </si>
  <si>
    <t>CCC138ISBLI</t>
  </si>
  <si>
    <t>CCC138ISBTR</t>
  </si>
  <si>
    <t>CCC138ILT</t>
  </si>
  <si>
    <t>CCC060EDBLI</t>
  </si>
  <si>
    <t>CCM060001</t>
  </si>
  <si>
    <t>CCC060EDBMD</t>
  </si>
  <si>
    <t>CCC060EDBTR</t>
  </si>
  <si>
    <t>CCC060ESBLI</t>
  </si>
  <si>
    <t>CCC060ESBMD</t>
  </si>
  <si>
    <t>CCC060ESBTR</t>
  </si>
  <si>
    <t>CCC060ELT</t>
  </si>
  <si>
    <t>CCC060IDBLI</t>
  </si>
  <si>
    <t>CCC060IDBMD</t>
  </si>
  <si>
    <t>CCC060IDBTR</t>
  </si>
  <si>
    <t>CCC060ISBLI</t>
  </si>
  <si>
    <t>CCC060ISBTR</t>
  </si>
  <si>
    <t>CCC060ILT</t>
  </si>
  <si>
    <t>CCC033ESBLI</t>
  </si>
  <si>
    <t>CCM010001</t>
  </si>
  <si>
    <t>CCC033ESBMD</t>
  </si>
  <si>
    <t>CCC033ESBTR</t>
  </si>
  <si>
    <t>CCC033ELT</t>
  </si>
  <si>
    <t>CCC033ISBMD</t>
  </si>
  <si>
    <t>CCC010ESBLI</t>
  </si>
  <si>
    <t>CCC010ESBMD</t>
  </si>
  <si>
    <t>CCC010ESBTR</t>
  </si>
  <si>
    <t>CCC010ISBMD</t>
  </si>
  <si>
    <t>CCC023ESBLI</t>
  </si>
  <si>
    <t>CCC023ESBMD</t>
  </si>
  <si>
    <t>CCC023ESBTR</t>
  </si>
  <si>
    <t>CCC023ISBMD</t>
  </si>
  <si>
    <t>CCC033D</t>
  </si>
  <si>
    <t>CCMTP</t>
  </si>
  <si>
    <t>CCC060D</t>
  </si>
  <si>
    <t>CCC060T</t>
  </si>
  <si>
    <t>CCC138D</t>
  </si>
  <si>
    <t>CCC138T</t>
  </si>
  <si>
    <t>CCC220D</t>
  </si>
  <si>
    <t>CCC220T</t>
  </si>
  <si>
    <t>MGC220DT1300T</t>
  </si>
  <si>
    <t>Equipos</t>
  </si>
  <si>
    <t>Modulo encapsulado 220 kV, 1300 kVp (BIL), 2000A, 63 kA,  una bahia en arreglo doble barra con transferecnia</t>
  </si>
  <si>
    <t>TRANSP_5</t>
  </si>
  <si>
    <t>MGM22001</t>
  </si>
  <si>
    <t>MGC220IM1300T</t>
  </si>
  <si>
    <t>Modulo encapsulado 220 kV, 1300 kVp (BIL), 2000A, 63 kA, arreglo interruptor y medio</t>
  </si>
  <si>
    <t>INC220TE1300T</t>
  </si>
  <si>
    <t>Interruptor, 220 kV, 1300 kVp (BIL), 2000 A, 63 kA, operación tripolar.</t>
  </si>
  <si>
    <t>SBC220ES1300T</t>
  </si>
  <si>
    <t>Seccionador de barra, 220 kV, 1300 KVp (BIL), 2000 A</t>
  </si>
  <si>
    <t>TCC220ES1300T</t>
  </si>
  <si>
    <t>Transformador de corriente, 220 kV, 1300 KVp (BIL), 1600-2000/1/1/1A, 2x30 VA - 5P20, 30 VA - Cl 0,2</t>
  </si>
  <si>
    <t>INC220UE1300T</t>
  </si>
  <si>
    <t>Interruptor, 220 kV, 1300 kVp (BIL), 2000 A, 63 kA, operación uni tripolar.</t>
  </si>
  <si>
    <t>SLC220ES1300T</t>
  </si>
  <si>
    <t>Seccionador de línea, 220 kV, 1300 KVp (BIL), 2000 A</t>
  </si>
  <si>
    <t>MGC220IM1050T</t>
  </si>
  <si>
    <t>Modulo encapsulado 220 kV, 1050 kVp (BIL),  63 kA, arreglo interruptor y medio</t>
  </si>
  <si>
    <t>INC220TE1050T</t>
  </si>
  <si>
    <t>Interruptor de 220 KV, 1050 KVp (BIL), 2000 A, 63 kA, Operación Tripolar, al Exterior, Inc. Est. Soporte</t>
  </si>
  <si>
    <t>SBC220ES1050T</t>
  </si>
  <si>
    <t>Seccionador de Barra, 220 kV, 1050 KVp (BIL), 2000 A</t>
  </si>
  <si>
    <t>TCC220ES1050T</t>
  </si>
  <si>
    <t xml:space="preserve">Transformador de corriente, 220 kV, 1050 KVp (BIL), 600-1200/1/1/1A, 2x30 VA - 5P20, 30 VA - Cl 0,2, </t>
  </si>
  <si>
    <t>INC220UE1050T</t>
  </si>
  <si>
    <t>Interruptor de 220 KV, 1050 KVp (BIL), 2000 A, 63 KA, Operación Unitripolar, al Exterior, Inc. Est. Soporte</t>
  </si>
  <si>
    <t>SLC220ES1050T</t>
  </si>
  <si>
    <t>Seccionador de Linea, 220 kV, 1050 KVp (BIL), 2000 A</t>
  </si>
  <si>
    <t>MGC220DT1050T</t>
  </si>
  <si>
    <t>Modulo encapsulado 220 kV, 1050 kVp (BIL), 2000A, 63 kA,  una bahia en arreglo doble barra con transferecnia</t>
  </si>
  <si>
    <t>PA21/10150</t>
  </si>
  <si>
    <t>Poste autosoportable de acero de 21 m de largo con resistencia  por punta de 10150 kg (21/10150)</t>
  </si>
  <si>
    <t>PA21/12000</t>
  </si>
  <si>
    <t>Poste autosoportable de acero de 21 m de largo con resistencia  por punta de 12000 kg (21/12000)</t>
  </si>
  <si>
    <t>PA21/12450</t>
  </si>
  <si>
    <t>Poste autosoportable de acero de 21 m de largo con resistencia  por punta de 12450 kg (21/12450)</t>
  </si>
  <si>
    <t>PA21/1550</t>
  </si>
  <si>
    <t>Poste autosoportable de acero de 21 m de largo con resistencia  por punta de 1550 kg (21/1550)</t>
  </si>
  <si>
    <t>PA21/1750</t>
  </si>
  <si>
    <t>Poste autosoportable de acero de 21 m de largo con resistencia  por punta de 1750 kg (21/1750)</t>
  </si>
  <si>
    <t>PA21/1800</t>
  </si>
  <si>
    <t>Poste autosoportable de acero de 21 m de largo con resistencia  por punta de 1800 kg (21/1800)</t>
  </si>
  <si>
    <t>PA21/2250</t>
  </si>
  <si>
    <t>Poste autosoportable de acero de 21 m de largo con resistencia  por punta de 2250 kg (21/2250)</t>
  </si>
  <si>
    <t>PA21/2300</t>
  </si>
  <si>
    <t>Poste autosoportable de acero de 21 m de largo con resistencia  por punta de 2300 kg (21/2300)</t>
  </si>
  <si>
    <t>PA21/2550</t>
  </si>
  <si>
    <t>Poste autosoportable de acero de 21 m de largo con resistencia  por punta de 2550 kg (21/2550)</t>
  </si>
  <si>
    <t>PA21/3100</t>
  </si>
  <si>
    <t>Poste autosoportable de acero de 21 m de largo con resistencia  por punta de 3100 kg (21/3100)</t>
  </si>
  <si>
    <t>PA21/3450</t>
  </si>
  <si>
    <t>Poste autosoportable de acero de 21 m de largo con resistencia  por punta de 3450 kg (21/3450)</t>
  </si>
  <si>
    <t>PA21/3650</t>
  </si>
  <si>
    <t>Poste autosoportable de acero de 21 m de largo con resistencia  por punta de 3650 kg (21/3650)</t>
  </si>
  <si>
    <t>PA21/3700</t>
  </si>
  <si>
    <t>Poste autosoportable de acero de 21 m de largo con resistencia  por punta de 3700 kg (21/3700)</t>
  </si>
  <si>
    <t>PA21/3850</t>
  </si>
  <si>
    <t>Poste autosoportable de acero de 21 m de largo con resistencia  por punta de 3850 kg (21/3850)</t>
  </si>
  <si>
    <t>PA21/3950</t>
  </si>
  <si>
    <t>Poste autosoportable de acero de 21 m de largo con resistencia  por punta de 3950 kg (21/3950)</t>
  </si>
  <si>
    <t>PA21/4100</t>
  </si>
  <si>
    <t>Poste autosoportable de acero de 21 m de largo con resistencia  por punta de 4100 kg (21/4100)</t>
  </si>
  <si>
    <t>PA21/4500</t>
  </si>
  <si>
    <t>Poste autosoportable de acero de 21 m de largo con resistencia  por punta de 4500 kg (21/4500)</t>
  </si>
  <si>
    <t>PA21/4600</t>
  </si>
  <si>
    <t>Poste autosoportable de acero de 21 m de largo con resistencia  por punta de 4600 kg (21/4600)</t>
  </si>
  <si>
    <t>PA21/4900</t>
  </si>
  <si>
    <t>Poste autosoportable de acero de 21 m de largo con resistencia  por punta de 4900 kg (21/4900)</t>
  </si>
  <si>
    <t>PA21/5000</t>
  </si>
  <si>
    <t>Poste autosoportable de acero de 21 m de largo con resistencia  por punta de 5000 kg (21/5000)</t>
  </si>
  <si>
    <t>PA21/5050</t>
  </si>
  <si>
    <t>Poste autosoportable de acero de 21 m de largo con resistencia  por punta de 5050 kg (21/5050)</t>
  </si>
  <si>
    <t>PA21/5250</t>
  </si>
  <si>
    <t>Poste autosoportable de acero de 21 m de largo con resistencia  por punta de 5250 kg (21/5250)</t>
  </si>
  <si>
    <t>PA21/5350</t>
  </si>
  <si>
    <t>Poste autosoportable de acero de 21 m de largo con resistencia  por punta de 5350 kg (21/5350)</t>
  </si>
  <si>
    <t>PA21/6150</t>
  </si>
  <si>
    <t>Poste autosoportable de acero de 21 m de largo con resistencia  por punta de 6150 kg (21/6150)</t>
  </si>
  <si>
    <t>PA21/6200</t>
  </si>
  <si>
    <t>Poste autosoportable de acero de 21 m de largo con resistencia  por punta de 6200 kg (21/6200)</t>
  </si>
  <si>
    <t>PA21/6300</t>
  </si>
  <si>
    <t>Poste autosoportable de acero de 21 m de largo con resistencia  por punta de 6300 kg (21/6300)</t>
  </si>
  <si>
    <t>PA21/6450</t>
  </si>
  <si>
    <t>Poste autosoportable de acero de 21 m de largo con resistencia  por punta de 6450 kg (21/6450)</t>
  </si>
  <si>
    <t>PA21/6550</t>
  </si>
  <si>
    <t>Poste autosoportable de acero de 21 m de largo con resistencia  por punta de 6550 kg (21/6550)</t>
  </si>
  <si>
    <t>PA21/6800</t>
  </si>
  <si>
    <t>Poste autosoportable de acero de 21 m de largo con resistencia  por punta de 6800 kg (21/6800)</t>
  </si>
  <si>
    <t>PA21/7400</t>
  </si>
  <si>
    <t>Poste autosoportable de acero de 21 m de largo con resistencia  por punta de 7400 kg (21/7400)</t>
  </si>
  <si>
    <t>PA21/7450</t>
  </si>
  <si>
    <t>Poste autosoportable de acero de 21 m de largo con resistencia  por punta de 7450 kg (21/7450)</t>
  </si>
  <si>
    <t>PA21/7700</t>
  </si>
  <si>
    <t>Poste autosoportable de acero de 21 m de largo con resistencia  por punta de 7700 kg (21/7700)</t>
  </si>
  <si>
    <t>PA21/7850</t>
  </si>
  <si>
    <t>Poste autosoportable de acero de 21 m de largo con resistencia  por punta de 7850 kg (21/7850)</t>
  </si>
  <si>
    <t>PA21/8000</t>
  </si>
  <si>
    <t>Poste autosoportable de acero de 21 m de largo con resistencia  por punta de 8000 kg (21/8000)</t>
  </si>
  <si>
    <t>PA21/8100</t>
  </si>
  <si>
    <t>Poste autosoportable de acero de 21 m de largo con resistencia  por punta de 8100 kg (21/8100)</t>
  </si>
  <si>
    <t>PA21/8250</t>
  </si>
  <si>
    <t>Poste autosoportable de acero de 21 m de largo con resistencia  por punta de 8250 kg (21/8250)</t>
  </si>
  <si>
    <t>PA21/9850</t>
  </si>
  <si>
    <t>Poste autosoportable de acero de 21 m de largo con resistencia  por punta de 9850 kg (21/9850)</t>
  </si>
  <si>
    <t>PA16/1050</t>
  </si>
  <si>
    <t>Poste autosoportable de acero de 16 m de largo con resistencia  por punta de 1050 kg (16/1050)</t>
  </si>
  <si>
    <t>PA16/1250</t>
  </si>
  <si>
    <t>Poste autosoportable de acero de 16 m de largo con resistencia  por punta de 1250 kg (16/1250)</t>
  </si>
  <si>
    <t>PA16/1650</t>
  </si>
  <si>
    <t>Poste autosoportable de acero de 16 m de largo con resistencia  por punta de 1650 kg (16/1650)</t>
  </si>
  <si>
    <t>PA16/1900</t>
  </si>
  <si>
    <t>Poste autosoportable de acero de 16 m de largo con resistencia  por punta de 1900 kg (16/1900)</t>
  </si>
  <si>
    <t>PA16/2000</t>
  </si>
  <si>
    <t>Poste autosoportable de acero de 16 m de largo con resistencia  por punta de 2000 kg (16/2000)</t>
  </si>
  <si>
    <t>PA16/2100</t>
  </si>
  <si>
    <t>Poste autosoportable de acero de 16 m de largo con resistencia  por punta de 2100 kg (16/2100)</t>
  </si>
  <si>
    <t>PA16/2800</t>
  </si>
  <si>
    <t>Poste autosoportable de acero de 16 m de largo con resistencia  por punta de 2800 kg (16/2800)</t>
  </si>
  <si>
    <t>PA16/2950</t>
  </si>
  <si>
    <t>Poste autosoportable de acero de 16 m de largo con resistencia  por punta de 2950 kg (16/2950)</t>
  </si>
  <si>
    <t>PA16/3200</t>
  </si>
  <si>
    <t>Poste autosoportable de acero de 16 m de largo con resistencia  por punta de 3200 kg (16/3200)</t>
  </si>
  <si>
    <t>PA16/4650</t>
  </si>
  <si>
    <t>Poste autosoportable de acero de 16 m de largo con resistencia  por punta de 4650 kg (16/4650)</t>
  </si>
  <si>
    <t>PA21/1050</t>
  </si>
  <si>
    <t>Poste autosoportable de acero de 21 m de largo con resistencia  por punta de 1050 kg (21/1050)</t>
  </si>
  <si>
    <t>PA21/2000</t>
  </si>
  <si>
    <t>Poste autosoportable de acero de 21 m de largo con resistencia  por punta de 2000 kg (21/2000)</t>
  </si>
  <si>
    <t>PA21/2650</t>
  </si>
  <si>
    <t>Poste autosoportable de acero de 21 m de largo con resistencia  por punta de 2650 kg (21/2650)</t>
  </si>
  <si>
    <t>PA21/3000</t>
  </si>
  <si>
    <t>Poste autosoportable de acero de 21 m de largo con resistencia  por punta de 3000 kg (21/3000)</t>
  </si>
  <si>
    <t>PC21/1000</t>
  </si>
  <si>
    <t>Poste de concreto de 21 m de largo con resistencia  por punta de 1000 kg (21/1000)</t>
  </si>
  <si>
    <t>PC21/1100</t>
  </si>
  <si>
    <t>Poste de concreto de 21 m de largo con resistencia  por punta de 1100 kg (21/1100)</t>
  </si>
  <si>
    <t>PC21/1200</t>
  </si>
  <si>
    <t>Poste de concreto de 21 m de largo con resistencia  por punta de 1200 kg (21/1200)</t>
  </si>
  <si>
    <t>PC21/1400</t>
  </si>
  <si>
    <t>Poste de concreto de 21 m de largo con resistencia  por punta de 1400 kg (21/1400)</t>
  </si>
  <si>
    <t>PC21/1500</t>
  </si>
  <si>
    <t>Poste de concreto de 21 m de largo con resistencia  por punta de 1500 kg (21/1500)</t>
  </si>
  <si>
    <t>PC21/1600</t>
  </si>
  <si>
    <t>Poste de concreto de 21 m de largo con resistencia  por punta de 1600 kg (21/1600)</t>
  </si>
  <si>
    <t>PC21/600</t>
  </si>
  <si>
    <t>Poste de concreto de 21 m de largo con resistencia  por punta de 600 kg (21/600)</t>
  </si>
  <si>
    <t>PC21/700</t>
  </si>
  <si>
    <t>Poste de concreto de 21 m de largo con resistencia  por punta de 700 kg (21/700)</t>
  </si>
  <si>
    <t>PC21/900</t>
  </si>
  <si>
    <t>Poste de concreto de 21 m de largo con resistencia  por punta de 900 kg (21/900)</t>
  </si>
  <si>
    <t>PC16/100</t>
  </si>
  <si>
    <t>Poste de concreto de 16 m de largo con resistencia  por punta de 100 kg (16/100)</t>
  </si>
  <si>
    <t>PC16/1700</t>
  </si>
  <si>
    <t>Poste de concreto de 16 m de largo con resistencia  por punta de 1700 kg (16/1700)</t>
  </si>
  <si>
    <t>PC16/200</t>
  </si>
  <si>
    <t>Poste de concreto de 16 m de largo con resistencia  por punta de 200 kg (16/200)</t>
  </si>
  <si>
    <t>PC16/2200</t>
  </si>
  <si>
    <t>Poste de concreto de 16 m de largo con resistencia  por punta de 2200 kg (16/2200)</t>
  </si>
  <si>
    <t>PC16/2300</t>
  </si>
  <si>
    <t>Poste de concreto de 16 m de largo con resistencia  por punta de 2300 kg (16/2300)</t>
  </si>
  <si>
    <t>PC16/400</t>
  </si>
  <si>
    <t>Poste de concreto de 16 m de largo con resistencia  por punta de 400 kg (16/400)</t>
  </si>
  <si>
    <t>PC16/500</t>
  </si>
  <si>
    <t>Poste de concreto de 16 m de largo con resistencia  por punta de 500 kg (16/500)</t>
  </si>
  <si>
    <t>PC16/600</t>
  </si>
  <si>
    <t>Poste de concreto de 16 m de largo con resistencia  por punta de 600 kg (16/600)</t>
  </si>
  <si>
    <t>PC16/700</t>
  </si>
  <si>
    <t>Poste de concreto de 16 m de largo con resistencia  por punta de 700 kg (16/700)</t>
  </si>
  <si>
    <t>PC16/800</t>
  </si>
  <si>
    <t>Poste de concreto de 16 m de largo con resistencia  por punta de 800 kg (16/800)</t>
  </si>
  <si>
    <t>PC16/900</t>
  </si>
  <si>
    <t>Poste de concreto de 16 m de largo con resistencia  por punta de 900 kg (16/900)</t>
  </si>
  <si>
    <t>PC21/2500</t>
  </si>
  <si>
    <t>Poste de concreto de 21 m de largo con resistencia  por punta de 2500 kg (21/2500)</t>
  </si>
  <si>
    <t>PC21/500</t>
  </si>
  <si>
    <t>Poste de concreto de 21 m de largo con resistencia  por punta de 500 kg (21/500)</t>
  </si>
  <si>
    <t>PC25/5100</t>
  </si>
  <si>
    <t>Poste de concreto de 25 m de largo con resistencia  por punta de 5100 kg (25/5100)</t>
  </si>
  <si>
    <t>PC25/7500</t>
  </si>
  <si>
    <t>Poste de concreto de 25 m de largo con resistencia  por punta de 7500 kg (25/7500)</t>
  </si>
  <si>
    <t>PM70C5</t>
  </si>
  <si>
    <t>Poste de madera tratada 70' clase C5</t>
  </si>
  <si>
    <t>FPA21/12000</t>
  </si>
  <si>
    <t>Ferreteria para Poste autosoportable de acero de 21 m de largo con resistencia  por punta de 12000 kg (21/12000)</t>
  </si>
  <si>
    <t>FPA21/12450</t>
  </si>
  <si>
    <t>Ferreteria para Poste autosoportable de acero de 21 m de largo con resistencia  por punta de 12450 kg (21/12450)</t>
  </si>
  <si>
    <t>FPA21/2250</t>
  </si>
  <si>
    <t>Ferreteria para Poste autosoportable de acero de 21 m de largo con resistencia  por punta de 2250 kg (21/2250)</t>
  </si>
  <si>
    <t>FPA21/3100</t>
  </si>
  <si>
    <t>Ferreteria para Poste autosoportable de acero de 21 m de largo con resistencia  por punta de 3100 kg (21/3100)</t>
  </si>
  <si>
    <t>FPA21/3450</t>
  </si>
  <si>
    <t>Ferreteria para Poste autosoportable de acero de 21 m de largo con resistencia  por punta de 3450 kg (21/3450)</t>
  </si>
  <si>
    <t>FPA21/3650</t>
  </si>
  <si>
    <t>Ferreteria para Poste autosoportable de acero de 21 m de largo con resistencia  por punta de 3650 kg (21/3650)</t>
  </si>
  <si>
    <t>FPA21/3700</t>
  </si>
  <si>
    <t>Ferreteria para Poste autosoportable de acero de 21 m de largo con resistencia  por punta de 3700 kg (21/3700)</t>
  </si>
  <si>
    <t>FPA21/3850</t>
  </si>
  <si>
    <t>Ferreteria para Poste autosoportable de acero de 21 m de largo con resistencia  por punta de 3850 kg (21/3850)</t>
  </si>
  <si>
    <t>FPA21/4100</t>
  </si>
  <si>
    <t>Ferreteria para Poste autosoportable de acero de 21 m de largo con resistencia  por punta de 4100 kg (21/4100)</t>
  </si>
  <si>
    <t>FPA21/4500</t>
  </si>
  <si>
    <t>Ferreteria para Poste autosoportable de acero de 21 m de largo con resistencia  por punta de 4500 kg (21/4500)</t>
  </si>
  <si>
    <t>FPA21/4600</t>
  </si>
  <si>
    <t>Ferreteria para Poste autosoportable de acero de 21 m de largo con resistencia  por punta de 4600 kg (21/4600)</t>
  </si>
  <si>
    <t>FPA21/4900</t>
  </si>
  <si>
    <t>Ferreteria para Poste autosoportable de acero de 21 m de largo con resistencia  por punta de 4900 kg (21/4900)</t>
  </si>
  <si>
    <t>FPA21/5000</t>
  </si>
  <si>
    <t>Ferreteria para Poste autosoportable de acero de 21 m de largo con resistencia  por punta de 5000 kg (21/5000)</t>
  </si>
  <si>
    <t>FPA21/5050</t>
  </si>
  <si>
    <t>Ferreteria para Poste autosoportable de acero de 21 m de largo con resistencia  por punta de 5050 kg (21/5050)</t>
  </si>
  <si>
    <t>FPA21/5250</t>
  </si>
  <si>
    <t>Ferreteria para Poste autosoportable de acero de 21 m de largo con resistencia  por punta de 5250 kg (21/5250)</t>
  </si>
  <si>
    <t>FPA21/5350</t>
  </si>
  <si>
    <t>Ferreteria para Poste autosoportable de acero de 21 m de largo con resistencia  por punta de 5350 kg (21/5350)</t>
  </si>
  <si>
    <t>FPA21/6150</t>
  </si>
  <si>
    <t>Ferreteria para Poste autosoportable de acero de 21 m de largo con resistencia  por punta de 6150 kg (21/6150)</t>
  </si>
  <si>
    <t>FPA21/6200</t>
  </si>
  <si>
    <t>Ferreteria para Poste autosoportable de acero de 21 m de largo con resistencia  por punta de 6200 kg (21/6200)</t>
  </si>
  <si>
    <t>FPA21/6300</t>
  </si>
  <si>
    <t>Ferreteria para Poste autosoportable de acero de 21 m de largo con resistencia  por punta de 6300 kg (21/6300)</t>
  </si>
  <si>
    <t>FPA21/6450</t>
  </si>
  <si>
    <t>Ferreteria para Poste autosoportable de acero de 21 m de largo con resistencia  por punta de 6450 kg (21/6450)</t>
  </si>
  <si>
    <t>FPA21/6550</t>
  </si>
  <si>
    <t>Ferreteria para Poste autosoportable de acero de 21 m de largo con resistencia  por punta de 6550 kg (21/6550)</t>
  </si>
  <si>
    <t>FPA21/6800</t>
  </si>
  <si>
    <t>Ferreteria para Poste autosoportable de acero de 21 m de largo con resistencia  por punta de 6800 kg (21/6800)</t>
  </si>
  <si>
    <t>FPA21/7400</t>
  </si>
  <si>
    <t>Ferreteria para Poste autosoportable de acero de 21 m de largo con resistencia  por punta de 7400 kg (21/7400)</t>
  </si>
  <si>
    <t>FPA21/7450</t>
  </si>
  <si>
    <t>Ferreteria para Poste autosoportable de acero de 21 m de largo con resistencia  por punta de 7450 kg (21/7450)</t>
  </si>
  <si>
    <t>FPA21/7700</t>
  </si>
  <si>
    <t>Ferreteria para Poste autosoportable de acero de 21 m de largo con resistencia  por punta de 7700 kg (21/7700)</t>
  </si>
  <si>
    <t>FPA21/7850</t>
  </si>
  <si>
    <t>Ferreteria para Poste autosoportable de acero de 21 m de largo con resistencia  por punta de 7850 kg (21/7850)</t>
  </si>
  <si>
    <t>FPA21/8000</t>
  </si>
  <si>
    <t>Ferreteria para Poste autosoportable de acero de 21 m de largo con resistencia  por punta de 8000 kg (21/8000)</t>
  </si>
  <si>
    <t>FPA21/8100</t>
  </si>
  <si>
    <t>Ferreteria para Poste autosoportable de acero de 21 m de largo con resistencia  por punta de 8100 kg (21/8100)</t>
  </si>
  <si>
    <t>FPA21/8250</t>
  </si>
  <si>
    <t>Ferreteria para Poste autosoportable de acero de 21 m de largo con resistencia  por punta de 8250 kg (21/8250)</t>
  </si>
  <si>
    <t>FPA21/9850</t>
  </si>
  <si>
    <t>Ferreteria para Poste autosoportable de acero de 21 m de largo con resistencia  por punta de 9850 kg (21/9850)</t>
  </si>
  <si>
    <t>FPA16/1050</t>
  </si>
  <si>
    <t>Ferreteria para Poste autosoportable de acero de 16 m de largo con resistencia  por punta de 1050 kg (16/1050)</t>
  </si>
  <si>
    <t>FPA16/1250</t>
  </si>
  <si>
    <t>Ferreteria para Poste autosoportable de acero de 16 m de largo con resistencia  por punta de 1250 kg (16/1250)</t>
  </si>
  <si>
    <t>FPA16/1650</t>
  </si>
  <si>
    <t>Ferreteria para Poste autosoportable de acero de 16 m de largo con resistencia  por punta de 1650 kg (16/1650)</t>
  </si>
  <si>
    <t>FPA16/1900</t>
  </si>
  <si>
    <t>Ferreteria para Poste autosoportable de acero de 16 m de largo con resistencia  por punta de 1900 kg (16/1900)</t>
  </si>
  <si>
    <t>FPA16/2000</t>
  </si>
  <si>
    <t>Ferreteria para Poste autosoportable de acero de 16 m de largo con resistencia  por punta de 2000 kg (16/2000)</t>
  </si>
  <si>
    <t>FPA16/2100</t>
  </si>
  <si>
    <t>Ferreteria para Poste autosoportable de acero de 16 m de largo con resistencia  por punta de 2100 kg (16/2100)</t>
  </si>
  <si>
    <t>FPA16/2800</t>
  </si>
  <si>
    <t>Ferreteria para Poste autosoportable de acero de 16 m de largo con resistencia  por punta de 2800 kg (16/2800)</t>
  </si>
  <si>
    <t>FPA16/2950</t>
  </si>
  <si>
    <t>Ferreteria para Poste autosoportable de acero de 16 m de largo con resistencia  por punta de 2950 kg (16/2950)</t>
  </si>
  <si>
    <t>FPA16/3200</t>
  </si>
  <si>
    <t>Ferreteria para Poste autosoportable de acero de 16 m de largo con resistencia  por punta de 3200 kg (16/3200)</t>
  </si>
  <si>
    <t>FPA16/4650</t>
  </si>
  <si>
    <t>Ferreteria para Poste autosoportable de acero de 16 m de largo con resistencia  por punta de 4650 kg (16/4650)</t>
  </si>
  <si>
    <t>FPA21/1050</t>
  </si>
  <si>
    <t>Ferreteria para Poste autosoportable de acero de 21 m de largo con resistencia  por punta de 1050 kg (21/1050)</t>
  </si>
  <si>
    <t>FPA21/2000</t>
  </si>
  <si>
    <t>Ferreteria para Poste autosoportable de acero de 21 m de largo con resistencia  por punta de 2000 kg (21/2000)</t>
  </si>
  <si>
    <t>FPA21/2650</t>
  </si>
  <si>
    <t>Ferreteria para Poste autosoportable de acero de 21 m de largo con resistencia  por punta de 2650 kg (21/2650)</t>
  </si>
  <si>
    <t>FPA21/3000</t>
  </si>
  <si>
    <t>Ferreteria para Poste autosoportable de acero de 21 m de largo con resistencia  por punta de 3000 kg (21/3000)</t>
  </si>
  <si>
    <t>FPC21/1000</t>
  </si>
  <si>
    <t>Ferreteria para Poste de concreto de 21 m de largo con resistencia  por punta de 1000 kg (21/1000)</t>
  </si>
  <si>
    <t>FPC21/1100</t>
  </si>
  <si>
    <t>Ferreteria para Poste de concreto de 21 m de largo con resistencia  por punta de 1100 kg (21/1100)</t>
  </si>
  <si>
    <t>FPC21/1200</t>
  </si>
  <si>
    <t>Ferreteria para Poste de concreto de 21 m de largo con resistencia  por punta de 1200 kg (21/1200)</t>
  </si>
  <si>
    <t>FPC21/1400</t>
  </si>
  <si>
    <t>Ferreteria para Poste de concreto de 21 m de largo con resistencia  por punta de 1400 kg (21/1400)</t>
  </si>
  <si>
    <t>FPC21/1500</t>
  </si>
  <si>
    <t>Ferreteria para Poste de concreto de 21 m de largo con resistencia  por punta de 1500 kg (21/1500)</t>
  </si>
  <si>
    <t>FPC21/1600</t>
  </si>
  <si>
    <t>Ferreteria para Poste de concreto de 21 m de largo con resistencia  por punta de 1600 kg (21/1600)</t>
  </si>
  <si>
    <t>FPC21/600</t>
  </si>
  <si>
    <t>Ferreteria para Poste de concreto de 21 m de largo con resistencia  por punta de 600 kg (21/600)</t>
  </si>
  <si>
    <t>FPC21/700</t>
  </si>
  <si>
    <t>Ferreteria para Poste de concreto de 21 m de largo con resistencia  por punta de 700 kg (21/700)</t>
  </si>
  <si>
    <t>FPC21/900</t>
  </si>
  <si>
    <t>Ferreteria para Poste de concreto de 21 m de largo con resistencia  por punta de 900 kg (21/900)</t>
  </si>
  <si>
    <t>FPC16/100</t>
  </si>
  <si>
    <t>Ferreteria para Poste de concreto de 16 m de largo con resistencia  por punta de 100 kg (16/100)</t>
  </si>
  <si>
    <t>FPC16/1700</t>
  </si>
  <si>
    <t>Ferreteria para Poste de concreto de 16 m de largo con resistencia  por punta de 1700 kg (16/1700)</t>
  </si>
  <si>
    <t>FPC16/200</t>
  </si>
  <si>
    <t>Ferreteria para Poste de concreto de 16 m de largo con resistencia  por punta de 200 kg (16/200)</t>
  </si>
  <si>
    <t>FPC16/2200</t>
  </si>
  <si>
    <t>Ferreteria para Poste de concreto de 16 m de largo con resistencia  por punta de 2200 kg (16/2200)</t>
  </si>
  <si>
    <t>FPC16/2300</t>
  </si>
  <si>
    <t>Ferreteria para Poste de concreto de 16 m de largo con resistencia  por punta de 2300 kg (16/2300)</t>
  </si>
  <si>
    <t>FPC16/400</t>
  </si>
  <si>
    <t>Ferreteria para Poste de concreto de 16 m de largo con resistencia  por punta de 400 kg (16/400)</t>
  </si>
  <si>
    <t>FPC16/500</t>
  </si>
  <si>
    <t>Ferreteria para Poste de concreto de 16 m de largo con resistencia  por punta de 500 kg (16/500)</t>
  </si>
  <si>
    <t>FPC16/600</t>
  </si>
  <si>
    <t>Ferreteria para Poste de concreto de 16 m de largo con resistencia  por punta de 600 kg (16/600)</t>
  </si>
  <si>
    <t>FPC16/700</t>
  </si>
  <si>
    <t>Ferreteria para Poste de concreto de 16 m de largo con resistencia  por punta de 700 kg (16/700)</t>
  </si>
  <si>
    <t>FPC16/800</t>
  </si>
  <si>
    <t>Ferreteria para Poste de concreto de 16 m de largo con resistencia  por punta de 800 kg (16/800)</t>
  </si>
  <si>
    <t>FPC16/900</t>
  </si>
  <si>
    <t>Ferreteria para Poste de concreto de 16 m de largo con resistencia  por punta de 900 kg (16/900)</t>
  </si>
  <si>
    <t>FPC21/2500</t>
  </si>
  <si>
    <t>Ferreteria para Poste de concreto de 21 m de largo con resistencia  por punta de 2500 kg (21/2500)</t>
  </si>
  <si>
    <t>FPC21/500</t>
  </si>
  <si>
    <t>Ferreteria para Poste de concreto de 21 m de largo con resistencia  por punta de 500 kg (21/500)</t>
  </si>
  <si>
    <t>FPC25/5100</t>
  </si>
  <si>
    <t>Ferreteria para Poste de concreto de 25 m de largo con resistencia  por punta de 5100 kg (25/5100)</t>
  </si>
  <si>
    <t>FPC25/7500</t>
  </si>
  <si>
    <t>Ferreteria para Poste de concreto de 25 m de largo con resistencia  por punta de 7500 kg (25/7500)</t>
  </si>
  <si>
    <t>FPM70C5</t>
  </si>
  <si>
    <t>Ferreteria para Poste de madera tratada 70' clase C5</t>
  </si>
  <si>
    <t>EADPA21/10150A2</t>
  </si>
  <si>
    <t>Estructura compuesta de 2 Postes autosoportable de acero de (21/10150) en ángulo y terminal (90°) tipo ACTU1-21</t>
  </si>
  <si>
    <t>EADPA21/12000A2</t>
  </si>
  <si>
    <t>Estructura compuesta de 2 Postes autosoportable de acero de (21/12000) en ángulo y terminal (90°) tipo ACTU1-21</t>
  </si>
  <si>
    <t>EADPA21/12450A2</t>
  </si>
  <si>
    <t>Estructura compuesta de 2 Postes autosoportable de acero de (21/12450) en ángulo y terminal (90°) tipo ACTU1-21</t>
  </si>
  <si>
    <t>EADPA21/2200A1</t>
  </si>
  <si>
    <t>Estructura compuesta de 2 Postes autosoportable de acero de (21/2200) en ángulo medio (50°) tipo ACU1-21</t>
  </si>
  <si>
    <t>EADPA21/2350A1</t>
  </si>
  <si>
    <t>Estructura compuesta de 2 Postes autosoportable de acero de (21/2350) en ángulo medio (50°) tipo ACU1-21</t>
  </si>
  <si>
    <t>EADPA21/2500A1</t>
  </si>
  <si>
    <t>Estructura compuesta de 2 Postes autosoportable de acero de (21/2500) en ángulo medio (50°) tipo ACU1-21</t>
  </si>
  <si>
    <t>EADPA21/2600S2</t>
  </si>
  <si>
    <t>Estructura compuesta de 1 Postes autosoportable de acero de (21/2600) en suspensión (25°) tipo SCU11-21</t>
  </si>
  <si>
    <t>EADPA21/2900S2</t>
  </si>
  <si>
    <t>Estructura compuesta de 1 Postes autosoportable de acero de (21/2900) en suspensión (25°) tipo SCU11-21</t>
  </si>
  <si>
    <t>EADPA21/3100S2</t>
  </si>
  <si>
    <t>Estructura compuesta de 1 Postes autosoportable de acero de (21/3100) en suspensión (25°) tipo SCU11-21</t>
  </si>
  <si>
    <t>EADPA21/3300A1</t>
  </si>
  <si>
    <t>Estructura compuesta de 2 Postes autosoportable de acero de (21/3300) en ángulo medio (50°) tipo ACU1-21</t>
  </si>
  <si>
    <t>EADPA21/3300S2</t>
  </si>
  <si>
    <t>Estructura compuesta de 1 Postes autosoportable de acero de (21/3300) en suspensión (25°) tipo SCU11-21</t>
  </si>
  <si>
    <t>EADPA21/3350A1</t>
  </si>
  <si>
    <t>Estructura compuesta de 2 Postes autosoportable de acero de (21/3350) en ángulo medio (50°) tipo ACU1-21</t>
  </si>
  <si>
    <t>EADPA21/3450A2</t>
  </si>
  <si>
    <t>Estructura compuesta de 2 Postes autosoportable de acero de (21/3450) en ángulo y terminal (90°) tipo ACTU1-21</t>
  </si>
  <si>
    <t>EADPA21/3650A2</t>
  </si>
  <si>
    <t>Estructura compuesta de 2 Postes autosoportable de acero de (21/3650) en ángulo y terminal (90°) tipo ACTU1-21</t>
  </si>
  <si>
    <t>EADPA21/3700A2</t>
  </si>
  <si>
    <t>Estructura compuesta de 2 Postes autosoportable de acero de (21/3700) en ángulo y terminal (90°) tipo ACTU1-21</t>
  </si>
  <si>
    <t>EADPA21/3850A1</t>
  </si>
  <si>
    <t>Estructura compuesta de 2 Postes autosoportable de acero de (21/3850) en ángulo medio (50°) tipo ACU1-21</t>
  </si>
  <si>
    <t>EADPA21/4100A1</t>
  </si>
  <si>
    <t>Estructura compuesta de 2 Postes autosoportable de acero de (21/4100) en ángulo medio (50°) tipo ACU1-21</t>
  </si>
  <si>
    <t>EADPA21/4100S2</t>
  </si>
  <si>
    <t>Estructura compuesta de 1 Postes autosoportable de acero de (21/4100) en suspensión (25°) tipo SCU11-21</t>
  </si>
  <si>
    <t>EADPA21/4500S2</t>
  </si>
  <si>
    <t>Estructura compuesta de 1 Postes autosoportable de acero de (21/4500) en suspensión (25°) tipo SCU11-21</t>
  </si>
  <si>
    <t>EADPA21/4600A1</t>
  </si>
  <si>
    <t>Estructura compuesta de 2 Postes autosoportable de acero de (21/4600) en ángulo medio (50°) tipo ACU1-21</t>
  </si>
  <si>
    <t>EADPA21/4600S2</t>
  </si>
  <si>
    <t>Estructura compuesta de 1 Postes autosoportable de acero de (21/4600) en suspensión (25°) tipo SCU11-21</t>
  </si>
  <si>
    <t>EADPA21/4850A1</t>
  </si>
  <si>
    <t>Estructura compuesta de 2 Postes autosoportable de acero de (21/4850) en ángulo medio (50°) tipo ACU1-21</t>
  </si>
  <si>
    <t>EADPA21/4900A1</t>
  </si>
  <si>
    <t>Estructura compuesta de 2 Postes autosoportable de acero de (21/4900) en ángulo medio (50°) tipo ACU1-21</t>
  </si>
  <si>
    <t>EADPA21/5000S2</t>
  </si>
  <si>
    <t>Estructura compuesta de 1 Postes autosoportable de acero de (21/5000) en suspensión (25°) tipo SCU11-21</t>
  </si>
  <si>
    <t>EADPA21/5050A1</t>
  </si>
  <si>
    <t>Estructura compuesta de 2 Postes autosoportable de acero de (21/5050) en ángulo medio (50°) tipo ACU1-21</t>
  </si>
  <si>
    <t>EADPA21/5100A2</t>
  </si>
  <si>
    <t>Estructura compuesta de 2 Postes autosoportable de acero de (21/5100) en ángulo y terminal (90°) tipo ACTU1-21</t>
  </si>
  <si>
    <t>EADPA21/5250A2</t>
  </si>
  <si>
    <t>Estructura compuesta de 2 Postes autosoportable de acero de (21/5250) en ángulo y terminal (90°) tipo ACTU1-21</t>
  </si>
  <si>
    <t>EADPA21/5350S2</t>
  </si>
  <si>
    <t>Estructura compuesta de 1 Postes autosoportable de acero de (21/5350) en suspensión (25°) tipo SCU11-21</t>
  </si>
  <si>
    <t>EADPA21/6150A1</t>
  </si>
  <si>
    <t>Estructura compuesta de 2 Postes autosoportable de acero de (21/6150) en ángulo medio (50°) tipo ACU1-21</t>
  </si>
  <si>
    <t>EADPA21/6200A2</t>
  </si>
  <si>
    <t>Estructura compuesta de 2 Postes autosoportable de acero de (21/6200) en ángulo y terminal (90°) tipo ACTU1-21</t>
  </si>
  <si>
    <t>EADPA21/6300A1</t>
  </si>
  <si>
    <t>Estructura compuesta de 2 Postes autosoportable de acero de (21/6300) en ángulo medio (50°) tipo ACU1-21</t>
  </si>
  <si>
    <t>EADPA21/6450A2</t>
  </si>
  <si>
    <t>Estructura compuesta de 2 Postes autosoportable de acero de (21/6450) en ángulo y terminal (90°) tipo ACTU1-21</t>
  </si>
  <si>
    <t>EADPA21/6550A2</t>
  </si>
  <si>
    <t>Estructura compuesta de 2 Postes autosoportable de acero de (21/6550) en ángulo y terminal (90°) tipo ACTU1-21</t>
  </si>
  <si>
    <t>EADPA21/6800S2</t>
  </si>
  <si>
    <t>Estructura compuesta de 1 Postes autosoportable de acero de (21/6800) en suspensión (25°) tipo SCU11-21</t>
  </si>
  <si>
    <t>EADPA21/7400A1</t>
  </si>
  <si>
    <t>Estructura compuesta de 2 Postes autosoportable de acero de (21/7400) en ángulo medio (50°) tipo ACU1-21</t>
  </si>
  <si>
    <t>EADPA21/7450A2</t>
  </si>
  <si>
    <t>Estructura compuesta de 2 Postes autosoportable de acero de (21/7450) en ángulo y terminal (90°) tipo ACTU1-21</t>
  </si>
  <si>
    <t>EADPA21/7600A2</t>
  </si>
  <si>
    <t>Estructura compuesta de 2 Postes autosoportable de acero de (21/7600) en ángulo y terminal (90°) tipo ACTU1-21</t>
  </si>
  <si>
    <t>EADPA21/7700A1</t>
  </si>
  <si>
    <t>Estructura compuesta de 2 Postes autosoportable de acero de (21/7700) en ángulo medio (50°) tipo ACU1-21</t>
  </si>
  <si>
    <t>EADPA21/7700A2</t>
  </si>
  <si>
    <t>Estructura compuesta de 2 Postes autosoportable de acero de (21/7700) en ángulo y terminal (90°) tipo ACTU1-21</t>
  </si>
  <si>
    <t>EADPA21/7850A2</t>
  </si>
  <si>
    <t>Estructura compuesta de 2 Postes autosoportable de acero de (21/7850) en ángulo y terminal (90°) tipo ACTU1-21</t>
  </si>
  <si>
    <t>EADPA21/8000S2</t>
  </si>
  <si>
    <t>Estructura compuesta de 1 Postes autosoportable de acero de (21/8000) en suspensión (25°) tipo SCU11-21</t>
  </si>
  <si>
    <t>EADPA21/8100A2</t>
  </si>
  <si>
    <t>Estructura compuesta de 2 Postes autosoportable de acero de (21/8100) en ángulo y terminal (90°) tipo ACTU1-21</t>
  </si>
  <si>
    <t>EADPA21/8250S2</t>
  </si>
  <si>
    <t>Estructura compuesta de 1 Postes autosoportable de acero de (21/8250) en suspensión (25°) tipo SCU11-21</t>
  </si>
  <si>
    <t>EADPA21/9850A2</t>
  </si>
  <si>
    <t>Estructura compuesta de 2 Postes autosoportable de acero de (21/9850) en ángulo y terminal (90°) tipo ACTU1-21</t>
  </si>
  <si>
    <t>EASPA16/1050S3</t>
  </si>
  <si>
    <t>Estructura compuesta de 1 Postes autosoportable de acero de (16/1050) en suspensión (30°) tipo SCU11-16</t>
  </si>
  <si>
    <t>EASPA16/1250S3</t>
  </si>
  <si>
    <t>Estructura compuesta de 1 Postes autosoportable de acero de (16/1250) en suspensión (30°) tipo SCU11-16</t>
  </si>
  <si>
    <t>EASPA16/1650A2</t>
  </si>
  <si>
    <t>Estructura compuesta de 1 Postes autosoportable de acero de (16/1650) en ángulo y terminal (90°) tipo ACTU1-16</t>
  </si>
  <si>
    <t>EASPA16/1900S3</t>
  </si>
  <si>
    <t>Estructura compuesta de 1 Postes autosoportable de acero de (16/1900) en suspensión (30°) tipo SCU11-16</t>
  </si>
  <si>
    <t>EASPA16/2000S3</t>
  </si>
  <si>
    <t>Estructura compuesta de 1 Postes autosoportable de acero de (16/2000) en suspensión (30°) tipo SCU11-16</t>
  </si>
  <si>
    <t>EASPA16/2100S3</t>
  </si>
  <si>
    <t>Estructura compuesta de 1 Postes autosoportable de acero de (16/2100) en suspensión (30°) tipo SCU11-16</t>
  </si>
  <si>
    <t>EASPA16/2800A2</t>
  </si>
  <si>
    <t>Estructura compuesta de 1 Postes autosoportable de acero de (16/2800) en ángulo y terminal (90°) tipo ACTU1-16</t>
  </si>
  <si>
    <t>EASPA16/2950A2</t>
  </si>
  <si>
    <t>Estructura compuesta de 1 Postes autosoportable de acero de (16/2950) en ángulo y terminal (90°) tipo ACTU1-16</t>
  </si>
  <si>
    <t>EASPA16/3200S3</t>
  </si>
  <si>
    <t>Estructura compuesta de 1 Postes autosoportable de acero de (16/3200) en suspensión (30°) tipo SCU11-16</t>
  </si>
  <si>
    <t>EASPA16/4650A2</t>
  </si>
  <si>
    <t>Estructura compuesta de 1 Postes autosoportable de acero de (16/4650) en ángulo y terminal (90°) tipo ACTU1-16</t>
  </si>
  <si>
    <t>EASPA21/10150A2</t>
  </si>
  <si>
    <t>Estructura compuesta de 1 Postes autosoportable de acero de (21/10150) en ángulo y terminal (90°) tipo ACTU1-21</t>
  </si>
  <si>
    <t>EASPA21/2000S2</t>
  </si>
  <si>
    <t>Estructura compuesta de 1 Postes autosoportable de acero de (21/2000) en suspensión (25°) tipo SCU11-21</t>
  </si>
  <si>
    <t>EASPA21/2100S2</t>
  </si>
  <si>
    <t>Estructura compuesta de 1 Postes autosoportable de acero de (21/2100) en suspensión (25°) tipo SCU11-21</t>
  </si>
  <si>
    <t>EASPA21/2200A1</t>
  </si>
  <si>
    <t>Estructura compuesta de 1 Postes autosoportable de acero de (21/2200) en ángulo medio (50°) tipo ACU1-21</t>
  </si>
  <si>
    <t>EASPA21/2250S2</t>
  </si>
  <si>
    <t>Estructura compuesta de 1 Postes autosoportable de acero de (21/2250) en suspensión (25°) tipo SCU11-21</t>
  </si>
  <si>
    <t>EASPA21/2350A1</t>
  </si>
  <si>
    <t>Estructura compuesta de 1 Postes autosoportable de acero de (21/2350) en ángulo medio (50°) tipo ACU1-21</t>
  </si>
  <si>
    <t>EASPA21/2500A1</t>
  </si>
  <si>
    <t>Estructura compuesta de 1 Postes autosoportable de acero de (21/2500) en ángulo medio (50°) tipo ACU1-21</t>
  </si>
  <si>
    <t>EASPA21/2500S2</t>
  </si>
  <si>
    <t>Estructura compuesta de 1 Postes autosoportable de acero de (21/2500) en suspensión (25°) tipo SCU11-21</t>
  </si>
  <si>
    <t>EASPA21/2650S2</t>
  </si>
  <si>
    <t>Estructura compuesta de 1 Postes autosoportable de acero de (21/2650) en suspensión (25°) tipo SCU11-21</t>
  </si>
  <si>
    <t>EASPA21/3000S2</t>
  </si>
  <si>
    <t>Estructura compuesta de 1 Postes autosoportable de acero de (21/3000) en suspensión (25°) tipo SCU11-21</t>
  </si>
  <si>
    <t>EASPA21/3300A1</t>
  </si>
  <si>
    <t>Estructura compuesta de 1 Postes autosoportable de acero de (21/3300) en ángulo medio (50°) tipo ACU1-21</t>
  </si>
  <si>
    <t>EASPA21/3350A1</t>
  </si>
  <si>
    <t>Estructura compuesta de 1 Postes autosoportable de acero de (21/3350) en ángulo medio (50°) tipo ACU1-21</t>
  </si>
  <si>
    <t>EASPA21/3450A2</t>
  </si>
  <si>
    <t>Estructura compuesta de 1 Postes autosoportable de acero de (21/3450) en ángulo y terminal (90°) tipo ACTU1-21</t>
  </si>
  <si>
    <t>EASPA21/3650A2</t>
  </si>
  <si>
    <t>Estructura compuesta de 1 Postes autosoportable de acero de (21/3650) en ángulo y terminal (90°) tipo ACTU1-21</t>
  </si>
  <si>
    <t>EASPA21/3650S2</t>
  </si>
  <si>
    <t>Estructura compuesta de 1 Postes autosoportable de acero de (21/3650) en suspensión (25°) tipo SCU11-21</t>
  </si>
  <si>
    <t>EASPA21/3700A2</t>
  </si>
  <si>
    <t>Estructura compuesta de 1 Postes autosoportable de acero de (21/3700) en ángulo y terminal (90°) tipo ACTU1-21</t>
  </si>
  <si>
    <t>EASPA21/3850A1</t>
  </si>
  <si>
    <t>Estructura compuesta de 1 Postes autosoportable de acero de (21/3850) en ángulo medio (50°) tipo ACU1-21</t>
  </si>
  <si>
    <t>EASPA21/4100A1</t>
  </si>
  <si>
    <t>Estructura compuesta de 1 Postes autosoportable de acero de (21/4100) en ángulo medio (50°) tipo ACU1-21</t>
  </si>
  <si>
    <t>EASPA21/4600A1</t>
  </si>
  <si>
    <t>Estructura compuesta de 1 Postes autosoportable de acero de (21/4600) en ángulo medio (50°) tipo ACU1-21</t>
  </si>
  <si>
    <t>EASPA21/4850A1</t>
  </si>
  <si>
    <t>Estructura compuesta de 1 Postes autosoportable de acero de (21/4850) en ángulo medio (50°) tipo ACU1-21</t>
  </si>
  <si>
    <t>EASPA21/4900A1</t>
  </si>
  <si>
    <t>Estructura compuesta de 1 Postes autosoportable de acero de (21/4900) en ángulo medio (50°) tipo ACU1-21</t>
  </si>
  <si>
    <t>EASPA21/5050A1</t>
  </si>
  <si>
    <t>Estructura compuesta de 1 Postes autosoportable de acero de (21/5050) en ángulo medio (50°) tipo ACU1-21</t>
  </si>
  <si>
    <t>EASPA21/5100A2</t>
  </si>
  <si>
    <t>Estructura compuesta de 1 Postes autosoportable de acero de (21/5100) en ángulo y terminal (90°) tipo ACTU1-21</t>
  </si>
  <si>
    <t>EASPA21/5250A2</t>
  </si>
  <si>
    <t>Estructura compuesta de 1 Postes autosoportable de acero de (21/5250) en ángulo y terminal (90°) tipo ACTU1-21</t>
  </si>
  <si>
    <t>EASPA21/6150A1</t>
  </si>
  <si>
    <t>Estructura compuesta de 1 Postes autosoportable de acero de (21/6150) en ángulo medio (50°) tipo ACU1-21</t>
  </si>
  <si>
    <t>EASPA21/6200A2</t>
  </si>
  <si>
    <t>Estructura compuesta de 1 Postes autosoportable de acero de (21/6200) en ángulo y terminal (90°) tipo ACTU1-21</t>
  </si>
  <si>
    <t>EASPA21/6300A1</t>
  </si>
  <si>
    <t>Estructura compuesta de 1 Postes autosoportable de acero de (21/6300) en ángulo medio (50°) tipo ACU1-21</t>
  </si>
  <si>
    <t>EASPA21/6450A2</t>
  </si>
  <si>
    <t>Estructura compuesta de 1 Postes autosoportable de acero de (21/6450) en ángulo y terminal (90°) tipo ACTU1-21</t>
  </si>
  <si>
    <t>EASPA21/6550A2</t>
  </si>
  <si>
    <t>Estructura compuesta de 1 Postes autosoportable de acero de (21/6550) en ángulo y terminal (90°) tipo ACTU1-21</t>
  </si>
  <si>
    <t>EASPA21/7450A2</t>
  </si>
  <si>
    <t>Estructura compuesta de 1 Postes autosoportable de acero de (21/7450) en ángulo y terminal (90°) tipo ACTU1-21</t>
  </si>
  <si>
    <t>EASPA21/7600A2</t>
  </si>
  <si>
    <t>Estructura compuesta de 1 Postes autosoportable de acero de (21/7600) en ángulo y terminal (90°) tipo ACTU1-21</t>
  </si>
  <si>
    <t>EASPA21/7700A2</t>
  </si>
  <si>
    <t>Estructura compuesta de 1 Postes autosoportable de acero de (21/7700) en ángulo y terminal (90°) tipo ACTU1-21</t>
  </si>
  <si>
    <t>EASPA21/7850A2</t>
  </si>
  <si>
    <t>Estructura compuesta de 1 Postes autosoportable de acero de (21/7850) en ángulo y terminal (90°) tipo ACTU1-21</t>
  </si>
  <si>
    <t>EASPA21/8100A2</t>
  </si>
  <si>
    <t>Estructura compuesta de 1 Postes autosoportable de acero de (21/8100) en ángulo y terminal (90°) tipo ACTU1-21</t>
  </si>
  <si>
    <t>EASPA21/9850A2</t>
  </si>
  <si>
    <t>Estructura compuesta de 1 Postes autosoportable de acero de (21/9850) en ángulo y terminal (90°) tipo ACTU1-21</t>
  </si>
  <si>
    <t>ECDPC21/1100S1</t>
  </si>
  <si>
    <t>Estructura compuesta de 1 Postes de concreto de (21/1100) en suspensión (3°) tipo SCU1-21</t>
  </si>
  <si>
    <t>ECDPC21/1200S1</t>
  </si>
  <si>
    <t>Estructura compuesta de 1 Postes de concreto de (21/1200) en suspensión (3°) tipo SCU1-21</t>
  </si>
  <si>
    <t>ECDPC21/1300S1</t>
  </si>
  <si>
    <t>Estructura compuesta de 1 Postes de concreto de (21/1300) en suspensión (3°) tipo SCU1-21</t>
  </si>
  <si>
    <t>ECDPC21/1400S1</t>
  </si>
  <si>
    <t>Estructura compuesta de 1 Postes de concreto de (21/1400) en suspensión (3°) tipo SCU1-21</t>
  </si>
  <si>
    <t>ECDPC21/1500S1</t>
  </si>
  <si>
    <t>Estructura compuesta de 1 Postes de concreto de (21/1500) en suspensión (3°) tipo SCU1-21</t>
  </si>
  <si>
    <t>ECDPC21/1600S1</t>
  </si>
  <si>
    <t>Estructura compuesta de 1 Postes de concreto de (21/1600) en suspensión (3°) tipo SCU1-21</t>
  </si>
  <si>
    <t>ECDPC21/800S1</t>
  </si>
  <si>
    <t>Estructura compuesta de 1 Postes de concreto de (21/800) en suspensión (3°) tipo SCU1-21</t>
  </si>
  <si>
    <t>ECDPC21/900S1</t>
  </si>
  <si>
    <t>Estructura compuesta de 1 Postes de concreto de (21/900) en suspensión (3°) tipo SCU1-21</t>
  </si>
  <si>
    <t>ECSPC16/100A2</t>
  </si>
  <si>
    <t>Estructura compuesta de 1 Postes de concreto de (16/100) en ángulo y terminal (90°) tipo ACTU1-16</t>
  </si>
  <si>
    <t>PCS16M4001</t>
  </si>
  <si>
    <t>ECSPC16/100S2</t>
  </si>
  <si>
    <t>Estructura compuesta de 1 Postes de concreto de (16/100) en suspensión (25°) tipo SCU11-16</t>
  </si>
  <si>
    <t>ECSPC16/1700A1</t>
  </si>
  <si>
    <t>Estructura compuesta de 1 Postes de concreto de (16/1700) en ángulo medio (50°) tipo ACU1-16</t>
  </si>
  <si>
    <t>ECSPC16/200A2</t>
  </si>
  <si>
    <t>Estructura compuesta de 1 Postes de concreto de (16/200) en ángulo y terminal (90°) tipo ACTU1-16</t>
  </si>
  <si>
    <t>ECSPC16/200S2</t>
  </si>
  <si>
    <t>Estructura compuesta de 1 Postes de concreto de (16/200) en suspensión (25°) tipo SCU11-16</t>
  </si>
  <si>
    <t>ECSPC16/2200A2</t>
  </si>
  <si>
    <t>Estructura compuesta de 1 Postes de concreto de (16/2200) en ángulo y terminal (90°) tipo ACTU1-16</t>
  </si>
  <si>
    <t>ECSPC16/2300A2</t>
  </si>
  <si>
    <t>Estructura compuesta de 1 Postes de concreto de (16/2300) en ángulo y terminal (90°) tipo ACTU1-16</t>
  </si>
  <si>
    <t>ECSPC16/400A1</t>
  </si>
  <si>
    <t>Estructura compuesta de 1 Postes de concreto de (16/400) en ángulo medio (50°) tipo ACU1-16</t>
  </si>
  <si>
    <t>ECSPC16/400A2</t>
  </si>
  <si>
    <t>Estructura compuesta de 1 Postes de concreto de (16/400) en ángulo y terminal (90°) tipo ACTU1-16</t>
  </si>
  <si>
    <t>ECSPC16/400S1</t>
  </si>
  <si>
    <t>Estructura compuesta de 1 Postes de concreto de (16/400) en suspensión (3°) tipo SCU1-16</t>
  </si>
  <si>
    <t>ECSPC16/500A1</t>
  </si>
  <si>
    <t>Estructura compuesta de 1 Postes de concreto de (16/500) en ángulo medio (50°) tipo ACU1-16</t>
  </si>
  <si>
    <t>ECSPC16/500S1</t>
  </si>
  <si>
    <t>Estructura compuesta de 1 Postes de concreto de (16/500) en suspensión (3°) tipo SCU1-16</t>
  </si>
  <si>
    <t>ECSPC16/600A1</t>
  </si>
  <si>
    <t>Estructura compuesta de 1 Postes de concreto de (16/600) en ángulo medio (50°) tipo ACU1-16</t>
  </si>
  <si>
    <t>ECSPC16/700S1</t>
  </si>
  <si>
    <t>Estructura compuesta de 1 Postes de concreto de (16/700) en suspensión (3°) tipo SCU1-16</t>
  </si>
  <si>
    <t>ECSPC16/800S2</t>
  </si>
  <si>
    <t>Estructura compuesta de 1 Postes de concreto de (16/800) en suspensión (25°) tipo SCU11-16</t>
  </si>
  <si>
    <t>ECSPC16/900S1</t>
  </si>
  <si>
    <t>Estructura compuesta de 1 Postes de concreto de (16/900) en suspensión (3°) tipo SCU1-16</t>
  </si>
  <si>
    <t>ECSPC21/1000S1</t>
  </si>
  <si>
    <t>Estructura compuesta de 1 Postes de concreto de (21/1000) en suspensión (3°) tipo SCU1-21</t>
  </si>
  <si>
    <t>ECSPC21/1200S2</t>
  </si>
  <si>
    <t>Estructura compuesta de 1 Postes de concreto de (21/1200) en suspensión (25°) tipo SCU11-21</t>
  </si>
  <si>
    <t>ECSPC21/2500S2</t>
  </si>
  <si>
    <t>Estructura compuesta de 1 Postes de concreto de (21/2500) en suspensión (25°) tipo SCU11-21</t>
  </si>
  <si>
    <t>ECSPC21/500S1</t>
  </si>
  <si>
    <t>Estructura compuesta de 1 Postes de concreto de (21/500) en suspensión (3°) tipo SCU1-21</t>
  </si>
  <si>
    <t>ECSPC21/600S1</t>
  </si>
  <si>
    <t>Estructura compuesta de 1 Postes de concreto de (21/600) en suspensión (3°) tipo SCU1-21</t>
  </si>
  <si>
    <t>ECSPC21/700S1</t>
  </si>
  <si>
    <t>Estructura compuesta de 1 Postes de concreto de (21/700) en suspensión (3°) tipo SCU1-21</t>
  </si>
  <si>
    <t>ECSPC21/800S1</t>
  </si>
  <si>
    <t>ECSPC21/900S1</t>
  </si>
  <si>
    <t>ECSPC25/5100A2</t>
  </si>
  <si>
    <t>Estructura compuesta de 1 Postes de concreto de (25/5100) en ángulo y terminal (90°) tipo ACTU1-25</t>
  </si>
  <si>
    <t>ECSPC25/7500A2</t>
  </si>
  <si>
    <t>Estructura compuesta de 1 Postes de concreto de (25/7500) en ángulo y terminal (90°) tipo ACTU1-25</t>
  </si>
  <si>
    <t>CGC060DBLI</t>
  </si>
  <si>
    <t>Cables de guarda</t>
  </si>
  <si>
    <t>CGATM1</t>
  </si>
  <si>
    <t>CGC060DBTR</t>
  </si>
  <si>
    <t>CGC060SBLI</t>
  </si>
  <si>
    <t>CGC060LT</t>
  </si>
  <si>
    <t>CGC060SBTR</t>
  </si>
  <si>
    <t>CGC138DBLI</t>
  </si>
  <si>
    <t>CGMATM1</t>
  </si>
  <si>
    <t>CGC138DBTR</t>
  </si>
  <si>
    <t>CGC138IMLI</t>
  </si>
  <si>
    <t>CGC138IMTR</t>
  </si>
  <si>
    <t>CGC138SBLI</t>
  </si>
  <si>
    <t>CGC138LT</t>
  </si>
  <si>
    <t>CGC138SBTR</t>
  </si>
  <si>
    <t>CGC220DBLI</t>
  </si>
  <si>
    <t>CGC220DBTR</t>
  </si>
  <si>
    <t>CGC220IMLI</t>
  </si>
  <si>
    <t>CGC220IMTR</t>
  </si>
  <si>
    <t>CGC220SBLI</t>
  </si>
  <si>
    <t>CGC220LT</t>
  </si>
  <si>
    <t>CGC220SBTR</t>
  </si>
  <si>
    <t>CGC010SBLI</t>
  </si>
  <si>
    <t>CGMTM1</t>
  </si>
  <si>
    <t>CGC010SBTR</t>
  </si>
  <si>
    <t>CGC023SBLI</t>
  </si>
  <si>
    <t>CGC023SBTR</t>
  </si>
  <si>
    <t>CGC033SBLI</t>
  </si>
  <si>
    <t>CGC033LT</t>
  </si>
  <si>
    <t>CGC033SBTR</t>
  </si>
  <si>
    <t>C3-240SI</t>
  </si>
  <si>
    <t>C3-120SI</t>
  </si>
  <si>
    <t>PC14/100</t>
  </si>
  <si>
    <t>Poste de concreto de 14 m de largo con resistencia  por punta de 100 kg (14/100)</t>
  </si>
  <si>
    <t>MGC060DB0450</t>
  </si>
  <si>
    <t>Modulo encapsulado 60 kV, 450 kVp (BIL),  31.5 kA,  una bahia en arreglo doble barra</t>
  </si>
  <si>
    <t>MGM06001</t>
  </si>
  <si>
    <t>MGC138DB0850</t>
  </si>
  <si>
    <t>Modulo encapsulado 138 kV, 850 kVp (BIL), 2000A, 31,5 kA,  una bahia en arreglo doble barra</t>
  </si>
  <si>
    <t>MGM13801</t>
  </si>
  <si>
    <t>MGC220DB1300</t>
  </si>
  <si>
    <t>Modulo encapsulado 220 kV, 1300 kVp (BIL), 2000A, 40 kA,  una bahia en arreglo doble barra</t>
  </si>
  <si>
    <t>MGC220TV1300</t>
  </si>
  <si>
    <t>Modulo encapsulado transformador de tensión inductivo, 220 kV, 1300 KVp (BIL), 220/V3 / 0,1/V3 0,1/V3 kV, 30 VA - 3P, 30 VA - Cl 0,2</t>
  </si>
  <si>
    <t>MGM22002</t>
  </si>
  <si>
    <t>MGC138TV0850</t>
  </si>
  <si>
    <t>Modulo encapsulado transformador de tensión inductivo, 138 kV, 850 KVp (BIL), 138/V3 / 0,1/V3 0,1/V3 kV, 30 VA - 3P, 30 VA - Cl 0,2.</t>
  </si>
  <si>
    <t>MGM13802</t>
  </si>
  <si>
    <t>MGC060TV0450</t>
  </si>
  <si>
    <t>Modulo encapsulado transformador de tensión inductivo, 60 kV, 455 KVp (BIL), 60/V3 / 0,1/V3 0,1/V3 kV, 30 VA - 3P, 30 VA - Cl 0,5.</t>
  </si>
  <si>
    <t>MGM06002</t>
  </si>
  <si>
    <t>MGC060SB0450</t>
  </si>
  <si>
    <t>Modulo encapsulado 60 kV, 450 kVp (BIL),  31.5 kA,  una bahia en arreglo simple barra</t>
  </si>
  <si>
    <t>MGC220SB1300</t>
  </si>
  <si>
    <t>Modulo encapsulado 220 kV, 1300 kVp (BIL), 2000A, 40 kA, una bahia en arreglo simple barra</t>
  </si>
  <si>
    <t>MGC138SB0850</t>
  </si>
  <si>
    <t>Modulo encapsulado 138 kV, 850 kVp (BIL), 2000A, 31,5 kA,  una bahia en arreglo simple barra</t>
  </si>
  <si>
    <t>CCC220ISBMD</t>
  </si>
  <si>
    <t>MGC220AL1300</t>
  </si>
  <si>
    <t>Modulo encapsulado para acoplamiento longitudinal 220 kV, 1300 kVp (BIL), 2000A, 40 kA, para arreglo simple barra</t>
  </si>
  <si>
    <t>CCC220ISBAL</t>
  </si>
  <si>
    <t>CCC060ISBAL</t>
  </si>
  <si>
    <t>MGC220DT1300</t>
  </si>
  <si>
    <t>Modulo encapsulado 220 kV, 1300 kVp (BIL), 2000A, 40 kA, una bahia en arreglo doble barra con transferecnia</t>
  </si>
  <si>
    <t>MGC220IM1300</t>
  </si>
  <si>
    <t>Modulo encapsulado 220 kV, 1300 kVp (BIL), 2000A, 40 kA, un diametro en arreglo interruptor y medio</t>
  </si>
  <si>
    <t>MGC220lLT1300</t>
  </si>
  <si>
    <t>Modulo encapsulado 220 kV, 1300 kVp (BIL),  40 kA, arreglo linea transformador</t>
  </si>
  <si>
    <t>MGC060ILT0450</t>
  </si>
  <si>
    <t>Modulo encapsulado 60 kV, 450 kVp (BIL), 2000A, 31,5 kA, arreglo linea transformador.</t>
  </si>
  <si>
    <t>MGC138DT0850</t>
  </si>
  <si>
    <t>Modulo encapsulado 138 kV, 850 kVp (BIL), 31.5 kA,  una bahia en arreglo doble barra con transferecnia</t>
  </si>
  <si>
    <t>MGC138ILT0850</t>
  </si>
  <si>
    <t>Modulo encapsulado 138 kV, 850 kVp (BIL), 2000A, 31,5 kA, arreglo linea transformador.</t>
  </si>
  <si>
    <t>MGC138IM0850</t>
  </si>
  <si>
    <t>Modulo encapsulado 138 kV, 850 kVp (BIL),  31.5 kA,un diametro en arreglo interruptor y medio</t>
  </si>
  <si>
    <t>SLC010VI0095</t>
  </si>
  <si>
    <t>Seccionador de línea, 10 kV, 95 KVp (BIL), 630 A, para instalar sobre viga</t>
  </si>
  <si>
    <t>SLM010001</t>
  </si>
  <si>
    <t>SLC023ES0170</t>
  </si>
  <si>
    <t>Seccionador de línea, 22,9 kV, 170 KVp (BIL), 630 A.</t>
  </si>
  <si>
    <t>SLM023001</t>
  </si>
  <si>
    <t>CMC023SC0170</t>
  </si>
  <si>
    <t>Celda Metal Clad acoplamiento 22,9 kV, 170 kVp (BIL), 630 A, simple barra, constituido por:
Interruptor extraible
Transformador de corriente
Equipo de medición
Equipo de protección y control</t>
  </si>
  <si>
    <t>SBC033VI0250</t>
  </si>
  <si>
    <t>Seccionador de barra, 33 kV, 250 KVp (BIL), 1250 A, para instalar sobre viga</t>
  </si>
  <si>
    <t>TASETAAFOS-6F</t>
  </si>
  <si>
    <t>TASETAAFOS-3F</t>
  </si>
  <si>
    <t>TASETAAFOS±0F</t>
  </si>
  <si>
    <t>TASETAAFOS+3F</t>
  </si>
  <si>
    <t>TASETAAFOS+6F</t>
  </si>
  <si>
    <t>TASETAAFOA-3F</t>
  </si>
  <si>
    <t>TASETAAFOA±0F</t>
  </si>
  <si>
    <t>TASETAAFOA+3F</t>
  </si>
  <si>
    <t>TASETAAFOB-3F</t>
  </si>
  <si>
    <t>TASETAAFOB±0F</t>
  </si>
  <si>
    <t>TASETAAFOB+3F</t>
  </si>
  <si>
    <t>TASETAAFOR-3F</t>
  </si>
  <si>
    <t>TASETAAFOR±0F</t>
  </si>
  <si>
    <t>TASETAAFOR+3F</t>
  </si>
  <si>
    <t>TACOTAAFOS-6F</t>
  </si>
  <si>
    <t>TACOTAAFOS-3F</t>
  </si>
  <si>
    <t>TACOTAAFOS±0F</t>
  </si>
  <si>
    <t>TACOTAAFOS+3F</t>
  </si>
  <si>
    <t>TACOTAAFOS+6F</t>
  </si>
  <si>
    <t>TACOTAAFOA-3F</t>
  </si>
  <si>
    <t>TACOTAAFOA±0F</t>
  </si>
  <si>
    <t>TACOTAAFOA+3F</t>
  </si>
  <si>
    <t>TACOTAAFOB-3F</t>
  </si>
  <si>
    <t>TACOTAAFOB±0F</t>
  </si>
  <si>
    <t>TACOTAAFOB+3F</t>
  </si>
  <si>
    <t>TACOTAAFOR-3F</t>
  </si>
  <si>
    <t>TACOTAAFOR±0F</t>
  </si>
  <si>
    <t>TACOTAAFOR+3F</t>
  </si>
  <si>
    <t>TASITAAFOS-6F</t>
  </si>
  <si>
    <t>TASITAAFOS-3F</t>
  </si>
  <si>
    <t>TASITAAFOS±0F</t>
  </si>
  <si>
    <t>TASITAAFOS+3F</t>
  </si>
  <si>
    <t>TASITAAFOS+6F</t>
  </si>
  <si>
    <t>TASITAAFOA-3F</t>
  </si>
  <si>
    <t>TASITAAFOA±0F</t>
  </si>
  <si>
    <t>TASITAAFOA+3F</t>
  </si>
  <si>
    <t>TASITAAFOB-3F</t>
  </si>
  <si>
    <t>TASITAAFOB±0F</t>
  </si>
  <si>
    <t>TASITAAFOB+3F</t>
  </si>
  <si>
    <t>TASITAAFOR-3F</t>
  </si>
  <si>
    <t>TASITAAFOR±0F</t>
  </si>
  <si>
    <t>TASITAAFOR+3F</t>
  </si>
  <si>
    <t>BCC500COC1EIMCM</t>
  </si>
  <si>
    <t>BCM500001</t>
  </si>
  <si>
    <t>BCC500COC1EIMLI</t>
  </si>
  <si>
    <t>BCC500COC1EIMMD</t>
  </si>
  <si>
    <t>BCC500COC1EIMTR</t>
  </si>
  <si>
    <t>BCC500COC1ERL</t>
  </si>
  <si>
    <t>BCC500COC1ESA</t>
  </si>
  <si>
    <t>BCC500COENEIMCM</t>
  </si>
  <si>
    <t>BCC500COENEIMLI</t>
  </si>
  <si>
    <t>BCC500COENEIMTR</t>
  </si>
  <si>
    <t>BCC500COENERL</t>
  </si>
  <si>
    <t>BCC500SEC1EIMLI</t>
  </si>
  <si>
    <t>BCC500SEC1EIMMD</t>
  </si>
  <si>
    <t>BCC500SEC1EIMTR</t>
  </si>
  <si>
    <t>BCC500SEC1ERL</t>
  </si>
  <si>
    <t>BCC500SEC1ESA</t>
  </si>
  <si>
    <t>BCC500SEENEIMLI</t>
  </si>
  <si>
    <t>BCC500SEENEIMTR</t>
  </si>
  <si>
    <t>BCC500SEENERL</t>
  </si>
  <si>
    <t>BCC500SIC1EIMCM</t>
  </si>
  <si>
    <t>BCC500SIC1EIMLI</t>
  </si>
  <si>
    <t>BCC500SIC1EIMMD</t>
  </si>
  <si>
    <t>BCC500SIC1EIMTR</t>
  </si>
  <si>
    <t>BCC500SIC1ERL</t>
  </si>
  <si>
    <t>BCC500SIC1ESA</t>
  </si>
  <si>
    <t>BCC500SIENEIMCM</t>
  </si>
  <si>
    <t>BCC500SIENEIMLI</t>
  </si>
  <si>
    <t>BCC500SIENEIMTR</t>
  </si>
  <si>
    <t>BCC500SIENERL</t>
  </si>
  <si>
    <t>CA39AN3-500</t>
  </si>
  <si>
    <t>Tipo anclaje con 39 aisladores standard, incluye accesorios 500 KV - 160 KN</t>
  </si>
  <si>
    <t>CA39NN3-500</t>
  </si>
  <si>
    <t>Tipo orientación con 39 aisladores standard, incluye accesorios 500 KV - 160 KN</t>
  </si>
  <si>
    <t>CA39SU3-500</t>
  </si>
  <si>
    <t>Tipo suspensión con 39 aisladores standard, incluye accesorios 500 KV - 160 KN</t>
  </si>
  <si>
    <t>CCC500EIMLI</t>
  </si>
  <si>
    <t>CCM500001</t>
  </si>
  <si>
    <t>CCC500EIMLIG</t>
  </si>
  <si>
    <t>Cables de Baja Tensión (GIS)</t>
  </si>
  <si>
    <t>CCC500EIMMD</t>
  </si>
  <si>
    <t>CCC500EIMMDG</t>
  </si>
  <si>
    <t>CCC500EIMTR</t>
  </si>
  <si>
    <t>CCC500EIMTRG</t>
  </si>
  <si>
    <t>CCC500ERL</t>
  </si>
  <si>
    <t>CCC500ERLG</t>
  </si>
  <si>
    <t>CCC500RE</t>
  </si>
  <si>
    <t>CCC500RN</t>
  </si>
  <si>
    <t>CCC500T</t>
  </si>
  <si>
    <t>CGC500IMLI</t>
  </si>
  <si>
    <t>CGC500IMTR</t>
  </si>
  <si>
    <t>INC500UE1800</t>
  </si>
  <si>
    <t>Interruptor de 500 KV, 1800 KVp (BIL), 1300 kVp (BSL), 2000 A, 63 KA, Operación Unitripolar, al Exterior, Inc. Est. Soporte</t>
  </si>
  <si>
    <t>INM500001</t>
  </si>
  <si>
    <t>POC500</t>
  </si>
  <si>
    <t>POM500001</t>
  </si>
  <si>
    <t>PRC500C51800</t>
  </si>
  <si>
    <t>Descargador de Sobretensiones Us 500 kV, Ur 444 kV, Uc 355 kV, Clase 5, instalación de 3000-4000 msnm</t>
  </si>
  <si>
    <t>PAM500001</t>
  </si>
  <si>
    <t>RBC500</t>
  </si>
  <si>
    <t>CPM500001</t>
  </si>
  <si>
    <t>RFC500IMLI</t>
  </si>
  <si>
    <t>RMC500-040-1800</t>
  </si>
  <si>
    <t xml:space="preserve"> Reactor monofasico 500 KV, 40 MVAr. 1800 KVp (BIL)</t>
  </si>
  <si>
    <t>RMM500003</t>
  </si>
  <si>
    <t>RMN500-1800</t>
  </si>
  <si>
    <t>Reactor de neutro, 900 Ohm, 500 kV, 1800 kVp (BIL).</t>
  </si>
  <si>
    <t>TMM500001</t>
  </si>
  <si>
    <t>RSC500RE120</t>
  </si>
  <si>
    <t>RSC500RE60</t>
  </si>
  <si>
    <t>RSC500RE84</t>
  </si>
  <si>
    <t>RSC500RN</t>
  </si>
  <si>
    <t>RSC500T</t>
  </si>
  <si>
    <t>SBC500ES1800</t>
  </si>
  <si>
    <t>Seccionador de Barra, 500 kV, 1800 KVp (BIL), 1300 kVp (BSL), 2000 A</t>
  </si>
  <si>
    <t>SLM500001</t>
  </si>
  <si>
    <t>SLC500ES1800</t>
  </si>
  <si>
    <t>Seccionador de Linea, 500 kV, 1800 KVp (BIL), 1300 kVp (BSL), 2000 A</t>
  </si>
  <si>
    <t>SPPRC500</t>
  </si>
  <si>
    <t>Estructura de soporte de pararrayos 500 kv</t>
  </si>
  <si>
    <t>SPSBC500</t>
  </si>
  <si>
    <t>Estructura de soporte de seccionador de barra 500 kv</t>
  </si>
  <si>
    <t>SPSLC500</t>
  </si>
  <si>
    <t>Estructura de soporte de seccionador de linea 500 kv</t>
  </si>
  <si>
    <t>SPTCC500</t>
  </si>
  <si>
    <t>Estructura de soporte de transformador de corriente 500 kv</t>
  </si>
  <si>
    <t>SPASC500</t>
  </si>
  <si>
    <t>Estructura de soporte de transformador de tension 500 kv</t>
  </si>
  <si>
    <t>SPTVC500</t>
  </si>
  <si>
    <t>TA500COR0S2C4500A+3F</t>
  </si>
  <si>
    <t>TA500COR0S2C4500A±0F</t>
  </si>
  <si>
    <t>TA500COR0S2C4500A-3F</t>
  </si>
  <si>
    <t>TA500COR0S2C4500B+3F</t>
  </si>
  <si>
    <t>TA500COR0S2C4500B±0F</t>
  </si>
  <si>
    <t>TA500COR0S2C4500B-3F</t>
  </si>
  <si>
    <t>TA500COR0S2C4500R+3F</t>
  </si>
  <si>
    <t>TA500COR0S2C4500R±0F</t>
  </si>
  <si>
    <t>TA500COR0S2C4500R-3F</t>
  </si>
  <si>
    <t>TA500COR0S2C4500S+3F</t>
  </si>
  <si>
    <t>TA500COR0S2C4500S+6F</t>
  </si>
  <si>
    <t>TA500COR0S2C4500S±0F</t>
  </si>
  <si>
    <t>TA500COR0S2C4500S-3F</t>
  </si>
  <si>
    <t>TA500COR0S2C4500S-6F</t>
  </si>
  <si>
    <t>TA500SER0S2C4500A+3F</t>
  </si>
  <si>
    <t>TA500SER0S2C4500A±0F</t>
  </si>
  <si>
    <t>TA500SER0S2C4500A-3F</t>
  </si>
  <si>
    <t>TA500SER0S2C4500B+3F</t>
  </si>
  <si>
    <t>TA500SER0S2C4500B±0F</t>
  </si>
  <si>
    <t>TA500SER0S2C4500B-3F</t>
  </si>
  <si>
    <t>TA500SER0S2C4500R+3F</t>
  </si>
  <si>
    <t>TA500SER0S2C4500R±0F</t>
  </si>
  <si>
    <t>TA500SER0S2C4500R-3F</t>
  </si>
  <si>
    <t>TA500SER0S2C4500S+3F</t>
  </si>
  <si>
    <t>TA500SER0S2C4500S+6F</t>
  </si>
  <si>
    <t>TA500SER0S2C4500S±0F</t>
  </si>
  <si>
    <t>TA500SER0S2C4500S-3F</t>
  </si>
  <si>
    <t>TA500SER0S2C4500S-6F</t>
  </si>
  <si>
    <t>TA500SIR0S2C4600A+3F</t>
  </si>
  <si>
    <t>TA500SIR0S2C4600A±0F</t>
  </si>
  <si>
    <t>TA500SIR0S2C4600A-3F</t>
  </si>
  <si>
    <t>TA500SIR0S2C4600B+3F</t>
  </si>
  <si>
    <t>TA500SIR0S2C4600B±0F</t>
  </si>
  <si>
    <t>TA500SIR0S2C4600B-3F</t>
  </si>
  <si>
    <t>TA500SIR0S2C4600R+3F</t>
  </si>
  <si>
    <t>TA500SIR0S2C4600R±0F</t>
  </si>
  <si>
    <t>TA500SIR0S2C4600R-3F</t>
  </si>
  <si>
    <t>TA500SIR0S2C4600S+3F</t>
  </si>
  <si>
    <t>TA500SIR0S2C4600S+6F</t>
  </si>
  <si>
    <t>TA500SIR0S2C4600S±0F</t>
  </si>
  <si>
    <t>TA500SIR0S2C4600S-3F</t>
  </si>
  <si>
    <t>TA500SIR0S2C4600S-6F</t>
  </si>
  <si>
    <t>TA500SIR1S2C2592A+3F</t>
  </si>
  <si>
    <t>TA500SIR1S2C2592A±0F</t>
  </si>
  <si>
    <t>TA500SIR1S2C2592A-3F</t>
  </si>
  <si>
    <t>TA500SIR1S2C2592B+3F</t>
  </si>
  <si>
    <t>TA500SIR1S2C2592B±0F</t>
  </si>
  <si>
    <t>TA500SIR1S2C2592B-3F</t>
  </si>
  <si>
    <t>TA500SIR1S2C2592R+3F</t>
  </si>
  <si>
    <t>TA500SIR1S2C2592R±0F</t>
  </si>
  <si>
    <t>TA500SIR1S2C2592R-3F</t>
  </si>
  <si>
    <t>TA500SIR1S2C2592S+3F</t>
  </si>
  <si>
    <t>TA500SIR1S2C2592S+6F</t>
  </si>
  <si>
    <t>TA500SIR1S2C2592S±0F</t>
  </si>
  <si>
    <t>TA500SIR1S2C2592S-3F</t>
  </si>
  <si>
    <t>TA500SIR1S2C2592S-6F</t>
  </si>
  <si>
    <t>TCC500ES1800</t>
  </si>
  <si>
    <t>Transformador de corriente, 500 kV, 1800 KVp (BIL), 1300 kVp (BSL)</t>
  </si>
  <si>
    <t>TCM500001</t>
  </si>
  <si>
    <t>TVC500ES1800</t>
  </si>
  <si>
    <t>Transformador de tensión capacitivo, 500 kV, 1800 KVp (BIL), 1300 kVp (BSL)</t>
  </si>
  <si>
    <t>TVM500001</t>
  </si>
  <si>
    <t>TMT-220ATMT-029-1050</t>
  </si>
  <si>
    <t>Transformador de potencia monofásico 220ATMT kV, 28.33 MVA (ONAF), 1050 kVp BIL</t>
  </si>
  <si>
    <t>TRANSP_3</t>
  </si>
  <si>
    <t>TMM220003</t>
  </si>
  <si>
    <t>TMT-220ATMT-040-1050</t>
  </si>
  <si>
    <t>Transformador de potencia monofásico 220ATMT kV, 40 MVA (ONAF), 1050 kVp BIL</t>
  </si>
  <si>
    <t>TMM220002</t>
  </si>
  <si>
    <t>TMT-220ATMT-060-1050</t>
  </si>
  <si>
    <t>Transformador de potencia monofásico 220ATMT kV, 60 MVA (ONAF), 1050 kVp BIL</t>
  </si>
  <si>
    <t>TRANSP_4</t>
  </si>
  <si>
    <t>TMM220001</t>
  </si>
  <si>
    <t>TMT-220ATMT-080-1050</t>
  </si>
  <si>
    <t>Transformador de potencia monofásico 220ATMT kV, 80 MVA (ONAF), 1050 kVp BIL</t>
  </si>
  <si>
    <t>TMM220004</t>
  </si>
  <si>
    <t>TMT-220ATMT-100-1050</t>
  </si>
  <si>
    <t>Transformador de potencia monofásico 220ATMT kV, 100 MVA (ONAF), 1050 kVp BIL</t>
  </si>
  <si>
    <t>TMM220005</t>
  </si>
  <si>
    <t>TMT-220ATMT-029-1300</t>
  </si>
  <si>
    <t>Transformador de potencia monofásico 220ATMT kV, 28.33 MVA (ONAF), 1300 kVp BIL</t>
  </si>
  <si>
    <t>TMT-220ATMT-040-1300</t>
  </si>
  <si>
    <t>Transformador de potencia monofásico 220ATMT kV, 40 MVA (ONAF), 1300 kVp BIL</t>
  </si>
  <si>
    <t>TMT-220ATMT-060-1300</t>
  </si>
  <si>
    <t>Transformador de potencia monofásico 220ATMT kV, 60 MVA (ONAF), 1300 kVp BIL</t>
  </si>
  <si>
    <t>TMT-220ATMT-080-1300</t>
  </si>
  <si>
    <t>Transformador de potencia monofásico 220ATMT kV, 80 MVA (ONAF), 1300 kVp BIL</t>
  </si>
  <si>
    <t>TMT-220ATMT-100-1300</t>
  </si>
  <si>
    <t>Transformador de potencia monofásico 220ATMT kV, 100 MVA (ONAF), 1300 kVp BIL</t>
  </si>
  <si>
    <t>TPD-033MT-0.5-0170</t>
  </si>
  <si>
    <t>Transformador de potencia 33MT kV, 0.5 MVA (ONAF), 170 kVp BIL</t>
  </si>
  <si>
    <t>TPM033005</t>
  </si>
  <si>
    <t>TPD-033MT-0.5-0250</t>
  </si>
  <si>
    <t>Transformador de potencia 33MT kV, 0.5 MVA (ONAF), 250 kVp BIL</t>
  </si>
  <si>
    <t>TPD-033MT-001-0170</t>
  </si>
  <si>
    <t>Transformador de potencia 33MT kV, 1 MVA (ONAF), 170 kVp BIL</t>
  </si>
  <si>
    <t>TPD-033MT-001-0250</t>
  </si>
  <si>
    <t>Transformador de potencia 33MT kV, 1 MVA (ONAF), 250 kVp BIL</t>
  </si>
  <si>
    <t>TPD-033MT-002-0170</t>
  </si>
  <si>
    <t>Transformador de potencia 33MT kV, 2 MVA (ONAF), 170 kVp BIL</t>
  </si>
  <si>
    <t>TPD-033MT-002-0250</t>
  </si>
  <si>
    <t>Transformador de potencia 33MT kV, 2 MVA (ONAF), 250 kVp BIL</t>
  </si>
  <si>
    <t>TPD-033MT-004-0170</t>
  </si>
  <si>
    <t>Transformador de potencia 33MT kV, 4 MVA (ONAF), 170 kVp BIL</t>
  </si>
  <si>
    <t>TPD-033MT-004-0250</t>
  </si>
  <si>
    <t>Transformador de potencia 33MT kV, 4 MVA (ONAF), 250 kVp BIL</t>
  </si>
  <si>
    <t>TPD-033MT-005-0170</t>
  </si>
  <si>
    <t>Transformador de potencia 33MT kV, 5 MVA (ONAF), 170 kVp BIL</t>
  </si>
  <si>
    <t>TRANSP_2</t>
  </si>
  <si>
    <t>TPM033004</t>
  </si>
  <si>
    <t>TPD-033MT-005-0250</t>
  </si>
  <si>
    <t>Transformador de potencia 33MT kV, 5 MVA (ONAF), 250 kVp BIL</t>
  </si>
  <si>
    <t>TPD-033MT-006-0170</t>
  </si>
  <si>
    <t>Transformador de potencia 33MT kV, 6 MVA (ONAF), 170 kVp BIL</t>
  </si>
  <si>
    <t>TPD-033MT-006-0250</t>
  </si>
  <si>
    <t>Transformador de potencia 33MT kV, 6 MVA (ONAF), 250 kVp BIL</t>
  </si>
  <si>
    <t>TPD-033MT-007-0170</t>
  </si>
  <si>
    <t>Transformador de potencia 33MT kV, 7 MVA (ONAF), 170 kVp BIL</t>
  </si>
  <si>
    <t>TPD-033MT-007-0250</t>
  </si>
  <si>
    <t>Transformador de potencia 33MT kV, 7 MVA (ONAF), 250 kVp BIL</t>
  </si>
  <si>
    <t>TPD-033MT-008-0170</t>
  </si>
  <si>
    <t>Transformador de potencia 33MT kV, 8 MVA (ONAF), 170 kVp BIL</t>
  </si>
  <si>
    <t>TPD-033MT-008-0250</t>
  </si>
  <si>
    <t>Transformador de potencia 33MT kV, 8 MVA (ONAF), 250 kVp BIL</t>
  </si>
  <si>
    <t>TPD-033MT-010-0170</t>
  </si>
  <si>
    <t>Transformador de potencia 33MT kV, 10 MVA (ONAF), 170 kVp BIL</t>
  </si>
  <si>
    <t>TPD-033MT-010-0250</t>
  </si>
  <si>
    <t>Transformador de potencia 33MT kV, 10 MVA (ONAF), 250 kVp BIL</t>
  </si>
  <si>
    <t>TPD-033MT-015-0170</t>
  </si>
  <si>
    <t>Transformador de potencia 33MT kV, 15 MVA (ONAF), 170 kVp BIL</t>
  </si>
  <si>
    <t>TPD-033MT-015-0250</t>
  </si>
  <si>
    <t>Transformador de potencia 33MT kV, 15 MVA (ONAF), 250 kVp BIL</t>
  </si>
  <si>
    <t>TPD-033MT-020-0170</t>
  </si>
  <si>
    <t>Transformador de potencia 33MT kV, 20 MVA (ONAF), 170 kVp BIL</t>
  </si>
  <si>
    <t>TPD-033MT-020-0250</t>
  </si>
  <si>
    <t>Transformador de potencia 33MT kV, 20 MVA (ONAF), 250 kVp BIL</t>
  </si>
  <si>
    <t>TPD-033MT-025-0170</t>
  </si>
  <si>
    <t>Transformador de potencia 33MT kV, 25 MVA (ONAF), 170 kVp BIL</t>
  </si>
  <si>
    <t>TPD-033MT-025-0250</t>
  </si>
  <si>
    <t>Transformador de potencia 33MT kV, 25 MVA (ONAF), 250 kVp BIL</t>
  </si>
  <si>
    <t>TPD-060MT-002-0325</t>
  </si>
  <si>
    <t>Transformador de potencia 60MT kV, 2 MVA (ONAF), 325 kVp BIL</t>
  </si>
  <si>
    <t>TPM060003</t>
  </si>
  <si>
    <t>TPD-060MT-002-0450</t>
  </si>
  <si>
    <t>Transformador de potencia 60MT kV, 2 MVA (ONAF), 450 kVp BIL</t>
  </si>
  <si>
    <t>TPM060005</t>
  </si>
  <si>
    <t>TPD-060MT-003-0325</t>
  </si>
  <si>
    <t>Transformador de potencia 60MT kV, 3 MVA (ONAF), 325 kVp BIL</t>
  </si>
  <si>
    <t>TPD-060MT-003-0450</t>
  </si>
  <si>
    <t>Transformador de potencia 60MT kV, 3 MVA (ONAF), 450 kVp BIL</t>
  </si>
  <si>
    <t>TPD-060MT-004-0325</t>
  </si>
  <si>
    <t>Transformador de potencia 60MT kV, 4 MVA (ONAF), 325 kVp BIL</t>
  </si>
  <si>
    <t>TPD-060MT-004-0450</t>
  </si>
  <si>
    <t>Transformador de potencia 60MT kV, 4 MVA (ONAF), 450 kVp BIL</t>
  </si>
  <si>
    <t>TPD-060MT-005-0325</t>
  </si>
  <si>
    <t>Transformador de potencia 60MT kV, 5 MVA (ONAF), 325 kVp BIL</t>
  </si>
  <si>
    <t>TPD-060MT-005-0450</t>
  </si>
  <si>
    <t>Transformador de potencia 60MT kV, 5 MVA (ONAF), 450 kVp BIL</t>
  </si>
  <si>
    <t>TPD-060MT-006-0325</t>
  </si>
  <si>
    <t>Transformador de potencia 60MT kV, 6 MVA (ONAF), 325 kVp BIL</t>
  </si>
  <si>
    <t>TPD-060MT-006-0450</t>
  </si>
  <si>
    <t>Transformador de potencia 60MT kV, 6 MVA (ONAF), 450 kVp BIL</t>
  </si>
  <si>
    <t>TPD-060MT-007-0325</t>
  </si>
  <si>
    <t>Transformador de potencia 60MT kV, 7 MVA (ONAF), 325 kVp BIL</t>
  </si>
  <si>
    <t>TPD-060MT-007-0450</t>
  </si>
  <si>
    <t>Transformador de potencia 60MT kV, 7 MVA (ONAF), 450 kVp BIL</t>
  </si>
  <si>
    <t>TPD-060MT-008-0325</t>
  </si>
  <si>
    <t>Transformador de potencia 60MT kV, 8 MVA (ONAF), 325 kVp BIL</t>
  </si>
  <si>
    <t>TPD-060MT-008-0450</t>
  </si>
  <si>
    <t>Transformador de potencia 60MT kV, 8 MVA (ONAF), 450 kVp BIL</t>
  </si>
  <si>
    <t>TPD-060MT-009-0325</t>
  </si>
  <si>
    <t>Transformador de potencia 60MT kV, 9 MVA (ONAF), 325 kVp BIL</t>
  </si>
  <si>
    <t>TPD-060MT-009-0450</t>
  </si>
  <si>
    <t>Transformador de potencia 60MT kV, 9 MVA (ONAF), 450 kVp BIL</t>
  </si>
  <si>
    <t>TPD-060MT-010-0325</t>
  </si>
  <si>
    <t>Transformador de potencia 60MT kV, 10 MVA (ONAF), 325 kVp BIL</t>
  </si>
  <si>
    <t>TPD-060MT-010-0450</t>
  </si>
  <si>
    <t>Transformador de potencia 60MT kV, 10 MVA (ONAF), 450 kVp BIL</t>
  </si>
  <si>
    <t>TPD-060MT-015-0325</t>
  </si>
  <si>
    <t>Transformador de potencia 60MT kV, 15 MVA (ONAF), 325 kVp BIL</t>
  </si>
  <si>
    <t>TPD-060MT-015-0450</t>
  </si>
  <si>
    <t>Transformador de potencia 60MT kV, 15 MVA (ONAF), 450 kVp BIL</t>
  </si>
  <si>
    <t>TPD-060MT-020-0325</t>
  </si>
  <si>
    <t>Transformador de potencia 60MT kV, 20 MVA (ONAF), 325 kVp BIL</t>
  </si>
  <si>
    <t>TPM060002</t>
  </si>
  <si>
    <t>TPD-060MT-020-0450</t>
  </si>
  <si>
    <t>Transformador de potencia 60MT kV, 20 MVA (ONAF), 450 kVp BIL</t>
  </si>
  <si>
    <t>TPM060004</t>
  </si>
  <si>
    <t>TPD-060MT-025-0325</t>
  </si>
  <si>
    <t>Transformador de potencia 60MT kV, 25 MVA (ONAF), 325 kVp BIL</t>
  </si>
  <si>
    <t>TPD-060MT-025-0450</t>
  </si>
  <si>
    <t>Transformador de potencia 60MT kV, 25 MVA (ONAF), 450 kVp BIL</t>
  </si>
  <si>
    <t>TPD-060MT-030-0325</t>
  </si>
  <si>
    <t>Transformador de potencia 60MT kV, 30 MVA (ONAF), 325 kVp BIL</t>
  </si>
  <si>
    <t>TPD-060MT-030-0450</t>
  </si>
  <si>
    <t>Transformador de potencia 60MT kV, 30 MVA (ONAF), 450 kVp BIL</t>
  </si>
  <si>
    <t>TPD-060MT-035-0325</t>
  </si>
  <si>
    <t>Transformador de potencia 60MT kV, 35 MVA (ONAF), 325 kVp BIL</t>
  </si>
  <si>
    <t>TPD-060MT-035-0450</t>
  </si>
  <si>
    <t>Transformador de potencia 60MT kV, 35 MVA (ONAF), 450 kVp BIL</t>
  </si>
  <si>
    <t>TPD-060MT-040-0325</t>
  </si>
  <si>
    <t>Transformador de potencia 60MT kV, 40 MVA (ONAF), 325 kVp BIL</t>
  </si>
  <si>
    <t>TPM060001</t>
  </si>
  <si>
    <t>TPD-060MT-040-0450</t>
  </si>
  <si>
    <t>Transformador de potencia 60MT kV, 40 MVA (ONAF), 450 kVp BIL</t>
  </si>
  <si>
    <t>TPD-060MT-045-0325</t>
  </si>
  <si>
    <t>Transformador de potencia 60MT kV, 45 MVA (ONAF), 325 kVp BIL</t>
  </si>
  <si>
    <t>TPD-060MT-045-0450</t>
  </si>
  <si>
    <t>Transformador de potencia 60MT kV, 45 MVA (ONAF), 450 kVp BIL</t>
  </si>
  <si>
    <t>TPD-060MT-050-0325</t>
  </si>
  <si>
    <t>Transformador de potencia 60MT kV, 50 MVA (ONAF), 325 kVp BIL</t>
  </si>
  <si>
    <t>TPD-060MT-050-0450</t>
  </si>
  <si>
    <t>Transformador de potencia 60MT kV, 50 MVA (ONAF), 450 kVp BIL</t>
  </si>
  <si>
    <t>TPD-138MT-010-0650</t>
  </si>
  <si>
    <t>Transformador de potencia 138MT kV, 10 MVA (ONAF), 650 kVp BIL</t>
  </si>
  <si>
    <t>TPM138005</t>
  </si>
  <si>
    <t>TPD-138MT-010-0850</t>
  </si>
  <si>
    <t>Transformador de potencia 138MT kV, 10 MVA (ONAF), 850 kVp BIL</t>
  </si>
  <si>
    <t>TPM138009</t>
  </si>
  <si>
    <t>TPD-138MT-015-0650</t>
  </si>
  <si>
    <t>Transformador de potencia 138MT kV, 15 MVA (ONAF), 650 kVp BIL</t>
  </si>
  <si>
    <t>TPD-138MT-015-0850</t>
  </si>
  <si>
    <t>Transformador de potencia 138MT kV, 15 MVA (ONAF), 850 kVp BIL</t>
  </si>
  <si>
    <t>TPD-138MT-020-0650</t>
  </si>
  <si>
    <t>Transformador de potencia 138MT kV, 20 MVA (ONAF), 650 kVp BIL</t>
  </si>
  <si>
    <t>TPD-138MT-020-0850</t>
  </si>
  <si>
    <t>Transformador de potencia 138MT kV, 20 MVA (ONAF), 850 kVp BIL</t>
  </si>
  <si>
    <t>TPD-138MT-025-0650</t>
  </si>
  <si>
    <t>Transformador de potencia 138MT kV, 25 MVA (ONAF), 650 kVp BIL</t>
  </si>
  <si>
    <t>TPD-138MT-025-0850</t>
  </si>
  <si>
    <t>Transformador de potencia 138MT kV, 25 MVA (ONAF), 850 kVp BIL</t>
  </si>
  <si>
    <t>TPD-138MT-030-0650</t>
  </si>
  <si>
    <t>Transformador de potencia 138MT kV, 30 MVA (ONAF), 650 kVp BIL</t>
  </si>
  <si>
    <t>TPD-138MT-030-0850</t>
  </si>
  <si>
    <t>Transformador de potencia 138MT kV, 30 MVA (ONAF), 850 kVp BIL</t>
  </si>
  <si>
    <t>TPD-138MT-035-0650</t>
  </si>
  <si>
    <t>Transformador de potencia 138MT kV, 35 MVA (ONAF), 650 kVp BIL</t>
  </si>
  <si>
    <t>TPD-138MT-035-0850</t>
  </si>
  <si>
    <t>Transformador de potencia 138MT kV, 35 MVA (ONAF), 850 kVp BIL</t>
  </si>
  <si>
    <t>TPD-138MT-040-0650</t>
  </si>
  <si>
    <t>Transformador de potencia 138MT kV, 40 MVA (ONAF), 650 kVp BIL</t>
  </si>
  <si>
    <t>TPD-138MT-040-0850</t>
  </si>
  <si>
    <t>Transformador de potencia 138MT kV, 40 MVA (ONAF), 850 kVp BIL</t>
  </si>
  <si>
    <t>TPD-138MT-045-0650</t>
  </si>
  <si>
    <t>Transformador de potencia 138MT kV, 45 MVA (ONAF), 650 kVp BIL</t>
  </si>
  <si>
    <t>TPD-138MT-045-0850</t>
  </si>
  <si>
    <t>Transformador de potencia 138MT kV, 45 MVA (ONAF), 850 kVp BIL</t>
  </si>
  <si>
    <t>TPD-138MT-050-0650</t>
  </si>
  <si>
    <t>Transformador de potencia 138MT kV, 50 MVA (ONAF), 650 kVp BIL</t>
  </si>
  <si>
    <t>TPM138004</t>
  </si>
  <si>
    <t>TPD-138MT-050-0850</t>
  </si>
  <si>
    <t>Transformador de potencia 138MT kV, 50 MVA (ONAF), 850 kVp BIL</t>
  </si>
  <si>
    <t>TPM138008</t>
  </si>
  <si>
    <t>TPD-138MT-055-0650</t>
  </si>
  <si>
    <t>Transformador de potencia 138MT kV, 55 MVA (ONAF), 650 kVp BIL</t>
  </si>
  <si>
    <t>TPD-138MT-055-0850</t>
  </si>
  <si>
    <t>Transformador de potencia 138MT kV, 55 MVA (ONAF), 850 kVp BIL</t>
  </si>
  <si>
    <t>TPD-138MT-060-0650</t>
  </si>
  <si>
    <t>Transformador de potencia 138MT kV, 60 MVA (ONAF), 650 kVp BIL</t>
  </si>
  <si>
    <t>TPD-138MT-060-0850</t>
  </si>
  <si>
    <t>Transformador de potencia 138MT kV, 60 MVA (ONAF), 850 kVp BIL</t>
  </si>
  <si>
    <t>TPD-138MT-065-0650</t>
  </si>
  <si>
    <t>Transformador de potencia 138MT kV, 65 MVA (ONAF), 650 kVp BIL</t>
  </si>
  <si>
    <t>TPD-138MT-065-0850</t>
  </si>
  <si>
    <t>Transformador de potencia 138MT kV, 65 MVA (ONAF), 850 kVp BIL</t>
  </si>
  <si>
    <t>TPD-138MT-070-0650</t>
  </si>
  <si>
    <t>Transformador de potencia 138MT kV, 70 MVA (ONAF), 650 kVp BIL</t>
  </si>
  <si>
    <t>TPM138003</t>
  </si>
  <si>
    <t>TPD-138MT-070-0850</t>
  </si>
  <si>
    <t>Transformador de potencia 138MT kV, 70 MVA (ONAF), 850 kVp BIL</t>
  </si>
  <si>
    <t>TPM138007</t>
  </si>
  <si>
    <t>TPD-138MT-075-0650</t>
  </si>
  <si>
    <t>Transformador de potencia 138MT kV, 75 MVA (ONAF), 650 kVp BIL</t>
  </si>
  <si>
    <t>TPD-138MT-075-0850</t>
  </si>
  <si>
    <t>Transformador de potencia 138MT kV, 75 MVA (ONAF), 850 kVp BIL</t>
  </si>
  <si>
    <t>TPD-138MT-080-0650</t>
  </si>
  <si>
    <t>Transformador de potencia 138MT kV, 80 MVA (ONAF), 650 kVp BIL</t>
  </si>
  <si>
    <t>TPD-138MT-080-0850</t>
  </si>
  <si>
    <t>Transformador de potencia 138MT kV, 80 MVA (ONAF), 850 kVp BIL</t>
  </si>
  <si>
    <t>TPD-220MT-020-1050</t>
  </si>
  <si>
    <t>Transformador de potencia 220MT kV, 20 MVA (ONAF), 1050 kVp BIL</t>
  </si>
  <si>
    <t>TPM220008</t>
  </si>
  <si>
    <t>TPD-220MT-020-1300</t>
  </si>
  <si>
    <t>Transformador de potencia 220MT kV, 20 MVA (ONAF), 1300 kVp BIL</t>
  </si>
  <si>
    <t>TPD-220MT-030-1050</t>
  </si>
  <si>
    <t>Transformador de potencia 220MT kV, 30 MVA (ONAF), 1050 kVp BIL</t>
  </si>
  <si>
    <t>TPD-220MT-030-1300</t>
  </si>
  <si>
    <t>Transformador de potencia 220MT kV, 30 MVA (ONAF), 1300 kVp BIL</t>
  </si>
  <si>
    <t>TPD-220MT-040-1050</t>
  </si>
  <si>
    <t>Transformador de potencia 220MT kV, 40 MVA (ONAF), 1050 kVp BIL</t>
  </si>
  <si>
    <t>TPD-220MT-040-1300</t>
  </si>
  <si>
    <t>Transformador de potencia 220MT kV, 40 MVA (ONAF), 1300 kVp BIL</t>
  </si>
  <si>
    <t>TPD-220MT-050-1050</t>
  </si>
  <si>
    <t>Transformador de potencia 220MT kV, 50 MVA (ONAF), 1050 kVp BIL</t>
  </si>
  <si>
    <t>TPD-220MT-050-1300</t>
  </si>
  <si>
    <t>Transformador de potencia 220MT kV, 50 MVA (ONAF), 1300 kVp BIL</t>
  </si>
  <si>
    <t>TPD-220MT-060-1050</t>
  </si>
  <si>
    <t>Transformador de potencia 220MT kV, 60 MVA (ONAF), 1050 kVp BIL</t>
  </si>
  <si>
    <t>TPD-220MT-060-1300</t>
  </si>
  <si>
    <t>Transformador de potencia 220MT kV, 60 MVA (ONAF), 1300 kVp BIL</t>
  </si>
  <si>
    <t>TPD-220MT-070-1050</t>
  </si>
  <si>
    <t>Transformador de potencia 220MT kV, 70 MVA (ONAF), 1050 kVp BIL</t>
  </si>
  <si>
    <t>TPM220004</t>
  </si>
  <si>
    <t>TPD-220MT-070-1300</t>
  </si>
  <si>
    <t>Transformador de potencia 220MT kV, 70 MVA (ONAF), 1300 kVp BIL</t>
  </si>
  <si>
    <t>TPM220007</t>
  </si>
  <si>
    <t>TPD-220MT-080-1050</t>
  </si>
  <si>
    <t>Transformador de potencia 220MT kV, 80 MVA (ONAF), 1050 kVp BIL</t>
  </si>
  <si>
    <t>TPD-220MT-080-1300</t>
  </si>
  <si>
    <t>Transformador de potencia 220MT kV, 80 MVA (ONAF), 1300 kVp BIL</t>
  </si>
  <si>
    <t>TPT-060MTMT-002-0325</t>
  </si>
  <si>
    <t>Transformador de potencia 60MTMT kV, 2 MVA (ONAF), 325 kVp BIL</t>
  </si>
  <si>
    <t>TPT-060MTMT-002-0450</t>
  </si>
  <si>
    <t>Transformador de potencia 60MTMT kV, 2 MVA (ONAF), 450 kVp BIL</t>
  </si>
  <si>
    <t>TPT-060MTMT-003-0325</t>
  </si>
  <si>
    <t>Transformador de potencia 60MTMT kV, 3 MVA (ONAF), 325 kVp BIL</t>
  </si>
  <si>
    <t>TPT-060MTMT-003-0450</t>
  </si>
  <si>
    <t>Transformador de potencia 60MTMT kV, 3 MVA (ONAF), 450 kVp BIL</t>
  </si>
  <si>
    <t>TPT-060MTMT-004-0325</t>
  </si>
  <si>
    <t>Transformador de potencia 60MTMT kV, 4 MVA (ONAF), 325 kVp BIL</t>
  </si>
  <si>
    <t>TPT-060MTMT-004-0450</t>
  </si>
  <si>
    <t>Transformador de potencia 60MTMT kV, 4 MVA (ONAF), 450 kVp BIL</t>
  </si>
  <si>
    <t>TPT-060MTMT-005-0325</t>
  </si>
  <si>
    <t>Transformador de potencia 60MTMT kV, 5 MVA (ONAF), 325 kVp BIL</t>
  </si>
  <si>
    <t>TPT-060MTMT-005-0450</t>
  </si>
  <si>
    <t>Transformador de potencia 60MTMT kV, 5 MVA (ONAF), 450 kVp BIL</t>
  </si>
  <si>
    <t>TPT-060MTMT-006-0325</t>
  </si>
  <si>
    <t>Transformador de potencia 60MTMT kV, 6 MVA (ONAF), 325 kVp BIL</t>
  </si>
  <si>
    <t>TPT-060MTMT-006-0450</t>
  </si>
  <si>
    <t>Transformador de potencia 60MTMT kV, 6 MVA (ONAF), 450 kVp BIL</t>
  </si>
  <si>
    <t>TPT-060MTMT-007-0325</t>
  </si>
  <si>
    <t>Transformador de potencia 60MTMT kV, 7 MVA (ONAF), 325 kVp BIL</t>
  </si>
  <si>
    <t>TPT-060MTMT-007-0450</t>
  </si>
  <si>
    <t>Transformador de potencia 60MTMT kV, 7 MVA (ONAF), 450 kVp BIL</t>
  </si>
  <si>
    <t>TPT-060MTMT-008-0325</t>
  </si>
  <si>
    <t>Transformador de potencia 60MTMT kV, 8 MVA (ONAF), 325 kVp BIL</t>
  </si>
  <si>
    <t>TPT-060MTMT-008-0450</t>
  </si>
  <si>
    <t>Transformador de potencia 60MTMT kV, 8 MVA (ONAF), 450 kVp BIL</t>
  </si>
  <si>
    <t>TPT-060MTMT-009-0325</t>
  </si>
  <si>
    <t>Transformador de potencia 60MTMT kV, 9 MVA (ONAF), 325 kVp BIL</t>
  </si>
  <si>
    <t>TPT-060MTMT-009-0450</t>
  </si>
  <si>
    <t>Transformador de potencia 60MTMT kV, 9 MVA (ONAF), 450 kVp BIL</t>
  </si>
  <si>
    <t>TPT-060MTMT-010-0325</t>
  </si>
  <si>
    <t>Transformador de potencia 60MTMT kV, 10 MVA (ONAF), 325 kVp BIL</t>
  </si>
  <si>
    <t>TPT-060MTMT-010-0450</t>
  </si>
  <si>
    <t>Transformador de potencia 60MTMT kV, 10 MVA (ONAF), 450 kVp BIL</t>
  </si>
  <si>
    <t>TPT-060MTMT-015-0325</t>
  </si>
  <si>
    <t>Transformador de potencia 60MTMT kV, 15 MVA (ONAF), 325 kVp BIL</t>
  </si>
  <si>
    <t>TPT-060MTMT-015-0450</t>
  </si>
  <si>
    <t>Transformador de potencia 60MTMT kV, 15 MVA (ONAF), 450 kVp BIL</t>
  </si>
  <si>
    <t>TPT-060MTMT-020-0325</t>
  </si>
  <si>
    <t>Transformador de potencia 60MTMT kV, 20 MVA (ONAF), 325 kVp BIL</t>
  </si>
  <si>
    <t>TPT-060MTMT-020-0450</t>
  </si>
  <si>
    <t>Transformador de potencia 60MTMT kV, 20 MVA (ONAF), 450 kVp BIL</t>
  </si>
  <si>
    <t>TPT-060MTMT-025-0325</t>
  </si>
  <si>
    <t>Transformador de potencia 60MTMT kV, 25 MVA (ONAF), 325 kVp BIL</t>
  </si>
  <si>
    <t>TPT-060MTMT-025-0450</t>
  </si>
  <si>
    <t>Transformador de potencia 60MTMT kV, 25 MVA (ONAF), 450 kVp BIL</t>
  </si>
  <si>
    <t>TPT-060MTMT-030-0325</t>
  </si>
  <si>
    <t>Transformador de potencia 60MTMT kV, 30 MVA (ONAF), 325 kVp BIL</t>
  </si>
  <si>
    <t>TPT-060MTMT-030-0450</t>
  </si>
  <si>
    <t>Transformador de potencia 60MTMT kV, 30 MVA (ONAF), 450 kVp BIL</t>
  </si>
  <si>
    <t>TPT-060MTMT-035-0325</t>
  </si>
  <si>
    <t>Transformador de potencia 60MTMT kV, 35 MVA (ONAF), 325 kVp BIL</t>
  </si>
  <si>
    <t>TPT-060MTMT-035-0450</t>
  </si>
  <si>
    <t>Transformador de potencia 60MTMT kV, 35 MVA (ONAF), 450 kVp BIL</t>
  </si>
  <si>
    <t>TPT-060MTMT-040-0325</t>
  </si>
  <si>
    <t>Transformador de potencia 60MTMT kV, 40 MVA (ONAF), 325 kVp BIL</t>
  </si>
  <si>
    <t>TPT-060MTMT-040-0450</t>
  </si>
  <si>
    <t>Transformador de potencia 60MTMT kV, 40 MVA (ONAF), 450 kVp BIL</t>
  </si>
  <si>
    <t>TPT-060MTMT-045-0325</t>
  </si>
  <si>
    <t>Transformador de potencia 60MTMT kV, 45 MVA (ONAF), 325 kVp BIL</t>
  </si>
  <si>
    <t>TPT-060MTMT-045-0450</t>
  </si>
  <si>
    <t>Transformador de potencia 60MTMT kV, 45 MVA (ONAF), 450 kVp BIL</t>
  </si>
  <si>
    <t>TPT-060MTMT-050-0325</t>
  </si>
  <si>
    <t>Transformador de potencia 60MTMT kV, 50 MVA (ONAF), 325 kVp BIL</t>
  </si>
  <si>
    <t>TPT-060MTMT-050-0450</t>
  </si>
  <si>
    <t>Transformador de potencia 60MTMT kV, 50 MVA (ONAF), 450 kVp BIL</t>
  </si>
  <si>
    <t>TPT-138ATMT-010-0650</t>
  </si>
  <si>
    <t>Transformador de potencia 138ATMT kV, 10 MVA (ONAF), 650 kVp BIL</t>
  </si>
  <si>
    <t>TPT-138ATMT-010-0850</t>
  </si>
  <si>
    <t>Transformador de potencia 138ATMT kV, 10 MVA (ONAF), 850 kVp BIL</t>
  </si>
  <si>
    <t>TPT-138ATMT-015-0650</t>
  </si>
  <si>
    <t>Transformador de potencia 138ATMT kV, 15 MVA (ONAF), 650 kVp BIL</t>
  </si>
  <si>
    <t>TPT-138ATMT-015-0850</t>
  </si>
  <si>
    <t>Transformador de potencia 138ATMT kV, 15 MVA (ONAF), 850 kVp BIL</t>
  </si>
  <si>
    <t>TPT-138ATMT-020-0650</t>
  </si>
  <si>
    <t>Transformador de potencia 138ATMT kV, 20 MVA (ONAF), 650 kVp BIL</t>
  </si>
  <si>
    <t>TPT-138ATMT-020-0850</t>
  </si>
  <si>
    <t>Transformador de potencia 138ATMT kV, 20 MVA (ONAF), 850 kVp BIL</t>
  </si>
  <si>
    <t>TPT-138ATMT-025-0650</t>
  </si>
  <si>
    <t>Transformador de potencia 138ATMT kV, 25 MVA (ONAF), 650 kVp BIL</t>
  </si>
  <si>
    <t>TPT-138ATMT-025-0850</t>
  </si>
  <si>
    <t>Transformador de potencia 138ATMT kV, 25 MVA (ONAF), 850 kVp BIL</t>
  </si>
  <si>
    <t>TPT-138ATMT-030-0650</t>
  </si>
  <si>
    <t>Transformador de potencia 138ATMT kV, 30 MVA (ONAF), 650 kVp BIL</t>
  </si>
  <si>
    <t>TPT-138ATMT-030-0850</t>
  </si>
  <si>
    <t>Transformador de potencia 138ATMT kV, 30 MVA (ONAF), 850 kVp BIL</t>
  </si>
  <si>
    <t>TPT-138ATMT-035-0650</t>
  </si>
  <si>
    <t>Transformador de potencia 138ATMT kV, 35 MVA (ONAF), 650 kVp BIL</t>
  </si>
  <si>
    <t>TPT-138ATMT-035-0850</t>
  </si>
  <si>
    <t>Transformador de potencia 138ATMT kV, 35 MVA (ONAF), 850 kVp BIL</t>
  </si>
  <si>
    <t>TPT-138ATMT-040-0650</t>
  </si>
  <si>
    <t>Transformador de potencia 138ATMT kV, 40 MVA (ONAF), 650 kVp BIL</t>
  </si>
  <si>
    <t>TPT-138ATMT-040-0850</t>
  </si>
  <si>
    <t>Transformador de potencia 138ATMT kV, 40 MVA (ONAF), 850 kVp BIL</t>
  </si>
  <si>
    <t>TPT-138ATMT-045-0650</t>
  </si>
  <si>
    <t>Transformador de potencia 138ATMT kV, 45 MVA (ONAF), 650 kVp BIL</t>
  </si>
  <si>
    <t>TPT-138ATMT-045-0850</t>
  </si>
  <si>
    <t>Transformador de potencia 138ATMT kV, 45 MVA (ONAF), 850 kVp BIL</t>
  </si>
  <si>
    <t>TPT-138ATMT-050-0650</t>
  </si>
  <si>
    <t>Transformador de potencia 138ATMT kV, 50 MVA (ONAF), 650 kVp BIL</t>
  </si>
  <si>
    <t>TPT-138ATMT-050-0850</t>
  </si>
  <si>
    <t>Transformador de potencia 138ATMT kV, 50 MVA (ONAF), 850 kVp BIL</t>
  </si>
  <si>
    <t>TPT-138ATMT-055-0650</t>
  </si>
  <si>
    <t>Transformador de potencia 138ATMT kV, 55 MVA (ONAF), 650 kVp BIL</t>
  </si>
  <si>
    <t>TPT-138ATMT-055-0850</t>
  </si>
  <si>
    <t>Transformador de potencia 138ATMT kV, 55 MVA (ONAF), 850 kVp BIL</t>
  </si>
  <si>
    <t>TPT-138ATMT-060-0650</t>
  </si>
  <si>
    <t>Transformador de potencia 138ATMT kV, 60 MVA (ONAF), 650 kVp BIL</t>
  </si>
  <si>
    <t>TPT-138ATMT-060-0850</t>
  </si>
  <si>
    <t>Transformador de potencia 138ATMT kV, 60 MVA (ONAF), 850 kVp BIL</t>
  </si>
  <si>
    <t>TPT-138ATMT-065-0650</t>
  </si>
  <si>
    <t>Transformador de potencia 138ATMT kV, 65 MVA (ONAF), 650 kVp BIL</t>
  </si>
  <si>
    <t>TPT-138ATMT-065-0850</t>
  </si>
  <si>
    <t>Transformador de potencia 138ATMT kV, 65 MVA (ONAF), 850 kVp BIL</t>
  </si>
  <si>
    <t>TPT-138ATMT-070-0650</t>
  </si>
  <si>
    <t>Transformador de potencia 138ATMT kV, 70 MVA (ONAF), 650 kVp BIL</t>
  </si>
  <si>
    <t>TPT-138ATMT-070-0850</t>
  </si>
  <si>
    <t>Transformador de potencia 138ATMT kV, 70 MVA (ONAF), 850 kVp BIL</t>
  </si>
  <si>
    <t>TPT-138ATMT-075-0650</t>
  </si>
  <si>
    <t>Transformador de potencia 138ATMT kV, 75 MVA (ONAF), 650 kVp BIL</t>
  </si>
  <si>
    <t>TPT-138ATMT-075-0850</t>
  </si>
  <si>
    <t>Transformador de potencia 138ATMT kV, 75 MVA (ONAF), 850 kVp BIL</t>
  </si>
  <si>
    <t>TPT-138ATMT-080-0650</t>
  </si>
  <si>
    <t>Transformador de potencia 138ATMT kV, 80 MVA (ONAF), 650 kVp BIL</t>
  </si>
  <si>
    <t>TPT-138ATMT-080-0850</t>
  </si>
  <si>
    <t>Transformador de potencia 138ATMT kV, 80 MVA (ONAF), 850 kVp BIL</t>
  </si>
  <si>
    <t>TPT-138ATMT-085-0650</t>
  </si>
  <si>
    <t>Transformador de potencia 138ATMT kV, 85 MVA (ONAF), 650 kVp BIL</t>
  </si>
  <si>
    <t>TPT-138ATMT-085-0850</t>
  </si>
  <si>
    <t>Transformador de potencia 138ATMT kV, 85 MVA (ONAF), 850 kVp BIL</t>
  </si>
  <si>
    <t>TPT-138ATMT-090-0650</t>
  </si>
  <si>
    <t>Transformador de potencia 138ATMT kV, 90 MVA (ONAF), 650 kVp BIL</t>
  </si>
  <si>
    <t>TPM138002</t>
  </si>
  <si>
    <t>TPT-138ATMT-090-0850</t>
  </si>
  <si>
    <t>Transformador de potencia 138ATMT kV, 90 MVA (ONAF), 850 kVp BIL</t>
  </si>
  <si>
    <t>TPM138006</t>
  </si>
  <si>
    <t>TPT-138ATMT-095-0650</t>
  </si>
  <si>
    <t>Transformador de potencia 138ATMT kV, 95 MVA (ONAF), 650 kVp BIL</t>
  </si>
  <si>
    <t>TPT-138ATMT-095-0850</t>
  </si>
  <si>
    <t>Transformador de potencia 138ATMT kV, 95 MVA (ONAF), 850 kVp BIL</t>
  </si>
  <si>
    <t>TPT-138ATMT-100-0650</t>
  </si>
  <si>
    <t>Transformador de potencia 138ATMT kV, 100 MVA (ONAF), 650 kVp BIL</t>
  </si>
  <si>
    <t>TPT-138ATMT-100-0850</t>
  </si>
  <si>
    <t>Transformador de potencia 138ATMT kV, 100 MVA (ONAF), 850 kVp BIL</t>
  </si>
  <si>
    <t>TPT-220ATMT-020-1050</t>
  </si>
  <si>
    <t>Transformador de potencia 220ATMT kV, 20 MVA (ONAF), 1050 kVp BIL</t>
  </si>
  <si>
    <t>TPT-220ATMT-020-1300</t>
  </si>
  <si>
    <t>Transformador de potencia 220ATMT kV, 20 MVA (ONAF), 1300 kVp BIL</t>
  </si>
  <si>
    <t>TPT-220ATMT-030-1050</t>
  </si>
  <si>
    <t>Transformador de potencia 220ATMT kV, 30 MVA (ONAF), 1050 kVp BIL</t>
  </si>
  <si>
    <t>TPT-220ATMT-030-1300</t>
  </si>
  <si>
    <t>Transformador de potencia 220ATMT kV, 30 MVA (ONAF), 1300 kVp BIL</t>
  </si>
  <si>
    <t>TPT-220ATMT-040-1050</t>
  </si>
  <si>
    <t>Transformador de potencia 220ATMT kV, 40 MVA (ONAF), 1050 kVp BIL</t>
  </si>
  <si>
    <t>TPT-220ATMT-040-1300</t>
  </si>
  <si>
    <t>Transformador de potencia 220ATMT kV, 40 MVA (ONAF), 1300 kVp BIL</t>
  </si>
  <si>
    <t>TPT-220ATMT-050-1050</t>
  </si>
  <si>
    <t>Transformador de potencia 220ATMT kV, 50 MVA (ONAF), 1050 kVp BIL</t>
  </si>
  <si>
    <t>TPT-220ATMT-050-1300</t>
  </si>
  <si>
    <t>Transformador de potencia 220ATMT kV, 50 MVA (ONAF), 1300 kVp BIL</t>
  </si>
  <si>
    <t>TPT-220ATMT-060-1050</t>
  </si>
  <si>
    <t>Transformador de potencia 220ATMT kV, 60 MVA (ONAF), 1050 kVp BIL</t>
  </si>
  <si>
    <t>TPT-220ATMT-060-1300</t>
  </si>
  <si>
    <t>Transformador de potencia 220ATMT kV, 60 MVA (ONAF), 1300 kVp BIL</t>
  </si>
  <si>
    <t>TPT-220ATMT-070-1050</t>
  </si>
  <si>
    <t>Transformador de potencia 220ATMT kV, 70 MVA (ONAF), 1050 kVp BIL</t>
  </si>
  <si>
    <t>TPT-220ATMT-070-1300</t>
  </si>
  <si>
    <t>Transformador de potencia 220ATMT kV, 70 MVA (ONAF), 1300 kVp BIL</t>
  </si>
  <si>
    <t>TPT-220ATMT-080-1050</t>
  </si>
  <si>
    <t>Transformador de potencia 220ATMT kV, 80 MVA (ONAF), 1050 kVp BIL</t>
  </si>
  <si>
    <t>TPT-220ATMT-080-1300</t>
  </si>
  <si>
    <t>Transformador de potencia 220ATMT kV, 80 MVA (ONAF), 1300 kVp BIL</t>
  </si>
  <si>
    <t>TPT-220ATMT-090-1050</t>
  </si>
  <si>
    <t>Transformador de potencia 220ATMT kV, 90 MVA (ONAF), 1050 kVp BIL</t>
  </si>
  <si>
    <t>TPM220003</t>
  </si>
  <si>
    <t>TPT-220ATMT-090-1300</t>
  </si>
  <si>
    <t>Transformador de potencia 220ATMT kV, 90 MVA (ONAF), 1300 kVp BIL</t>
  </si>
  <si>
    <t>TPM220006</t>
  </si>
  <si>
    <t>TPT-220ATMT-100-1050</t>
  </si>
  <si>
    <t>Transformador de potencia 220ATMT kV, 100 MVA (ONAF), 1050 kVp BIL</t>
  </si>
  <si>
    <t>TPT-220ATMT-100-1300</t>
  </si>
  <si>
    <t>Transformador de potencia 220ATMT kV, 100 MVA (ONAF), 1300 kVp BIL</t>
  </si>
  <si>
    <t>TPT-220ATMT-110-1050</t>
  </si>
  <si>
    <t>Transformador de potencia 220ATMT kV, 110 MVA (ONAF), 1050 kVp BIL</t>
  </si>
  <si>
    <t>TPT-220ATMT-110-1300</t>
  </si>
  <si>
    <t>Transformador de potencia 220ATMT kV, 110 MVA (ONAF), 1300 kVp BIL</t>
  </si>
  <si>
    <t>TPT-220ATMT-120-1050</t>
  </si>
  <si>
    <t>Transformador de potencia 220ATMT kV, 120 MVA (ONAF), 1050 kVp BIL</t>
  </si>
  <si>
    <t>TPM220002</t>
  </si>
  <si>
    <t>TPT-220ATMT-120-1300</t>
  </si>
  <si>
    <t>Transformador de potencia 220ATMT kV, 120 MVA (ONAF), 1300 kVp BIL</t>
  </si>
  <si>
    <t>TPM220005</t>
  </si>
  <si>
    <t>TPT-220ATMT-180-1050</t>
  </si>
  <si>
    <t>Transformador de potencia 220ATMT kV, 180 MVA (ONAF), 1050 kVp BIL</t>
  </si>
  <si>
    <t>TPT-220ATMT-180-1300</t>
  </si>
  <si>
    <t>Transformador de potencia 220ATMT kV, 180 MVA (ONAF), 1300 kVp BIL</t>
  </si>
  <si>
    <t>TPT-220ATMT-240-1050</t>
  </si>
  <si>
    <t>Transformador de potencia 220ATMT kV, 240 MVA (ONAF), 1050 kVp BIL</t>
  </si>
  <si>
    <t>TRANSP_4.1</t>
  </si>
  <si>
    <t>TPT-220ATMT-240-1300</t>
  </si>
  <si>
    <t>Transformador de potencia 220ATMT kV, 240 MVA (ONAF), 1300 kVp BIL</t>
  </si>
  <si>
    <t>TPT-220ATMT-300-1050</t>
  </si>
  <si>
    <t>Transformador de potencia 220ATMT kV, 300 MVA (ONAF), 1050 kVp BIL</t>
  </si>
  <si>
    <t>TPT-220ATMT-300-1300</t>
  </si>
  <si>
    <t>Transformador de potencia 220ATMT kV, 300 MVA (ONAF), 1300 kVp BIL</t>
  </si>
  <si>
    <t>TPT-033MTMT-0.5-0170</t>
  </si>
  <si>
    <t>Transformador de potencia 33MTMT kV, 0.5 MVA (ONAF), 170 kVp BIL</t>
  </si>
  <si>
    <t>TPT-033MTMT-0.5-0250</t>
  </si>
  <si>
    <t>Transformador de potencia 33MTMT kV, 0.5 MVA (ONAF), 250 kVp BIL</t>
  </si>
  <si>
    <t>TPT-033MTMT-001-0170</t>
  </si>
  <si>
    <t>Transformador de potencia 33MTMT kV, 1 MVA (ONAF), 170 kVp BIL</t>
  </si>
  <si>
    <t>TPT-033MTMT-001-0250</t>
  </si>
  <si>
    <t>Transformador de potencia 33MTMT kV, 1 MVA (ONAF), 250 kVp BIL</t>
  </si>
  <si>
    <t>TPT-033MTMT-002-0170</t>
  </si>
  <si>
    <t>Transformador de potencia 33MTMT kV, 2 MVA (ONAF), 170 kVp BIL</t>
  </si>
  <si>
    <t>TPT-033MTMT-002-0250</t>
  </si>
  <si>
    <t>Transformador de potencia 33MTMT kV, 2 MVA (ONAF), 250 kVp BIL</t>
  </si>
  <si>
    <t>TPT-033MTMT-004-0170</t>
  </si>
  <si>
    <t>Transformador de potencia 33MTMT kV, 4 MVA (ONAF), 170 kVp BIL</t>
  </si>
  <si>
    <t>TPT-033MTMT-004-0250</t>
  </si>
  <si>
    <t>Transformador de potencia 33MTMT kV, 4 MVA (ONAF), 250 kVp BIL</t>
  </si>
  <si>
    <t>TPT-033MTMT-005-0170</t>
  </si>
  <si>
    <t>Transformador de potencia 33MTMT kV, 5 MVA (ONAF), 170 kVp BIL</t>
  </si>
  <si>
    <t>TPT-033MTMT-005-0250</t>
  </si>
  <si>
    <t>Transformador de potencia 33MTMT kV, 5 MVA (ONAF), 250 kVp BIL</t>
  </si>
  <si>
    <t>TPT-033MTMT-006-0170</t>
  </si>
  <si>
    <t>Transformador de potencia 33MTMT kV, 6 MVA (ONAF), 170 kVp BIL</t>
  </si>
  <si>
    <t>TPT-033MTMT-006-0250</t>
  </si>
  <si>
    <t>Transformador de potencia 33MTMT kV, 6 MVA (ONAF), 250 kVp BIL</t>
  </si>
  <si>
    <t>TPT-033MTMT-007-0170</t>
  </si>
  <si>
    <t>Transformador de potencia 33MTMT kV, 7 MVA (ONAF), 170 kVp BIL</t>
  </si>
  <si>
    <t>TPT-033MTMT-007-0250</t>
  </si>
  <si>
    <t>Transformador de potencia 33MTMT kV, 7 MVA (ONAF), 250 kVp BIL</t>
  </si>
  <si>
    <t>TPT-033MTMT-008-0170</t>
  </si>
  <si>
    <t>Transformador de potencia 33MTMT kV, 8 MVA (ONAF), 170 kVp BIL</t>
  </si>
  <si>
    <t>TPT-033MTMT-008-0250</t>
  </si>
  <si>
    <t>Transformador de potencia 33MTMT kV, 8 MVA (ONAF), 250 kVp BIL</t>
  </si>
  <si>
    <t>TPT-033MTMT-010-0170</t>
  </si>
  <si>
    <t>Transformador de potencia 33MTMT kV, 10 MVA (ONAF), 170 kVp BIL</t>
  </si>
  <si>
    <t>TPT-033MTMT-010-0250</t>
  </si>
  <si>
    <t>Transformador de potencia 33MTMT kV, 10 MVA (ONAF), 250 kVp BIL</t>
  </si>
  <si>
    <t>TPT-033MTMT-015-0170</t>
  </si>
  <si>
    <t>Transformador de potencia 33MTMT kV, 15 MVA (ONAF), 170 kVp BIL</t>
  </si>
  <si>
    <t>TPT-033MTMT-015-0250</t>
  </si>
  <si>
    <t>Transformador de potencia 33MTMT kV, 15 MVA (ONAF), 250 kVp BIL</t>
  </si>
  <si>
    <t>TPT-033MTMT-020-0170</t>
  </si>
  <si>
    <t>Transformador de potencia 33MTMT kV, 20 MVA (ONAF), 170 kVp BIL</t>
  </si>
  <si>
    <t>TPT-033MTMT-020-0250</t>
  </si>
  <si>
    <t>Transformador de potencia 33MTMT kV, 20 MVA (ONAF), 250 kVp BIL</t>
  </si>
  <si>
    <t>TPT-033MTMT-025-0170</t>
  </si>
  <si>
    <t>Transformador de potencia 33MTMT kV, 25 MVA (ONAF), 170 kVp BIL</t>
  </si>
  <si>
    <t>TPT-033MTMT-025-0250</t>
  </si>
  <si>
    <t>Transformador de potencia 33MTMT kV, 25 MVA (ONAF), 250 kVp BIL</t>
  </si>
  <si>
    <t>TMT-500MATMT-150-1550</t>
  </si>
  <si>
    <t>Transformador de potencia monofásico 500MATMT kV, 150 MVA (ONAF), 1550 kVp BIL</t>
  </si>
  <si>
    <t>TMM500002</t>
  </si>
  <si>
    <t>TMT-500MATMT-150-1800</t>
  </si>
  <si>
    <t>Transformador de potencia monofásico 500MATMT kV, 150 MVA (ONAF), 1800 kVp BIL, 1300 kVp (BSL) (Aislamiento externo)</t>
  </si>
  <si>
    <t>TMT-500MATMT-200-1550</t>
  </si>
  <si>
    <t>Transformador de potencia monofásico 500MATMT kV, 200 MVA (ONAF), 1550 kVp BIL</t>
  </si>
  <si>
    <t>TMM500003</t>
  </si>
  <si>
    <t>TMT-500MATMT-200-1800</t>
  </si>
  <si>
    <t>Transformador de potencia monofásico 500MATMT kV, 200 MVA (ONAF), 1800 kVp BIL, 1300 kVp (BSL) (Aislamiento externo)</t>
  </si>
  <si>
    <t>TMT-500MATMT-250-1550</t>
  </si>
  <si>
    <t>Transformador de potencia monofásico 500MATMT kV, 250 MVA (ONAF), 1550 kVp BIL</t>
  </si>
  <si>
    <t>TMM500004</t>
  </si>
  <si>
    <t>TMT-500MATMT-250-1800</t>
  </si>
  <si>
    <t>Transformador de potencia monofásico 500MATMT kV, 250 MVA (ONAF), 1800 kVp BIL, 1300 kVp (BSL) (Aislamiento externo)</t>
  </si>
  <si>
    <t>FPA21/10150</t>
  </si>
  <si>
    <t>Ferreteria para Poste autosoportable de acero de 21 m de largo con resistencia  por punta de 10150 kg (21/10150)</t>
  </si>
  <si>
    <t>CPC500ESA</t>
  </si>
  <si>
    <t>Control, Protección y Medición Servicios Auxiliares 500 kV</t>
  </si>
  <si>
    <t>https://www.osinergmin.gob.pe/seccion/institucional/regulacion-tarifaria/procesos-regulatorios/actividades-relacionadas/publicacion-resolucion-fijacion-vnr-adaptado-2022</t>
  </si>
  <si>
    <t>Ver enlace "5.2. Sustentos de Costos", archivo "\02_Sustentos_Costos\Anexo A Materiales\Lista Precios Mat. Consolidado (2023) rev.5.xlsx"</t>
  </si>
  <si>
    <t>- El listado es referencial y se actualizará en la oportunidad en que el Osinergmin actualice el costo regulado de la estructura.</t>
  </si>
  <si>
    <t>La valorización de la inversión de las instalaciones de los Sistemas Secundarios de Transmisión (SST) y Sistemas Complementarios de Transmisión (SCT) se efectúa sobre la base de costos estándares de mercado que son actualizados anualmente por el Osinergmin según el procedimiento establecido mediante Resolución N° 171-2014-OS/CD. La base de datos utilizada puede descargarse en el enlace indicado en el artículo 2 de la siguiente resolución:</t>
  </si>
  <si>
    <t>Para determinar la contraprestación mensual unitaria se ha empleado la metodología establecida en el Anexo 1 del Reglamento de la Ley N° 29904.</t>
  </si>
  <si>
    <t>Para determinar el costo regulado de la estructura (TP) se han utilizado las siguientes fuentes de información:</t>
  </si>
  <si>
    <t>El Sistema de Información de los Costos Estándar de Inversión de las Instalaciones de Distribución Eléctrica (SICODI) se publica junto con la resolución que fija el Valor Nuevo de Reemplazo (VNR) de las instalaciones de distribución eléctrica. La base SICODI vigente al 16/04/2026 se encuentra publicada en el siguiente enlace web:</t>
  </si>
  <si>
    <t>https://www.osinergmin.gob.pe/Resoluciones/pdf/2026/Osinergmin-059-2026-OS-CD.pdf</t>
  </si>
  <si>
    <t>Ver archivo "VALORIZACIÓN MÓDULOS DE INVERSIÓN  2026.xlsm", sección "I-403. PRECIOS", subsección "I-403 REPORTE DE EQUIPOS Y SUMINISTROS", hoja "I-403 Res. Eq. Y 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</si>
</sst>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USD]\ #,##0.00"/>
    <numFmt numFmtId="166" formatCode="_-&quot;$&quot;\ * #,##0_-;\-&quot;$&quot;\ * #,##0_-;_-&quot;$&quot;\ * &quot;-&quot;_-;_-@_-"/>
  </numFmts>
  <fonts count="2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Arial"/>
      <family val="2"/>
    </font>
    <font>
      <u/>
      <sz val="10"/>
      <color indexed="12"/>
      <name val="Arial"/>
      <family val="2"/>
    </font>
    <font>
      <sz val="8"/>
      <name val="Arial"/>
      <family val="2"/>
    </font>
    <font>
      <sz val="8"/>
      <color theme="1"/>
      <name val="Calibri"/>
      <family val="2"/>
      <scheme val="minor"/>
    </font>
    <font>
      <b/>
      <sz val="8"/>
      <name val="Calibri"/>
      <family val="2"/>
      <scheme val="minor"/>
    </font>
    <font>
      <b/>
      <sz val="16"/>
      <name val="Arial Narrow"/>
      <family val="2"/>
    </font>
    <font>
      <b/>
      <sz val="20"/>
      <name val="Arial Narrow"/>
      <family val="2"/>
    </font>
    <font>
      <b/>
      <sz val="11"/>
      <name val="Arial Narrow"/>
      <family val="2"/>
    </font>
    <font>
      <sz val="11"/>
      <name val="Arial Narrow"/>
      <family val="2"/>
    </font>
    <font>
      <sz val="16"/>
      <name val="Arial Narrow"/>
      <family val="2"/>
    </font>
    <font>
      <b/>
      <u/>
      <sz val="16"/>
      <name val="Arial Narrow"/>
      <family val="2"/>
    </font>
    <font>
      <u/>
      <sz val="16"/>
      <color indexed="12"/>
      <name val="Arial Narrow"/>
      <family val="2"/>
    </font>
    <font>
      <i/>
      <sz val="16"/>
      <name val="Arial Narrow"/>
      <family val="2"/>
    </font>
    <font>
      <sz val="12"/>
      <name val="Arial Narrow"/>
      <family val="2"/>
    </font>
    <font>
      <sz val="10"/>
      <name val="Arial"/>
      <family val="2"/>
    </font>
    <font>
      <sz val="12"/>
      <name val="Arial"/>
      <family val="2"/>
    </font>
    <font>
      <sz val="12"/>
      <color theme="1"/>
      <name val="Arial"/>
      <family val="2"/>
    </font>
    <font>
      <b/>
      <sz val="14"/>
      <color theme="0"/>
      <name val="Arial Black"/>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215A"/>
        <bgColor indexed="64"/>
      </patternFill>
    </fill>
    <fill>
      <patternFill patternType="solid">
        <fgColor rgb="FF00B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4">
    <xf numFmtId="0" fontId="0" fillId="0" borderId="0"/>
    <xf numFmtId="0" fontId="8" fillId="0" borderId="0" applyNumberFormat="0" applyFill="0" applyBorder="0" applyAlignment="0" applyProtection="0">
      <alignment vertical="top"/>
      <protection locked="0"/>
    </xf>
    <xf numFmtId="0" fontId="7" fillId="0" borderId="0"/>
    <xf numFmtId="0" fontId="6" fillId="0" borderId="0"/>
    <xf numFmtId="9" fontId="21" fillId="0" borderId="0" applyFont="0" applyFill="0" applyBorder="0" applyAlignment="0" applyProtection="0"/>
    <xf numFmtId="43" fontId="21" fillId="0" borderId="0" applyFont="0" applyFill="0" applyBorder="0" applyAlignment="0" applyProtection="0"/>
    <xf numFmtId="0" fontId="4" fillId="0" borderId="0"/>
    <xf numFmtId="166" fontId="4" fillId="0" borderId="0" applyFont="0" applyFill="0" applyBorder="0" applyAlignment="0" applyProtection="0"/>
    <xf numFmtId="0" fontId="3" fillId="0" borderId="0"/>
    <xf numFmtId="166" fontId="3" fillId="0" borderId="0" applyFont="0" applyFill="0" applyBorder="0" applyAlignment="0" applyProtection="0"/>
    <xf numFmtId="0" fontId="2" fillId="0" borderId="0"/>
    <xf numFmtId="166" fontId="2" fillId="0" borderId="0" applyFont="0" applyFill="0" applyBorder="0" applyAlignment="0" applyProtection="0"/>
    <xf numFmtId="0" fontId="1" fillId="0" borderId="0"/>
    <xf numFmtId="166" fontId="1" fillId="0" borderId="0" applyFont="0" applyFill="0" applyBorder="0" applyAlignment="0" applyProtection="0"/>
  </cellStyleXfs>
  <cellXfs count="53">
    <xf numFmtId="0" fontId="0" fillId="0" borderId="0" xfId="0"/>
    <xf numFmtId="0" fontId="10" fillId="0" borderId="0" xfId="0" applyFont="1"/>
    <xf numFmtId="0" fontId="11" fillId="2" borderId="1" xfId="0" applyFont="1" applyFill="1" applyBorder="1" applyAlignment="1">
      <alignment horizontal="center" wrapText="1"/>
    </xf>
    <xf numFmtId="1" fontId="11" fillId="2" borderId="1" xfId="0" applyNumberFormat="1" applyFont="1" applyFill="1" applyBorder="1" applyAlignment="1">
      <alignment horizontal="center" wrapText="1"/>
    </xf>
    <xf numFmtId="0" fontId="10" fillId="0" borderId="3" xfId="0" applyFont="1" applyBorder="1" applyAlignment="1">
      <alignment vertical="center" wrapText="1"/>
    </xf>
    <xf numFmtId="2" fontId="10" fillId="0" borderId="3" xfId="0" applyNumberFormat="1" applyFont="1" applyBorder="1" applyAlignment="1">
      <alignment vertical="center" wrapText="1"/>
    </xf>
    <xf numFmtId="164" fontId="10" fillId="0" borderId="0" xfId="0" applyNumberFormat="1" applyFont="1"/>
    <xf numFmtId="0" fontId="15" fillId="0" borderId="0" xfId="0" applyFont="1"/>
    <xf numFmtId="0" fontId="14" fillId="0" borderId="0" xfId="0" applyFont="1" applyAlignment="1">
      <alignment vertical="center" wrapText="1"/>
    </xf>
    <xf numFmtId="165" fontId="15" fillId="0" borderId="0" xfId="0" applyNumberFormat="1" applyFont="1"/>
    <xf numFmtId="0" fontId="15" fillId="0" borderId="0" xfId="0" applyFont="1" applyAlignment="1">
      <alignment horizontal="center" vertical="center" wrapText="1"/>
    </xf>
    <xf numFmtId="0" fontId="16" fillId="0" borderId="0" xfId="0" applyFont="1" applyAlignment="1">
      <alignment vertical="center" wrapText="1"/>
    </xf>
    <xf numFmtId="0" fontId="16" fillId="0" borderId="0" xfId="0" applyFont="1" applyAlignment="1">
      <alignment horizontal="left" vertical="center" wrapText="1"/>
    </xf>
    <xf numFmtId="0" fontId="17" fillId="0" borderId="0" xfId="0" applyFont="1"/>
    <xf numFmtId="0" fontId="16" fillId="0" borderId="0" xfId="0" applyFont="1"/>
    <xf numFmtId="0" fontId="12" fillId="0" borderId="0" xfId="0" applyFont="1"/>
    <xf numFmtId="0" fontId="18" fillId="0" borderId="0" xfId="1" applyFont="1" applyAlignment="1" applyProtection="1"/>
    <xf numFmtId="0" fontId="16" fillId="0" borderId="0" xfId="0" quotePrefix="1" applyFont="1"/>
    <xf numFmtId="0" fontId="20" fillId="0" borderId="0" xfId="0" applyFont="1" applyAlignment="1">
      <alignment horizontal="center" vertical="center" wrapText="1"/>
    </xf>
    <xf numFmtId="165" fontId="20" fillId="0" borderId="0" xfId="0" applyNumberFormat="1" applyFont="1" applyAlignment="1">
      <alignment horizontal="center" vertical="center" wrapText="1"/>
    </xf>
    <xf numFmtId="0" fontId="20" fillId="0" borderId="0" xfId="0" applyFont="1"/>
    <xf numFmtId="165" fontId="20" fillId="0" borderId="0" xfId="0" applyNumberFormat="1" applyFont="1"/>
    <xf numFmtId="165" fontId="22" fillId="0" borderId="0" xfId="0" applyNumberFormat="1" applyFont="1" applyAlignment="1">
      <alignment horizontal="center" vertical="center"/>
    </xf>
    <xf numFmtId="0" fontId="23" fillId="2" borderId="0" xfId="12" applyFont="1" applyFill="1"/>
    <xf numFmtId="0" fontId="23" fillId="3" borderId="0" xfId="12" applyFont="1" applyFill="1"/>
    <xf numFmtId="0" fontId="24" fillId="4" borderId="4" xfId="12" applyFont="1" applyFill="1" applyBorder="1" applyAlignment="1">
      <alignment horizontal="center" vertical="center"/>
    </xf>
    <xf numFmtId="4" fontId="24" fillId="4" borderId="4" xfId="12" applyNumberFormat="1" applyFont="1" applyFill="1" applyBorder="1" applyAlignment="1">
      <alignment horizontal="center" vertical="center" wrapText="1"/>
    </xf>
    <xf numFmtId="0" fontId="24" fillId="4" borderId="4" xfId="12" applyFont="1" applyFill="1" applyBorder="1" applyAlignment="1">
      <alignment horizontal="centerContinuous" vertical="center"/>
    </xf>
    <xf numFmtId="0" fontId="24" fillId="4" borderId="5" xfId="12" applyFont="1" applyFill="1" applyBorder="1" applyAlignment="1">
      <alignment horizontal="center" vertical="center"/>
    </xf>
    <xf numFmtId="0" fontId="22" fillId="2" borderId="6" xfId="12" applyFont="1" applyFill="1" applyBorder="1"/>
    <xf numFmtId="0" fontId="22" fillId="2" borderId="7" xfId="12" applyFont="1" applyFill="1" applyBorder="1"/>
    <xf numFmtId="43" fontId="22" fillId="2" borderId="7" xfId="13" applyNumberFormat="1" applyFont="1" applyFill="1" applyBorder="1"/>
    <xf numFmtId="0" fontId="22" fillId="2" borderId="7" xfId="12" applyFont="1" applyFill="1" applyBorder="1" applyAlignment="1">
      <alignment horizontal="center"/>
    </xf>
    <xf numFmtId="0" fontId="22" fillId="2" borderId="7" xfId="12" applyFont="1" applyFill="1" applyBorder="1" applyAlignment="1">
      <alignment horizontal="center" vertical="center"/>
    </xf>
    <xf numFmtId="22" fontId="22" fillId="2" borderId="8" xfId="12" applyNumberFormat="1" applyFont="1" applyFill="1" applyBorder="1" applyAlignment="1">
      <alignment horizontal="center" vertical="center"/>
    </xf>
    <xf numFmtId="0" fontId="22" fillId="2" borderId="0" xfId="12" applyFont="1" applyFill="1"/>
    <xf numFmtId="0" fontId="22" fillId="2" borderId="0" xfId="12" applyFont="1" applyFill="1" applyAlignment="1">
      <alignment horizontal="center"/>
    </xf>
    <xf numFmtId="22" fontId="22" fillId="2" borderId="0" xfId="12" applyNumberFormat="1" applyFont="1" applyFill="1" applyAlignment="1">
      <alignment horizontal="center"/>
    </xf>
    <xf numFmtId="0" fontId="22" fillId="2" borderId="8" xfId="12" applyFont="1" applyFill="1" applyBorder="1" applyAlignment="1">
      <alignment horizontal="center"/>
    </xf>
    <xf numFmtId="0" fontId="22" fillId="2" borderId="7" xfId="12" applyFont="1" applyFill="1" applyBorder="1" applyAlignment="1">
      <alignment wrapText="1"/>
    </xf>
    <xf numFmtId="43" fontId="22" fillId="2" borderId="7" xfId="12" applyNumberFormat="1" applyFont="1" applyFill="1" applyBorder="1" applyAlignment="1">
      <alignment vertical="center"/>
    </xf>
    <xf numFmtId="0" fontId="22" fillId="2" borderId="7" xfId="12" applyFont="1" applyFill="1" applyBorder="1" applyAlignment="1">
      <alignment horizontal="left"/>
    </xf>
    <xf numFmtId="0" fontId="22" fillId="5" borderId="6" xfId="12" applyFont="1" applyFill="1" applyBorder="1"/>
    <xf numFmtId="0" fontId="22" fillId="5" borderId="7" xfId="12" applyFont="1" applyFill="1" applyBorder="1"/>
    <xf numFmtId="43" fontId="22" fillId="5" borderId="7" xfId="13" applyNumberFormat="1" applyFont="1" applyFill="1" applyBorder="1"/>
    <xf numFmtId="0" fontId="22" fillId="5" borderId="7" xfId="12" applyFont="1" applyFill="1" applyBorder="1" applyAlignment="1">
      <alignment horizontal="center"/>
    </xf>
    <xf numFmtId="0" fontId="22" fillId="5" borderId="8" xfId="12" applyFont="1" applyFill="1" applyBorder="1" applyAlignment="1">
      <alignment horizontal="center"/>
    </xf>
    <xf numFmtId="43" fontId="22" fillId="2" borderId="7" xfId="12" applyNumberFormat="1" applyFont="1" applyFill="1" applyBorder="1" applyAlignment="1">
      <alignment horizontal="center"/>
    </xf>
    <xf numFmtId="43" fontId="22" fillId="2" borderId="0" xfId="12" applyNumberFormat="1" applyFont="1" applyFill="1"/>
    <xf numFmtId="0" fontId="16"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center"/>
    </xf>
    <xf numFmtId="0" fontId="5" fillId="0" borderId="2" xfId="0" applyFont="1" applyBorder="1" applyAlignment="1">
      <alignment horizontal="center"/>
    </xf>
  </cellXfs>
  <cellStyles count="14">
    <cellStyle name="Hipervínculo" xfId="1" builtinId="8"/>
    <cellStyle name="Millares 2" xfId="5" xr:uid="{00000000-0005-0000-0000-000001000000}"/>
    <cellStyle name="Moneda [0] 2" xfId="7" xr:uid="{00000000-0005-0000-0000-000002000000}"/>
    <cellStyle name="Moneda [0] 3" xfId="9" xr:uid="{00000000-0005-0000-0000-000003000000}"/>
    <cellStyle name="Moneda [0] 4" xfId="11" xr:uid="{2DACD1FD-01DD-4EAE-A913-EFA86A65047E}"/>
    <cellStyle name="Moneda [0] 5" xfId="13" xr:uid="{A340256C-F822-4C54-A6C0-0ED6C2530028}"/>
    <cellStyle name="Normal" xfId="0" builtinId="0"/>
    <cellStyle name="Normal 2" xfId="2" xr:uid="{00000000-0005-0000-0000-000005000000}"/>
    <cellStyle name="Normal 2 2" xfId="3" xr:uid="{00000000-0005-0000-0000-000006000000}"/>
    <cellStyle name="Normal 3" xfId="6" xr:uid="{00000000-0005-0000-0000-000007000000}"/>
    <cellStyle name="Normal 4" xfId="8" xr:uid="{00000000-0005-0000-0000-000008000000}"/>
    <cellStyle name="Normal 5" xfId="10" xr:uid="{E5A886A9-BAC5-46AE-8554-D54BA5E8CE85}"/>
    <cellStyle name="Normal 6" xfId="12" xr:uid="{87A550A4-31BB-4B55-B63E-B6DB71618642}"/>
    <cellStyle name="Porcentaje 2" xfId="4" xr:uid="{00000000-0005-0000-0000-000009000000}"/>
  </cellStyles>
  <dxfs count="2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2"/>
        <color auto="1"/>
        <name val="Arial Narrow"/>
        <scheme val="none"/>
      </font>
      <numFmt numFmtId="165" formatCode="[$USD]\ #,##0.00"/>
    </dxf>
    <dxf>
      <font>
        <strike val="0"/>
        <outline val="0"/>
        <shadow val="0"/>
        <u val="none"/>
        <vertAlign val="baseline"/>
        <sz val="12"/>
        <color auto="1"/>
        <name val="Arial Narrow"/>
        <scheme val="none"/>
      </font>
      <numFmt numFmtId="165" formatCode="[$USD]\ #,##0.00"/>
    </dxf>
    <dxf>
      <font>
        <b val="0"/>
        <i val="0"/>
        <strike val="0"/>
        <condense val="0"/>
        <extend val="0"/>
        <outline val="0"/>
        <shadow val="0"/>
        <u val="none"/>
        <vertAlign val="baseline"/>
        <sz val="12"/>
        <color auto="1"/>
        <name val="Arial Narrow"/>
        <scheme val="none"/>
      </font>
      <numFmt numFmtId="165" formatCode="[$USD]\ #,##0.00"/>
      <alignment horizontal="center" vertical="center" textRotation="0" wrapText="0" indent="0" justifyLastLine="0" shrinkToFit="0" readingOrder="0"/>
    </dxf>
    <dxf>
      <font>
        <strike val="0"/>
        <outline val="0"/>
        <shadow val="0"/>
        <u val="none"/>
        <vertAlign val="baseline"/>
        <sz val="12"/>
        <color auto="1"/>
        <name val="Arial Narrow"/>
        <scheme val="none"/>
      </font>
    </dxf>
    <dxf>
      <font>
        <strike val="0"/>
        <outline val="0"/>
        <shadow val="0"/>
        <u val="none"/>
        <vertAlign val="baseline"/>
        <sz val="12"/>
        <color auto="1"/>
        <name val="Arial Narrow"/>
        <scheme val="none"/>
      </font>
    </dxf>
    <dxf>
      <font>
        <strike val="0"/>
        <outline val="0"/>
        <shadow val="0"/>
        <u val="none"/>
        <vertAlign val="baseline"/>
        <sz val="12"/>
        <color auto="1"/>
        <name val="Arial Narrow"/>
        <scheme val="none"/>
      </font>
    </dxf>
    <dxf>
      <font>
        <strike val="0"/>
        <outline val="0"/>
        <shadow val="0"/>
        <u val="none"/>
        <vertAlign val="baseline"/>
        <sz val="12"/>
        <color auto="1"/>
        <name val="Arial Narrow"/>
        <scheme val="none"/>
      </font>
    </dxf>
    <dxf>
      <font>
        <strike val="0"/>
        <outline val="0"/>
        <shadow val="0"/>
        <u val="none"/>
        <vertAlign val="baseline"/>
        <sz val="12"/>
        <color auto="1"/>
        <name val="Arial Narrow"/>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95703</xdr:colOff>
      <xdr:row>8</xdr:row>
      <xdr:rowOff>194581</xdr:rowOff>
    </xdr:from>
    <xdr:to>
      <xdr:col>3</xdr:col>
      <xdr:colOff>4677354</xdr:colOff>
      <xdr:row>21</xdr:row>
      <xdr:rowOff>81059</xdr:rowOff>
    </xdr:to>
    <xdr:pic>
      <xdr:nvPicPr>
        <xdr:cNvPr id="3" name="Imagen 2">
          <a:extLst>
            <a:ext uri="{FF2B5EF4-FFF2-40B4-BE49-F238E27FC236}">
              <a16:creationId xmlns:a16="http://schemas.microsoft.com/office/drawing/2014/main" id="{2B78AB94-324B-4CB0-BAC9-659C6095C034}"/>
            </a:ext>
          </a:extLst>
        </xdr:cNvPr>
        <xdr:cNvPicPr>
          <a:picLocks noChangeAspect="1"/>
        </xdr:cNvPicPr>
      </xdr:nvPicPr>
      <xdr:blipFill>
        <a:blip xmlns:r="http://schemas.openxmlformats.org/officeDocument/2006/relationships" r:embed="rId1"/>
        <a:stretch>
          <a:fillRect/>
        </a:stretch>
      </xdr:blipFill>
      <xdr:spPr>
        <a:xfrm>
          <a:off x="95703" y="3194956"/>
          <a:ext cx="8508548" cy="31884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5\c\SISTEMA%20DE%20MODULOS\BASE%20DE%20DATOS\TIPO%20DE%20CAMBIO.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M&#211;DULO%20DE%20INVERSI&#211;N/2026/VALORIZACI&#211;N%20M&#211;DULOS%20DE%20INVERSI&#211;N%20%202026.xlsm" TargetMode="External"/><Relationship Id="rId2" Type="http://schemas.openxmlformats.org/officeDocument/2006/relationships/externalLinkPath" Target="file:///W:\2025\ACCESO%20MAYORISTA\4.%20COMPARTICI&#211;N%20DE%20INFRAESTRUCTURA\BASE%20DE%20DATOS%20OSINERGMIN\M&#211;DULO%20DE%20INVERSI&#211;N\2026\VALORIZACI&#211;N%20M&#211;DULOS%20DE%20INVERSI&#211;N%20%202026.xlsm" TargetMode="External"/><Relationship Id="rId1" Type="http://schemas.openxmlformats.org/officeDocument/2006/relationships/externalLinkPath" Target="/2025/ACCESO%20MAYORISTA/4.%20COMPARTICI&#211;N%20DE%20INFRAESTRUCTURA/BASE%20DE%20DATOS%20OSINERGMIN/M&#211;DULO%20DE%20INVERSI&#211;N/2026/VALORIZACI&#211;N%20M&#211;DULOS%20DE%20INVERSI&#211;N%20%202026.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2023/ACCESO%20MAYORISTA/COMPARTICI&#211;N%20DE%20INFRAESTRUCTURA/BASE%20DE%20DATOS%20OSINERGMIN/M&#211;DULO%20DE%20INVERSI&#211;N/VALORIZACI&#211;N%20M&#211;DULOS%20DE%20INVERSI&#211;N%202023_RR.xlsm" TargetMode="External"/><Relationship Id="rId1" Type="http://schemas.openxmlformats.org/officeDocument/2006/relationships/externalLinkPath" Target="/2023/ACCESO%20MAYORISTA/COMPARTICI&#211;N%20DE%20INFRAESTRUCTURA/BASE%20DE%20DATOS%20OSINERGMIN/M&#211;DULO%20DE%20INVERSI&#211;N/VALORIZACI&#211;N%20M&#211;DULOS%20DE%20INVERSI&#211;N%202023_R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po de Cambio"/>
      <sheetName val="datos"/>
      <sheetName val="#¡REF"/>
      <sheetName val="FORMA- RE1"/>
      <sheetName val="FORMA-SE2"/>
      <sheetName val="FORMA-ST1"/>
      <sheetName val="FORMA-LM3"/>
      <sheetName val="FORMA-LM1"/>
      <sheetName val="FORMA-LS1-LS2"/>
      <sheetName val="FORMA-LS3"/>
      <sheetName val="FORMA-(SE1)"/>
      <sheetName val="SE_Chavarria"/>
      <sheetName val="SE_Chiclayo_Oeste"/>
      <sheetName val="SE_Chimbote1"/>
      <sheetName val="SE_Ica"/>
      <sheetName val="SE_Independencia"/>
      <sheetName val="SE_Paramonga_Nueva"/>
      <sheetName val="SE_Piura_Oeste"/>
      <sheetName val="SE_San_Juan"/>
      <sheetName val="SE_Santa_Rosa"/>
      <sheetName val="SE_Trujillo_Norte"/>
      <sheetName val="FORMA-RL1"/>
      <sheetName val="C.A.P. 10.2000"/>
      <sheetName val="auxiliar"/>
      <sheetName val="Precio Barra Eq. MT"/>
      <sheetName val="Tarifa Barra"/>
      <sheetName val="Pliegos"/>
      <sheetName val="Cuadro B-1"/>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MENU PRINCIPAL"/>
      <sheetName val="Servidumbre"/>
      <sheetName val="I-114 Res Mod TL"/>
      <sheetName val="I-104 Val TL"/>
      <sheetName val="Partidas Mod. TL"/>
      <sheetName val="INDICE"/>
      <sheetName val="CONVENCIONES"/>
      <sheetName val="I-404 Fuentes Eq. y Sum."/>
      <sheetName val="I-402 Res. Fuentes Eq. y Sum."/>
      <sheetName val="I-404 Plantilla Eq y Sum"/>
      <sheetName val="I-403 Res. Eq. Y Sum"/>
      <sheetName val="I-403 Partidas"/>
      <sheetName val="I-401 Res. Rec. Y MO"/>
      <sheetName val="I-403 Plantilla Eq y Sum"/>
      <sheetName val="Auxiliar TP"/>
      <sheetName val="I-404 Fuentes Rec.y MO"/>
      <sheetName val="I-402 Res. Fuentes Rec.y MO"/>
      <sheetName val="I-401 Partidas"/>
      <sheetName val="I-404 Plantilla Rec. Y MO"/>
      <sheetName val="I-401 Plantilla Rec Y MO"/>
      <sheetName val="Arancel"/>
      <sheetName val="Fletes"/>
      <sheetName val="I-211 Res Mod CEL"/>
      <sheetName val="Partidas Mod. CEL"/>
      <sheetName val="I-201 Val CEL"/>
      <sheetName val="I-212 Res Mod TP"/>
      <sheetName val="I-202 Val TP"/>
      <sheetName val="I-213 Res Mod COMP"/>
      <sheetName val="Partidas Mod. COMP"/>
      <sheetName val="I-203 Val COMP"/>
      <sheetName val="I-214 Res Mod SSAA"/>
      <sheetName val="Partidas Mod. SSAA"/>
      <sheetName val="I-204 Val SSAA"/>
      <sheetName val="Res. ACU Civil TP"/>
      <sheetName val="Partidas Mod. TP"/>
      <sheetName val="Plantilla Civil TP"/>
      <sheetName val="Parametros TP"/>
      <sheetName val="Formulario Bases TP"/>
      <sheetName val="Metrado Civil CEL"/>
      <sheetName val="Plantillas Base CEL"/>
      <sheetName val="Parametros CEL"/>
      <sheetName val="Formulario Bases CEL"/>
      <sheetName val="Metrado Civil COMP"/>
      <sheetName val="Plantillas Base COMP"/>
      <sheetName val="Parametros COMP"/>
      <sheetName val="Formulario Bases COMP"/>
      <sheetName val="Metrado Civil OC"/>
      <sheetName val="Parametros OC"/>
      <sheetName val="I-215 Res Mod OC"/>
      <sheetName val="Partidas Mod. OC"/>
      <sheetName val="I-205 Val OC"/>
      <sheetName val="I-311 Res Mod CC"/>
      <sheetName val="Partidas Mod. CC"/>
      <sheetName val="I-301 Val CC"/>
      <sheetName val="I-216 Res Mod MTD"/>
      <sheetName val="Partidas Mod. MTD"/>
      <sheetName val="I-206 Val MTD"/>
      <sheetName val="Formulario Civil OC"/>
      <sheetName val="I-312 Res Mod TEL"/>
      <sheetName val="Partidas Mod. TEL"/>
      <sheetName val="I-302 Val TEL"/>
      <sheetName val="Auxiliar LT"/>
      <sheetName val="Metrado Civil TA"/>
      <sheetName val="Parametros TA"/>
      <sheetName val="Formulario Bases TA"/>
      <sheetName val="Metrado Civil PO"/>
      <sheetName val="Parametros PO"/>
      <sheetName val="Formulario Bases PO"/>
      <sheetName val="Hipotesis Estado 1"/>
      <sheetName val="Hipotesis Estado"/>
      <sheetName val="I-111 Res Mod TA"/>
      <sheetName val="Partidas Mod. TA"/>
      <sheetName val="I-101 Val TA"/>
      <sheetName val="I-112 Res Mod PO"/>
      <sheetName val="Partidas Mod. PO"/>
      <sheetName val="I-102 Val PO"/>
      <sheetName val="I-115 Res Mod ET"/>
      <sheetName val="I-105 Val ET"/>
      <sheetName val="I-113 Res Mod PM"/>
      <sheetName val="Partidas Mod. PM"/>
      <sheetName val="I-103 Val PM"/>
      <sheetName val="Metrado Civil SU"/>
      <sheetName val="Parametros SU"/>
      <sheetName val="Formulario Civil SU"/>
      <sheetName val="I-114 Res Mod SU"/>
      <sheetName val="Partidas Mod. SU"/>
      <sheetName val="Partidas Mod. ET"/>
      <sheetName val="I-104 Val SU"/>
      <sheetName val="I-116 Res Mod FO"/>
      <sheetName val="Partidas Mod. FO"/>
      <sheetName val="I-106 Val 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ow r="26">
          <cell r="AE26" t="str">
            <v>BDME2018</v>
          </cell>
          <cell r="AF26" t="str">
            <v>BDME2022 (A1)</v>
          </cell>
          <cell r="AG26" t="str">
            <v>BDME2022 - RNT</v>
          </cell>
          <cell r="AH26" t="str">
            <v>FACTOR VR</v>
          </cell>
        </row>
        <row r="27">
          <cell r="AD27" t="str">
            <v>COR0</v>
          </cell>
          <cell r="AE27">
            <v>44022.58</v>
          </cell>
          <cell r="AF27">
            <v>52789.14</v>
          </cell>
          <cell r="AG27">
            <v>52789.14</v>
          </cell>
          <cell r="AH27">
            <v>1</v>
          </cell>
        </row>
        <row r="28">
          <cell r="AD28" t="str">
            <v>SIR0</v>
          </cell>
          <cell r="AE28">
            <v>33749</v>
          </cell>
          <cell r="AF28">
            <v>39789.040000000001</v>
          </cell>
          <cell r="AG28">
            <v>31831.23</v>
          </cell>
          <cell r="AH28">
            <v>1</v>
          </cell>
        </row>
        <row r="29">
          <cell r="AD29" t="str">
            <v>SIR1</v>
          </cell>
          <cell r="AE29">
            <v>20889.439999999999</v>
          </cell>
          <cell r="AF29">
            <v>24414.52</v>
          </cell>
          <cell r="AG29">
            <v>14648.71</v>
          </cell>
          <cell r="AH29">
            <v>1</v>
          </cell>
        </row>
        <row r="30">
          <cell r="AD30" t="str">
            <v>SIR2</v>
          </cell>
          <cell r="AE30">
            <v>14360.74</v>
          </cell>
          <cell r="AF30">
            <v>16787.3</v>
          </cell>
          <cell r="AG30">
            <v>6714.92</v>
          </cell>
          <cell r="AH30">
            <v>1</v>
          </cell>
        </row>
        <row r="31">
          <cell r="AD31" t="str">
            <v>SER0</v>
          </cell>
          <cell r="AE31">
            <v>4726.01</v>
          </cell>
          <cell r="AF31">
            <v>5607.79</v>
          </cell>
          <cell r="AG31">
            <v>5607.79</v>
          </cell>
          <cell r="AH31">
            <v>1</v>
          </cell>
        </row>
      </sheetData>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ENU PRINCIPAL"/>
      <sheetName val="Servidumbre"/>
      <sheetName val="I-114 Res Mod TL"/>
      <sheetName val="I-104 Val TL"/>
      <sheetName val="Partidas Mod. TL"/>
      <sheetName val="INDICE"/>
      <sheetName val="CONVENCIONES"/>
      <sheetName val="I-404 Fuentes Eq. y Sum."/>
      <sheetName val="I-402 Res. Fuentes Eq. y Sum."/>
      <sheetName val="I-404 Plantilla Eq y Sum"/>
      <sheetName val="I-403 Res. Eq. Y Sum"/>
      <sheetName val="I-403 Partidas"/>
      <sheetName val="I-401 Res. Rec. Y MO"/>
      <sheetName val="I-403 Plantilla Eq y Sum"/>
      <sheetName val="Auxiliar TP"/>
      <sheetName val="I-404 Fuentes Rec.y MO"/>
      <sheetName val="I-402 Res. Fuentes Rec.y MO"/>
      <sheetName val="I-401 Partidas"/>
      <sheetName val="I-404 Plantilla Rec. Y MO"/>
      <sheetName val="I-401 Plantilla Rec Y MO"/>
      <sheetName val="Arancel"/>
      <sheetName val="Fletes"/>
      <sheetName val="I-211 Res Mod CEL"/>
      <sheetName val="Partidas Mod. CEL"/>
      <sheetName val="I-201 Val CEL"/>
      <sheetName val="I-212 Res Mod TP"/>
      <sheetName val="I-202 Val TP"/>
      <sheetName val="I-213 Res Mod COMP"/>
      <sheetName val="Partidas Mod. COMP"/>
      <sheetName val="I-203 Val COMP"/>
      <sheetName val="I-214 Res Mod SSAA"/>
      <sheetName val="Partidas Mod. SSAA"/>
      <sheetName val="I-204 Val SSAA"/>
      <sheetName val="Res. ACU Civil TP"/>
      <sheetName val="Partidas Mod. TP"/>
      <sheetName val="Plantilla Civil TP"/>
      <sheetName val="Parametros TP"/>
      <sheetName val="Formulario Bases TP"/>
      <sheetName val="Metrado Civil CEL"/>
      <sheetName val="Plantillas Base CEL"/>
      <sheetName val="Parametros CEL"/>
      <sheetName val="Formulario Bases CEL"/>
      <sheetName val="Metrado Civil COMP"/>
      <sheetName val="Plantillas Base COMP"/>
      <sheetName val="Parametros COMP"/>
      <sheetName val="Formulario Bases COMP"/>
      <sheetName val="Metrado Civil OC"/>
      <sheetName val="Parametros OC"/>
      <sheetName val="I-215 Res Mod OC"/>
      <sheetName val="Partidas Mod. OC"/>
      <sheetName val="I-205 Val OC"/>
      <sheetName val="I-311 Res Mod CC"/>
      <sheetName val="Partidas Mod. CC"/>
      <sheetName val="I-301 Val CC"/>
      <sheetName val="I-216 Res Mod MTD"/>
      <sheetName val="Partidas Mod. MTD"/>
      <sheetName val="I-206 Val MTD"/>
      <sheetName val="Formulario Civil OC"/>
      <sheetName val="I-312 Res Mod TEL"/>
      <sheetName val="Partidas Mod. TEL"/>
      <sheetName val="I-302 Val TEL"/>
      <sheetName val="Auxiliar LT"/>
      <sheetName val="Metrado Civil TA"/>
      <sheetName val="Parametros TA"/>
      <sheetName val="Formulario Bases TA"/>
      <sheetName val="Metrado Civil PO"/>
      <sheetName val="Parametros PO"/>
      <sheetName val="Formulario Bases PO"/>
      <sheetName val="Hipotesis Estado 1"/>
      <sheetName val="Hipotesis Estado"/>
      <sheetName val="I-111 Res Mod TA"/>
      <sheetName val="Partidas Mod. TA"/>
      <sheetName val="I-101 Val TA"/>
      <sheetName val="I-112 Res Mod PO"/>
      <sheetName val="Partidas Mod. PO"/>
      <sheetName val="I-102 Val PO"/>
      <sheetName val="I-115 Res Mod ET"/>
      <sheetName val="I-105 Val ET"/>
      <sheetName val="I-113 Res Mod PM"/>
      <sheetName val="Partidas Mod. PM"/>
      <sheetName val="I-103 Val PM"/>
      <sheetName val="Metrado Civil SU"/>
      <sheetName val="Parametros SU"/>
      <sheetName val="Formulario Civil SU"/>
      <sheetName val="I-114 Res Mod SU"/>
      <sheetName val="Partidas Mod. SU"/>
      <sheetName val="Partidas Mod. ET"/>
      <sheetName val="I-104 Val SU"/>
      <sheetName val="I-116 Res Mod FO"/>
      <sheetName val="Partidas Mod. FO"/>
      <sheetName val="I-106 Val F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26">
          <cell r="AE26" t="str">
            <v>BDME2018</v>
          </cell>
          <cell r="AF26" t="str">
            <v>BDME2022 (A1)</v>
          </cell>
          <cell r="AG26" t="str">
            <v>BDME2022 - RNT</v>
          </cell>
          <cell r="AH26" t="str">
            <v>FACTOR VR</v>
          </cell>
        </row>
        <row r="27">
          <cell r="AD27" t="str">
            <v>COR0</v>
          </cell>
          <cell r="AE27">
            <v>44022.58</v>
          </cell>
          <cell r="AF27">
            <v>52789.14</v>
          </cell>
          <cell r="AG27">
            <v>52789.14</v>
          </cell>
          <cell r="AH27">
            <v>1</v>
          </cell>
        </row>
        <row r="28">
          <cell r="AD28" t="str">
            <v>SIR0</v>
          </cell>
          <cell r="AE28">
            <v>33749</v>
          </cell>
          <cell r="AF28">
            <v>39789.040000000001</v>
          </cell>
          <cell r="AG28">
            <v>31831.23</v>
          </cell>
          <cell r="AH28">
            <v>1</v>
          </cell>
        </row>
        <row r="29">
          <cell r="AD29" t="str">
            <v>SIR1</v>
          </cell>
          <cell r="AE29">
            <v>20889.439999999999</v>
          </cell>
          <cell r="AF29">
            <v>24414.52</v>
          </cell>
          <cell r="AG29">
            <v>14648.71</v>
          </cell>
          <cell r="AH29">
            <v>1</v>
          </cell>
        </row>
        <row r="30">
          <cell r="AD30" t="str">
            <v>SIR2</v>
          </cell>
          <cell r="AE30">
            <v>14360.74</v>
          </cell>
          <cell r="AF30">
            <v>16787.3</v>
          </cell>
          <cell r="AG30">
            <v>6714.92</v>
          </cell>
          <cell r="AH30">
            <v>1</v>
          </cell>
        </row>
        <row r="31">
          <cell r="AD31" t="str">
            <v>SER0</v>
          </cell>
          <cell r="AE31">
            <v>4726.01</v>
          </cell>
          <cell r="AF31">
            <v>5607.79</v>
          </cell>
          <cell r="AG31">
            <v>5607.79</v>
          </cell>
          <cell r="AH31">
            <v>1</v>
          </cell>
        </row>
      </sheetData>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B52:G1751" totalsRowShown="0" headerRowDxfId="235" dataDxfId="234">
  <autoFilter ref="B52:G1751" xr:uid="{00000000-0009-0000-0100-000002000000}"/>
  <tableColumns count="6">
    <tableColumn id="1" xr3:uid="{00000000-0010-0000-0000-000001000000}" name="BASE DE DATOS" dataDxfId="233"/>
    <tableColumn id="2" xr3:uid="{00000000-0010-0000-0000-000002000000}" name="CÓDIGO DE ESTRUCTURA" dataDxfId="232"/>
    <tableColumn id="3" xr3:uid="{00000000-0010-0000-0000-000003000000}" name="DESCRIPCIÓN DE ESTRUCTURA" dataDxfId="231"/>
    <tableColumn id="4" xr3:uid="{00000000-0010-0000-0000-000004000000}" name="COSTO DE LA ESTRUCTURA SEGÚN BASE DE DATOS" dataDxfId="230"/>
    <tableColumn id="7" xr3:uid="{00000000-0010-0000-0000-000007000000}" name="CONTRAPRESTACIÓN BAJA TENSIÓN" dataDxfId="229">
      <calculatedColumnFormula>+ROUND(IF((((E53*(1+0.77)*0.072)/12)*0.2)*(1/3)*(1+0.009489)&lt;0.1,0.1,(((E53*(1+0.77)*0.072)/12)*0.2)*(1/3)*(1+0.009489)),2)</calculatedColumnFormula>
    </tableColumn>
    <tableColumn id="8" xr3:uid="{00000000-0010-0000-0000-000008000000}" name="CONTRAPRESTACIÓN MEDIA/ALTA TENSIÓN" dataDxfId="228">
      <calculatedColumnFormula>+ROUND(IF((((E53*(1+0.843)*0.134)/12)*0.183)*(1/3)*(1+0.009489)&lt;0.1,0.1,(((E53*(1+0.843)*0.134)/12)*0.183)*(1/3)*(1+0.009489)),2)</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sinergmin.gob.pe/Resoluciones/pdf/2026/Osinergmin-059-2026-OS-CD.pdf" TargetMode="External"/><Relationship Id="rId1" Type="http://schemas.openxmlformats.org/officeDocument/2006/relationships/hyperlink" Target="https://www.osinergmin.gob.pe/seccion/institucional/regulacion-tarifaria/procesos-regulatorios/actividades-relacionadas/publicacion-resolucion-fijacion-vnr-adaptado-2022"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1752"/>
  <sheetViews>
    <sheetView showGridLines="0" tabSelected="1" zoomScale="70" zoomScaleNormal="70" workbookViewId="0">
      <selection activeCell="B1" sqref="B1:G1"/>
    </sheetView>
  </sheetViews>
  <sheetFormatPr baseColWidth="10" defaultColWidth="0" defaultRowHeight="13.8" zeroHeight="1" x14ac:dyDescent="0.25"/>
  <cols>
    <col min="1" max="1" width="2.88671875" style="7" customWidth="1"/>
    <col min="2" max="2" width="25.6640625" style="7" customWidth="1"/>
    <col min="3" max="3" width="33.33203125" style="7" customWidth="1"/>
    <col min="4" max="4" width="103.21875" style="7" customWidth="1"/>
    <col min="5" max="5" width="54.44140625" style="7" customWidth="1"/>
    <col min="6" max="7" width="33.77734375" style="9" customWidth="1"/>
    <col min="8" max="8" width="11.44140625" style="7" customWidth="1"/>
    <col min="9" max="13" width="0" style="7" hidden="1" customWidth="1"/>
    <col min="14" max="16384" width="11.44140625" style="7" hidden="1"/>
  </cols>
  <sheetData>
    <row r="1" spans="2:13" ht="55.5" customHeight="1" x14ac:dyDescent="0.25">
      <c r="B1" s="50" t="s">
        <v>1315</v>
      </c>
      <c r="C1" s="50"/>
      <c r="D1" s="50"/>
      <c r="E1" s="50"/>
      <c r="F1" s="50"/>
      <c r="G1" s="50"/>
    </row>
    <row r="2" spans="2:13" ht="15" customHeight="1" x14ac:dyDescent="0.25">
      <c r="B2" s="8"/>
      <c r="C2" s="8"/>
      <c r="D2" s="8"/>
      <c r="E2" s="8"/>
      <c r="F2" s="8"/>
      <c r="G2" s="8"/>
    </row>
    <row r="3" spans="2:13" ht="69.75" customHeight="1" x14ac:dyDescent="0.25">
      <c r="B3" s="49" t="s">
        <v>1320</v>
      </c>
      <c r="C3" s="49"/>
      <c r="D3" s="49"/>
      <c r="E3" s="49"/>
      <c r="F3" s="49"/>
      <c r="G3" s="49"/>
    </row>
    <row r="4" spans="2:13" x14ac:dyDescent="0.25"/>
    <row r="5" spans="2:13" ht="20.399999999999999" x14ac:dyDescent="0.35">
      <c r="B5" s="13" t="s">
        <v>1311</v>
      </c>
      <c r="C5" s="14"/>
      <c r="D5" s="14"/>
      <c r="E5" s="14"/>
      <c r="F5" s="14"/>
      <c r="G5" s="14"/>
      <c r="H5" s="14"/>
      <c r="I5" s="14"/>
      <c r="J5" s="14"/>
      <c r="K5" s="14"/>
      <c r="L5" s="14"/>
      <c r="M5" s="14"/>
    </row>
    <row r="6" spans="2:13" ht="20.399999999999999" x14ac:dyDescent="0.35">
      <c r="B6" s="14"/>
      <c r="C6" s="14"/>
      <c r="D6" s="14"/>
      <c r="E6" s="14"/>
      <c r="F6" s="14"/>
      <c r="G6" s="14"/>
      <c r="H6" s="14"/>
      <c r="I6" s="14"/>
      <c r="J6" s="14"/>
      <c r="K6" s="14"/>
      <c r="L6" s="14"/>
      <c r="M6" s="14"/>
    </row>
    <row r="7" spans="2:13" ht="20.399999999999999" x14ac:dyDescent="0.35">
      <c r="B7" s="14" t="s">
        <v>4838</v>
      </c>
      <c r="D7" s="14"/>
      <c r="E7" s="14"/>
      <c r="F7" s="14"/>
      <c r="G7" s="14"/>
      <c r="H7" s="14"/>
      <c r="I7" s="14"/>
      <c r="J7" s="14"/>
      <c r="K7" s="14"/>
      <c r="L7" s="14"/>
      <c r="M7" s="14"/>
    </row>
    <row r="8" spans="2:13" ht="20.399999999999999" x14ac:dyDescent="0.35">
      <c r="B8" s="14" t="s">
        <v>1316</v>
      </c>
      <c r="D8" s="14"/>
      <c r="E8" s="14"/>
      <c r="F8" s="14"/>
      <c r="G8" s="14"/>
      <c r="H8" s="14"/>
      <c r="I8" s="14"/>
      <c r="J8" s="14"/>
      <c r="K8" s="14"/>
      <c r="L8" s="14"/>
      <c r="M8" s="14"/>
    </row>
    <row r="9" spans="2:13" ht="20.399999999999999" x14ac:dyDescent="0.35">
      <c r="B9" s="14"/>
      <c r="C9" s="14"/>
      <c r="D9" s="14"/>
      <c r="E9" s="14"/>
      <c r="F9" s="14"/>
      <c r="G9" s="14"/>
      <c r="H9" s="14"/>
      <c r="I9" s="14"/>
      <c r="J9" s="14"/>
      <c r="K9" s="14"/>
      <c r="L9" s="14"/>
      <c r="M9" s="14"/>
    </row>
    <row r="10" spans="2:13" ht="20.399999999999999" x14ac:dyDescent="0.35">
      <c r="B10" s="14"/>
      <c r="C10" s="14"/>
      <c r="D10" s="14"/>
      <c r="E10" s="14"/>
      <c r="F10" s="14"/>
      <c r="G10" s="14"/>
      <c r="H10" s="14"/>
      <c r="I10" s="14"/>
      <c r="J10" s="14"/>
      <c r="K10" s="14"/>
      <c r="L10" s="14"/>
      <c r="M10" s="14"/>
    </row>
    <row r="11" spans="2:13" ht="20.399999999999999" x14ac:dyDescent="0.35">
      <c r="B11" s="14"/>
      <c r="C11" s="14"/>
      <c r="D11" s="14"/>
      <c r="E11" s="14"/>
      <c r="F11" s="14"/>
      <c r="G11" s="14"/>
      <c r="H11" s="14"/>
      <c r="I11" s="14"/>
      <c r="J11" s="14"/>
      <c r="K11" s="14"/>
      <c r="L11" s="14"/>
      <c r="M11" s="14"/>
    </row>
    <row r="12" spans="2:13" ht="20.399999999999999" x14ac:dyDescent="0.35">
      <c r="B12" s="14"/>
      <c r="C12" s="14"/>
      <c r="D12" s="14"/>
      <c r="E12" s="14"/>
      <c r="F12" s="14"/>
      <c r="G12" s="14"/>
      <c r="H12" s="14"/>
      <c r="I12" s="14"/>
      <c r="J12" s="14"/>
      <c r="K12" s="14"/>
      <c r="L12" s="14"/>
      <c r="M12" s="14"/>
    </row>
    <row r="13" spans="2:13" ht="20.399999999999999" x14ac:dyDescent="0.35">
      <c r="B13" s="14"/>
      <c r="C13" s="14"/>
      <c r="D13" s="14"/>
      <c r="E13" s="14"/>
      <c r="F13" s="14"/>
      <c r="G13" s="14"/>
      <c r="H13" s="14"/>
      <c r="I13" s="14"/>
      <c r="J13" s="14"/>
      <c r="K13" s="14"/>
      <c r="L13" s="14"/>
      <c r="M13" s="14"/>
    </row>
    <row r="14" spans="2:13" ht="20.399999999999999" x14ac:dyDescent="0.35">
      <c r="B14" s="14"/>
      <c r="C14" s="14"/>
      <c r="D14" s="14"/>
      <c r="E14" s="14"/>
      <c r="F14" s="14"/>
      <c r="G14" s="14"/>
      <c r="H14" s="14"/>
      <c r="I14" s="14"/>
      <c r="J14" s="14"/>
      <c r="K14" s="14"/>
      <c r="L14" s="14"/>
      <c r="M14" s="14"/>
    </row>
    <row r="15" spans="2:13" ht="20.399999999999999" x14ac:dyDescent="0.35">
      <c r="B15" s="14"/>
      <c r="C15" s="14"/>
      <c r="D15" s="14"/>
      <c r="E15" s="14"/>
      <c r="F15" s="14"/>
      <c r="G15" s="14"/>
      <c r="H15" s="14"/>
      <c r="I15" s="14"/>
      <c r="J15" s="14"/>
      <c r="K15" s="14"/>
      <c r="L15" s="14"/>
      <c r="M15" s="14"/>
    </row>
    <row r="16" spans="2:13" ht="20.399999999999999" x14ac:dyDescent="0.35">
      <c r="B16" s="14"/>
      <c r="C16" s="14"/>
      <c r="D16" s="14"/>
      <c r="E16" s="14"/>
      <c r="F16" s="14"/>
      <c r="G16" s="14"/>
      <c r="H16" s="14"/>
      <c r="I16" s="14"/>
      <c r="J16" s="14"/>
      <c r="K16" s="14"/>
      <c r="L16" s="14"/>
      <c r="M16" s="14"/>
    </row>
    <row r="17" spans="2:13" ht="20.399999999999999" x14ac:dyDescent="0.35">
      <c r="B17" s="14"/>
      <c r="C17" s="14"/>
      <c r="D17" s="14"/>
      <c r="E17" s="14"/>
      <c r="F17" s="14"/>
      <c r="G17" s="14"/>
      <c r="H17" s="14"/>
      <c r="I17" s="14"/>
      <c r="J17" s="14"/>
      <c r="K17" s="14"/>
      <c r="L17" s="14"/>
      <c r="M17" s="14"/>
    </row>
    <row r="18" spans="2:13" ht="20.399999999999999" x14ac:dyDescent="0.35">
      <c r="B18" s="14"/>
      <c r="C18" s="14"/>
      <c r="D18" s="14"/>
      <c r="E18" s="14"/>
      <c r="F18" s="14"/>
      <c r="G18" s="14"/>
      <c r="H18" s="14"/>
      <c r="I18" s="14"/>
      <c r="J18" s="14"/>
      <c r="K18" s="14"/>
      <c r="L18" s="14"/>
      <c r="M18" s="14"/>
    </row>
    <row r="19" spans="2:13" ht="20.399999999999999" x14ac:dyDescent="0.35">
      <c r="B19" s="14"/>
      <c r="C19" s="14"/>
      <c r="D19" s="14"/>
      <c r="E19" s="14"/>
      <c r="F19" s="14"/>
      <c r="G19" s="14"/>
      <c r="H19" s="14"/>
      <c r="I19" s="14"/>
      <c r="J19" s="14"/>
      <c r="K19" s="14"/>
      <c r="L19" s="14"/>
      <c r="M19" s="14"/>
    </row>
    <row r="20" spans="2:13" ht="20.399999999999999" x14ac:dyDescent="0.35">
      <c r="B20" s="14"/>
      <c r="C20" s="14"/>
      <c r="D20" s="14"/>
      <c r="E20" s="14"/>
      <c r="F20" s="14"/>
      <c r="G20" s="14"/>
      <c r="H20" s="14"/>
      <c r="I20" s="14"/>
      <c r="J20" s="14"/>
      <c r="K20" s="14"/>
      <c r="L20" s="14"/>
      <c r="M20" s="14"/>
    </row>
    <row r="21" spans="2:13" ht="20.399999999999999" x14ac:dyDescent="0.35">
      <c r="B21" s="14"/>
      <c r="C21" s="14"/>
      <c r="D21" s="14"/>
      <c r="E21" s="14"/>
      <c r="F21" s="14"/>
      <c r="G21" s="14"/>
      <c r="H21" s="14"/>
      <c r="I21" s="14"/>
      <c r="J21" s="14"/>
      <c r="K21" s="14"/>
      <c r="L21" s="14"/>
      <c r="M21" s="14"/>
    </row>
    <row r="22" spans="2:13" ht="20.399999999999999" x14ac:dyDescent="0.35">
      <c r="B22" s="14"/>
      <c r="C22" s="14"/>
      <c r="D22" s="14"/>
      <c r="E22" s="14"/>
      <c r="F22" s="14"/>
      <c r="G22" s="14"/>
      <c r="H22" s="14"/>
      <c r="I22" s="14"/>
      <c r="J22" s="14"/>
      <c r="K22" s="14"/>
      <c r="L22" s="14"/>
      <c r="M22" s="14"/>
    </row>
    <row r="23" spans="2:13" ht="20.399999999999999" x14ac:dyDescent="0.35">
      <c r="B23" s="13" t="s">
        <v>1312</v>
      </c>
      <c r="C23" s="14"/>
      <c r="D23" s="14"/>
      <c r="E23" s="14"/>
      <c r="F23" s="14"/>
      <c r="G23" s="14"/>
      <c r="H23" s="14"/>
      <c r="I23" s="14"/>
      <c r="J23" s="14"/>
      <c r="K23" s="14"/>
      <c r="L23" s="14"/>
      <c r="M23" s="14"/>
    </row>
    <row r="24" spans="2:13" ht="20.399999999999999" x14ac:dyDescent="0.35">
      <c r="B24" s="13"/>
      <c r="C24" s="14"/>
      <c r="D24" s="14"/>
      <c r="E24" s="14"/>
      <c r="F24" s="14"/>
      <c r="G24" s="14"/>
      <c r="H24" s="14"/>
      <c r="I24" s="14"/>
      <c r="J24" s="14"/>
      <c r="K24" s="14"/>
      <c r="L24" s="14"/>
      <c r="M24" s="14"/>
    </row>
    <row r="25" spans="2:13" ht="20.399999999999999" x14ac:dyDescent="0.35">
      <c r="B25" s="14" t="s">
        <v>4839</v>
      </c>
      <c r="C25" s="14"/>
      <c r="D25" s="14"/>
      <c r="E25" s="14"/>
      <c r="F25" s="14"/>
      <c r="G25" s="14"/>
      <c r="H25" s="14"/>
      <c r="I25" s="14"/>
      <c r="J25" s="14"/>
      <c r="K25" s="14"/>
      <c r="L25" s="14"/>
      <c r="M25" s="14"/>
    </row>
    <row r="26" spans="2:13" ht="20.399999999999999" x14ac:dyDescent="0.35">
      <c r="B26" s="14"/>
      <c r="C26" s="14"/>
      <c r="D26" s="14"/>
      <c r="E26" s="14"/>
      <c r="F26" s="14"/>
      <c r="G26" s="14"/>
      <c r="H26" s="14"/>
      <c r="I26" s="14"/>
      <c r="J26" s="14"/>
      <c r="K26" s="14"/>
      <c r="L26" s="14"/>
      <c r="M26" s="14"/>
    </row>
    <row r="27" spans="2:13" ht="20.399999999999999" x14ac:dyDescent="0.35">
      <c r="B27" s="15" t="s">
        <v>1313</v>
      </c>
      <c r="C27" s="14"/>
      <c r="D27" s="14"/>
      <c r="E27" s="14"/>
      <c r="F27" s="14"/>
      <c r="G27" s="14"/>
      <c r="H27" s="14"/>
      <c r="I27" s="14"/>
      <c r="J27" s="14"/>
      <c r="K27" s="14"/>
      <c r="L27" s="14"/>
      <c r="M27" s="14"/>
    </row>
    <row r="28" spans="2:13" ht="20.399999999999999" x14ac:dyDescent="0.35">
      <c r="B28" s="14"/>
      <c r="C28" s="14"/>
      <c r="D28" s="14"/>
      <c r="E28" s="14"/>
      <c r="F28" s="14"/>
      <c r="G28" s="14"/>
      <c r="H28" s="14"/>
      <c r="I28" s="14"/>
      <c r="J28" s="14"/>
      <c r="K28" s="14"/>
      <c r="L28" s="14"/>
      <c r="M28" s="14"/>
    </row>
    <row r="29" spans="2:13" ht="49.95" customHeight="1" x14ac:dyDescent="0.35">
      <c r="B29" s="49" t="s">
        <v>4840</v>
      </c>
      <c r="C29" s="49"/>
      <c r="D29" s="49"/>
      <c r="E29" s="49"/>
      <c r="F29" s="49"/>
      <c r="G29" s="49"/>
      <c r="H29" s="11"/>
      <c r="I29" s="11"/>
      <c r="J29" s="11"/>
      <c r="K29" s="14"/>
      <c r="L29" s="14"/>
      <c r="M29" s="14"/>
    </row>
    <row r="30" spans="2:13" ht="20.399999999999999" x14ac:dyDescent="0.35">
      <c r="B30" s="14"/>
      <c r="C30" s="11"/>
      <c r="D30" s="11"/>
      <c r="E30" s="11"/>
      <c r="F30" s="11"/>
      <c r="G30" s="11"/>
      <c r="H30" s="11"/>
      <c r="I30" s="11"/>
      <c r="J30" s="11"/>
      <c r="K30" s="14"/>
      <c r="L30" s="14"/>
      <c r="M30" s="14"/>
    </row>
    <row r="31" spans="2:13" ht="20.399999999999999" x14ac:dyDescent="0.35">
      <c r="B31" s="16" t="s">
        <v>4834</v>
      </c>
      <c r="C31" s="11"/>
      <c r="D31" s="11"/>
      <c r="E31" s="11"/>
      <c r="F31" s="11"/>
      <c r="G31" s="11"/>
      <c r="H31" s="11"/>
      <c r="I31" s="11"/>
      <c r="J31" s="11"/>
      <c r="K31" s="14"/>
      <c r="L31" s="14"/>
      <c r="M31" s="14"/>
    </row>
    <row r="32" spans="2:13" ht="20.399999999999999" x14ac:dyDescent="0.35">
      <c r="B32" s="16"/>
      <c r="C32" s="11"/>
      <c r="D32" s="11"/>
      <c r="E32" s="11"/>
      <c r="F32" s="11"/>
      <c r="G32" s="11"/>
      <c r="H32" s="11"/>
      <c r="I32" s="11"/>
      <c r="J32" s="11"/>
      <c r="K32" s="14"/>
      <c r="L32" s="14"/>
      <c r="M32" s="14"/>
    </row>
    <row r="33" spans="2:13" ht="20.399999999999999" x14ac:dyDescent="0.35">
      <c r="B33" s="17" t="s">
        <v>4835</v>
      </c>
      <c r="C33" s="11"/>
      <c r="D33" s="11"/>
      <c r="E33" s="11"/>
      <c r="F33" s="11"/>
      <c r="G33" s="11"/>
      <c r="H33" s="11"/>
      <c r="I33" s="11"/>
      <c r="J33" s="11"/>
      <c r="K33" s="14"/>
      <c r="L33" s="14"/>
      <c r="M33" s="14"/>
    </row>
    <row r="34" spans="2:13" ht="20.399999999999999" x14ac:dyDescent="0.35">
      <c r="B34" s="14"/>
      <c r="C34" s="11"/>
      <c r="D34" s="11"/>
      <c r="E34" s="11"/>
      <c r="F34" s="11"/>
      <c r="G34" s="11"/>
      <c r="H34" s="11"/>
      <c r="I34" s="11"/>
      <c r="J34" s="11"/>
      <c r="K34" s="14"/>
      <c r="L34" s="14"/>
      <c r="M34" s="14"/>
    </row>
    <row r="35" spans="2:13" ht="20.399999999999999" x14ac:dyDescent="0.35">
      <c r="B35" s="15" t="s">
        <v>1314</v>
      </c>
      <c r="C35" s="14"/>
      <c r="D35" s="14"/>
      <c r="E35" s="14"/>
      <c r="F35" s="14"/>
      <c r="G35" s="14"/>
      <c r="H35" s="14"/>
      <c r="I35" s="14"/>
      <c r="J35" s="14"/>
      <c r="K35" s="14"/>
      <c r="L35" s="14"/>
      <c r="M35" s="14"/>
    </row>
    <row r="36" spans="2:13" ht="20.399999999999999" x14ac:dyDescent="0.35">
      <c r="B36" s="14"/>
      <c r="C36" s="14"/>
      <c r="D36" s="14"/>
      <c r="E36" s="14"/>
      <c r="F36" s="14"/>
      <c r="G36" s="14"/>
      <c r="H36" s="14"/>
      <c r="I36" s="14"/>
      <c r="J36" s="14"/>
      <c r="K36" s="14"/>
      <c r="L36" s="14"/>
      <c r="M36" s="14"/>
    </row>
    <row r="37" spans="2:13" ht="49.95" customHeight="1" x14ac:dyDescent="0.35">
      <c r="B37" s="49" t="s">
        <v>4837</v>
      </c>
      <c r="C37" s="49"/>
      <c r="D37" s="49"/>
      <c r="E37" s="49"/>
      <c r="F37" s="49"/>
      <c r="G37" s="49"/>
      <c r="H37" s="11"/>
      <c r="I37" s="11"/>
      <c r="J37" s="11"/>
      <c r="K37" s="14"/>
      <c r="L37" s="14"/>
      <c r="M37" s="14"/>
    </row>
    <row r="38" spans="2:13" ht="20.399999999999999" x14ac:dyDescent="0.35">
      <c r="B38" s="12"/>
      <c r="C38" s="12"/>
      <c r="D38" s="12"/>
      <c r="E38" s="12"/>
      <c r="F38" s="12"/>
      <c r="G38" s="12"/>
      <c r="H38" s="11"/>
      <c r="I38" s="11"/>
      <c r="J38" s="11"/>
      <c r="K38" s="14"/>
      <c r="L38" s="14"/>
      <c r="M38" s="14"/>
    </row>
    <row r="39" spans="2:13" ht="20.399999999999999" x14ac:dyDescent="0.35">
      <c r="B39" s="16" t="s">
        <v>4841</v>
      </c>
      <c r="F39" s="7"/>
      <c r="G39" s="7"/>
      <c r="H39" s="11"/>
      <c r="I39" s="11"/>
      <c r="J39" s="11"/>
      <c r="K39" s="14"/>
      <c r="L39" s="14"/>
      <c r="M39" s="14"/>
    </row>
    <row r="40" spans="2:13" ht="20.399999999999999" x14ac:dyDescent="0.35">
      <c r="B40" s="16"/>
      <c r="F40" s="7"/>
      <c r="G40" s="7"/>
      <c r="H40" s="11"/>
      <c r="I40" s="11"/>
      <c r="J40" s="11"/>
      <c r="K40" s="14"/>
      <c r="L40" s="14"/>
      <c r="M40" s="14"/>
    </row>
    <row r="41" spans="2:13" ht="20.399999999999999" x14ac:dyDescent="0.35">
      <c r="B41" s="17" t="s">
        <v>4842</v>
      </c>
      <c r="F41" s="7"/>
      <c r="G41" s="7"/>
      <c r="H41" s="11"/>
      <c r="I41" s="11"/>
      <c r="J41" s="11"/>
      <c r="K41" s="14"/>
      <c r="L41" s="14"/>
      <c r="M41" s="14"/>
    </row>
    <row r="42" spans="2:13" ht="20.399999999999999" x14ac:dyDescent="0.35">
      <c r="B42" s="14"/>
      <c r="C42" s="11"/>
      <c r="D42" s="11"/>
      <c r="E42" s="11"/>
      <c r="F42" s="11"/>
      <c r="G42" s="11"/>
      <c r="H42" s="11"/>
      <c r="I42" s="11"/>
      <c r="J42" s="11"/>
      <c r="K42" s="14"/>
      <c r="L42" s="14"/>
      <c r="M42" s="14"/>
    </row>
    <row r="43" spans="2:13" ht="20.399999999999999" x14ac:dyDescent="0.35">
      <c r="B43" s="13" t="s">
        <v>1317</v>
      </c>
      <c r="C43" s="11"/>
      <c r="D43" s="11"/>
      <c r="E43" s="11"/>
      <c r="F43" s="11"/>
      <c r="G43" s="11"/>
      <c r="H43" s="11"/>
      <c r="I43" s="11"/>
      <c r="J43" s="11"/>
      <c r="K43" s="14"/>
      <c r="L43" s="14"/>
      <c r="M43" s="14"/>
    </row>
    <row r="44" spans="2:13" ht="20.399999999999999" x14ac:dyDescent="0.35">
      <c r="C44" s="11"/>
      <c r="D44" s="11"/>
      <c r="E44" s="11"/>
      <c r="F44" s="11"/>
      <c r="G44" s="11"/>
      <c r="H44" s="11"/>
      <c r="I44" s="11"/>
      <c r="J44" s="11"/>
      <c r="K44" s="14"/>
      <c r="L44" s="14"/>
      <c r="M44" s="14"/>
    </row>
    <row r="45" spans="2:13" ht="20.399999999999999" x14ac:dyDescent="0.35">
      <c r="B45" s="17" t="s">
        <v>1321</v>
      </c>
      <c r="D45" s="14"/>
      <c r="E45" s="14"/>
      <c r="F45" s="14"/>
      <c r="G45" s="14"/>
      <c r="H45" s="14"/>
      <c r="I45" s="14"/>
      <c r="J45" s="14"/>
      <c r="K45" s="14"/>
      <c r="L45" s="14"/>
      <c r="M45" s="14"/>
    </row>
    <row r="46" spans="2:13" ht="20.399999999999999" x14ac:dyDescent="0.35">
      <c r="B46" s="17" t="s">
        <v>4836</v>
      </c>
    </row>
    <row r="47" spans="2:13" ht="20.399999999999999" x14ac:dyDescent="0.35">
      <c r="B47" s="17" t="s">
        <v>1319</v>
      </c>
    </row>
    <row r="48" spans="2:13" ht="20.399999999999999" x14ac:dyDescent="0.35">
      <c r="B48" s="17" t="s">
        <v>1322</v>
      </c>
    </row>
    <row r="49" spans="2:7" ht="20.399999999999999" x14ac:dyDescent="0.35">
      <c r="B49" s="17"/>
    </row>
    <row r="50" spans="2:7" ht="25.2" x14ac:dyDescent="0.45">
      <c r="B50" s="51" t="s">
        <v>1318</v>
      </c>
      <c r="C50" s="51"/>
      <c r="D50" s="51"/>
      <c r="E50" s="51"/>
      <c r="F50" s="51"/>
      <c r="G50" s="51"/>
    </row>
    <row r="51" spans="2:7" x14ac:dyDescent="0.25"/>
    <row r="52" spans="2:7" s="10" customFormat="1" ht="31.2" x14ac:dyDescent="0.25">
      <c r="B52" s="18" t="s">
        <v>1129</v>
      </c>
      <c r="C52" s="18" t="s">
        <v>1127</v>
      </c>
      <c r="D52" s="18" t="s">
        <v>1128</v>
      </c>
      <c r="E52" s="18" t="s">
        <v>1323</v>
      </c>
      <c r="F52" s="19" t="s">
        <v>1132</v>
      </c>
      <c r="G52" s="19" t="s">
        <v>1133</v>
      </c>
    </row>
    <row r="53" spans="2:7" ht="15.6" x14ac:dyDescent="0.3">
      <c r="B53" s="20" t="s">
        <v>1130</v>
      </c>
      <c r="C53" s="20" t="str">
        <f>+SICODI!A3</f>
        <v>PPC01</v>
      </c>
      <c r="D53" s="20" t="str">
        <f>+VLOOKUP(Tabla2[[#This Row],[CÓDIGO DE ESTRUCTURA]],SICODI!$A$2:$C$99,2,FALSE)</f>
        <v xml:space="preserve">POSTE DE CONCRETO ARMADO DE  7/100/120/225                                                                                                                                                                                                                </v>
      </c>
      <c r="E53" s="22">
        <f>+VLOOKUP(Tabla2[[#This Row],[CÓDIGO DE ESTRUCTURA]],SICODI!$A$2:$C$99,3,FALSE)</f>
        <v>54.481008511148907</v>
      </c>
      <c r="F53" s="21">
        <f>+ROUND(IF((((E53*(1+0.77)*0.072)/12)*0.2)*(1/3)*(1+0.009489)&lt;0.1,0.1,(((E53*(1+0.77)*0.072)/12)*0.2)*(1/3)*(1+0.009489)),2)</f>
        <v>0.1</v>
      </c>
      <c r="G53" s="21">
        <f>+ROUND(IF((((E53*(1+0.843)*0.134)/12)*0.183)*(1/3)*(1+0.009489)&lt;0.1,0.1,(((E53*(1+0.843)*0.134)/12)*0.183)*(1/3)*(1+0.009489)),2)</f>
        <v>0.1</v>
      </c>
    </row>
    <row r="54" spans="2:7" ht="15.6" x14ac:dyDescent="0.3">
      <c r="B54" s="20" t="s">
        <v>1130</v>
      </c>
      <c r="C54" s="20" t="str">
        <f>+SICODI!A4</f>
        <v>PPC02</v>
      </c>
      <c r="D54" s="20" t="str">
        <f>+VLOOKUP(Tabla2[[#This Row],[CÓDIGO DE ESTRUCTURA]],SICODI!$A$2:$C$99,2,FALSE)</f>
        <v xml:space="preserve">POSTE DE CONCRETO ARMADO DE  7/200/120/225                                                                                                                                                                                                                </v>
      </c>
      <c r="E54" s="22">
        <f>+VLOOKUP(Tabla2[[#This Row],[CÓDIGO DE ESTRUCTURA]],SICODI!$A$2:$C$99,3,FALSE)</f>
        <v>67.977347277488008</v>
      </c>
      <c r="F54" s="21">
        <f>+ROUND(IF((((E54*(1+0.77)*0.072)/12)*0.2)*(1/3)*(1+0.009489)&lt;0.1,0.1,(((E54*(1+0.77)*0.072)/12)*0.2)*(1/3)*(1+0.009489)),2)</f>
        <v>0.1</v>
      </c>
      <c r="G54" s="21">
        <f t="shared" ref="G54:G117" si="0">+ROUND(IF((((E54*(1+0.843)*0.134)/12)*0.183)*(1/3)*(1+0.009489)&lt;0.1,0.1,(((E54*(1+0.843)*0.134)/12)*0.183)*(1/3)*(1+0.009489)),2)</f>
        <v>0.1</v>
      </c>
    </row>
    <row r="55" spans="2:7" ht="15.6" x14ac:dyDescent="0.3">
      <c r="B55" s="20" t="s">
        <v>1130</v>
      </c>
      <c r="C55" s="20" t="str">
        <f>+SICODI!A5</f>
        <v>PPC03</v>
      </c>
      <c r="D55" s="20" t="str">
        <f>+VLOOKUP(Tabla2[[#This Row],[CÓDIGO DE ESTRUCTURA]],SICODI!$A$2:$C$99,2,FALSE)</f>
        <v xml:space="preserve">POSTE DE CONCRETO ARMADO DE  7/300/120/225                                                                                                                                                                                                                </v>
      </c>
      <c r="E55" s="22">
        <f>+VLOOKUP(Tabla2[[#This Row],[CÓDIGO DE ESTRUCTURA]],SICODI!$A$2:$C$99,3,FALSE)</f>
        <v>70.430927999999994</v>
      </c>
      <c r="F55" s="21">
        <f>+ROUND(IF((((E55*(1+0.77)*0.072)/12)*0.2)*(1/3)*(1+0.009489)&lt;0.1,0.1,(((E55*(1+0.77)*0.072)/12)*0.2)*(1/3)*(1+0.009489)),2)</f>
        <v>0.1</v>
      </c>
      <c r="G55" s="21">
        <f t="shared" si="0"/>
        <v>0.1</v>
      </c>
    </row>
    <row r="56" spans="2:7" ht="15.6" x14ac:dyDescent="0.3">
      <c r="B56" s="20" t="s">
        <v>1130</v>
      </c>
      <c r="C56" s="20" t="str">
        <f>+SICODI!A6</f>
        <v>PPC04</v>
      </c>
      <c r="D56" s="20" t="str">
        <f>+VLOOKUP(Tabla2[[#This Row],[CÓDIGO DE ESTRUCTURA]],SICODI!$A$2:$C$99,2,FALSE)</f>
        <v xml:space="preserve">POSTE DE CONCRETO ARMADO DE  7/70/90/195                                                                                                                                                                                                                  </v>
      </c>
      <c r="E56" s="22">
        <f>+VLOOKUP(Tabla2[[#This Row],[CÓDIGO DE ESTRUCTURA]],SICODI!$A$2:$C$99,3,FALSE)</f>
        <v>51.118766108091073</v>
      </c>
      <c r="F56" s="21">
        <f t="shared" ref="F56:F117" si="1">+ROUND(IF((((E56*(1+0.77)*0.072)/12)*0.2)*(1/3)*(1+0.009489)&lt;0.1,0.1,(((E56*(1+0.77)*0.072)/12)*0.2)*(1/3)*(1+0.009489)),2)</f>
        <v>0.1</v>
      </c>
      <c r="G56" s="21">
        <f t="shared" si="0"/>
        <v>0.1</v>
      </c>
    </row>
    <row r="57" spans="2:7" ht="16.5" customHeight="1" x14ac:dyDescent="0.3">
      <c r="B57" s="20" t="s">
        <v>1130</v>
      </c>
      <c r="C57" s="20" t="str">
        <f>+SICODI!A7</f>
        <v>PPC05</v>
      </c>
      <c r="D57" s="20" t="str">
        <f>+VLOOKUP(Tabla2[[#This Row],[CÓDIGO DE ESTRUCTURA]],SICODI!$A$2:$C$99,2,FALSE)</f>
        <v xml:space="preserve">POSTE DE CONCRETO ARMADO DE  8/200/120/240                                                                                                                                                                                                                </v>
      </c>
      <c r="E57" s="22">
        <f>+VLOOKUP(Tabla2[[#This Row],[CÓDIGO DE ESTRUCTURA]],SICODI!$A$2:$C$99,3,FALSE)</f>
        <v>77.306227988064251</v>
      </c>
      <c r="F57" s="21">
        <f>+ROUND(IF((((E57*(1+0.77)*0.072)/12)*0.2)*(1/3)*(1+0.009489)&lt;0.1,0.1,(((E57*(1+0.77)*0.072)/12)*0.2)*(1/3)*(1+0.009489)),2)</f>
        <v>0.1</v>
      </c>
      <c r="G57" s="21">
        <f t="shared" si="0"/>
        <v>0.1</v>
      </c>
    </row>
    <row r="58" spans="2:7" ht="15.6" x14ac:dyDescent="0.3">
      <c r="B58" s="20" t="s">
        <v>1130</v>
      </c>
      <c r="C58" s="20" t="str">
        <f>+SICODI!A8</f>
        <v>PPC06</v>
      </c>
      <c r="D58" s="20" t="str">
        <f>+VLOOKUP(Tabla2[[#This Row],[CÓDIGO DE ESTRUCTURA]],SICODI!$A$2:$C$99,2,FALSE)</f>
        <v xml:space="preserve">POSTE DE CONCRETO ARMADO DE  8/300/120/240                                                                                                                                                                                                                </v>
      </c>
      <c r="E58" s="22">
        <f>+VLOOKUP(Tabla2[[#This Row],[CÓDIGO DE ESTRUCTURA]],SICODI!$A$2:$C$99,3,FALSE)</f>
        <v>86.09</v>
      </c>
      <c r="F58" s="21">
        <f t="shared" si="1"/>
        <v>0.1</v>
      </c>
      <c r="G58" s="21">
        <f t="shared" si="0"/>
        <v>0.11</v>
      </c>
    </row>
    <row r="59" spans="2:7" ht="15.6" x14ac:dyDescent="0.3">
      <c r="B59" s="20" t="s">
        <v>1130</v>
      </c>
      <c r="C59" s="20" t="str">
        <f>+SICODI!A9</f>
        <v>PPC07</v>
      </c>
      <c r="D59" s="20" t="str">
        <f>+VLOOKUP(Tabla2[[#This Row],[CÓDIGO DE ESTRUCTURA]],SICODI!$A$2:$C$99,2,FALSE)</f>
        <v xml:space="preserve">POSTE DE CONCRETO ARMADO DE  8/70/90/210                                                                                                                                                                                                                  </v>
      </c>
      <c r="E59" s="22">
        <f>+VLOOKUP(Tabla2[[#This Row],[CÓDIGO DE ESTRUCTURA]],SICODI!$A$2:$C$99,3,FALSE)</f>
        <v>56.182862897809983</v>
      </c>
      <c r="F59" s="21">
        <f t="shared" si="1"/>
        <v>0.1</v>
      </c>
      <c r="G59" s="21">
        <f t="shared" si="0"/>
        <v>0.1</v>
      </c>
    </row>
    <row r="60" spans="2:7" ht="15.6" x14ac:dyDescent="0.3">
      <c r="B60" s="20" t="s">
        <v>1130</v>
      </c>
      <c r="C60" s="20" t="str">
        <f>+SICODI!A10</f>
        <v>PPC08</v>
      </c>
      <c r="D60" s="20" t="str">
        <f>+VLOOKUP(Tabla2[[#This Row],[CÓDIGO DE ESTRUCTURA]],SICODI!$A$2:$C$99,2,FALSE)</f>
        <v xml:space="preserve">POSTE DE CONCRETO ARMADO DE  9/200/120/255                                                                                                                                                                                                                </v>
      </c>
      <c r="E60" s="22">
        <f>+VLOOKUP(Tabla2[[#This Row],[CÓDIGO DE ESTRUCTURA]],SICODI!$A$2:$C$99,3,FALSE)</f>
        <v>87.91</v>
      </c>
      <c r="F60" s="21">
        <f t="shared" si="1"/>
        <v>0.1</v>
      </c>
      <c r="G60" s="21">
        <f t="shared" si="0"/>
        <v>0.11</v>
      </c>
    </row>
    <row r="61" spans="2:7" ht="15.6" x14ac:dyDescent="0.3">
      <c r="B61" s="20" t="s">
        <v>1130</v>
      </c>
      <c r="C61" s="20" t="str">
        <f>+SICODI!A11</f>
        <v>PPC09</v>
      </c>
      <c r="D61" s="20" t="str">
        <f>+VLOOKUP(Tabla2[[#This Row],[CÓDIGO DE ESTRUCTURA]],SICODI!$A$2:$C$99,2,FALSE)</f>
        <v xml:space="preserve">POSTE DE CONCRETO ARMADO DE  9/300/120/255                                                                                                                                                                                                                </v>
      </c>
      <c r="E61" s="22">
        <f>+VLOOKUP(Tabla2[[#This Row],[CÓDIGO DE ESTRUCTURA]],SICODI!$A$2:$C$99,3,FALSE)</f>
        <v>100.83</v>
      </c>
      <c r="F61" s="21">
        <f t="shared" si="1"/>
        <v>0.1</v>
      </c>
      <c r="G61" s="21">
        <f t="shared" si="0"/>
        <v>0.13</v>
      </c>
    </row>
    <row r="62" spans="2:7" ht="15.6" x14ac:dyDescent="0.3">
      <c r="B62" s="20" t="s">
        <v>1130</v>
      </c>
      <c r="C62" s="20" t="str">
        <f>+SICODI!A12</f>
        <v>PPC10</v>
      </c>
      <c r="D62" s="20" t="str">
        <f>+VLOOKUP(Tabla2[[#This Row],[CÓDIGO DE ESTRUCTURA]],SICODI!$A$2:$C$99,2,FALSE)</f>
        <v xml:space="preserve">POSTE DE CONCRETO ARMADO DE  9/400/140/275                                                                                                                                                                                                                </v>
      </c>
      <c r="E62" s="22">
        <f>+VLOOKUP(Tabla2[[#This Row],[CÓDIGO DE ESTRUCTURA]],SICODI!$A$2:$C$99,3,FALSE)</f>
        <v>137.9</v>
      </c>
      <c r="F62" s="21">
        <f t="shared" si="1"/>
        <v>0.1</v>
      </c>
      <c r="G62" s="21">
        <f t="shared" si="0"/>
        <v>0.17</v>
      </c>
    </row>
    <row r="63" spans="2:7" ht="15.6" x14ac:dyDescent="0.3">
      <c r="B63" s="20" t="s">
        <v>1130</v>
      </c>
      <c r="C63" s="20" t="str">
        <f>+SICODI!A13</f>
        <v>PPC11</v>
      </c>
      <c r="D63" s="20" t="str">
        <f>+VLOOKUP(Tabla2[[#This Row],[CÓDIGO DE ESTRUCTURA]],SICODI!$A$2:$C$99,2,FALSE)</f>
        <v xml:space="preserve">POSTE DE CONCRETO ARMADO DE 11/200/120/285                                                                                                                                                                                                                </v>
      </c>
      <c r="E63" s="22">
        <f>+VLOOKUP(Tabla2[[#This Row],[CÓDIGO DE ESTRUCTURA]],SICODI!$A$2:$C$99,3,FALSE)</f>
        <v>113.70126442468913</v>
      </c>
      <c r="F63" s="21">
        <f t="shared" si="1"/>
        <v>0.1</v>
      </c>
      <c r="G63" s="21">
        <f t="shared" si="0"/>
        <v>0.14000000000000001</v>
      </c>
    </row>
    <row r="64" spans="2:7" ht="15.6" x14ac:dyDescent="0.3">
      <c r="B64" s="20" t="s">
        <v>1130</v>
      </c>
      <c r="C64" s="20" t="str">
        <f>+SICODI!A14</f>
        <v>PPC12</v>
      </c>
      <c r="D64" s="20" t="str">
        <f>+VLOOKUP(Tabla2[[#This Row],[CÓDIGO DE ESTRUCTURA]],SICODI!$A$2:$C$99,2,FALSE)</f>
        <v xml:space="preserve">POSTE DE CONCRETO ARMADO DE 11/300/120/285                                                                                                                                                                                                                </v>
      </c>
      <c r="E64" s="22">
        <f>+VLOOKUP(Tabla2[[#This Row],[CÓDIGO DE ESTRUCTURA]],SICODI!$A$2:$C$99,3,FALSE)</f>
        <v>181.37</v>
      </c>
      <c r="F64" s="21">
        <f t="shared" si="1"/>
        <v>0.13</v>
      </c>
      <c r="G64" s="21">
        <f t="shared" si="0"/>
        <v>0.23</v>
      </c>
    </row>
    <row r="65" spans="2:7" ht="15.6" x14ac:dyDescent="0.3">
      <c r="B65" s="20" t="s">
        <v>1130</v>
      </c>
      <c r="C65" s="20" t="str">
        <f>+SICODI!A15</f>
        <v>PPC13</v>
      </c>
      <c r="D65" s="20" t="str">
        <f>+VLOOKUP(Tabla2[[#This Row],[CÓDIGO DE ESTRUCTURA]],SICODI!$A$2:$C$99,2,FALSE)</f>
        <v xml:space="preserve">POSTE DE CONCRETO ARMADO DE 11/400/140/305                                                                                                                                                                                                                </v>
      </c>
      <c r="E65" s="22">
        <f>+VLOOKUP(Tabla2[[#This Row],[CÓDIGO DE ESTRUCTURA]],SICODI!$A$2:$C$99,3,FALSE)</f>
        <v>189.54063286479359</v>
      </c>
      <c r="F65" s="21">
        <f t="shared" si="1"/>
        <v>0.14000000000000001</v>
      </c>
      <c r="G65" s="21">
        <f t="shared" si="0"/>
        <v>0.24</v>
      </c>
    </row>
    <row r="66" spans="2:7" ht="15.6" x14ac:dyDescent="0.3">
      <c r="B66" s="20" t="s">
        <v>1130</v>
      </c>
      <c r="C66" s="20" t="str">
        <f>+SICODI!A16</f>
        <v>PPC14</v>
      </c>
      <c r="D66" s="20" t="str">
        <f>+VLOOKUP(Tabla2[[#This Row],[CÓDIGO DE ESTRUCTURA]],SICODI!$A$2:$C$99,2,FALSE)</f>
        <v xml:space="preserve">POSTE DE CONCRETO ARMADO DE 11/500/160/325                                                                                                                                                                                                                </v>
      </c>
      <c r="E66" s="22">
        <f>+VLOOKUP(Tabla2[[#This Row],[CÓDIGO DE ESTRUCTURA]],SICODI!$A$2:$C$99,3,FALSE)</f>
        <v>282.86340704270629</v>
      </c>
      <c r="F66" s="21">
        <f t="shared" si="1"/>
        <v>0.2</v>
      </c>
      <c r="G66" s="21">
        <f t="shared" si="0"/>
        <v>0.36</v>
      </c>
    </row>
    <row r="67" spans="2:7" ht="15.6" x14ac:dyDescent="0.3">
      <c r="B67" s="20" t="s">
        <v>1130</v>
      </c>
      <c r="C67" s="20" t="str">
        <f>+SICODI!A17</f>
        <v>PPC15</v>
      </c>
      <c r="D67" s="20" t="str">
        <f>+VLOOKUP(Tabla2[[#This Row],[CÓDIGO DE ESTRUCTURA]],SICODI!$A$2:$C$99,2,FALSE)</f>
        <v xml:space="preserve">POSTE DE CONCRETO ARMADO DE 12/200/120/300                                                                                                                                                                                                                </v>
      </c>
      <c r="E67" s="22">
        <f>+VLOOKUP(Tabla2[[#This Row],[CÓDIGO DE ESTRUCTURA]],SICODI!$A$2:$C$99,3,FALSE)</f>
        <v>129.30507326603359</v>
      </c>
      <c r="F67" s="21">
        <f t="shared" si="1"/>
        <v>0.1</v>
      </c>
      <c r="G67" s="21">
        <f t="shared" si="0"/>
        <v>0.16</v>
      </c>
    </row>
    <row r="68" spans="2:7" ht="15.6" x14ac:dyDescent="0.3">
      <c r="B68" s="20" t="s">
        <v>1130</v>
      </c>
      <c r="C68" s="20" t="str">
        <f>+SICODI!A18</f>
        <v>PPC16</v>
      </c>
      <c r="D68" s="20" t="str">
        <f>+VLOOKUP(Tabla2[[#This Row],[CÓDIGO DE ESTRUCTURA]],SICODI!$A$2:$C$99,2,FALSE)</f>
        <v xml:space="preserve">POSTE DE CONCRETO ARMADO DE 12/300/150/330                                                                                                                                                                                                                </v>
      </c>
      <c r="E68" s="22">
        <f>+VLOOKUP(Tabla2[[#This Row],[CÓDIGO DE ESTRUCTURA]],SICODI!$A$2:$C$99,3,FALSE)</f>
        <v>193.81200000000001</v>
      </c>
      <c r="F68" s="21">
        <f t="shared" si="1"/>
        <v>0.14000000000000001</v>
      </c>
      <c r="G68" s="21">
        <f t="shared" si="0"/>
        <v>0.25</v>
      </c>
    </row>
    <row r="69" spans="2:7" ht="15.6" x14ac:dyDescent="0.3">
      <c r="B69" s="20" t="s">
        <v>1130</v>
      </c>
      <c r="C69" s="20" t="str">
        <f>+SICODI!A19</f>
        <v>PPC17</v>
      </c>
      <c r="D69" s="20" t="str">
        <f>+VLOOKUP(Tabla2[[#This Row],[CÓDIGO DE ESTRUCTURA]],SICODI!$A$2:$C$99,2,FALSE)</f>
        <v xml:space="preserve">POSTE DE CONCRETO ARMADO DE 12/400/150/330                                                                                                                                                                                                                </v>
      </c>
      <c r="E69" s="22">
        <f>+VLOOKUP(Tabla2[[#This Row],[CÓDIGO DE ESTRUCTURA]],SICODI!$A$2:$C$99,3,FALSE)</f>
        <v>223.30372878160495</v>
      </c>
      <c r="F69" s="21">
        <f t="shared" si="1"/>
        <v>0.16</v>
      </c>
      <c r="G69" s="21">
        <f t="shared" si="0"/>
        <v>0.28000000000000003</v>
      </c>
    </row>
    <row r="70" spans="2:7" ht="15.6" x14ac:dyDescent="0.3">
      <c r="B70" s="20" t="s">
        <v>1130</v>
      </c>
      <c r="C70" s="20" t="str">
        <f>+SICODI!A20</f>
        <v>PPC18</v>
      </c>
      <c r="D70" s="20" t="str">
        <f>+VLOOKUP(Tabla2[[#This Row],[CÓDIGO DE ESTRUCTURA]],SICODI!$A$2:$C$99,2,FALSE)</f>
        <v xml:space="preserve">POSTE DE CONCRETO ARMADO DE 13/200/140/335                                                                                                                                                                                                                </v>
      </c>
      <c r="E70" s="22">
        <f>+VLOOKUP(Tabla2[[#This Row],[CÓDIGO DE ESTRUCTURA]],SICODI!$A$2:$C$99,3,FALSE)</f>
        <v>147.05027298450847</v>
      </c>
      <c r="F70" s="21">
        <f t="shared" si="1"/>
        <v>0.11</v>
      </c>
      <c r="G70" s="21">
        <f t="shared" si="0"/>
        <v>0.19</v>
      </c>
    </row>
    <row r="71" spans="2:7" ht="15.6" x14ac:dyDescent="0.3">
      <c r="B71" s="20" t="s">
        <v>1130</v>
      </c>
      <c r="C71" s="20" t="str">
        <f>+SICODI!A21</f>
        <v>PPC19</v>
      </c>
      <c r="D71" s="20" t="str">
        <f>+VLOOKUP(Tabla2[[#This Row],[CÓDIGO DE ESTRUCTURA]],SICODI!$A$2:$C$99,2,FALSE)</f>
        <v xml:space="preserve">POSTE DE CONCRETO ARMADO DE 13/300/150/345                                                                                                                                                                                                                </v>
      </c>
      <c r="E71" s="22">
        <f>+VLOOKUP(Tabla2[[#This Row],[CÓDIGO DE ESTRUCTURA]],SICODI!$A$2:$C$99,3,FALSE)</f>
        <v>220.36799999999999</v>
      </c>
      <c r="F71" s="21">
        <f t="shared" si="1"/>
        <v>0.16</v>
      </c>
      <c r="G71" s="21">
        <f t="shared" si="0"/>
        <v>0.28000000000000003</v>
      </c>
    </row>
    <row r="72" spans="2:7" ht="15.6" x14ac:dyDescent="0.3">
      <c r="B72" s="20" t="s">
        <v>1130</v>
      </c>
      <c r="C72" s="20" t="str">
        <f>+SICODI!A22</f>
        <v>PPC20</v>
      </c>
      <c r="D72" s="20" t="str">
        <f>+VLOOKUP(Tabla2[[#This Row],[CÓDIGO DE ESTRUCTURA]],SICODI!$A$2:$C$99,2,FALSE)</f>
        <v xml:space="preserve">POSTE DE CONCRETO ARMADO DE 13/400/150/345                                                                                                                                                                                                                </v>
      </c>
      <c r="E72" s="22">
        <f>+VLOOKUP(Tabla2[[#This Row],[CÓDIGO DE ESTRUCTURA]],SICODI!$A$2:$C$99,3,FALSE)</f>
        <v>233.68470747392249</v>
      </c>
      <c r="F72" s="21">
        <f t="shared" si="1"/>
        <v>0.17</v>
      </c>
      <c r="G72" s="21">
        <f t="shared" si="0"/>
        <v>0.3</v>
      </c>
    </row>
    <row r="73" spans="2:7" ht="15.6" x14ac:dyDescent="0.3">
      <c r="B73" s="20" t="s">
        <v>1130</v>
      </c>
      <c r="C73" s="20" t="str">
        <f>+SICODI!A23</f>
        <v>PPC21</v>
      </c>
      <c r="D73" s="20" t="str">
        <f>+VLOOKUP(Tabla2[[#This Row],[CÓDIGO DE ESTRUCTURA]],SICODI!$A$2:$C$99,2,FALSE)</f>
        <v xml:space="preserve">POSTE DE CONCRETO ARMADO DE 13/500/160/355                                                                                                                                                                                                                </v>
      </c>
      <c r="E73" s="22">
        <f>+VLOOKUP(Tabla2[[#This Row],[CÓDIGO DE ESTRUCTURA]],SICODI!$A$2:$C$99,3,FALSE)</f>
        <v>343.00483188668778</v>
      </c>
      <c r="F73" s="21">
        <f t="shared" si="1"/>
        <v>0.25</v>
      </c>
      <c r="G73" s="21">
        <f t="shared" si="0"/>
        <v>0.43</v>
      </c>
    </row>
    <row r="74" spans="2:7" ht="15.6" x14ac:dyDescent="0.3">
      <c r="B74" s="20" t="s">
        <v>1130</v>
      </c>
      <c r="C74" s="20" t="str">
        <f>+SICODI!A24</f>
        <v>PPC22</v>
      </c>
      <c r="D74" s="20" t="str">
        <f>+VLOOKUP(Tabla2[[#This Row],[CÓDIGO DE ESTRUCTURA]],SICODI!$A$2:$C$99,2,FALSE)</f>
        <v xml:space="preserve">POSTE DE CONCRETO ARMADO DE 15/200/135/360                                                                                                                                                                                                                </v>
      </c>
      <c r="E74" s="22">
        <f>+VLOOKUP(Tabla2[[#This Row],[CÓDIGO DE ESTRUCTURA]],SICODI!$A$2:$C$99,3,FALSE)</f>
        <v>190.18067120213183</v>
      </c>
      <c r="F74" s="21">
        <f t="shared" si="1"/>
        <v>0.14000000000000001</v>
      </c>
      <c r="G74" s="21">
        <f t="shared" si="0"/>
        <v>0.24</v>
      </c>
    </row>
    <row r="75" spans="2:7" ht="15.6" x14ac:dyDescent="0.3">
      <c r="B75" s="20" t="s">
        <v>1130</v>
      </c>
      <c r="C75" s="20" t="str">
        <f>+SICODI!A25</f>
        <v>PPC23</v>
      </c>
      <c r="D75" s="20" t="str">
        <f>+VLOOKUP(Tabla2[[#This Row],[CÓDIGO DE ESTRUCTURA]],SICODI!$A$2:$C$99,2,FALSE)</f>
        <v xml:space="preserve">POSTE DE CONCRETO ARMADO DE 15/300/140/365                                                                                                                                                                                                                </v>
      </c>
      <c r="E75" s="22">
        <f>+VLOOKUP(Tabla2[[#This Row],[CÓDIGO DE ESTRUCTURA]],SICODI!$A$2:$C$99,3,FALSE)</f>
        <v>273.48</v>
      </c>
      <c r="F75" s="21">
        <f t="shared" si="1"/>
        <v>0.2</v>
      </c>
      <c r="G75" s="21">
        <f t="shared" si="0"/>
        <v>0.35</v>
      </c>
    </row>
    <row r="76" spans="2:7" ht="15.6" x14ac:dyDescent="0.3">
      <c r="B76" s="20" t="s">
        <v>1130</v>
      </c>
      <c r="C76" s="20" t="str">
        <f>+SICODI!A26</f>
        <v>PPC24</v>
      </c>
      <c r="D76" s="20" t="str">
        <f>+VLOOKUP(Tabla2[[#This Row],[CÓDIGO DE ESTRUCTURA]],SICODI!$A$2:$C$99,2,FALSE)</f>
        <v xml:space="preserve">POSTE DE CONCRETO ARMADO DE 15/400/150/375                                                                                                                                                                                                                </v>
      </c>
      <c r="E76" s="22">
        <f>+VLOOKUP(Tabla2[[#This Row],[CÓDIGO DE ESTRUCTURA]],SICODI!$A$2:$C$99,3,FALSE)</f>
        <v>364.47</v>
      </c>
      <c r="F76" s="21">
        <f t="shared" si="1"/>
        <v>0.26</v>
      </c>
      <c r="G76" s="21">
        <f t="shared" si="0"/>
        <v>0.46</v>
      </c>
    </row>
    <row r="77" spans="2:7" ht="15.6" x14ac:dyDescent="0.3">
      <c r="B77" s="20" t="s">
        <v>1130</v>
      </c>
      <c r="C77" s="20" t="str">
        <f>+SICODI!A27</f>
        <v>PPC25</v>
      </c>
      <c r="D77" s="20" t="str">
        <f>+VLOOKUP(Tabla2[[#This Row],[CÓDIGO DE ESTRUCTURA]],SICODI!$A$2:$C$99,2,FALSE)</f>
        <v xml:space="preserve">POSTE DE CONCRETO ARMADO DE 15/500/180/405                                                                                                                                                                                                                </v>
      </c>
      <c r="E77" s="22">
        <f>+VLOOKUP(Tabla2[[#This Row],[CÓDIGO DE ESTRUCTURA]],SICODI!$A$2:$C$99,3,FALSE)</f>
        <v>414.89</v>
      </c>
      <c r="F77" s="21">
        <f t="shared" si="1"/>
        <v>0.3</v>
      </c>
      <c r="G77" s="21">
        <f t="shared" si="0"/>
        <v>0.53</v>
      </c>
    </row>
    <row r="78" spans="2:7" ht="15.6" x14ac:dyDescent="0.3">
      <c r="B78" s="20" t="s">
        <v>1130</v>
      </c>
      <c r="C78" s="20" t="str">
        <f>+SICODI!A28</f>
        <v>PPC26</v>
      </c>
      <c r="D78" s="20" t="str">
        <f>+VLOOKUP(Tabla2[[#This Row],[CÓDIGO DE ESTRUCTURA]],SICODI!$A$2:$C$99,2,FALSE)</f>
        <v xml:space="preserve">POSTE DE CONCRETO ARMADO DE 17/200/150/405                                                                                                                                                                                                                </v>
      </c>
      <c r="E78" s="22">
        <f>+VLOOKUP(Tabla2[[#This Row],[CÓDIGO DE ESTRUCTURA]],SICODI!$A$2:$C$99,3,FALSE)</f>
        <v>245.96137745833155</v>
      </c>
      <c r="F78" s="21">
        <f t="shared" si="1"/>
        <v>0.18</v>
      </c>
      <c r="G78" s="21">
        <f t="shared" si="0"/>
        <v>0.31</v>
      </c>
    </row>
    <row r="79" spans="2:7" ht="15.6" x14ac:dyDescent="0.3">
      <c r="B79" s="20" t="s">
        <v>1130</v>
      </c>
      <c r="C79" s="20" t="str">
        <f>+SICODI!A29</f>
        <v>PPC27</v>
      </c>
      <c r="D79" s="20" t="str">
        <f>+VLOOKUP(Tabla2[[#This Row],[CÓDIGO DE ESTRUCTURA]],SICODI!$A$2:$C$99,2,FALSE)</f>
        <v xml:space="preserve">POSTE DE CONCRETO ARMADO DE 17/300/150/405                                                                                                                                                                                                                </v>
      </c>
      <c r="E79" s="22">
        <f>+VLOOKUP(Tabla2[[#This Row],[CÓDIGO DE ESTRUCTURA]],SICODI!$A$2:$C$99,3,FALSE)</f>
        <v>326.59199999999998</v>
      </c>
      <c r="F79" s="21">
        <f t="shared" si="1"/>
        <v>0.23</v>
      </c>
      <c r="G79" s="21">
        <f t="shared" si="0"/>
        <v>0.41</v>
      </c>
    </row>
    <row r="80" spans="2:7" ht="15.6" x14ac:dyDescent="0.3">
      <c r="B80" s="20" t="s">
        <v>1130</v>
      </c>
      <c r="C80" s="20" t="str">
        <f>+SICODI!A30</f>
        <v>PPC28</v>
      </c>
      <c r="D80" s="20" t="str">
        <f>+VLOOKUP(Tabla2[[#This Row],[CÓDIGO DE ESTRUCTURA]],SICODI!$A$2:$C$99,2,FALSE)</f>
        <v xml:space="preserve">POSTE DE CONCRETO ARMADO DE 17/400/165/420                                                                                                                                                                                                                </v>
      </c>
      <c r="E80" s="22">
        <f>+VLOOKUP(Tabla2[[#This Row],[CÓDIGO DE ESTRUCTURA]],SICODI!$A$2:$C$99,3,FALSE)</f>
        <v>430.41190519641719</v>
      </c>
      <c r="F80" s="21">
        <f t="shared" si="1"/>
        <v>0.31</v>
      </c>
      <c r="G80" s="21">
        <f t="shared" si="0"/>
        <v>0.55000000000000004</v>
      </c>
    </row>
    <row r="81" spans="2:7" ht="15.6" x14ac:dyDescent="0.3">
      <c r="B81" s="20" t="s">
        <v>1130</v>
      </c>
      <c r="C81" s="20" t="str">
        <f>+SICODI!A31</f>
        <v>PPC29</v>
      </c>
      <c r="D81" s="20" t="str">
        <f>+VLOOKUP(Tabla2[[#This Row],[CÓDIGO DE ESTRUCTURA]],SICODI!$A$2:$C$99,2,FALSE)</f>
        <v xml:space="preserve">POSTE DE CONCRETO ARMADO PARA A. P.  5/70/90/165                                                                                                                                                                                                          </v>
      </c>
      <c r="E81" s="22">
        <f>+VLOOKUP(Tabla2[[#This Row],[CÓDIGO DE ESTRUCTURA]],SICODI!$A$2:$C$99,3,FALSE)</f>
        <v>40.291124639458964</v>
      </c>
      <c r="F81" s="21">
        <f t="shared" si="1"/>
        <v>0.1</v>
      </c>
      <c r="G81" s="21">
        <f t="shared" si="0"/>
        <v>0.1</v>
      </c>
    </row>
    <row r="82" spans="2:7" ht="15.6" x14ac:dyDescent="0.3">
      <c r="B82" s="20" t="s">
        <v>1130</v>
      </c>
      <c r="C82" s="20" t="str">
        <f>+SICODI!A32</f>
        <v>PPC30</v>
      </c>
      <c r="D82" s="20" t="str">
        <f>+VLOOKUP(Tabla2[[#This Row],[CÓDIGO DE ESTRUCTURA]],SICODI!$A$2:$C$99,2,FALSE)</f>
        <v xml:space="preserve">POSTE DE CONCRETO ARMADO PARA A. P.  6/70/90/180                                                                                                                                                                                                          </v>
      </c>
      <c r="E82" s="22">
        <f>+VLOOKUP(Tabla2[[#This Row],[CÓDIGO DE ESTRUCTURA]],SICODI!$A$2:$C$99,3,FALSE)</f>
        <v>45.83763514313236</v>
      </c>
      <c r="F82" s="21">
        <f t="shared" si="1"/>
        <v>0.1</v>
      </c>
      <c r="G82" s="21">
        <f t="shared" si="0"/>
        <v>0.1</v>
      </c>
    </row>
    <row r="83" spans="2:7" ht="15.6" x14ac:dyDescent="0.3">
      <c r="B83" s="20" t="s">
        <v>1130</v>
      </c>
      <c r="C83" s="20" t="str">
        <f>+SICODI!A33</f>
        <v>PPC31</v>
      </c>
      <c r="D83" s="20" t="str">
        <f>+VLOOKUP(Tabla2[[#This Row],[CÓDIGO DE ESTRUCTURA]],SICODI!$A$2:$C$99,2,FALSE)</f>
        <v xml:space="preserve">POSTE DE CONCRETO ARMADO PARA A. P.  7/100/120/225                                                                                                                                                                                                        </v>
      </c>
      <c r="E83" s="22">
        <f>+VLOOKUP(Tabla2[[#This Row],[CÓDIGO DE ESTRUCTURA]],SICODI!$A$2:$C$99,3,FALSE)</f>
        <v>54.481008511148907</v>
      </c>
      <c r="F83" s="21">
        <f t="shared" si="1"/>
        <v>0.1</v>
      </c>
      <c r="G83" s="21">
        <f t="shared" si="0"/>
        <v>0.1</v>
      </c>
    </row>
    <row r="84" spans="2:7" ht="15.6" x14ac:dyDescent="0.3">
      <c r="B84" s="20" t="s">
        <v>1130</v>
      </c>
      <c r="C84" s="20" t="str">
        <f>+SICODI!A34</f>
        <v>PPC32</v>
      </c>
      <c r="D84" s="20" t="str">
        <f>+VLOOKUP(Tabla2[[#This Row],[CÓDIGO DE ESTRUCTURA]],SICODI!$A$2:$C$99,2,FALSE)</f>
        <v xml:space="preserve">POSTE DE CONCRETO ARMADO PARA A. P.  7/200/120/225                                                                                                                                                                                                        </v>
      </c>
      <c r="E84" s="22">
        <f>+VLOOKUP(Tabla2[[#This Row],[CÓDIGO DE ESTRUCTURA]],SICODI!$A$2:$C$99,3,FALSE)</f>
        <v>67.977347277488008</v>
      </c>
      <c r="F84" s="21">
        <f t="shared" si="1"/>
        <v>0.1</v>
      </c>
      <c r="G84" s="21">
        <f t="shared" si="0"/>
        <v>0.1</v>
      </c>
    </row>
    <row r="85" spans="2:7" ht="15.6" x14ac:dyDescent="0.3">
      <c r="B85" s="20" t="s">
        <v>1130</v>
      </c>
      <c r="C85" s="20" t="str">
        <f>+SICODI!A35</f>
        <v>PPC33</v>
      </c>
      <c r="D85" s="20" t="str">
        <f>+VLOOKUP(Tabla2[[#This Row],[CÓDIGO DE ESTRUCTURA]],SICODI!$A$2:$C$99,2,FALSE)</f>
        <v xml:space="preserve">POSTE DE CONCRETO ARMADO PARA A. P.  7/300/120/225                                                                                                                                                                                                        </v>
      </c>
      <c r="E85" s="22">
        <f>+VLOOKUP(Tabla2[[#This Row],[CÓDIGO DE ESTRUCTURA]],SICODI!$A$2:$C$99,3,FALSE)</f>
        <v>70.430927999999994</v>
      </c>
      <c r="F85" s="21">
        <f t="shared" si="1"/>
        <v>0.1</v>
      </c>
      <c r="G85" s="21">
        <f t="shared" si="0"/>
        <v>0.1</v>
      </c>
    </row>
    <row r="86" spans="2:7" ht="15.6" x14ac:dyDescent="0.3">
      <c r="B86" s="20" t="s">
        <v>1130</v>
      </c>
      <c r="C86" s="20" t="str">
        <f>+SICODI!A36</f>
        <v>PPC34</v>
      </c>
      <c r="D86" s="20" t="str">
        <f>+VLOOKUP(Tabla2[[#This Row],[CÓDIGO DE ESTRUCTURA]],SICODI!$A$2:$C$99,2,FALSE)</f>
        <v xml:space="preserve">POSTE DE CONCRETO ARMADO PARA A. P.  8/100/120/240                                                                                                                                                                                                        </v>
      </c>
      <c r="E86" s="22">
        <f>+VLOOKUP(Tabla2[[#This Row],[CÓDIGO DE ESTRUCTURA]],SICODI!$A$2:$C$99,3,FALSE)</f>
        <v>60.091248508635609</v>
      </c>
      <c r="F86" s="21">
        <f t="shared" si="1"/>
        <v>0.1</v>
      </c>
      <c r="G86" s="21">
        <f t="shared" si="0"/>
        <v>0.1</v>
      </c>
    </row>
    <row r="87" spans="2:7" ht="15.6" x14ac:dyDescent="0.3">
      <c r="B87" s="20" t="s">
        <v>1130</v>
      </c>
      <c r="C87" s="20" t="str">
        <f>+SICODI!A37</f>
        <v>PPC35</v>
      </c>
      <c r="D87" s="20" t="str">
        <f>+VLOOKUP(Tabla2[[#This Row],[CÓDIGO DE ESTRUCTURA]],SICODI!$A$2:$C$99,2,FALSE)</f>
        <v xml:space="preserve">POSTE DE CONCRETO ARMADO PARA A. P.  8/200/120/240                                                                                                                                                                                                        </v>
      </c>
      <c r="E87" s="22">
        <f>+VLOOKUP(Tabla2[[#This Row],[CÓDIGO DE ESTRUCTURA]],SICODI!$A$2:$C$99,3,FALSE)</f>
        <v>77.306227988064251</v>
      </c>
      <c r="F87" s="21">
        <f t="shared" si="1"/>
        <v>0.1</v>
      </c>
      <c r="G87" s="21">
        <f t="shared" si="0"/>
        <v>0.1</v>
      </c>
    </row>
    <row r="88" spans="2:7" ht="15.6" x14ac:dyDescent="0.3">
      <c r="B88" s="20" t="s">
        <v>1130</v>
      </c>
      <c r="C88" s="20" t="str">
        <f>+SICODI!A38</f>
        <v>PPC36</v>
      </c>
      <c r="D88" s="20" t="str">
        <f>+VLOOKUP(Tabla2[[#This Row],[CÓDIGO DE ESTRUCTURA]],SICODI!$A$2:$C$99,2,FALSE)</f>
        <v xml:space="preserve">POSTE DE CONCRETO ARMADO PARA A. P.  8/300/120/240                                                                                                                                                                                                        </v>
      </c>
      <c r="E88" s="22">
        <f>+VLOOKUP(Tabla2[[#This Row],[CÓDIGO DE ESTRUCTURA]],SICODI!$A$2:$C$99,3,FALSE)</f>
        <v>86.09</v>
      </c>
      <c r="F88" s="21">
        <f t="shared" si="1"/>
        <v>0.1</v>
      </c>
      <c r="G88" s="21">
        <f t="shared" si="0"/>
        <v>0.11</v>
      </c>
    </row>
    <row r="89" spans="2:7" ht="15.6" x14ac:dyDescent="0.3">
      <c r="B89" s="20" t="s">
        <v>1130</v>
      </c>
      <c r="C89" s="20" t="str">
        <f>+SICODI!A39</f>
        <v>PPC37</v>
      </c>
      <c r="D89" s="20" t="str">
        <f>+VLOOKUP(Tabla2[[#This Row],[CÓDIGO DE ESTRUCTURA]],SICODI!$A$2:$C$99,2,FALSE)</f>
        <v xml:space="preserve">POSTE DE CONCRETO ARMADO PARA A. P.  9/100/120/255                                                                                                                                                                                                        </v>
      </c>
      <c r="E89" s="22">
        <f>+VLOOKUP(Tabla2[[#This Row],[CÓDIGO DE ESTRUCTURA]],SICODI!$A$2:$C$99,3,FALSE)</f>
        <v>65.51747910544934</v>
      </c>
      <c r="F89" s="21">
        <f t="shared" si="1"/>
        <v>0.1</v>
      </c>
      <c r="G89" s="21">
        <f t="shared" si="0"/>
        <v>0.1</v>
      </c>
    </row>
    <row r="90" spans="2:7" ht="15.6" x14ac:dyDescent="0.3">
      <c r="B90" s="20" t="s">
        <v>1130</v>
      </c>
      <c r="C90" s="20" t="str">
        <f>+SICODI!A40</f>
        <v>PPC38</v>
      </c>
      <c r="D90" s="20" t="str">
        <f>+VLOOKUP(Tabla2[[#This Row],[CÓDIGO DE ESTRUCTURA]],SICODI!$A$2:$C$99,2,FALSE)</f>
        <v xml:space="preserve">POSTE DE CONCRETO ARMADO PARA A. P.  9/200/120/245                                                                                                                                                                                                        </v>
      </c>
      <c r="E90" s="22">
        <f>+VLOOKUP(Tabla2[[#This Row],[CÓDIGO DE ESTRUCTURA]],SICODI!$A$2:$C$99,3,FALSE)</f>
        <v>87.91</v>
      </c>
      <c r="F90" s="21">
        <f t="shared" si="1"/>
        <v>0.1</v>
      </c>
      <c r="G90" s="21">
        <f t="shared" si="0"/>
        <v>0.11</v>
      </c>
    </row>
    <row r="91" spans="2:7" ht="15.6" x14ac:dyDescent="0.3">
      <c r="B91" s="20" t="s">
        <v>1130</v>
      </c>
      <c r="C91" s="20" t="str">
        <f>+SICODI!A41</f>
        <v>PPC39</v>
      </c>
      <c r="D91" s="20" t="str">
        <f>+VLOOKUP(Tabla2[[#This Row],[CÓDIGO DE ESTRUCTURA]],SICODI!$A$2:$C$99,2,FALSE)</f>
        <v xml:space="preserve">POSTE DE CONCRETO ARMADO PARA A. P.  9/300/120/255                                                                                                                                                                                                        </v>
      </c>
      <c r="E91" s="22">
        <f>+VLOOKUP(Tabla2[[#This Row],[CÓDIGO DE ESTRUCTURA]],SICODI!$A$2:$C$99,3,FALSE)</f>
        <v>100.83</v>
      </c>
      <c r="F91" s="21">
        <f t="shared" si="1"/>
        <v>0.1</v>
      </c>
      <c r="G91" s="21">
        <f t="shared" si="0"/>
        <v>0.13</v>
      </c>
    </row>
    <row r="92" spans="2:7" ht="15.6" x14ac:dyDescent="0.3">
      <c r="B92" s="20" t="s">
        <v>1130</v>
      </c>
      <c r="C92" s="20" t="str">
        <f>+SICODI!A42</f>
        <v>PPC40</v>
      </c>
      <c r="D92" s="20" t="str">
        <f>+VLOOKUP(Tabla2[[#This Row],[CÓDIGO DE ESTRUCTURA]],SICODI!$A$2:$C$99,2,FALSE)</f>
        <v xml:space="preserve">POSTE DE CONCRETO ARMADO PARA A. P. 11/200/120/285                                                                                                                                                                                                        </v>
      </c>
      <c r="E92" s="22">
        <f>+VLOOKUP(Tabla2[[#This Row],[CÓDIGO DE ESTRUCTURA]],SICODI!$A$2:$C$99,3,FALSE)</f>
        <v>113.70126442468913</v>
      </c>
      <c r="F92" s="21">
        <f t="shared" si="1"/>
        <v>0.1</v>
      </c>
      <c r="G92" s="21">
        <f t="shared" si="0"/>
        <v>0.14000000000000001</v>
      </c>
    </row>
    <row r="93" spans="2:7" ht="15.6" x14ac:dyDescent="0.3">
      <c r="B93" s="20" t="s">
        <v>1130</v>
      </c>
      <c r="C93" s="20" t="str">
        <f>+SICODI!A43</f>
        <v>PPC41</v>
      </c>
      <c r="D93" s="20" t="str">
        <f>+VLOOKUP(Tabla2[[#This Row],[CÓDIGO DE ESTRUCTURA]],SICODI!$A$2:$C$99,2,FALSE)</f>
        <v xml:space="preserve">POSTE DE CONCRETO ARMADO PARA A. P. 11/400/140/305                                                                                                                                                                                                        </v>
      </c>
      <c r="E93" s="22">
        <f>+VLOOKUP(Tabla2[[#This Row],[CÓDIGO DE ESTRUCTURA]],SICODI!$A$2:$C$99,3,FALSE)</f>
        <v>189.54063286479359</v>
      </c>
      <c r="F93" s="21">
        <f t="shared" si="1"/>
        <v>0.14000000000000001</v>
      </c>
      <c r="G93" s="21">
        <f t="shared" si="0"/>
        <v>0.24</v>
      </c>
    </row>
    <row r="94" spans="2:7" ht="15.6" x14ac:dyDescent="0.3">
      <c r="B94" s="20" t="s">
        <v>1130</v>
      </c>
      <c r="C94" s="20" t="str">
        <f>+SICODI!A44</f>
        <v>PPC42</v>
      </c>
      <c r="D94" s="20" t="str">
        <f>+VLOOKUP(Tabla2[[#This Row],[CÓDIGO DE ESTRUCTURA]],SICODI!$A$2:$C$99,2,FALSE)</f>
        <v xml:space="preserve">POSTE DE CONCRETO ARMADO PARA A. P. 13/100/120/315                                                                                                                                                                                                        </v>
      </c>
      <c r="E94" s="22">
        <f>+VLOOKUP(Tabla2[[#This Row],[CÓDIGO DE ESTRUCTURA]],SICODI!$A$2:$C$99,3,FALSE)</f>
        <v>77.236059239025593</v>
      </c>
      <c r="F94" s="21">
        <f t="shared" si="1"/>
        <v>0.1</v>
      </c>
      <c r="G94" s="21">
        <f t="shared" si="0"/>
        <v>0.1</v>
      </c>
    </row>
    <row r="95" spans="2:7" ht="15.6" x14ac:dyDescent="0.3">
      <c r="B95" s="20" t="s">
        <v>1130</v>
      </c>
      <c r="C95" s="20" t="str">
        <f>+SICODI!A45</f>
        <v>PPC43</v>
      </c>
      <c r="D95" s="20" t="str">
        <f>+VLOOKUP(Tabla2[[#This Row],[CÓDIGO DE ESTRUCTURA]],SICODI!$A$2:$C$99,2,FALSE)</f>
        <v xml:space="preserve">POSTE DE CONCRETO ARMADO PARA A. P. 13/200/140/335                                                                                                                                                                                                        </v>
      </c>
      <c r="E95" s="22">
        <f>+VLOOKUP(Tabla2[[#This Row],[CÓDIGO DE ESTRUCTURA]],SICODI!$A$2:$C$99,3,FALSE)</f>
        <v>147.05027298450847</v>
      </c>
      <c r="F95" s="21">
        <f t="shared" si="1"/>
        <v>0.11</v>
      </c>
      <c r="G95" s="21">
        <f t="shared" si="0"/>
        <v>0.19</v>
      </c>
    </row>
    <row r="96" spans="2:7" ht="15.6" x14ac:dyDescent="0.3">
      <c r="B96" s="20" t="s">
        <v>1130</v>
      </c>
      <c r="C96" s="20" t="str">
        <f>+SICODI!A46</f>
        <v>PPC44</v>
      </c>
      <c r="D96" s="20" t="str">
        <f>+VLOOKUP(Tabla2[[#This Row],[CÓDIGO DE ESTRUCTURA]],SICODI!$A$2:$C$99,2,FALSE)</f>
        <v xml:space="preserve">POSTE DE CONCRETO ARMADO PARA A. P. 13/400/160/355                                                                                                                                                                                                        </v>
      </c>
      <c r="E96" s="22">
        <f>+VLOOKUP(Tabla2[[#This Row],[CÓDIGO DE ESTRUCTURA]],SICODI!$A$2:$C$99,3,FALSE)</f>
        <v>233.68470747392249</v>
      </c>
      <c r="F96" s="21">
        <f t="shared" si="1"/>
        <v>0.17</v>
      </c>
      <c r="G96" s="21">
        <f t="shared" si="0"/>
        <v>0.3</v>
      </c>
    </row>
    <row r="97" spans="2:7" ht="15.6" x14ac:dyDescent="0.3">
      <c r="B97" s="20" t="s">
        <v>1130</v>
      </c>
      <c r="C97" s="20" t="str">
        <f>+SICODI!A47</f>
        <v>PPC45</v>
      </c>
      <c r="D97" s="20" t="str">
        <f>+VLOOKUP(Tabla2[[#This Row],[CÓDIGO DE ESTRUCTURA]],SICODI!$A$2:$C$99,2,FALSE)</f>
        <v xml:space="preserve">POSTE DE CONCRETO ARMADO PARA A. P. 15/200/140/365                                                                                                                                                                                                        </v>
      </c>
      <c r="E97" s="22">
        <f>+VLOOKUP(Tabla2[[#This Row],[CÓDIGO DE ESTRUCTURA]],SICODI!$A$2:$C$99,3,FALSE)</f>
        <v>190.18067120213183</v>
      </c>
      <c r="F97" s="21">
        <f t="shared" si="1"/>
        <v>0.14000000000000001</v>
      </c>
      <c r="G97" s="21">
        <f t="shared" si="0"/>
        <v>0.24</v>
      </c>
    </row>
    <row r="98" spans="2:7" ht="15.6" x14ac:dyDescent="0.3">
      <c r="B98" s="20" t="s">
        <v>1130</v>
      </c>
      <c r="C98" s="20" t="str">
        <f>+SICODI!A48</f>
        <v>PPC46</v>
      </c>
      <c r="D98" s="20" t="str">
        <f>+VLOOKUP(Tabla2[[#This Row],[CÓDIGO DE ESTRUCTURA]],SICODI!$A$2:$C$99,2,FALSE)</f>
        <v xml:space="preserve">POSTE DE CONCRETO ARMADO PARA A. P. 15/400/160/385                                                                                                                                                                                                        </v>
      </c>
      <c r="E98" s="22">
        <f>+VLOOKUP(Tabla2[[#This Row],[CÓDIGO DE ESTRUCTURA]],SICODI!$A$2:$C$99,3,FALSE)</f>
        <v>364.47</v>
      </c>
      <c r="F98" s="21">
        <f t="shared" si="1"/>
        <v>0.26</v>
      </c>
      <c r="G98" s="21">
        <f t="shared" si="0"/>
        <v>0.46</v>
      </c>
    </row>
    <row r="99" spans="2:7" ht="15.6" x14ac:dyDescent="0.3">
      <c r="B99" s="20" t="s">
        <v>1130</v>
      </c>
      <c r="C99" s="20" t="str">
        <f>+SICODI!A49</f>
        <v>PPC47</v>
      </c>
      <c r="D99" s="20" t="str">
        <f>+VLOOKUP(Tabla2[[#This Row],[CÓDIGO DE ESTRUCTURA]],SICODI!$A$2:$C$99,2,FALSE)</f>
        <v xml:space="preserve">POSTE DE CONCRETO ARMADO PARA A. P. 25 m                                                                                                                                                                                                                  </v>
      </c>
      <c r="E99" s="22">
        <f>+VLOOKUP(Tabla2[[#This Row],[CÓDIGO DE ESTRUCTURA]],SICODI!$A$2:$C$99,3,FALSE)</f>
        <v>434.51693046645249</v>
      </c>
      <c r="F99" s="21">
        <f t="shared" si="1"/>
        <v>0.31</v>
      </c>
      <c r="G99" s="21">
        <f t="shared" si="0"/>
        <v>0.55000000000000004</v>
      </c>
    </row>
    <row r="100" spans="2:7" ht="15.6" x14ac:dyDescent="0.3">
      <c r="B100" s="20" t="s">
        <v>1130</v>
      </c>
      <c r="C100" s="20" t="str">
        <f>+SICODI!A50</f>
        <v>PPC48</v>
      </c>
      <c r="D100" s="20" t="str">
        <f>+VLOOKUP(Tabla2[[#This Row],[CÓDIGO DE ESTRUCTURA]],SICODI!$A$2:$C$99,2,FALSE)</f>
        <v xml:space="preserve">POSTE DE CONCRETO ARMADO PARA A. P. 10/200/120/285                                                                                                                                                                                                        </v>
      </c>
      <c r="E100" s="22">
        <f>+VLOOKUP(Tabla2[[#This Row],[CÓDIGO DE ESTRUCTURA]],SICODI!$A$2:$C$99,3,FALSE)</f>
        <v>99.980435455729776</v>
      </c>
      <c r="F100" s="21">
        <f t="shared" si="1"/>
        <v>0.1</v>
      </c>
      <c r="G100" s="21">
        <f t="shared" si="0"/>
        <v>0.13</v>
      </c>
    </row>
    <row r="101" spans="2:7" ht="15.6" x14ac:dyDescent="0.3">
      <c r="B101" s="20" t="s">
        <v>1130</v>
      </c>
      <c r="C101" s="20" t="str">
        <f>+SICODI!A51</f>
        <v>PPC49</v>
      </c>
      <c r="D101" s="20" t="str">
        <f>+VLOOKUP(Tabla2[[#This Row],[CÓDIGO DE ESTRUCTURA]],SICODI!$A$2:$C$99,2,FALSE)</f>
        <v xml:space="preserve">POSTE DE CONCRETO ARMADO PARA A. P. 12/200/120/300                                                                                                                                                                                                        </v>
      </c>
      <c r="E101" s="22">
        <f>+VLOOKUP(Tabla2[[#This Row],[CÓDIGO DE ESTRUCTURA]],SICODI!$A$2:$C$99,3,FALSE)</f>
        <v>129.30507326603359</v>
      </c>
      <c r="F101" s="21">
        <f t="shared" si="1"/>
        <v>0.1</v>
      </c>
      <c r="G101" s="21">
        <f t="shared" si="0"/>
        <v>0.16</v>
      </c>
    </row>
    <row r="102" spans="2:7" ht="15.6" x14ac:dyDescent="0.3">
      <c r="B102" s="20" t="s">
        <v>1130</v>
      </c>
      <c r="C102" s="20" t="str">
        <f>+SICODI!A52</f>
        <v>PPC50</v>
      </c>
      <c r="D102" s="20" t="str">
        <f>+VLOOKUP(Tabla2[[#This Row],[CÓDIGO DE ESTRUCTURA]],SICODI!$A$2:$C$99,2,FALSE)</f>
        <v xml:space="preserve">POSTE DE CONCRETO ARMADO DE  9/200/150/280                                                                                                                                                                                                                </v>
      </c>
      <c r="E102" s="22">
        <f>+VLOOKUP(Tabla2[[#This Row],[CÓDIGO DE ESTRUCTURA]],SICODI!$A$2:$C$99,3,FALSE)</f>
        <v>87.91</v>
      </c>
      <c r="F102" s="21">
        <f t="shared" si="1"/>
        <v>0.1</v>
      </c>
      <c r="G102" s="21">
        <f t="shared" si="0"/>
        <v>0.11</v>
      </c>
    </row>
    <row r="103" spans="2:7" ht="15.6" x14ac:dyDescent="0.3">
      <c r="B103" s="20" t="s">
        <v>1130</v>
      </c>
      <c r="C103" s="20" t="str">
        <f>+SICODI!A53</f>
        <v>PPC51</v>
      </c>
      <c r="D103" s="20" t="str">
        <f>+VLOOKUP(Tabla2[[#This Row],[CÓDIGO DE ESTRUCTURA]],SICODI!$A$2:$C$99,2,FALSE)</f>
        <v xml:space="preserve">POSTE DE CONCRETO ARMADO DE 9/300/150/280                                                                                                                                                                                                                 </v>
      </c>
      <c r="E103" s="22">
        <f>+VLOOKUP(Tabla2[[#This Row],[CÓDIGO DE ESTRUCTURA]],SICODI!$A$2:$C$99,3,FALSE)</f>
        <v>100.83</v>
      </c>
      <c r="F103" s="21">
        <f t="shared" si="1"/>
        <v>0.1</v>
      </c>
      <c r="G103" s="21">
        <f t="shared" si="0"/>
        <v>0.13</v>
      </c>
    </row>
    <row r="104" spans="2:7" ht="15.6" x14ac:dyDescent="0.3">
      <c r="B104" s="20" t="s">
        <v>1130</v>
      </c>
      <c r="C104" s="20" t="str">
        <f>+SICODI!A54</f>
        <v>PPC52</v>
      </c>
      <c r="D104" s="20" t="str">
        <f>+VLOOKUP(Tabla2[[#This Row],[CÓDIGO DE ESTRUCTURA]],SICODI!$A$2:$C$99,2,FALSE)</f>
        <v xml:space="preserve">POSTE DE CONCRETO ARMADO DE 10/300/150/300                                                                                                                                                                                                                </v>
      </c>
      <c r="E104" s="22">
        <f>+VLOOKUP(Tabla2[[#This Row],[CÓDIGO DE ESTRUCTURA]],SICODI!$A$2:$C$99,3,FALSE)</f>
        <v>140.69999999999999</v>
      </c>
      <c r="F104" s="21">
        <f t="shared" si="1"/>
        <v>0.1</v>
      </c>
      <c r="G104" s="21">
        <f t="shared" si="0"/>
        <v>0.18</v>
      </c>
    </row>
    <row r="105" spans="2:7" ht="15.6" x14ac:dyDescent="0.3">
      <c r="B105" s="20" t="s">
        <v>1130</v>
      </c>
      <c r="C105" s="20" t="str">
        <f>+SICODI!A55</f>
        <v>PPC53</v>
      </c>
      <c r="D105" s="20" t="str">
        <f>+VLOOKUP(Tabla2[[#This Row],[CÓDIGO DE ESTRUCTURA]],SICODI!$A$2:$C$99,2,FALSE)</f>
        <v xml:space="preserve">POSTE DE CONCRETO ARMADO DE 10/400/150/300                                                                                                                                                                                                                </v>
      </c>
      <c r="E105" s="22">
        <f>+VLOOKUP(Tabla2[[#This Row],[CÓDIGO DE ESTRUCTURA]],SICODI!$A$2:$C$99,3,FALSE)</f>
        <v>158.38662603780071</v>
      </c>
      <c r="F105" s="21">
        <f t="shared" si="1"/>
        <v>0.11</v>
      </c>
      <c r="G105" s="21">
        <f t="shared" si="0"/>
        <v>0.2</v>
      </c>
    </row>
    <row r="106" spans="2:7" ht="15.6" x14ac:dyDescent="0.3">
      <c r="B106" s="20" t="s">
        <v>1130</v>
      </c>
      <c r="C106" s="20" t="str">
        <f>+SICODI!A56</f>
        <v>PPF01</v>
      </c>
      <c r="D106" s="20" t="str">
        <f>+VLOOKUP(Tabla2[[#This Row],[CÓDIGO DE ESTRUCTURA]],SICODI!$A$2:$C$99,2,FALSE)</f>
        <v xml:space="preserve">POSTE DE METAL DE  6 mts.                                                                                                                                                                                                                                 </v>
      </c>
      <c r="E106" s="22">
        <f>+VLOOKUP(Tabla2[[#This Row],[CÓDIGO DE ESTRUCTURA]],SICODI!$A$2:$C$99,3,FALSE)</f>
        <v>424.81046261657116</v>
      </c>
      <c r="F106" s="21">
        <f t="shared" si="1"/>
        <v>0.3</v>
      </c>
      <c r="G106" s="21">
        <f t="shared" si="0"/>
        <v>0.54</v>
      </c>
    </row>
    <row r="107" spans="2:7" ht="15.6" x14ac:dyDescent="0.3">
      <c r="B107" s="20" t="s">
        <v>1130</v>
      </c>
      <c r="C107" s="20" t="str">
        <f>+SICODI!A57</f>
        <v>PPF02</v>
      </c>
      <c r="D107" s="20" t="str">
        <f>+VLOOKUP(Tabla2[[#This Row],[CÓDIGO DE ESTRUCTURA]],SICODI!$A$2:$C$99,2,FALSE)</f>
        <v xml:space="preserve">POSTE DE METAL DE  8 mts.                                                                                                                                                                                                                                 </v>
      </c>
      <c r="E107" s="22">
        <f>+VLOOKUP(Tabla2[[#This Row],[CÓDIGO DE ESTRUCTURA]],SICODI!$A$2:$C$99,3,FALSE)</f>
        <v>544.81322162467711</v>
      </c>
      <c r="F107" s="21">
        <f t="shared" si="1"/>
        <v>0.39</v>
      </c>
      <c r="G107" s="21">
        <f t="shared" si="0"/>
        <v>0.69</v>
      </c>
    </row>
    <row r="108" spans="2:7" ht="15.6" x14ac:dyDescent="0.3">
      <c r="B108" s="20" t="s">
        <v>1130</v>
      </c>
      <c r="C108" s="20" t="str">
        <f>+SICODI!A58</f>
        <v>PPF03</v>
      </c>
      <c r="D108" s="20" t="str">
        <f>+VLOOKUP(Tabla2[[#This Row],[CÓDIGO DE ESTRUCTURA]],SICODI!$A$2:$C$99,2,FALSE)</f>
        <v xml:space="preserve">POSTE DE METAL DE 11 mts.                                                                                                                                                                                                                                 </v>
      </c>
      <c r="E108" s="22">
        <f>+VLOOKUP(Tabla2[[#This Row],[CÓDIGO DE ESTRUCTURA]],SICODI!$A$2:$C$99,3,FALSE)</f>
        <v>791.27289602740893</v>
      </c>
      <c r="F108" s="21">
        <f t="shared" si="1"/>
        <v>0.56999999999999995</v>
      </c>
      <c r="G108" s="21">
        <f t="shared" si="0"/>
        <v>1</v>
      </c>
    </row>
    <row r="109" spans="2:7" ht="15.6" x14ac:dyDescent="0.3">
      <c r="B109" s="20" t="s">
        <v>1130</v>
      </c>
      <c r="C109" s="20" t="str">
        <f>+SICODI!A59</f>
        <v>PPF04</v>
      </c>
      <c r="D109" s="20" t="str">
        <f>+VLOOKUP(Tabla2[[#This Row],[CÓDIGO DE ESTRUCTURA]],SICODI!$A$2:$C$99,2,FALSE)</f>
        <v xml:space="preserve">POSTE DE METAL DE 13 mts.                                                                                                                                                                                                                                 </v>
      </c>
      <c r="E109" s="22">
        <f>+VLOOKUP(Tabla2[[#This Row],[CÓDIGO DE ESTRUCTURA]],SICODI!$A$2:$C$99,3,FALSE)</f>
        <v>1014.7959469117004</v>
      </c>
      <c r="F109" s="21">
        <f t="shared" si="1"/>
        <v>0.73</v>
      </c>
      <c r="G109" s="21">
        <f t="shared" si="0"/>
        <v>1.29</v>
      </c>
    </row>
    <row r="110" spans="2:7" ht="15.6" x14ac:dyDescent="0.3">
      <c r="B110" s="20" t="s">
        <v>1130</v>
      </c>
      <c r="C110" s="20" t="str">
        <f>+SICODI!A60</f>
        <v>PPF05</v>
      </c>
      <c r="D110" s="20" t="str">
        <f>+VLOOKUP(Tabla2[[#This Row],[CÓDIGO DE ESTRUCTURA]],SICODI!$A$2:$C$99,2,FALSE)</f>
        <v xml:space="preserve">POSTE DE METAL DE 15 mts.                                                                                                                                                                                                                                 </v>
      </c>
      <c r="E110" s="22">
        <f>+VLOOKUP(Tabla2[[#This Row],[CÓDIGO DE ESTRUCTURA]],SICODI!$A$2:$C$99,3,FALSE)</f>
        <v>1301.460999155395</v>
      </c>
      <c r="F110" s="21">
        <f t="shared" si="1"/>
        <v>0.93</v>
      </c>
      <c r="G110" s="21">
        <f t="shared" si="0"/>
        <v>1.65</v>
      </c>
    </row>
    <row r="111" spans="2:7" ht="15.6" x14ac:dyDescent="0.3">
      <c r="B111" s="20" t="s">
        <v>1130</v>
      </c>
      <c r="C111" s="20" t="str">
        <f>+SICODI!A61</f>
        <v>PPF06</v>
      </c>
      <c r="D111" s="20" t="str">
        <f>+VLOOKUP(Tabla2[[#This Row],[CÓDIGO DE ESTRUCTURA]],SICODI!$A$2:$C$99,2,FALSE)</f>
        <v xml:space="preserve">POSTE DE METAL DE  5 mts.                                                                                                                                                                                                                                 </v>
      </c>
      <c r="E111" s="22">
        <f>+VLOOKUP(Tabla2[[#This Row],[CÓDIGO DE ESTRUCTURA]],SICODI!$A$2:$C$99,3,FALSE)</f>
        <v>375.11893551169732</v>
      </c>
      <c r="F111" s="21">
        <f t="shared" si="1"/>
        <v>0.27</v>
      </c>
      <c r="G111" s="21">
        <f t="shared" si="0"/>
        <v>0.48</v>
      </c>
    </row>
    <row r="112" spans="2:7" ht="15.6" x14ac:dyDescent="0.3">
      <c r="B112" s="20" t="s">
        <v>1130</v>
      </c>
      <c r="C112" s="20" t="str">
        <f>+SICODI!A62</f>
        <v>PPF07</v>
      </c>
      <c r="D112" s="20" t="str">
        <f>+VLOOKUP(Tabla2[[#This Row],[CÓDIGO DE ESTRUCTURA]],SICODI!$A$2:$C$99,2,FALSE)</f>
        <v xml:space="preserve">POSTE DE METAL DE  10 mts.                                                                                                                                                                                                                                </v>
      </c>
      <c r="E112" s="22">
        <f>+VLOOKUP(Tabla2[[#This Row],[CÓDIGO DE ESTRUCTURA]],SICODI!$A$2:$C$99,3,FALSE)</f>
        <v>698.71500958055992</v>
      </c>
      <c r="F112" s="21">
        <f t="shared" si="1"/>
        <v>0.5</v>
      </c>
      <c r="G112" s="21">
        <f t="shared" si="0"/>
        <v>0.89</v>
      </c>
    </row>
    <row r="113" spans="2:7" ht="15.6" x14ac:dyDescent="0.3">
      <c r="B113" s="20" t="s">
        <v>1130</v>
      </c>
      <c r="C113" s="20" t="str">
        <f>+SICODI!A63</f>
        <v>PPF08</v>
      </c>
      <c r="D113" s="20" t="str">
        <f>+VLOOKUP(Tabla2[[#This Row],[CÓDIGO DE ESTRUCTURA]],SICODI!$A$2:$C$99,2,FALSE)</f>
        <v xml:space="preserve">POSTE DE METAL DE  12 mts.                                                                                                                                                                                                                                </v>
      </c>
      <c r="E113" s="22">
        <f>+VLOOKUP(Tabla2[[#This Row],[CÓDIGO DE ESTRUCTURA]],SICODI!$A$2:$C$99,3,FALSE)</f>
        <v>896.0918076791562</v>
      </c>
      <c r="F113" s="21">
        <f t="shared" si="1"/>
        <v>0.64</v>
      </c>
      <c r="G113" s="21">
        <f t="shared" si="0"/>
        <v>1.1399999999999999</v>
      </c>
    </row>
    <row r="114" spans="2:7" ht="15.6" x14ac:dyDescent="0.3">
      <c r="B114" s="20" t="s">
        <v>1130</v>
      </c>
      <c r="C114" s="20" t="str">
        <f>+SICODI!A64</f>
        <v>PPF10</v>
      </c>
      <c r="D114" s="20" t="str">
        <f>+VLOOKUP(Tabla2[[#This Row],[CÓDIGO DE ESTRUCTURA]],SICODI!$A$2:$C$99,2,FALSE)</f>
        <v xml:space="preserve">POSTE DE METAL DE 7.0 mts.                                                                                                                                                                                                                                </v>
      </c>
      <c r="E114" s="22">
        <f>+VLOOKUP(Tabla2[[#This Row],[CÓDIGO DE ESTRUCTURA]],SICODI!$A$2:$C$99,3,FALSE)</f>
        <v>481.0845629595733</v>
      </c>
      <c r="F114" s="21">
        <f t="shared" si="1"/>
        <v>0.34</v>
      </c>
      <c r="G114" s="21">
        <f t="shared" si="0"/>
        <v>0.61</v>
      </c>
    </row>
    <row r="115" spans="2:7" ht="15.6" x14ac:dyDescent="0.3">
      <c r="B115" s="20" t="s">
        <v>1130</v>
      </c>
      <c r="C115" s="20" t="str">
        <f>+SICODI!A65</f>
        <v>PPF12</v>
      </c>
      <c r="D115" s="20" t="str">
        <f>+VLOOKUP(Tabla2[[#This Row],[CÓDIGO DE ESTRUCTURA]],SICODI!$A$2:$C$99,2,FALSE)</f>
        <v xml:space="preserve">POSTE DE METAL DE 9.0 mts.                                                                                                                                                                                                                                </v>
      </c>
      <c r="E115" s="22">
        <f>+VLOOKUP(Tabla2[[#This Row],[CÓDIGO DE ESTRUCTURA]],SICODI!$A$2:$C$99,3,FALSE)</f>
        <v>616.98393444813621</v>
      </c>
      <c r="F115" s="21">
        <f t="shared" si="1"/>
        <v>0.44</v>
      </c>
      <c r="G115" s="21">
        <f t="shared" si="0"/>
        <v>0.78</v>
      </c>
    </row>
    <row r="116" spans="2:7" ht="15.6" x14ac:dyDescent="0.3">
      <c r="B116" s="20" t="s">
        <v>1130</v>
      </c>
      <c r="C116" s="20" t="str">
        <f>+SICODI!A66</f>
        <v>PPF14</v>
      </c>
      <c r="D116" s="20" t="str">
        <f>+VLOOKUP(Tabla2[[#This Row],[CÓDIGO DE ESTRUCTURA]],SICODI!$A$2:$C$99,2,FALSE)</f>
        <v xml:space="preserve">POSTE DE METAL DE 25.0 mts.                                                                                                                                                                                                                               </v>
      </c>
      <c r="E116" s="22">
        <f>+VLOOKUP(Tabla2[[#This Row],[CÓDIGO DE ESTRUCTURA]],SICODI!$A$2:$C$99,3,FALSE)</f>
        <v>4515.3698519965583</v>
      </c>
      <c r="F116" s="21">
        <f t="shared" si="1"/>
        <v>3.23</v>
      </c>
      <c r="G116" s="21">
        <f t="shared" si="0"/>
        <v>5.72</v>
      </c>
    </row>
    <row r="117" spans="2:7" ht="15.6" x14ac:dyDescent="0.3">
      <c r="B117" s="20" t="s">
        <v>1130</v>
      </c>
      <c r="C117" s="20" t="str">
        <f>+SICODI!A67</f>
        <v>PPH01</v>
      </c>
      <c r="D117" s="20" t="str">
        <f>+VLOOKUP(Tabla2[[#This Row],[CÓDIGO DE ESTRUCTURA]],SICODI!$A$2:$C$99,2,FALSE)</f>
        <v xml:space="preserve">POSTE DE HORMIGON SECCION H,  8.70m/225 KG                                                                                                                                                                                                                </v>
      </c>
      <c r="E117" s="22">
        <f>+VLOOKUP(Tabla2[[#This Row],[CÓDIGO DE ESTRUCTURA]],SICODI!$A$2:$C$99,3,FALSE)</f>
        <v>142.07989865799883</v>
      </c>
      <c r="F117" s="21">
        <f t="shared" si="1"/>
        <v>0.1</v>
      </c>
      <c r="G117" s="21">
        <f t="shared" si="0"/>
        <v>0.18</v>
      </c>
    </row>
    <row r="118" spans="2:7" ht="15.6" x14ac:dyDescent="0.3">
      <c r="B118" s="20" t="s">
        <v>1130</v>
      </c>
      <c r="C118" s="20" t="str">
        <f>+SICODI!A68</f>
        <v>PPH02</v>
      </c>
      <c r="D118" s="20" t="str">
        <f>+VLOOKUP(Tabla2[[#This Row],[CÓDIGO DE ESTRUCTURA]],SICODI!$A$2:$C$99,2,FALSE)</f>
        <v xml:space="preserve">POSTE DE HORMIGON SECCION H, 10.00m/225 KG                                                                                                                                                                                                                </v>
      </c>
      <c r="E118" s="22">
        <f>+VLOOKUP(Tabla2[[#This Row],[CÓDIGO DE ESTRUCTURA]],SICODI!$A$2:$C$99,3,FALSE)</f>
        <v>195.29667889381582</v>
      </c>
      <c r="F118" s="21">
        <f t="shared" ref="F118:F148" si="2">+ROUND(IF((((E118*(1+0.77)*0.072)/12)*0.2)*(1/3)*(1+0.009489)&lt;0.1,0.1,(((E118*(1+0.77)*0.072)/12)*0.2)*(1/3)*(1+0.009489)),2)</f>
        <v>0.14000000000000001</v>
      </c>
      <c r="G118" s="21">
        <f t="shared" ref="G118:G148" si="3">+ROUND(IF((((E118*(1+0.843)*0.134)/12)*0.183)*(1/3)*(1+0.009489)&lt;0.1,0.1,(((E118*(1+0.843)*0.134)/12)*0.183)*(1/3)*(1+0.009489)),2)</f>
        <v>0.25</v>
      </c>
    </row>
    <row r="119" spans="2:7" ht="15.6" x14ac:dyDescent="0.3">
      <c r="B119" s="20" t="s">
        <v>1130</v>
      </c>
      <c r="C119" s="20" t="str">
        <f>+SICODI!A69</f>
        <v>PPH03</v>
      </c>
      <c r="D119" s="20" t="str">
        <f>+VLOOKUP(Tabla2[[#This Row],[CÓDIGO DE ESTRUCTURA]],SICODI!$A$2:$C$99,2,FALSE)</f>
        <v xml:space="preserve">POSTE DE HORMIGON SECCION H, 11.50m/300 KG                                                                                                                                                                                                                </v>
      </c>
      <c r="E119" s="22">
        <f>+VLOOKUP(Tabla2[[#This Row],[CÓDIGO DE ESTRUCTURA]],SICODI!$A$2:$C$99,3,FALSE)</f>
        <v>268.75280423436499</v>
      </c>
      <c r="F119" s="21">
        <f t="shared" si="2"/>
        <v>0.19</v>
      </c>
      <c r="G119" s="21">
        <f t="shared" si="3"/>
        <v>0.34</v>
      </c>
    </row>
    <row r="120" spans="2:7" ht="15.6" x14ac:dyDescent="0.3">
      <c r="B120" s="20" t="s">
        <v>1130</v>
      </c>
      <c r="C120" s="20" t="str">
        <f>+SICODI!A70</f>
        <v>PPH04</v>
      </c>
      <c r="D120" s="20" t="str">
        <f>+VLOOKUP(Tabla2[[#This Row],[CÓDIGO DE ESTRUCTURA]],SICODI!$A$2:$C$99,2,FALSE)</f>
        <v xml:space="preserve">POSTE DE HORMIGON SECCION H, 15.00m/650 KG                                                                                                                                                                                                                </v>
      </c>
      <c r="E120" s="22">
        <f>+VLOOKUP(Tabla2[[#This Row],[CÓDIGO DE ESTRUCTURA]],SICODI!$A$2:$C$99,3,FALSE)</f>
        <v>493.12580574136581</v>
      </c>
      <c r="F120" s="21">
        <f t="shared" si="2"/>
        <v>0.35</v>
      </c>
      <c r="G120" s="21">
        <f t="shared" si="3"/>
        <v>0.62</v>
      </c>
    </row>
    <row r="121" spans="2:7" ht="15.6" x14ac:dyDescent="0.3">
      <c r="B121" s="20" t="s">
        <v>1130</v>
      </c>
      <c r="C121" s="20" t="str">
        <f>+SICODI!A71</f>
        <v>PPM01</v>
      </c>
      <c r="D121" s="20" t="str">
        <f>+VLOOKUP(Tabla2[[#This Row],[CÓDIGO DE ESTRUCTURA]],SICODI!$A$2:$C$99,2,FALSE)</f>
        <v xml:space="preserve">POSTE DE MADERA TRATADA DE  8 mts. CL.4                                                                                                                                                                                                                   </v>
      </c>
      <c r="E121" s="22">
        <f>+VLOOKUP(Tabla2[[#This Row],[CÓDIGO DE ESTRUCTURA]],SICODI!$A$2:$C$99,3,FALSE)</f>
        <v>113.39</v>
      </c>
      <c r="F121" s="21">
        <f t="shared" si="2"/>
        <v>0.1</v>
      </c>
      <c r="G121" s="21">
        <f t="shared" si="3"/>
        <v>0.14000000000000001</v>
      </c>
    </row>
    <row r="122" spans="2:7" ht="15.6" x14ac:dyDescent="0.3">
      <c r="B122" s="20" t="s">
        <v>1130</v>
      </c>
      <c r="C122" s="20" t="str">
        <f>+SICODI!A72</f>
        <v>PPM02</v>
      </c>
      <c r="D122" s="20" t="str">
        <f>+VLOOKUP(Tabla2[[#This Row],[CÓDIGO DE ESTRUCTURA]],SICODI!$A$2:$C$99,2,FALSE)</f>
        <v xml:space="preserve">POSTE DE MADERA TRATADA DE  8 mts. CL.5                                                                                                                                                                                                                   </v>
      </c>
      <c r="E122" s="22">
        <f>+VLOOKUP(Tabla2[[#This Row],[CÓDIGO DE ESTRUCTURA]],SICODI!$A$2:$C$99,3,FALSE)</f>
        <v>95.79008582322183</v>
      </c>
      <c r="F122" s="21">
        <f t="shared" si="2"/>
        <v>0.1</v>
      </c>
      <c r="G122" s="21">
        <f t="shared" si="3"/>
        <v>0.12</v>
      </c>
    </row>
    <row r="123" spans="2:7" ht="15.6" x14ac:dyDescent="0.3">
      <c r="B123" s="20" t="s">
        <v>1130</v>
      </c>
      <c r="C123" s="20" t="str">
        <f>+SICODI!A73</f>
        <v>PPM03</v>
      </c>
      <c r="D123" s="20" t="str">
        <f>+VLOOKUP(Tabla2[[#This Row],[CÓDIGO DE ESTRUCTURA]],SICODI!$A$2:$C$99,2,FALSE)</f>
        <v xml:space="preserve">POSTE DE MADERA TRATADA DE  8 mts. CL.6                                                                                                                                                                                                                   </v>
      </c>
      <c r="E123" s="22">
        <f>+VLOOKUP(Tabla2[[#This Row],[CÓDIGO DE ESTRUCTURA]],SICODI!$A$2:$C$99,3,FALSE)</f>
        <v>79.82422615256263</v>
      </c>
      <c r="F123" s="21">
        <f t="shared" si="2"/>
        <v>0.1</v>
      </c>
      <c r="G123" s="21">
        <f t="shared" si="3"/>
        <v>0.1</v>
      </c>
    </row>
    <row r="124" spans="2:7" ht="15.6" x14ac:dyDescent="0.3">
      <c r="B124" s="20" t="s">
        <v>1130</v>
      </c>
      <c r="C124" s="20" t="str">
        <f>+SICODI!A74</f>
        <v>PPM04</v>
      </c>
      <c r="D124" s="20" t="str">
        <f>+VLOOKUP(Tabla2[[#This Row],[CÓDIGO DE ESTRUCTURA]],SICODI!$A$2:$C$99,2,FALSE)</f>
        <v xml:space="preserve">POSTE DE MADERA TRATADA DE  8 mts. CL.7                                                                                                                                                                                                                   </v>
      </c>
      <c r="E124" s="22">
        <f>+VLOOKUP(Tabla2[[#This Row],[CÓDIGO DE ESTRUCTURA]],SICODI!$A$2:$C$99,3,FALSE)</f>
        <v>68.115646863369378</v>
      </c>
      <c r="F124" s="21">
        <f t="shared" si="2"/>
        <v>0.1</v>
      </c>
      <c r="G124" s="21">
        <f t="shared" si="3"/>
        <v>0.1</v>
      </c>
    </row>
    <row r="125" spans="2:7" ht="15.6" x14ac:dyDescent="0.3">
      <c r="B125" s="20" t="s">
        <v>1130</v>
      </c>
      <c r="C125" s="20" t="str">
        <f>+SICODI!A75</f>
        <v>PPM05</v>
      </c>
      <c r="D125" s="20" t="str">
        <f>+VLOOKUP(Tabla2[[#This Row],[CÓDIGO DE ESTRUCTURA]],SICODI!$A$2:$C$99,2,FALSE)</f>
        <v xml:space="preserve">POSTE DE MADERA TRATADA DE  8 mts. CL.8                                                                                                                                                                                                                   </v>
      </c>
      <c r="E125" s="22">
        <f>+VLOOKUP(Tabla2[[#This Row],[CÓDIGO DE ESTRUCTURA]],SICODI!$A$2:$C$99,3,FALSE)</f>
        <v>68.657778727783324</v>
      </c>
      <c r="F125" s="21">
        <f t="shared" si="2"/>
        <v>0.1</v>
      </c>
      <c r="G125" s="21">
        <f t="shared" si="3"/>
        <v>0.1</v>
      </c>
    </row>
    <row r="126" spans="2:7" ht="15.6" x14ac:dyDescent="0.3">
      <c r="B126" s="20" t="s">
        <v>1130</v>
      </c>
      <c r="C126" s="20" t="str">
        <f>+SICODI!A76</f>
        <v>PPM06</v>
      </c>
      <c r="D126" s="20" t="str">
        <f>+VLOOKUP(Tabla2[[#This Row],[CÓDIGO DE ESTRUCTURA]],SICODI!$A$2:$C$99,2,FALSE)</f>
        <v xml:space="preserve">POSTE DE MADERA TRATADA DE  9 mts. CL.4                                                                                                                                                                                                                   </v>
      </c>
      <c r="E126" s="22">
        <f>+VLOOKUP(Tabla2[[#This Row],[CÓDIGO DE ESTRUCTURA]],SICODI!$A$2:$C$99,3,FALSE)</f>
        <v>323.43907039103124</v>
      </c>
      <c r="F126" s="21">
        <f t="shared" si="2"/>
        <v>0.23</v>
      </c>
      <c r="G126" s="21">
        <f t="shared" si="3"/>
        <v>0.41</v>
      </c>
    </row>
    <row r="127" spans="2:7" ht="15.6" x14ac:dyDescent="0.3">
      <c r="B127" s="20" t="s">
        <v>1130</v>
      </c>
      <c r="C127" s="20" t="str">
        <f>+SICODI!A77</f>
        <v>PPM07</v>
      </c>
      <c r="D127" s="20" t="str">
        <f>+VLOOKUP(Tabla2[[#This Row],[CÓDIGO DE ESTRUCTURA]],SICODI!$A$2:$C$99,2,FALSE)</f>
        <v xml:space="preserve">POSTE DE MADERA TRATADA DE  9 mts. CL.5                                                                                                                                                                                                                   </v>
      </c>
      <c r="E127" s="22">
        <f>+VLOOKUP(Tabla2[[#This Row],[CÓDIGO DE ESTRUCTURA]],SICODI!$A$2:$C$99,3,FALSE)</f>
        <v>150.69229223373191</v>
      </c>
      <c r="F127" s="21">
        <f t="shared" si="2"/>
        <v>0.11</v>
      </c>
      <c r="G127" s="21">
        <f t="shared" si="3"/>
        <v>0.19</v>
      </c>
    </row>
    <row r="128" spans="2:7" ht="15.6" x14ac:dyDescent="0.3">
      <c r="B128" s="20" t="s">
        <v>1130</v>
      </c>
      <c r="C128" s="20" t="str">
        <f>+SICODI!A78</f>
        <v>PPM08</v>
      </c>
      <c r="D128" s="20" t="str">
        <f>+VLOOKUP(Tabla2[[#This Row],[CÓDIGO DE ESTRUCTURA]],SICODI!$A$2:$C$99,2,FALSE)</f>
        <v xml:space="preserve">POSTE DE MADERA TRATADA DE  9 mts. CL.6                                                                                                                                                                                                                   </v>
      </c>
      <c r="E128" s="22">
        <f>+VLOOKUP(Tabla2[[#This Row],[CÓDIGO DE ESTRUCTURA]],SICODI!$A$2:$C$99,3,FALSE)</f>
        <v>111.77876775976549</v>
      </c>
      <c r="F128" s="21">
        <f t="shared" si="2"/>
        <v>0.1</v>
      </c>
      <c r="G128" s="21">
        <f t="shared" si="3"/>
        <v>0.14000000000000001</v>
      </c>
    </row>
    <row r="129" spans="2:7" ht="15.6" x14ac:dyDescent="0.3">
      <c r="B129" s="20" t="s">
        <v>1130</v>
      </c>
      <c r="C129" s="20" t="str">
        <f>+SICODI!A79</f>
        <v>PPM09</v>
      </c>
      <c r="D129" s="20" t="str">
        <f>+VLOOKUP(Tabla2[[#This Row],[CÓDIGO DE ESTRUCTURA]],SICODI!$A$2:$C$99,2,FALSE)</f>
        <v xml:space="preserve">POSTE DE MADERA TRATADA DE  9 mts. CL.7                                                                                                                                                                                                                   </v>
      </c>
      <c r="E129" s="22">
        <f>+VLOOKUP(Tabla2[[#This Row],[CÓDIGO DE ESTRUCTURA]],SICODI!$A$2:$C$99,3,FALSE)</f>
        <v>78.320306156648229</v>
      </c>
      <c r="F129" s="21">
        <f t="shared" si="2"/>
        <v>0.1</v>
      </c>
      <c r="G129" s="21">
        <f t="shared" si="3"/>
        <v>0.1</v>
      </c>
    </row>
    <row r="130" spans="2:7" ht="15.6" x14ac:dyDescent="0.3">
      <c r="B130" s="20" t="s">
        <v>1130</v>
      </c>
      <c r="C130" s="20" t="str">
        <f>+SICODI!A80</f>
        <v>PPM10</v>
      </c>
      <c r="D130" s="20" t="str">
        <f>+VLOOKUP(Tabla2[[#This Row],[CÓDIGO DE ESTRUCTURA]],SICODI!$A$2:$C$99,2,FALSE)</f>
        <v xml:space="preserve">POSTE DE MADERA TRATADA DE  9 mts. CL.8                                                                                                                                                                                                                   </v>
      </c>
      <c r="E130" s="22">
        <f>+VLOOKUP(Tabla2[[#This Row],[CÓDIGO DE ESTRUCTURA]],SICODI!$A$2:$C$99,3,FALSE)</f>
        <v>73.547620527650224</v>
      </c>
      <c r="F130" s="21">
        <f t="shared" si="2"/>
        <v>0.1</v>
      </c>
      <c r="G130" s="21">
        <f t="shared" si="3"/>
        <v>0.1</v>
      </c>
    </row>
    <row r="131" spans="2:7" ht="15.6" x14ac:dyDescent="0.3">
      <c r="B131" s="20" t="s">
        <v>1130</v>
      </c>
      <c r="C131" s="20" t="str">
        <f>+SICODI!A81</f>
        <v>PPM11</v>
      </c>
      <c r="D131" s="20" t="str">
        <f>+VLOOKUP(Tabla2[[#This Row],[CÓDIGO DE ESTRUCTURA]],SICODI!$A$2:$C$99,2,FALSE)</f>
        <v xml:space="preserve">POSTE DE MADERA TRATADA DE 10 mts. CL.4                                                                                                                                                                                                                   </v>
      </c>
      <c r="E131" s="22">
        <f>+VLOOKUP(Tabla2[[#This Row],[CÓDIGO DE ESTRUCTURA]],SICODI!$A$2:$C$99,3,FALSE)</f>
        <v>580.09728653349612</v>
      </c>
      <c r="F131" s="21">
        <f t="shared" si="2"/>
        <v>0.41</v>
      </c>
      <c r="G131" s="21">
        <f t="shared" si="3"/>
        <v>0.74</v>
      </c>
    </row>
    <row r="132" spans="2:7" ht="15.6" x14ac:dyDescent="0.3">
      <c r="B132" s="20" t="s">
        <v>1130</v>
      </c>
      <c r="C132" s="20" t="str">
        <f>+SICODI!A82</f>
        <v>PPM12</v>
      </c>
      <c r="D132" s="20" t="str">
        <f>+VLOOKUP(Tabla2[[#This Row],[CÓDIGO DE ESTRUCTURA]],SICODI!$A$2:$C$99,2,FALSE)</f>
        <v xml:space="preserve">POSTE DE MADERA TRATADA DE 10 mts. CL.5                                                                                                                                                                                                                   </v>
      </c>
      <c r="E132" s="22">
        <f>+VLOOKUP(Tabla2[[#This Row],[CÓDIGO DE ESTRUCTURA]],SICODI!$A$2:$C$99,3,FALSE)</f>
        <v>199.80398939731458</v>
      </c>
      <c r="F132" s="21">
        <f t="shared" si="2"/>
        <v>0.14000000000000001</v>
      </c>
      <c r="G132" s="21">
        <f t="shared" si="3"/>
        <v>0.25</v>
      </c>
    </row>
    <row r="133" spans="2:7" ht="15.6" x14ac:dyDescent="0.3">
      <c r="B133" s="20" t="s">
        <v>1130</v>
      </c>
      <c r="C133" s="20" t="str">
        <f>+SICODI!A83</f>
        <v>PPM13</v>
      </c>
      <c r="D133" s="20" t="str">
        <f>+VLOOKUP(Tabla2[[#This Row],[CÓDIGO DE ESTRUCTURA]],SICODI!$A$2:$C$99,2,FALSE)</f>
        <v xml:space="preserve">POSTE DE MADERA TRATADA DE 10 mts. CL.6                                                                                                                                                                                                                   </v>
      </c>
      <c r="E133" s="22">
        <f>+VLOOKUP(Tabla2[[#This Row],[CÓDIGO DE ESTRUCTURA]],SICODI!$A$2:$C$99,3,FALSE)</f>
        <v>151.06424350964406</v>
      </c>
      <c r="F133" s="21">
        <f t="shared" si="2"/>
        <v>0.11</v>
      </c>
      <c r="G133" s="21">
        <f t="shared" si="3"/>
        <v>0.19</v>
      </c>
    </row>
    <row r="134" spans="2:7" ht="15.6" x14ac:dyDescent="0.3">
      <c r="B134" s="20" t="s">
        <v>1130</v>
      </c>
      <c r="C134" s="20" t="str">
        <f>+SICODI!A84</f>
        <v>PPM14</v>
      </c>
      <c r="D134" s="20" t="str">
        <f>+VLOOKUP(Tabla2[[#This Row],[CÓDIGO DE ESTRUCTURA]],SICODI!$A$2:$C$99,2,FALSE)</f>
        <v xml:space="preserve">POSTE DE MADERA TRATADA DE 10 mts. CL.7                                                                                                                                                                                                                   </v>
      </c>
      <c r="E134" s="22">
        <f>+VLOOKUP(Tabla2[[#This Row],[CÓDIGO DE ESTRUCTURA]],SICODI!$A$2:$C$99,3,FALSE)</f>
        <v>90.053763546798791</v>
      </c>
      <c r="F134" s="21">
        <f t="shared" si="2"/>
        <v>0.1</v>
      </c>
      <c r="G134" s="21">
        <f t="shared" si="3"/>
        <v>0.11</v>
      </c>
    </row>
    <row r="135" spans="2:7" ht="15.6" x14ac:dyDescent="0.3">
      <c r="B135" s="20" t="s">
        <v>1130</v>
      </c>
      <c r="C135" s="20" t="str">
        <f>+SICODI!A85</f>
        <v>PPM15</v>
      </c>
      <c r="D135" s="20" t="str">
        <f>+VLOOKUP(Tabla2[[#This Row],[CÓDIGO DE ESTRUCTURA]],SICODI!$A$2:$C$99,2,FALSE)</f>
        <v xml:space="preserve">POSTE DE MADERA TRATADA DE 11 mts. CL.4                                                                                                                                                                                                                   </v>
      </c>
      <c r="E135" s="22">
        <f>+VLOOKUP(Tabla2[[#This Row],[CÓDIGO DE ESTRUCTURA]],SICODI!$A$2:$C$99,3,FALSE)</f>
        <v>812.27288453683104</v>
      </c>
      <c r="F135" s="21">
        <f t="shared" si="2"/>
        <v>0.57999999999999996</v>
      </c>
      <c r="G135" s="21">
        <f t="shared" si="3"/>
        <v>1.03</v>
      </c>
    </row>
    <row r="136" spans="2:7" ht="15.6" x14ac:dyDescent="0.3">
      <c r="B136" s="20" t="s">
        <v>1130</v>
      </c>
      <c r="C136" s="20" t="str">
        <f>+SICODI!A86</f>
        <v>PPM16</v>
      </c>
      <c r="D136" s="20" t="str">
        <f>+VLOOKUP(Tabla2[[#This Row],[CÓDIGO DE ESTRUCTURA]],SICODI!$A$2:$C$99,2,FALSE)</f>
        <v xml:space="preserve">POSTE DE MADERA TRATADA DE 11 mts. CL.5                                                                                                                                                                                                                   </v>
      </c>
      <c r="E136" s="22">
        <f>+VLOOKUP(Tabla2[[#This Row],[CÓDIGO DE ESTRUCTURA]],SICODI!$A$2:$C$99,3,FALSE)</f>
        <v>244.23092350950446</v>
      </c>
      <c r="F136" s="21">
        <f t="shared" si="2"/>
        <v>0.17</v>
      </c>
      <c r="G136" s="21">
        <f t="shared" si="3"/>
        <v>0.31</v>
      </c>
    </row>
    <row r="137" spans="2:7" ht="15.6" x14ac:dyDescent="0.3">
      <c r="B137" s="20" t="s">
        <v>1130</v>
      </c>
      <c r="C137" s="20" t="str">
        <f>+SICODI!A87</f>
        <v>PPM17</v>
      </c>
      <c r="D137" s="20" t="str">
        <f>+VLOOKUP(Tabla2[[#This Row],[CÓDIGO DE ESTRUCTURA]],SICODI!$A$2:$C$99,2,FALSE)</f>
        <v xml:space="preserve">POSTE DE MADERA TRATADA DE 11 mts. CL.6                                                                                                                                                                                                                   </v>
      </c>
      <c r="E137" s="22">
        <f>+VLOOKUP(Tabla2[[#This Row],[CÓDIGO DE ESTRUCTURA]],SICODI!$A$2:$C$99,3,FALSE)</f>
        <v>198.37494072228179</v>
      </c>
      <c r="F137" s="21">
        <f t="shared" si="2"/>
        <v>0.14000000000000001</v>
      </c>
      <c r="G137" s="21">
        <f t="shared" si="3"/>
        <v>0.25</v>
      </c>
    </row>
    <row r="138" spans="2:7" ht="15.6" x14ac:dyDescent="0.3">
      <c r="B138" s="20" t="s">
        <v>1130</v>
      </c>
      <c r="C138" s="20" t="str">
        <f>+SICODI!A88</f>
        <v>PPM18</v>
      </c>
      <c r="D138" s="20" t="str">
        <f>+VLOOKUP(Tabla2[[#This Row],[CÓDIGO DE ESTRUCTURA]],SICODI!$A$2:$C$99,2,FALSE)</f>
        <v xml:space="preserve">POSTE DE MADERA TRATADA DE 11 mts. CL.7                                                                                                                                                                                                                   </v>
      </c>
      <c r="E138" s="22">
        <f>+VLOOKUP(Tabla2[[#This Row],[CÓDIGO DE ESTRUCTURA]],SICODI!$A$2:$C$99,3,FALSE)</f>
        <v>103.54505398284061</v>
      </c>
      <c r="F138" s="21">
        <f t="shared" si="2"/>
        <v>0.1</v>
      </c>
      <c r="G138" s="21">
        <f t="shared" si="3"/>
        <v>0.13</v>
      </c>
    </row>
    <row r="139" spans="2:7" ht="15.6" x14ac:dyDescent="0.3">
      <c r="B139" s="20" t="s">
        <v>1130</v>
      </c>
      <c r="C139" s="20" t="str">
        <f>+SICODI!A89</f>
        <v>PPM19</v>
      </c>
      <c r="D139" s="20" t="str">
        <f>+VLOOKUP(Tabla2[[#This Row],[CÓDIGO DE ESTRUCTURA]],SICODI!$A$2:$C$99,2,FALSE)</f>
        <v xml:space="preserve">POSTE DE MADERA TRATADA DE 12 mts. CL.4                                                                                                                                                                                                                   </v>
      </c>
      <c r="E139" s="22">
        <f>+VLOOKUP(Tabla2[[#This Row],[CÓDIGO DE ESTRUCTURA]],SICODI!$A$2:$C$99,3,FALSE)</f>
        <v>1024.2325988835692</v>
      </c>
      <c r="F139" s="21">
        <f t="shared" si="2"/>
        <v>0.73</v>
      </c>
      <c r="G139" s="21">
        <f t="shared" si="3"/>
        <v>1.3</v>
      </c>
    </row>
    <row r="140" spans="2:7" ht="15.6" x14ac:dyDescent="0.3">
      <c r="B140" s="20" t="s">
        <v>1130</v>
      </c>
      <c r="C140" s="20" t="str">
        <f>+SICODI!A90</f>
        <v>PPM20</v>
      </c>
      <c r="D140" s="20" t="str">
        <f>+VLOOKUP(Tabla2[[#This Row],[CÓDIGO DE ESTRUCTURA]],SICODI!$A$2:$C$99,2,FALSE)</f>
        <v xml:space="preserve">POSTE DE MADERA TRATADA DE 12 mts. CL.5                                                                                                                                                                                                                   </v>
      </c>
      <c r="E140" s="22">
        <f>+VLOOKUP(Tabla2[[#This Row],[CÓDIGO DE ESTRUCTURA]],SICODI!$A$2:$C$99,3,FALSE)</f>
        <v>284.78953666568054</v>
      </c>
      <c r="F140" s="21">
        <f t="shared" si="2"/>
        <v>0.2</v>
      </c>
      <c r="G140" s="21">
        <f t="shared" si="3"/>
        <v>0.36</v>
      </c>
    </row>
    <row r="141" spans="2:7" ht="15.6" x14ac:dyDescent="0.3">
      <c r="B141" s="20" t="s">
        <v>1130</v>
      </c>
      <c r="C141" s="20" t="str">
        <f>+SICODI!A91</f>
        <v>PPM21</v>
      </c>
      <c r="D141" s="20" t="str">
        <f>+VLOOKUP(Tabla2[[#This Row],[CÓDIGO DE ESTRUCTURA]],SICODI!$A$2:$C$99,2,FALSE)</f>
        <v xml:space="preserve">POSTE DE MADERA TRATADA DE 12 mts. CL.6                                                                                                                                                                                                                   </v>
      </c>
      <c r="E141" s="22">
        <f>+VLOOKUP(Tabla2[[#This Row],[CÓDIGO DE ESTRUCTURA]],SICODI!$A$2:$C$99,3,FALSE)</f>
        <v>254.39536254056617</v>
      </c>
      <c r="F141" s="21">
        <f t="shared" si="2"/>
        <v>0.18</v>
      </c>
      <c r="G141" s="21">
        <f t="shared" si="3"/>
        <v>0.32</v>
      </c>
    </row>
    <row r="142" spans="2:7" ht="15.6" x14ac:dyDescent="0.3">
      <c r="B142" s="20" t="s">
        <v>1130</v>
      </c>
      <c r="C142" s="20" t="str">
        <f>+SICODI!A92</f>
        <v>PPM22</v>
      </c>
      <c r="D142" s="20" t="str">
        <f>+VLOOKUP(Tabla2[[#This Row],[CÓDIGO DE ESTRUCTURA]],SICODI!$A$2:$C$99,2,FALSE)</f>
        <v xml:space="preserve">POSTE DE MADERA TRATADA DE 12 mts. CL.7                                                                                                                                                                                                                   </v>
      </c>
      <c r="E142" s="22">
        <f>+VLOOKUP(Tabla2[[#This Row],[CÓDIGO DE ESTRUCTURA]],SICODI!$A$2:$C$99,3,FALSE)</f>
        <v>119.05752499436215</v>
      </c>
      <c r="F142" s="21">
        <f t="shared" si="2"/>
        <v>0.1</v>
      </c>
      <c r="G142" s="21">
        <f t="shared" si="3"/>
        <v>0.15</v>
      </c>
    </row>
    <row r="143" spans="2:7" ht="15.6" x14ac:dyDescent="0.3">
      <c r="B143" s="20" t="s">
        <v>1130</v>
      </c>
      <c r="C143" s="20" t="str">
        <f>+SICODI!A93</f>
        <v>PPM23</v>
      </c>
      <c r="D143" s="20" t="str">
        <f>+VLOOKUP(Tabla2[[#This Row],[CÓDIGO DE ESTRUCTURA]],SICODI!$A$2:$C$99,2,FALSE)</f>
        <v xml:space="preserve">POSTE DE MADERA TRATADA DE 13 mts. CL.4                                                                                                                                                                                                                   </v>
      </c>
      <c r="E143" s="22">
        <f>+VLOOKUP(Tabla2[[#This Row],[CÓDIGO DE ESTRUCTURA]],SICODI!$A$2:$C$99,3,FALSE)</f>
        <v>1537.366870434279</v>
      </c>
      <c r="F143" s="21">
        <f t="shared" si="2"/>
        <v>1.1000000000000001</v>
      </c>
      <c r="G143" s="21">
        <f t="shared" si="3"/>
        <v>1.95</v>
      </c>
    </row>
    <row r="144" spans="2:7" ht="15.6" x14ac:dyDescent="0.3">
      <c r="B144" s="20" t="s">
        <v>1130</v>
      </c>
      <c r="C144" s="20" t="str">
        <f>+SICODI!A94</f>
        <v>PPM24</v>
      </c>
      <c r="D144" s="20" t="str">
        <f>+VLOOKUP(Tabla2[[#This Row],[CÓDIGO DE ESTRUCTURA]],SICODI!$A$2:$C$99,2,FALSE)</f>
        <v xml:space="preserve">POSTE DE MADERA TRATADA DE 13 mts. CL.5                                                                                                                                                                                                                   </v>
      </c>
      <c r="E144" s="22">
        <f>+VLOOKUP(Tabla2[[#This Row],[CÓDIGO DE ESTRUCTURA]],SICODI!$A$2:$C$99,3,FALSE)</f>
        <v>322.09984399354607</v>
      </c>
      <c r="F144" s="21">
        <f t="shared" si="2"/>
        <v>0.23</v>
      </c>
      <c r="G144" s="21">
        <f t="shared" si="3"/>
        <v>0.41</v>
      </c>
    </row>
    <row r="145" spans="2:7" ht="15.6" x14ac:dyDescent="0.3">
      <c r="B145" s="20" t="s">
        <v>1130</v>
      </c>
      <c r="C145" s="20" t="str">
        <f>+SICODI!A95</f>
        <v>PPM25</v>
      </c>
      <c r="D145" s="20" t="str">
        <f>+VLOOKUP(Tabla2[[#This Row],[CÓDIGO DE ESTRUCTURA]],SICODI!$A$2:$C$99,2,FALSE)</f>
        <v xml:space="preserve">POSTE DE MADERA TRATADA DE 13 mts. CL.6                                                                                                                                                                                                                   </v>
      </c>
      <c r="E145" s="22">
        <f>+VLOOKUP(Tabla2[[#This Row],[CÓDIGO DE ESTRUCTURA]],SICODI!$A$2:$C$99,3,FALSE)</f>
        <v>319.80124276066942</v>
      </c>
      <c r="F145" s="21">
        <f t="shared" si="2"/>
        <v>0.23</v>
      </c>
      <c r="G145" s="21">
        <f t="shared" si="3"/>
        <v>0.41</v>
      </c>
    </row>
    <row r="146" spans="2:7" ht="15.6" x14ac:dyDescent="0.3">
      <c r="B146" s="20" t="s">
        <v>1130</v>
      </c>
      <c r="C146" s="20" t="str">
        <f>+SICODI!A96</f>
        <v>PPM26</v>
      </c>
      <c r="D146" s="20" t="str">
        <f>+VLOOKUP(Tabla2[[#This Row],[CÓDIGO DE ESTRUCTURA]],SICODI!$A$2:$C$99,2,FALSE)</f>
        <v xml:space="preserve">POSTE DE MADERA TRATADA DE 13 mts. CL.7                                                                                                                                                                                                                   </v>
      </c>
      <c r="E146" s="22">
        <f>+VLOOKUP(Tabla2[[#This Row],[CÓDIGO DE ESTRUCTURA]],SICODI!$A$2:$C$99,3,FALSE)</f>
        <v>136.89397718728489</v>
      </c>
      <c r="F146" s="21">
        <f t="shared" si="2"/>
        <v>0.1</v>
      </c>
      <c r="G146" s="21">
        <f t="shared" si="3"/>
        <v>0.17</v>
      </c>
    </row>
    <row r="147" spans="2:7" ht="15.6" x14ac:dyDescent="0.3">
      <c r="B147" s="20" t="s">
        <v>1130</v>
      </c>
      <c r="C147" s="20" t="str">
        <f>+SICODI!A97</f>
        <v>PPM27</v>
      </c>
      <c r="D147" s="20" t="str">
        <f>+VLOOKUP(Tabla2[[#This Row],[CÓDIGO DE ESTRUCTURA]],SICODI!$A$2:$C$99,2,FALSE)</f>
        <v xml:space="preserve">POSTE DE MADERA TRATADA DE  5 mts. CL.7                                                                                                                                                                                                                   </v>
      </c>
      <c r="E147" s="22">
        <f>+VLOOKUP(Tabla2[[#This Row],[CÓDIGO DE ESTRUCTURA]],SICODI!$A$2:$C$99,3,FALSE)</f>
        <v>44.808913310182227</v>
      </c>
      <c r="F147" s="21">
        <f t="shared" si="2"/>
        <v>0.1</v>
      </c>
      <c r="G147" s="21">
        <f t="shared" si="3"/>
        <v>0.1</v>
      </c>
    </row>
    <row r="148" spans="2:7" ht="15.6" x14ac:dyDescent="0.3">
      <c r="B148" s="20" t="s">
        <v>1130</v>
      </c>
      <c r="C148" s="20" t="str">
        <f>+SICODI!A98</f>
        <v>PPM28</v>
      </c>
      <c r="D148" s="20" t="str">
        <f>+VLOOKUP(Tabla2[[#This Row],[CÓDIGO DE ESTRUCTURA]],SICODI!$A$2:$C$99,2,FALSE)</f>
        <v xml:space="preserve">POSTE DE MADERA TRATADA DE  7 mts. CL.7                                                                                                                                                                                                                   </v>
      </c>
      <c r="E148" s="22">
        <f>+VLOOKUP(Tabla2[[#This Row],[CÓDIGO DE ESTRUCTURA]],SICODI!$A$2:$C$99,3,FALSE)</f>
        <v>59.240592578064089</v>
      </c>
      <c r="F148" s="21">
        <f t="shared" si="2"/>
        <v>0.1</v>
      </c>
      <c r="G148" s="21">
        <f t="shared" si="3"/>
        <v>0.1</v>
      </c>
    </row>
    <row r="149" spans="2:7" ht="15.6" x14ac:dyDescent="0.3">
      <c r="B149" s="20" t="s">
        <v>1130</v>
      </c>
      <c r="C149" s="20" t="str">
        <f>+SICODI!A99</f>
        <v>PPM29</v>
      </c>
      <c r="D149" s="20" t="str">
        <f>+VLOOKUP(Tabla2[[#This Row],[CÓDIGO DE ESTRUCTURA]],SICODI!$A$2:$C$99,2,FALSE)</f>
        <v xml:space="preserve">POSTE DE MADERA TRATADA DE 15 mts. CL.7                                                                                                                                                                                                                   </v>
      </c>
      <c r="E149" s="22">
        <f>+VLOOKUP(Tabla2[[#This Row],[CÓDIGO DE ESTRUCTURA]],SICODI!$A$2:$C$99,3,FALSE)</f>
        <v>180.98364208935033</v>
      </c>
      <c r="F149" s="21">
        <f>+ROUND(IF((((E149*(1+0.77)*0.072)/12)*0.2)*(1/3)*(1+0.009489)&lt;0.1,0.1,(((E149*(1+0.77)*0.072)/12)*0.2)*(1/3)*(1+0.009489)),2)</f>
        <v>0.13</v>
      </c>
      <c r="G149" s="21">
        <f>+ROUND(IF((((E149*(1+0.843)*0.134)/12)*0.183)*(1/3)*(1+0.009489)&lt;0.1,0.1,(((E149*(1+0.843)*0.134)/12)*0.183)*(1/3)*(1+0.009489)),2)</f>
        <v>0.23</v>
      </c>
    </row>
    <row r="150" spans="2:7" ht="15.6" x14ac:dyDescent="0.3">
      <c r="B150" s="20" t="s">
        <v>1131</v>
      </c>
      <c r="C150" s="20" t="s">
        <v>1596</v>
      </c>
      <c r="D150" s="20" t="str">
        <f>+VLOOKUP(Tabla2[[#This Row],[CÓDIGO DE ESTRUCTURA]],'I-403 Res. Eq. Y Sum'!$B$3:$I$2821,3,FALSE)</f>
        <v>Estructura compuesta de 1 Postes autosoportable de acero de (21/2400) en suspensión (25°) tipo SCU11-21</v>
      </c>
      <c r="E150" s="22">
        <f>+VLOOKUP(Tabla2[[#This Row],[CÓDIGO DE ESTRUCTURA]],'I-403 Res. Eq. Y Sum'!$B$3:$I$2821,5,FALSE)</f>
        <v>7780.533900705268</v>
      </c>
      <c r="F150" s="21">
        <f>+ROUND(IF((((E150*(1+0.77)*0.072)/12)*0.2)*(1/3)*(1+0.009489)&lt;0.1,0.1,(((E150*(1+0.77)*0.072)/12)*0.2)*(1/3)*(1+0.009489)),2)</f>
        <v>5.56</v>
      </c>
      <c r="G150" s="21">
        <f>+ROUND(IF((((E150*(1+0.843)*0.134)/12)*0.183)*(1/3)*(1+0.009489)&lt;0.1,0.1,(((E150*(1+0.843)*0.134)/12)*0.183)*(1/3)*(1+0.009489)),2)</f>
        <v>9.86</v>
      </c>
    </row>
    <row r="151" spans="2:7" ht="15.6" x14ac:dyDescent="0.3">
      <c r="B151" s="20" t="s">
        <v>1131</v>
      </c>
      <c r="C151" s="20" t="s">
        <v>1599</v>
      </c>
      <c r="D151" s="20" t="str">
        <f>+VLOOKUP(Tabla2[[#This Row],[CÓDIGO DE ESTRUCTURA]],'I-403 Res. Eq. Y Sum'!$B$3:$I$2821,3,FALSE)</f>
        <v>Estructura compuesta de 1 Postes autosoportable de acero de (21/4000) en suspensión (25°) tipo SCU11-21</v>
      </c>
      <c r="E151" s="22">
        <f>+VLOOKUP(Tabla2[[#This Row],[CÓDIGO DE ESTRUCTURA]],'I-403 Res. Eq. Y Sum'!$B$3:$I$2821,5,FALSE)</f>
        <v>11064.903149090222</v>
      </c>
      <c r="F151" s="21">
        <f t="shared" ref="F151:F214" si="4">+ROUND(IF((((E151*(1+0.77)*0.072)/12)*0.2)*(1/3)*(1+0.009489)&lt;0.1,0.1,(((E151*(1+0.77)*0.072)/12)*0.2)*(1/3)*(1+0.009489)),2)</f>
        <v>7.91</v>
      </c>
      <c r="G151" s="21">
        <f t="shared" ref="G151:G214" si="5">+ROUND(IF((((E151*(1+0.843)*0.134)/12)*0.183)*(1/3)*(1+0.009489)&lt;0.1,0.1,(((E151*(1+0.843)*0.134)/12)*0.183)*(1/3)*(1+0.009489)),2)</f>
        <v>14.02</v>
      </c>
    </row>
    <row r="152" spans="2:7" ht="15.6" x14ac:dyDescent="0.3">
      <c r="B152" s="20" t="s">
        <v>1131</v>
      </c>
      <c r="C152" s="20" t="s">
        <v>1601</v>
      </c>
      <c r="D152" s="20" t="str">
        <f>+VLOOKUP(Tabla2[[#This Row],[CÓDIGO DE ESTRUCTURA]],'I-403 Res. Eq. Y Sum'!$B$3:$I$2821,3,FALSE)</f>
        <v>Estructura compuesta de 1 Postes autosoportable de acero de (21/4350) en suspensión (25°) tipo SCU11-21</v>
      </c>
      <c r="E152" s="22">
        <f>+VLOOKUP(Tabla2[[#This Row],[CÓDIGO DE ESTRUCTURA]],'I-403 Res. Eq. Y Sum'!$B$3:$I$2821,5,FALSE)</f>
        <v>11719.677615014691</v>
      </c>
      <c r="F152" s="21">
        <f t="shared" si="4"/>
        <v>8.3800000000000008</v>
      </c>
      <c r="G152" s="21">
        <f t="shared" si="5"/>
        <v>14.85</v>
      </c>
    </row>
    <row r="153" spans="2:7" ht="15.6" x14ac:dyDescent="0.3">
      <c r="B153" s="20" t="s">
        <v>1131</v>
      </c>
      <c r="C153" s="20" t="s">
        <v>1603</v>
      </c>
      <c r="D153" s="20" t="str">
        <f>+VLOOKUP(Tabla2[[#This Row],[CÓDIGO DE ESTRUCTURA]],'I-403 Res. Eq. Y Sum'!$B$3:$I$2821,3,FALSE)</f>
        <v>Estructura compuesta de 1 Postes autosoportable de acero de (21/4750) en suspensión (25°) tipo SCU11-21</v>
      </c>
      <c r="E153" s="22">
        <f>+VLOOKUP(Tabla2[[#This Row],[CÓDIGO DE ESTRUCTURA]],'I-403 Res. Eq. Y Sum'!$B$3:$I$2821,5,FALSE)</f>
        <v>12439.999506990027</v>
      </c>
      <c r="F153" s="21">
        <f t="shared" si="4"/>
        <v>8.89</v>
      </c>
      <c r="G153" s="21">
        <f t="shared" si="5"/>
        <v>15.77</v>
      </c>
    </row>
    <row r="154" spans="2:7" ht="15.6" x14ac:dyDescent="0.3">
      <c r="B154" s="20" t="s">
        <v>1131</v>
      </c>
      <c r="C154" s="20" t="s">
        <v>1605</v>
      </c>
      <c r="D154" s="20" t="str">
        <f>+VLOOKUP(Tabla2[[#This Row],[CÓDIGO DE ESTRUCTURA]],'I-403 Res. Eq. Y Sum'!$B$3:$I$2821,3,FALSE)</f>
        <v>Estructura compuesta de 1 Postes autosoportable de acero de (21/4850) en suspensión (25°) tipo SCU11-21</v>
      </c>
      <c r="E154" s="22">
        <f>+VLOOKUP(Tabla2[[#This Row],[CÓDIGO DE ESTRUCTURA]],'I-403 Res. Eq. Y Sum'!$B$3:$I$2821,5,FALSE)</f>
        <v>12615.41468275604</v>
      </c>
      <c r="F154" s="21">
        <f t="shared" si="4"/>
        <v>9.02</v>
      </c>
      <c r="G154" s="21">
        <f t="shared" si="5"/>
        <v>15.99</v>
      </c>
    </row>
    <row r="155" spans="2:7" ht="15.6" x14ac:dyDescent="0.3">
      <c r="B155" s="20" t="s">
        <v>1131</v>
      </c>
      <c r="C155" s="20" t="s">
        <v>1607</v>
      </c>
      <c r="D155" s="20" t="str">
        <f>+VLOOKUP(Tabla2[[#This Row],[CÓDIGO DE ESTRUCTURA]],'I-403 Res. Eq. Y Sum'!$B$3:$I$2821,3,FALSE)</f>
        <v>Estructura compuesta de 1 Postes autosoportable de acero de (21/5200) en suspensión (25°) tipo SCU11-21</v>
      </c>
      <c r="E155" s="22">
        <f>+VLOOKUP(Tabla2[[#This Row],[CÓDIGO DE ESTRUCTURA]],'I-403 Res. Eq. Y Sum'!$B$3:$I$2821,5,FALSE)</f>
        <v>13214.672111669461</v>
      </c>
      <c r="F155" s="21">
        <f t="shared" si="4"/>
        <v>9.44</v>
      </c>
      <c r="G155" s="21">
        <f t="shared" si="5"/>
        <v>16.75</v>
      </c>
    </row>
    <row r="156" spans="2:7" ht="15.6" x14ac:dyDescent="0.3">
      <c r="B156" s="20" t="s">
        <v>1131</v>
      </c>
      <c r="C156" s="20" t="s">
        <v>1609</v>
      </c>
      <c r="D156" s="20" t="str">
        <f>+VLOOKUP(Tabla2[[#This Row],[CÓDIGO DE ESTRUCTURA]],'I-403 Res. Eq. Y Sum'!$B$3:$I$2821,3,FALSE)</f>
        <v>Estructura compuesta de 1 Postes autosoportable de acero de (21/6000) en suspensión (25°) tipo SCU11-21</v>
      </c>
      <c r="E156" s="22">
        <f>+VLOOKUP(Tabla2[[#This Row],[CÓDIGO DE ESTRUCTURA]],'I-403 Res. Eq. Y Sum'!$B$3:$I$2821,5,FALSE)</f>
        <v>14498.561908765396</v>
      </c>
      <c r="F156" s="21">
        <f t="shared" si="4"/>
        <v>10.36</v>
      </c>
      <c r="G156" s="21">
        <f t="shared" si="5"/>
        <v>18.37</v>
      </c>
    </row>
    <row r="157" spans="2:7" ht="15.6" x14ac:dyDescent="0.3">
      <c r="B157" s="20" t="s">
        <v>1131</v>
      </c>
      <c r="C157" s="20" t="s">
        <v>1611</v>
      </c>
      <c r="D157" s="20" t="str">
        <f>+VLOOKUP(Tabla2[[#This Row],[CÓDIGO DE ESTRUCTURA]],'I-403 Res. Eq. Y Sum'!$B$3:$I$2821,3,FALSE)</f>
        <v>Estructura compuesta de 1 Postes autosoportable de acero de (21/6650) en suspensión (25°) tipo SCU11-21</v>
      </c>
      <c r="E157" s="22">
        <f>+VLOOKUP(Tabla2[[#This Row],[CÓDIGO DE ESTRUCTURA]],'I-403 Res. Eq. Y Sum'!$B$3:$I$2821,5,FALSE)</f>
        <v>15453.781516161447</v>
      </c>
      <c r="F157" s="21">
        <f t="shared" si="4"/>
        <v>11.05</v>
      </c>
      <c r="G157" s="21">
        <f t="shared" si="5"/>
        <v>19.579999999999998</v>
      </c>
    </row>
    <row r="158" spans="2:7" ht="15.6" x14ac:dyDescent="0.3">
      <c r="B158" s="20" t="s">
        <v>1131</v>
      </c>
      <c r="C158" s="20" t="s">
        <v>1613</v>
      </c>
      <c r="D158" s="20" t="str">
        <f>+VLOOKUP(Tabla2[[#This Row],[CÓDIGO DE ESTRUCTURA]],'I-403 Res. Eq. Y Sum'!$B$3:$I$2821,3,FALSE)</f>
        <v>Estructura compuesta de 2 Postes autosoportable de acero de (25/10250) en ángulo y terminal (90°) tipo ACTU1-25</v>
      </c>
      <c r="E158" s="22">
        <f>+VLOOKUP(Tabla2[[#This Row],[CÓDIGO DE ESTRUCTURA]],'I-403 Res. Eq. Y Sum'!$B$3:$I$2821,5,FALSE)</f>
        <v>46258.039316869654</v>
      </c>
      <c r="F158" s="21">
        <f t="shared" si="4"/>
        <v>33.06</v>
      </c>
      <c r="G158" s="21">
        <f t="shared" si="5"/>
        <v>58.62</v>
      </c>
    </row>
    <row r="159" spans="2:7" ht="15.6" x14ac:dyDescent="0.3">
      <c r="B159" s="20" t="s">
        <v>1131</v>
      </c>
      <c r="C159" s="20" t="s">
        <v>1616</v>
      </c>
      <c r="D159" s="20" t="str">
        <f>+VLOOKUP(Tabla2[[#This Row],[CÓDIGO DE ESTRUCTURA]],'I-403 Res. Eq. Y Sum'!$B$3:$I$2821,3,FALSE)</f>
        <v>Estructura compuesta de 1 Postes autosoportable de acero de (25/10250) en suspensión (25°) tipo SCU11-25</v>
      </c>
      <c r="E159" s="22">
        <f>+VLOOKUP(Tabla2[[#This Row],[CÓDIGO DE ESTRUCTURA]],'I-403 Res. Eq. Y Sum'!$B$3:$I$2821,5,FALSE)</f>
        <v>23129.019658434827</v>
      </c>
      <c r="F159" s="21">
        <f t="shared" si="4"/>
        <v>16.53</v>
      </c>
      <c r="G159" s="21">
        <f t="shared" si="5"/>
        <v>29.31</v>
      </c>
    </row>
    <row r="160" spans="2:7" ht="15.6" x14ac:dyDescent="0.3">
      <c r="B160" s="20" t="s">
        <v>1131</v>
      </c>
      <c r="C160" s="20" t="s">
        <v>1618</v>
      </c>
      <c r="D160" s="20" t="str">
        <f>+VLOOKUP(Tabla2[[#This Row],[CÓDIGO DE ESTRUCTURA]],'I-403 Res. Eq. Y Sum'!$B$3:$I$2821,3,FALSE)</f>
        <v>Estructura compuesta de 1 Postes autosoportable de acero de (25/1150) en suspensión (3°) tipo SCU1-25</v>
      </c>
      <c r="E160" s="22">
        <f>+VLOOKUP(Tabla2[[#This Row],[CÓDIGO DE ESTRUCTURA]],'I-403 Res. Eq. Y Sum'!$B$3:$I$2821,5,FALSE)</f>
        <v>5793.5527093954097</v>
      </c>
      <c r="F160" s="21">
        <f t="shared" si="4"/>
        <v>4.1399999999999997</v>
      </c>
      <c r="G160" s="21">
        <f t="shared" si="5"/>
        <v>7.34</v>
      </c>
    </row>
    <row r="161" spans="2:7" ht="15.6" x14ac:dyDescent="0.3">
      <c r="B161" s="20" t="s">
        <v>1131</v>
      </c>
      <c r="C161" s="20" t="s">
        <v>1620</v>
      </c>
      <c r="D161" s="20" t="str">
        <f>+VLOOKUP(Tabla2[[#This Row],[CÓDIGO DE ESTRUCTURA]],'I-403 Res. Eq. Y Sum'!$B$3:$I$2821,3,FALSE)</f>
        <v>Estructura compuesta de 1 Postes autosoportable de acero de (25/1250) en suspensión (3°) tipo SCU1-25</v>
      </c>
      <c r="E161" s="22">
        <f>+VLOOKUP(Tabla2[[#This Row],[CÓDIGO DE ESTRUCTURA]],'I-403 Res. Eq. Y Sum'!$B$3:$I$2821,5,FALSE)</f>
        <v>6068.0276962987928</v>
      </c>
      <c r="F161" s="21">
        <f t="shared" si="4"/>
        <v>4.34</v>
      </c>
      <c r="G161" s="21">
        <f t="shared" si="5"/>
        <v>7.69</v>
      </c>
    </row>
    <row r="162" spans="2:7" ht="15.6" x14ac:dyDescent="0.3">
      <c r="B162" s="20" t="s">
        <v>1131</v>
      </c>
      <c r="C162" s="20" t="s">
        <v>1622</v>
      </c>
      <c r="D162" s="20" t="str">
        <f>+VLOOKUP(Tabla2[[#This Row],[CÓDIGO DE ESTRUCTURA]],'I-403 Res. Eq. Y Sum'!$B$3:$I$2821,3,FALSE)</f>
        <v>Estructura compuesta de 1 Postes autosoportable de acero de (25/1450) en suspensión (3°) tipo SCU1-25</v>
      </c>
      <c r="E162" s="22">
        <f>+VLOOKUP(Tabla2[[#This Row],[CÓDIGO DE ESTRUCTURA]],'I-403 Res. Eq. Y Sum'!$B$3:$I$2821,5,FALSE)</f>
        <v>6611.3793134321741</v>
      </c>
      <c r="F162" s="21">
        <f t="shared" si="4"/>
        <v>4.7300000000000004</v>
      </c>
      <c r="G162" s="21">
        <f t="shared" si="5"/>
        <v>8.3800000000000008</v>
      </c>
    </row>
    <row r="163" spans="2:7" ht="15.6" x14ac:dyDescent="0.3">
      <c r="B163" s="20" t="s">
        <v>1131</v>
      </c>
      <c r="C163" s="20" t="s">
        <v>1624</v>
      </c>
      <c r="D163" s="20" t="str">
        <f>+VLOOKUP(Tabla2[[#This Row],[CÓDIGO DE ESTRUCTURA]],'I-403 Res. Eq. Y Sum'!$B$3:$I$2821,3,FALSE)</f>
        <v>Estructura compuesta de 2 Postes autosoportable de acero de (25/3900) en ángulo medio (50°) tipo ACU1-25</v>
      </c>
      <c r="E163" s="22">
        <f>+VLOOKUP(Tabla2[[#This Row],[CÓDIGO DE ESTRUCTURA]],'I-403 Res. Eq. Y Sum'!$B$3:$I$2821,5,FALSE)</f>
        <v>25323.295556567471</v>
      </c>
      <c r="F163" s="21">
        <f t="shared" si="4"/>
        <v>18.100000000000001</v>
      </c>
      <c r="G163" s="21">
        <f t="shared" si="5"/>
        <v>32.090000000000003</v>
      </c>
    </row>
    <row r="164" spans="2:7" ht="15.6" x14ac:dyDescent="0.3">
      <c r="B164" s="20" t="s">
        <v>1131</v>
      </c>
      <c r="C164" s="20" t="s">
        <v>1626</v>
      </c>
      <c r="D164" s="20" t="str">
        <f>+VLOOKUP(Tabla2[[#This Row],[CÓDIGO DE ESTRUCTURA]],'I-403 Res. Eq. Y Sum'!$B$3:$I$2821,3,FALSE)</f>
        <v>Estructura compuesta de 2 Postes autosoportable de acero de (25/4150) en ángulo medio (50°) tipo ACU1-25</v>
      </c>
      <c r="E164" s="22">
        <f>+VLOOKUP(Tabla2[[#This Row],[CÓDIGO DE ESTRUCTURA]],'I-403 Res. Eq. Y Sum'!$B$3:$I$2821,5,FALSE)</f>
        <v>26432.081197712578</v>
      </c>
      <c r="F164" s="21">
        <f t="shared" si="4"/>
        <v>18.89</v>
      </c>
      <c r="G164" s="21">
        <f t="shared" si="5"/>
        <v>33.5</v>
      </c>
    </row>
    <row r="165" spans="2:7" ht="15.6" x14ac:dyDescent="0.3">
      <c r="B165" s="20" t="s">
        <v>1131</v>
      </c>
      <c r="C165" s="20" t="s">
        <v>1628</v>
      </c>
      <c r="D165" s="20" t="str">
        <f>+VLOOKUP(Tabla2[[#This Row],[CÓDIGO DE ESTRUCTURA]],'I-403 Res. Eq. Y Sum'!$B$3:$I$2821,3,FALSE)</f>
        <v>Estructura compuesta de 2 Postes autosoportable de acero de (25/4650) en ángulo medio (50°) tipo ACU1-25</v>
      </c>
      <c r="E165" s="22">
        <f>+VLOOKUP(Tabla2[[#This Row],[CÓDIGO DE ESTRUCTURA]],'I-403 Res. Eq. Y Sum'!$B$3:$I$2821,5,FALSE)</f>
        <v>28579.673021585506</v>
      </c>
      <c r="F165" s="21">
        <f t="shared" si="4"/>
        <v>20.43</v>
      </c>
      <c r="G165" s="21">
        <f t="shared" si="5"/>
        <v>36.22</v>
      </c>
    </row>
    <row r="166" spans="2:7" ht="15.6" x14ac:dyDescent="0.3">
      <c r="B166" s="20" t="s">
        <v>1131</v>
      </c>
      <c r="C166" s="20" t="s">
        <v>1630</v>
      </c>
      <c r="D166" s="20" t="str">
        <f>+VLOOKUP(Tabla2[[#This Row],[CÓDIGO DE ESTRUCTURA]],'I-403 Res. Eq. Y Sum'!$B$3:$I$2821,3,FALSE)</f>
        <v>Estructura compuesta de 2 Postes autosoportable de acero de (25/4950) en ángulo medio (50°) tipo ACU1-25</v>
      </c>
      <c r="E166" s="22">
        <f>+VLOOKUP(Tabla2[[#This Row],[CÓDIGO DE ESTRUCTURA]],'I-403 Res. Eq. Y Sum'!$B$3:$I$2821,5,FALSE)</f>
        <v>29823.441262522188</v>
      </c>
      <c r="F166" s="21">
        <f t="shared" si="4"/>
        <v>21.32</v>
      </c>
      <c r="G166" s="21">
        <f t="shared" si="5"/>
        <v>37.799999999999997</v>
      </c>
    </row>
    <row r="167" spans="2:7" ht="15.6" x14ac:dyDescent="0.3">
      <c r="B167" s="20" t="s">
        <v>1131</v>
      </c>
      <c r="C167" s="20" t="s">
        <v>1632</v>
      </c>
      <c r="D167" s="20" t="str">
        <f>+VLOOKUP(Tabla2[[#This Row],[CÓDIGO DE ESTRUCTURA]],'I-403 Res. Eq. Y Sum'!$B$3:$I$2821,3,FALSE)</f>
        <v>Estructura compuesta de 1 Postes autosoportable de acero de (25/5450) en suspensión (25°) tipo SCU11-25</v>
      </c>
      <c r="E167" s="22">
        <f>+VLOOKUP(Tabla2[[#This Row],[CÓDIGO DE ESTRUCTURA]],'I-403 Res. Eq. Y Sum'!$B$3:$I$2821,5,FALSE)</f>
        <v>15910.871787552445</v>
      </c>
      <c r="F167" s="21">
        <f t="shared" si="4"/>
        <v>11.37</v>
      </c>
      <c r="G167" s="21">
        <f t="shared" si="5"/>
        <v>20.16</v>
      </c>
    </row>
    <row r="168" spans="2:7" ht="15.6" x14ac:dyDescent="0.3">
      <c r="B168" s="20" t="s">
        <v>1131</v>
      </c>
      <c r="C168" s="20" t="s">
        <v>1634</v>
      </c>
      <c r="D168" s="20" t="str">
        <f>+VLOOKUP(Tabla2[[#This Row],[CÓDIGO DE ESTRUCTURA]],'I-403 Res. Eq. Y Sum'!$B$3:$I$2821,3,FALSE)</f>
        <v>Estructura compuesta de 2 Postes autosoportable de acero de (25/5950) en ángulo medio (50°) tipo ACU1-25</v>
      </c>
      <c r="E168" s="22">
        <f>+VLOOKUP(Tabla2[[#This Row],[CÓDIGO DE ESTRUCTURA]],'I-403 Res. Eq. Y Sum'!$B$3:$I$2821,5,FALSE)</f>
        <v>33726.739943131201</v>
      </c>
      <c r="F168" s="21">
        <f t="shared" si="4"/>
        <v>24.11</v>
      </c>
      <c r="G168" s="21">
        <f t="shared" si="5"/>
        <v>42.74</v>
      </c>
    </row>
    <row r="169" spans="2:7" ht="15.6" x14ac:dyDescent="0.3">
      <c r="B169" s="20" t="s">
        <v>1131</v>
      </c>
      <c r="C169" s="20" t="s">
        <v>1636</v>
      </c>
      <c r="D169" s="20" t="str">
        <f>+VLOOKUP(Tabla2[[#This Row],[CÓDIGO DE ESTRUCTURA]],'I-403 Res. Eq. Y Sum'!$B$3:$I$2821,3,FALSE)</f>
        <v>Estructura compuesta de 1 Postes autosoportable de acero de (25/6000) en suspensión (25°) tipo SCU11-25</v>
      </c>
      <c r="E169" s="22">
        <f>+VLOOKUP(Tabla2[[#This Row],[CÓDIGO DE ESTRUCTURA]],'I-403 Res. Eq. Y Sum'!$B$3:$I$2821,5,FALSE)</f>
        <v>16956.053876491616</v>
      </c>
      <c r="F169" s="21">
        <f t="shared" si="4"/>
        <v>12.12</v>
      </c>
      <c r="G169" s="21">
        <f t="shared" si="5"/>
        <v>21.49</v>
      </c>
    </row>
    <row r="170" spans="2:7" ht="15.6" x14ac:dyDescent="0.3">
      <c r="B170" s="20" t="s">
        <v>1131</v>
      </c>
      <c r="C170" s="20" t="s">
        <v>1638</v>
      </c>
      <c r="D170" s="20" t="str">
        <f>+VLOOKUP(Tabla2[[#This Row],[CÓDIGO DE ESTRUCTURA]],'I-403 Res. Eq. Y Sum'!$B$3:$I$2821,3,FALSE)</f>
        <v>Estructura compuesta de 2 Postes autosoportable de acero de (25/6300) en ángulo y terminal (90°) tipo ACTU1-25</v>
      </c>
      <c r="E170" s="22">
        <f>+VLOOKUP(Tabla2[[#This Row],[CÓDIGO DE ESTRUCTURA]],'I-403 Res. Eq. Y Sum'!$B$3:$I$2821,5,FALSE)</f>
        <v>35004.720363738568</v>
      </c>
      <c r="F170" s="21">
        <f t="shared" si="4"/>
        <v>25.02</v>
      </c>
      <c r="G170" s="21">
        <f t="shared" si="5"/>
        <v>44.36</v>
      </c>
    </row>
    <row r="171" spans="2:7" ht="15.6" x14ac:dyDescent="0.3">
      <c r="B171" s="20" t="s">
        <v>1131</v>
      </c>
      <c r="C171" s="20" t="s">
        <v>1640</v>
      </c>
      <c r="D171" s="20" t="str">
        <f>+VLOOKUP(Tabla2[[#This Row],[CÓDIGO DE ESTRUCTURA]],'I-403 Res. Eq. Y Sum'!$B$3:$I$2821,3,FALSE)</f>
        <v>Estructura compuesta de 2 Postes autosoportable de acero de (25/6400) en ángulo medio (50°) tipo ACU1-25</v>
      </c>
      <c r="E171" s="22">
        <f>+VLOOKUP(Tabla2[[#This Row],[CÓDIGO DE ESTRUCTURA]],'I-403 Res. Eq. Y Sum'!$B$3:$I$2821,5,FALSE)</f>
        <v>35361.460091759167</v>
      </c>
      <c r="F171" s="21">
        <f t="shared" si="4"/>
        <v>25.27</v>
      </c>
      <c r="G171" s="21">
        <f t="shared" si="5"/>
        <v>44.81</v>
      </c>
    </row>
    <row r="172" spans="2:7" ht="15.6" x14ac:dyDescent="0.3">
      <c r="B172" s="20" t="s">
        <v>1131</v>
      </c>
      <c r="C172" s="20" t="s">
        <v>1642</v>
      </c>
      <c r="D172" s="20" t="str">
        <f>+VLOOKUP(Tabla2[[#This Row],[CÓDIGO DE ESTRUCTURA]],'I-403 Res. Eq. Y Sum'!$B$3:$I$2821,3,FALSE)</f>
        <v>Estructura compuesta de 1 Postes autosoportable de acero de (25/6500) en suspensión (25°) tipo SCU11-25</v>
      </c>
      <c r="E172" s="22">
        <f>+VLOOKUP(Tabla2[[#This Row],[CÓDIGO DE ESTRUCTURA]],'I-403 Res. Eq. Y Sum'!$B$3:$I$2821,5,FALSE)</f>
        <v>17857.233790998755</v>
      </c>
      <c r="F172" s="21">
        <f t="shared" si="4"/>
        <v>12.76</v>
      </c>
      <c r="G172" s="21">
        <f t="shared" si="5"/>
        <v>22.63</v>
      </c>
    </row>
    <row r="173" spans="2:7" ht="15.6" x14ac:dyDescent="0.3">
      <c r="B173" s="20" t="s">
        <v>1131</v>
      </c>
      <c r="C173" s="20" t="s">
        <v>1644</v>
      </c>
      <c r="D173" s="20" t="str">
        <f>+VLOOKUP(Tabla2[[#This Row],[CÓDIGO DE ESTRUCTURA]],'I-403 Res. Eq. Y Sum'!$B$3:$I$2821,3,FALSE)</f>
        <v>Estructura compuesta de 1 Postes autosoportable de acero de (25/6550) en suspensión (25°) tipo SCU11-25</v>
      </c>
      <c r="E173" s="22">
        <f>+VLOOKUP(Tabla2[[#This Row],[CÓDIGO DE ESTRUCTURA]],'I-403 Res. Eq. Y Sum'!$B$3:$I$2821,5,FALSE)</f>
        <v>17944.78586897417</v>
      </c>
      <c r="F173" s="21">
        <f t="shared" si="4"/>
        <v>12.83</v>
      </c>
      <c r="G173" s="21">
        <f t="shared" si="5"/>
        <v>22.74</v>
      </c>
    </row>
    <row r="174" spans="2:7" ht="15.6" x14ac:dyDescent="0.3">
      <c r="B174" s="20" t="s">
        <v>1131</v>
      </c>
      <c r="C174" s="20" t="s">
        <v>1646</v>
      </c>
      <c r="D174" s="20" t="str">
        <f>+VLOOKUP(Tabla2[[#This Row],[CÓDIGO DE ESTRUCTURA]],'I-403 Res. Eq. Y Sum'!$B$3:$I$2821,3,FALSE)</f>
        <v>Estructura compuesta de 2 Postes autosoportable de acero de (25/6600) en ángulo y terminal (90°) tipo ACTU1-25</v>
      </c>
      <c r="E174" s="22">
        <f>+VLOOKUP(Tabla2[[#This Row],[CÓDIGO DE ESTRUCTURA]],'I-403 Res. Eq. Y Sum'!$B$3:$I$2821,5,FALSE)</f>
        <v>36063.742834453602</v>
      </c>
      <c r="F174" s="21">
        <f t="shared" si="4"/>
        <v>25.78</v>
      </c>
      <c r="G174" s="21">
        <f t="shared" si="5"/>
        <v>45.7</v>
      </c>
    </row>
    <row r="175" spans="2:7" ht="15.6" x14ac:dyDescent="0.3">
      <c r="B175" s="20" t="s">
        <v>1131</v>
      </c>
      <c r="C175" s="20" t="s">
        <v>1648</v>
      </c>
      <c r="D175" s="20" t="str">
        <f>+VLOOKUP(Tabla2[[#This Row],[CÓDIGO DE ESTRUCTURA]],'I-403 Res. Eq. Y Sum'!$B$3:$I$2821,3,FALSE)</f>
        <v>Estructura compuesta de 1 Postes autosoportable de acero de (25/6800) en suspensión (25°) tipo SCU11-25</v>
      </c>
      <c r="E175" s="22">
        <f>+VLOOKUP(Tabla2[[#This Row],[CÓDIGO DE ESTRUCTURA]],'I-403 Res. Eq. Y Sum'!$B$3:$I$2821,5,FALSE)</f>
        <v>18375.548313009509</v>
      </c>
      <c r="F175" s="21">
        <f t="shared" si="4"/>
        <v>13.13</v>
      </c>
      <c r="G175" s="21">
        <f t="shared" si="5"/>
        <v>23.29</v>
      </c>
    </row>
    <row r="176" spans="2:7" ht="15.6" x14ac:dyDescent="0.3">
      <c r="B176" s="20" t="s">
        <v>1131</v>
      </c>
      <c r="C176" s="20" t="s">
        <v>1650</v>
      </c>
      <c r="D176" s="20" t="str">
        <f>+VLOOKUP(Tabla2[[#This Row],[CÓDIGO DE ESTRUCTURA]],'I-403 Res. Eq. Y Sum'!$B$3:$I$2821,3,FALSE)</f>
        <v>Estructura compuesta de 1 Postes autosoportable de acero de (25/7250) en suspensión (25°) tipo SCU11-25</v>
      </c>
      <c r="E176" s="22">
        <f>+VLOOKUP(Tabla2[[#This Row],[CÓDIGO DE ESTRUCTURA]],'I-403 Res. Eq. Y Sum'!$B$3:$I$2821,5,FALSE)</f>
        <v>19121.529339737848</v>
      </c>
      <c r="F176" s="21">
        <f t="shared" si="4"/>
        <v>13.67</v>
      </c>
      <c r="G176" s="21">
        <f t="shared" si="5"/>
        <v>24.23</v>
      </c>
    </row>
    <row r="177" spans="2:7" ht="15.6" x14ac:dyDescent="0.3">
      <c r="B177" s="20" t="s">
        <v>1131</v>
      </c>
      <c r="C177" s="20" t="s">
        <v>1652</v>
      </c>
      <c r="D177" s="20" t="str">
        <f>+VLOOKUP(Tabla2[[#This Row],[CÓDIGO DE ESTRUCTURA]],'I-403 Res. Eq. Y Sum'!$B$3:$I$2821,3,FALSE)</f>
        <v>Estructura compuesta de 2 Postes autosoportable de acero de (25/7500) en ángulo y terminal (90°) tipo ACTU1-25</v>
      </c>
      <c r="E177" s="22">
        <f>+VLOOKUP(Tabla2[[#This Row],[CÓDIGO DE ESTRUCTURA]],'I-403 Res. Eq. Y Sum'!$B$3:$I$2821,5,FALSE)</f>
        <v>39039.2694063569</v>
      </c>
      <c r="F177" s="21">
        <f t="shared" si="4"/>
        <v>27.9</v>
      </c>
      <c r="G177" s="21">
        <f t="shared" si="5"/>
        <v>49.47</v>
      </c>
    </row>
    <row r="178" spans="2:7" ht="15.6" x14ac:dyDescent="0.3">
      <c r="B178" s="20" t="s">
        <v>1131</v>
      </c>
      <c r="C178" s="20" t="s">
        <v>1654</v>
      </c>
      <c r="D178" s="20" t="str">
        <f>+VLOOKUP(Tabla2[[#This Row],[CÓDIGO DE ESTRUCTURA]],'I-403 Res. Eq. Y Sum'!$B$3:$I$2821,3,FALSE)</f>
        <v>Estructura compuesta de 1 Postes autosoportable de acero de (25/7600) en suspensión (25°) tipo SCU11-25</v>
      </c>
      <c r="E178" s="22">
        <f>+VLOOKUP(Tabla2[[#This Row],[CÓDIGO DE ESTRUCTURA]],'I-403 Res. Eq. Y Sum'!$B$3:$I$2821,5,FALSE)</f>
        <v>19675.611140495217</v>
      </c>
      <c r="F178" s="21">
        <f t="shared" si="4"/>
        <v>14.06</v>
      </c>
      <c r="G178" s="21">
        <f t="shared" si="5"/>
        <v>24.93</v>
      </c>
    </row>
    <row r="179" spans="2:7" ht="15.6" x14ac:dyDescent="0.3">
      <c r="B179" s="20" t="s">
        <v>1131</v>
      </c>
      <c r="C179" s="20" t="s">
        <v>1656</v>
      </c>
      <c r="D179" s="20" t="str">
        <f>+VLOOKUP(Tabla2[[#This Row],[CÓDIGO DE ESTRUCTURA]],'I-403 Res. Eq. Y Sum'!$B$3:$I$2821,3,FALSE)</f>
        <v>Estructura compuesta de 1 Postes autosoportable de acero de (25/7650) en suspensión (25°) tipo SCU11-25</v>
      </c>
      <c r="E179" s="22">
        <f>+VLOOKUP(Tabla2[[#This Row],[CÓDIGO DE ESTRUCTURA]],'I-403 Res. Eq. Y Sum'!$B$3:$I$2821,5,FALSE)</f>
        <v>19752.899564569427</v>
      </c>
      <c r="F179" s="21">
        <f t="shared" si="4"/>
        <v>14.12</v>
      </c>
      <c r="G179" s="21">
        <f t="shared" si="5"/>
        <v>25.03</v>
      </c>
    </row>
    <row r="180" spans="2:7" ht="15.6" x14ac:dyDescent="0.3">
      <c r="B180" s="20" t="s">
        <v>1131</v>
      </c>
      <c r="C180" s="20" t="s">
        <v>1658</v>
      </c>
      <c r="D180" s="20" t="str">
        <f>+VLOOKUP(Tabla2[[#This Row],[CÓDIGO DE ESTRUCTURA]],'I-403 Res. Eq. Y Sum'!$B$3:$I$2821,3,FALSE)</f>
        <v>Estructura compuesta de 1 Postes autosoportable de acero de (25/7700) en suspensión (25°) tipo SCU11-25</v>
      </c>
      <c r="E180" s="22">
        <f>+VLOOKUP(Tabla2[[#This Row],[CÓDIGO DE ESTRUCTURA]],'I-403 Res. Eq. Y Sum'!$B$3:$I$2821,5,FALSE)</f>
        <v>19829.721458920856</v>
      </c>
      <c r="F180" s="21">
        <f t="shared" si="4"/>
        <v>14.17</v>
      </c>
      <c r="G180" s="21">
        <f t="shared" si="5"/>
        <v>25.13</v>
      </c>
    </row>
    <row r="181" spans="2:7" ht="15.6" x14ac:dyDescent="0.3">
      <c r="B181" s="20" t="s">
        <v>1131</v>
      </c>
      <c r="C181" s="20" t="s">
        <v>1660</v>
      </c>
      <c r="D181" s="20" t="str">
        <f>+VLOOKUP(Tabla2[[#This Row],[CÓDIGO DE ESTRUCTURA]],'I-403 Res. Eq. Y Sum'!$B$3:$I$2821,3,FALSE)</f>
        <v>Estructura compuesta de 2 Postes autosoportable de acero de (25/7950) en ángulo y terminal (90°) tipo ACTU1-25</v>
      </c>
      <c r="E181" s="22">
        <f>+VLOOKUP(Tabla2[[#This Row],[CÓDIGO DE ESTRUCTURA]],'I-403 Res. Eq. Y Sum'!$B$3:$I$2821,5,FALSE)</f>
        <v>40413.66596967254</v>
      </c>
      <c r="F181" s="21">
        <f t="shared" si="4"/>
        <v>28.88</v>
      </c>
      <c r="G181" s="21">
        <f t="shared" si="5"/>
        <v>51.22</v>
      </c>
    </row>
    <row r="182" spans="2:7" ht="15.6" x14ac:dyDescent="0.3">
      <c r="B182" s="20" t="s">
        <v>1131</v>
      </c>
      <c r="C182" s="20" t="s">
        <v>1662</v>
      </c>
      <c r="D182" s="20" t="str">
        <f>+VLOOKUP(Tabla2[[#This Row],[CÓDIGO DE ESTRUCTURA]],'I-403 Res. Eq. Y Sum'!$B$3:$I$2821,3,FALSE)</f>
        <v>Estructura compuesta de 1 Postes autosoportable de acero de (25/8100) en suspensión (25°) tipo SCU11-25</v>
      </c>
      <c r="E182" s="22">
        <f>+VLOOKUP(Tabla2[[#This Row],[CÓDIGO DE ESTRUCTURA]],'I-403 Res. Eq. Y Sum'!$B$3:$I$2821,5,FALSE)</f>
        <v>20427.501543712129</v>
      </c>
      <c r="F182" s="21">
        <f t="shared" si="4"/>
        <v>14.6</v>
      </c>
      <c r="G182" s="21">
        <f t="shared" si="5"/>
        <v>25.89</v>
      </c>
    </row>
    <row r="183" spans="2:7" ht="15.6" x14ac:dyDescent="0.3">
      <c r="B183" s="20" t="s">
        <v>1131</v>
      </c>
      <c r="C183" s="20" t="s">
        <v>1664</v>
      </c>
      <c r="D183" s="20" t="str">
        <f>+VLOOKUP(Tabla2[[#This Row],[CÓDIGO DE ESTRUCTURA]],'I-403 Res. Eq. Y Sum'!$B$3:$I$2821,3,FALSE)</f>
        <v>Estructura compuesta de 1 Postes autosoportable de acero de (25/8450) en suspensión (25°) tipo SCU11-25</v>
      </c>
      <c r="E183" s="22">
        <f>+VLOOKUP(Tabla2[[#This Row],[CÓDIGO DE ESTRUCTURA]],'I-403 Res. Eq. Y Sum'!$B$3:$I$2821,5,FALSE)</f>
        <v>20926.066307458448</v>
      </c>
      <c r="F183" s="21">
        <f t="shared" si="4"/>
        <v>14.96</v>
      </c>
      <c r="G183" s="21">
        <f t="shared" si="5"/>
        <v>26.52</v>
      </c>
    </row>
    <row r="184" spans="2:7" ht="15.6" x14ac:dyDescent="0.3">
      <c r="B184" s="20" t="s">
        <v>1131</v>
      </c>
      <c r="C184" s="20" t="s">
        <v>1666</v>
      </c>
      <c r="D184" s="20" t="str">
        <f>+VLOOKUP(Tabla2[[#This Row],[CÓDIGO DE ESTRUCTURA]],'I-403 Res. Eq. Y Sum'!$B$3:$I$2821,3,FALSE)</f>
        <v>Estructura compuesta de 1 Postes autosoportable de acero de (25/8600) en suspensión (25°) tipo SCU11-25</v>
      </c>
      <c r="E184" s="22">
        <f>+VLOOKUP(Tabla2[[#This Row],[CÓDIGO DE ESTRUCTURA]],'I-403 Res. Eq. Y Sum'!$B$3:$I$2821,5,FALSE)</f>
        <v>21132.738974650852</v>
      </c>
      <c r="F184" s="21">
        <f t="shared" si="4"/>
        <v>15.1</v>
      </c>
      <c r="G184" s="21">
        <f t="shared" si="5"/>
        <v>26.78</v>
      </c>
    </row>
    <row r="185" spans="2:7" ht="15.6" x14ac:dyDescent="0.3">
      <c r="B185" s="20" t="s">
        <v>1131</v>
      </c>
      <c r="C185" s="20" t="s">
        <v>1668</v>
      </c>
      <c r="D185" s="20" t="str">
        <f>+VLOOKUP(Tabla2[[#This Row],[CÓDIGO DE ESTRUCTURA]],'I-403 Res. Eq. Y Sum'!$B$3:$I$2821,3,FALSE)</f>
        <v>Estructura compuesta de 1 Postes autosoportable de acero de (25/9000) en suspensión (25°) tipo SCU11-25</v>
      </c>
      <c r="E185" s="22">
        <f>+VLOOKUP(Tabla2[[#This Row],[CÓDIGO DE ESTRUCTURA]],'I-403 Res. Eq. Y Sum'!$B$3:$I$2821,5,FALSE)</f>
        <v>21663.338779361526</v>
      </c>
      <c r="F185" s="21">
        <f t="shared" si="4"/>
        <v>15.48</v>
      </c>
      <c r="G185" s="21">
        <f t="shared" si="5"/>
        <v>27.45</v>
      </c>
    </row>
    <row r="186" spans="2:7" ht="15.6" x14ac:dyDescent="0.3">
      <c r="B186" s="20" t="s">
        <v>1131</v>
      </c>
      <c r="C186" s="20" t="s">
        <v>1670</v>
      </c>
      <c r="D186" s="20" t="str">
        <f>+VLOOKUP(Tabla2[[#This Row],[CÓDIGO DE ESTRUCTURA]],'I-403 Res. Eq. Y Sum'!$B$3:$I$2821,3,FALSE)</f>
        <v>Estructura compuesta de 1 Postes autosoportable de acero de (25/9300) en suspensión (25°) tipo SCU11-25</v>
      </c>
      <c r="E186" s="22">
        <f>+VLOOKUP(Tabla2[[#This Row],[CÓDIGO DE ESTRUCTURA]],'I-403 Res. Eq. Y Sum'!$B$3:$I$2821,5,FALSE)</f>
        <v>22041.694384537688</v>
      </c>
      <c r="F186" s="21">
        <f t="shared" si="4"/>
        <v>15.75</v>
      </c>
      <c r="G186" s="21">
        <f t="shared" si="5"/>
        <v>27.93</v>
      </c>
    </row>
    <row r="187" spans="2:7" ht="15.6" x14ac:dyDescent="0.3">
      <c r="B187" s="20" t="s">
        <v>1131</v>
      </c>
      <c r="C187" s="20" t="s">
        <v>1672</v>
      </c>
      <c r="D187" s="20" t="str">
        <f>+VLOOKUP(Tabla2[[#This Row],[CÓDIGO DE ESTRUCTURA]],'I-403 Res. Eq. Y Sum'!$B$3:$I$2821,3,FALSE)</f>
        <v>Estructura compuesta de 2 Postes autosoportable de acero de (25/9650) en ángulo y terminal (90°) tipo ACTU1-25</v>
      </c>
      <c r="E187" s="22">
        <f>+VLOOKUP(Tabla2[[#This Row],[CÓDIGO DE ESTRUCTURA]],'I-403 Res. Eq. Y Sum'!$B$3:$I$2821,5,FALSE)</f>
        <v>44923.76430971326</v>
      </c>
      <c r="F187" s="21">
        <f t="shared" si="4"/>
        <v>32.11</v>
      </c>
      <c r="G187" s="21">
        <f t="shared" si="5"/>
        <v>56.93</v>
      </c>
    </row>
    <row r="188" spans="2:7" ht="15.6" x14ac:dyDescent="0.3">
      <c r="B188" s="20" t="s">
        <v>1131</v>
      </c>
      <c r="C188" s="20" t="s">
        <v>1674</v>
      </c>
      <c r="D188" s="20" t="str">
        <f>+VLOOKUP(Tabla2[[#This Row],[CÓDIGO DE ESTRUCTURA]],'I-403 Res. Eq. Y Sum'!$B$3:$I$2821,3,FALSE)</f>
        <v>Estructura compuesta de 2 Postes autosoportable de acero de (29/10550) en ángulo medio (50°) tipo ACU1-29</v>
      </c>
      <c r="E188" s="22">
        <f>+VLOOKUP(Tabla2[[#This Row],[CÓDIGO DE ESTRUCTURA]],'I-403 Res. Eq. Y Sum'!$B$3:$I$2821,5,FALSE)</f>
        <v>52986.051060997306</v>
      </c>
      <c r="F188" s="21">
        <f t="shared" si="4"/>
        <v>37.869999999999997</v>
      </c>
      <c r="G188" s="21">
        <f t="shared" si="5"/>
        <v>67.150000000000006</v>
      </c>
    </row>
    <row r="189" spans="2:7" ht="15.6" x14ac:dyDescent="0.3">
      <c r="B189" s="20" t="s">
        <v>1131</v>
      </c>
      <c r="C189" s="20" t="s">
        <v>1676</v>
      </c>
      <c r="D189" s="20" t="str">
        <f>+VLOOKUP(Tabla2[[#This Row],[CÓDIGO DE ESTRUCTURA]],'I-403 Res. Eq. Y Sum'!$B$3:$I$2821,3,FALSE)</f>
        <v>Estructura compuesta de 2 Postes autosoportable de acero de (29/10550) en ángulo y terminal (90°) tipo ACTU1-29</v>
      </c>
      <c r="E189" s="22">
        <f>+VLOOKUP(Tabla2[[#This Row],[CÓDIGO DE ESTRUCTURA]],'I-403 Res. Eq. Y Sum'!$B$3:$I$2821,5,FALSE)</f>
        <v>52986.051060997306</v>
      </c>
      <c r="F189" s="21">
        <f t="shared" si="4"/>
        <v>37.869999999999997</v>
      </c>
      <c r="G189" s="21">
        <f t="shared" si="5"/>
        <v>67.150000000000006</v>
      </c>
    </row>
    <row r="190" spans="2:7" ht="15.6" x14ac:dyDescent="0.3">
      <c r="B190" s="20" t="s">
        <v>1131</v>
      </c>
      <c r="C190" s="20" t="s">
        <v>1678</v>
      </c>
      <c r="D190" s="20" t="str">
        <f>+VLOOKUP(Tabla2[[#This Row],[CÓDIGO DE ESTRUCTURA]],'I-403 Res. Eq. Y Sum'!$B$3:$I$2821,3,FALSE)</f>
        <v>Estructura compuesta de 2 Postes autosoportable de acero de (29/10750) en ángulo y terminal (90°) tipo ACTU1-29</v>
      </c>
      <c r="E190" s="22">
        <f>+VLOOKUP(Tabla2[[#This Row],[CÓDIGO DE ESTRUCTURA]],'I-403 Res. Eq. Y Sum'!$B$3:$I$2821,5,FALSE)</f>
        <v>53343.972664315625</v>
      </c>
      <c r="F190" s="21">
        <f t="shared" si="4"/>
        <v>38.130000000000003</v>
      </c>
      <c r="G190" s="21">
        <f t="shared" si="5"/>
        <v>67.599999999999994</v>
      </c>
    </row>
    <row r="191" spans="2:7" ht="15.6" x14ac:dyDescent="0.3">
      <c r="B191" s="20" t="s">
        <v>1131</v>
      </c>
      <c r="C191" s="20" t="s">
        <v>1680</v>
      </c>
      <c r="D191" s="20" t="str">
        <f>+VLOOKUP(Tabla2[[#This Row],[CÓDIGO DE ESTRUCTURA]],'I-403 Res. Eq. Y Sum'!$B$3:$I$2821,3,FALSE)</f>
        <v>Estructura compuesta de 2 Postes autosoportable de acero de (29/11400) en ángulo y terminal (90°) tipo ACTU1-29</v>
      </c>
      <c r="E191" s="22">
        <f>+VLOOKUP(Tabla2[[#This Row],[CÓDIGO DE ESTRUCTURA]],'I-403 Res. Eq. Y Sum'!$B$3:$I$2821,5,FALSE)</f>
        <v>54369.747116787075</v>
      </c>
      <c r="F191" s="21">
        <f t="shared" si="4"/>
        <v>38.86</v>
      </c>
      <c r="G191" s="21">
        <f t="shared" si="5"/>
        <v>68.900000000000006</v>
      </c>
    </row>
    <row r="192" spans="2:7" ht="15.6" x14ac:dyDescent="0.3">
      <c r="B192" s="20" t="s">
        <v>1131</v>
      </c>
      <c r="C192" s="20" t="s">
        <v>1682</v>
      </c>
      <c r="D192" s="20" t="str">
        <f>+VLOOKUP(Tabla2[[#This Row],[CÓDIGO DE ESTRUCTURA]],'I-403 Res. Eq. Y Sum'!$B$3:$I$2821,3,FALSE)</f>
        <v>Estructura compuesta de 2 Postes autosoportable de acero de (29/11650) en ángulo y terminal (90°) tipo ACTU1-29</v>
      </c>
      <c r="E192" s="22">
        <f>+VLOOKUP(Tabla2[[#This Row],[CÓDIGO DE ESTRUCTURA]],'I-403 Res. Eq. Y Sum'!$B$3:$I$2821,5,FALSE)</f>
        <v>54708.292185619168</v>
      </c>
      <c r="F192" s="21">
        <f t="shared" si="4"/>
        <v>39.1</v>
      </c>
      <c r="G192" s="21">
        <f t="shared" si="5"/>
        <v>69.33</v>
      </c>
    </row>
    <row r="193" spans="2:7" ht="15.6" x14ac:dyDescent="0.3">
      <c r="B193" s="20" t="s">
        <v>1131</v>
      </c>
      <c r="C193" s="20" t="s">
        <v>1684</v>
      </c>
      <c r="D193" s="20" t="str">
        <f>+VLOOKUP(Tabla2[[#This Row],[CÓDIGO DE ESTRUCTURA]],'I-403 Res. Eq. Y Sum'!$B$3:$I$2821,3,FALSE)</f>
        <v>Estructura compuesta de 2 Postes autosoportable de acero de (29/12300) en ángulo y terminal (90°) tipo ACTU1-29</v>
      </c>
      <c r="E193" s="22">
        <f>+VLOOKUP(Tabla2[[#This Row],[CÓDIGO DE ESTRUCTURA]],'I-403 Res. Eq. Y Sum'!$B$3:$I$2821,5,FALSE)</f>
        <v>55442.952091074672</v>
      </c>
      <c r="F193" s="21">
        <f t="shared" si="4"/>
        <v>39.630000000000003</v>
      </c>
      <c r="G193" s="21">
        <f t="shared" si="5"/>
        <v>70.260000000000005</v>
      </c>
    </row>
    <row r="194" spans="2:7" ht="15.6" x14ac:dyDescent="0.3">
      <c r="B194" s="20" t="s">
        <v>1131</v>
      </c>
      <c r="C194" s="20" t="s">
        <v>1686</v>
      </c>
      <c r="D194" s="20" t="str">
        <f>+VLOOKUP(Tabla2[[#This Row],[CÓDIGO DE ESTRUCTURA]],'I-403 Res. Eq. Y Sum'!$B$3:$I$2821,3,FALSE)</f>
        <v>Estructura compuesta de 2 Postes autosoportable de acero de (29/12700) en ángulo y terminal (90°) tipo ACTU1-29</v>
      </c>
      <c r="E194" s="22">
        <f>+VLOOKUP(Tabla2[[#This Row],[CÓDIGO DE ESTRUCTURA]],'I-403 Res. Eq. Y Sum'!$B$3:$I$2821,5,FALSE)</f>
        <v>55790.547836528734</v>
      </c>
      <c r="F194" s="21">
        <f t="shared" si="4"/>
        <v>39.869999999999997</v>
      </c>
      <c r="G194" s="21">
        <f t="shared" si="5"/>
        <v>70.7</v>
      </c>
    </row>
    <row r="195" spans="2:7" ht="15.6" x14ac:dyDescent="0.3">
      <c r="B195" s="20" t="s">
        <v>1131</v>
      </c>
      <c r="C195" s="20" t="s">
        <v>1688</v>
      </c>
      <c r="D195" s="20" t="str">
        <f>+VLOOKUP(Tabla2[[#This Row],[CÓDIGO DE ESTRUCTURA]],'I-403 Res. Eq. Y Sum'!$B$3:$I$2821,3,FALSE)</f>
        <v>Estructura compuesta de 2 Postes autosoportable de acero de (29/13400) en ángulo y terminal (90°) tipo ACTU1-29</v>
      </c>
      <c r="E195" s="22">
        <f>+VLOOKUP(Tabla2[[#This Row],[CÓDIGO DE ESTRUCTURA]],'I-403 Res. Eq. Y Sum'!$B$3:$I$2821,5,FALSE)</f>
        <v>56207.25218491759</v>
      </c>
      <c r="F195" s="21">
        <f t="shared" si="4"/>
        <v>40.17</v>
      </c>
      <c r="G195" s="21">
        <f t="shared" si="5"/>
        <v>71.23</v>
      </c>
    </row>
    <row r="196" spans="2:7" ht="15.6" x14ac:dyDescent="0.3">
      <c r="B196" s="20" t="s">
        <v>1131</v>
      </c>
      <c r="C196" s="20" t="s">
        <v>1690</v>
      </c>
      <c r="D196" s="20" t="str">
        <f>+VLOOKUP(Tabla2[[#This Row],[CÓDIGO DE ESTRUCTURA]],'I-403 Res. Eq. Y Sum'!$B$3:$I$2821,3,FALSE)</f>
        <v>Estructura compuesta de 2 Postes autosoportable de acero de (29/13750) en ángulo y terminal (90°) tipo ACTU1-29</v>
      </c>
      <c r="E196" s="22">
        <f>+VLOOKUP(Tabla2[[#This Row],[CÓDIGO DE ESTRUCTURA]],'I-403 Res. Eq. Y Sum'!$B$3:$I$2821,5,FALSE)</f>
        <v>56324.164533446747</v>
      </c>
      <c r="F196" s="21">
        <f t="shared" si="4"/>
        <v>40.26</v>
      </c>
      <c r="G196" s="21">
        <f t="shared" si="5"/>
        <v>71.38</v>
      </c>
    </row>
    <row r="197" spans="2:7" ht="15.6" x14ac:dyDescent="0.3">
      <c r="B197" s="20" t="s">
        <v>1131</v>
      </c>
      <c r="C197" s="20" t="s">
        <v>1692</v>
      </c>
      <c r="D197" s="20" t="str">
        <f>+VLOOKUP(Tabla2[[#This Row],[CÓDIGO DE ESTRUCTURA]],'I-403 Res. Eq. Y Sum'!$B$3:$I$2821,3,FALSE)</f>
        <v>Estructura compuesta de 2 Postes autosoportable de acero de (29/13950) en ángulo y terminal (90°) tipo ACTU1-29</v>
      </c>
      <c r="E197" s="22">
        <f>+VLOOKUP(Tabla2[[#This Row],[CÓDIGO DE ESTRUCTURA]],'I-403 Res. Eq. Y Sum'!$B$3:$I$2821,5,FALSE)</f>
        <v>56363.601846012571</v>
      </c>
      <c r="F197" s="21">
        <f t="shared" si="4"/>
        <v>40.28</v>
      </c>
      <c r="G197" s="21">
        <f t="shared" si="5"/>
        <v>71.430000000000007</v>
      </c>
    </row>
    <row r="198" spans="2:7" ht="15.6" x14ac:dyDescent="0.3">
      <c r="B198" s="20" t="s">
        <v>1131</v>
      </c>
      <c r="C198" s="20" t="s">
        <v>1694</v>
      </c>
      <c r="D198" s="20" t="str">
        <f>+VLOOKUP(Tabla2[[#This Row],[CÓDIGO DE ESTRUCTURA]],'I-403 Res. Eq. Y Sum'!$B$3:$I$2821,3,FALSE)</f>
        <v>Estructura compuesta de 1 Postes autosoportable de acero de (29/1400) en suspensión (3°) tipo SCU1-29</v>
      </c>
      <c r="E198" s="22">
        <f>+VLOOKUP(Tabla2[[#This Row],[CÓDIGO DE ESTRUCTURA]],'I-403 Res. Eq. Y Sum'!$B$3:$I$2821,5,FALSE)</f>
        <v>7662.1597590447273</v>
      </c>
      <c r="F198" s="21">
        <f t="shared" si="4"/>
        <v>5.48</v>
      </c>
      <c r="G198" s="21">
        <f t="shared" si="5"/>
        <v>9.7100000000000009</v>
      </c>
    </row>
    <row r="199" spans="2:7" ht="15.6" x14ac:dyDescent="0.3">
      <c r="B199" s="20" t="s">
        <v>1131</v>
      </c>
      <c r="C199" s="20" t="s">
        <v>1696</v>
      </c>
      <c r="D199" s="20" t="str">
        <f>+VLOOKUP(Tabla2[[#This Row],[CÓDIGO DE ESTRUCTURA]],'I-403 Res. Eq. Y Sum'!$B$3:$I$2821,3,FALSE)</f>
        <v>Estructura compuesta de 2 Postes autosoportable de acero de (29/14850) en ángulo y terminal (90°) tipo ACTU1-29</v>
      </c>
      <c r="E199" s="22">
        <f>+VLOOKUP(Tabla2[[#This Row],[CÓDIGO DE ESTRUCTURA]],'I-403 Res. Eq. Y Sum'!$B$3:$I$2821,5,FALSE)</f>
        <v>56294.742058929944</v>
      </c>
      <c r="F199" s="21">
        <f t="shared" si="4"/>
        <v>40.229999999999997</v>
      </c>
      <c r="G199" s="21">
        <f t="shared" si="5"/>
        <v>71.34</v>
      </c>
    </row>
    <row r="200" spans="2:7" ht="15.6" x14ac:dyDescent="0.3">
      <c r="B200" s="20" t="s">
        <v>1131</v>
      </c>
      <c r="C200" s="20" t="s">
        <v>1698</v>
      </c>
      <c r="D200" s="20" t="str">
        <f>+VLOOKUP(Tabla2[[#This Row],[CÓDIGO DE ESTRUCTURA]],'I-403 Res. Eq. Y Sum'!$B$3:$I$2821,3,FALSE)</f>
        <v>Estructura compuesta de 1 Postes autosoportable de acero de (29/1500) en suspensión (3°) tipo SCU1-29</v>
      </c>
      <c r="E200" s="22">
        <f>+VLOOKUP(Tabla2[[#This Row],[CÓDIGO DE ESTRUCTURA]],'I-403 Res. Eq. Y Sum'!$B$3:$I$2821,5,FALSE)</f>
        <v>7980.5507438526502</v>
      </c>
      <c r="F200" s="21">
        <f t="shared" si="4"/>
        <v>5.7</v>
      </c>
      <c r="G200" s="21">
        <f t="shared" si="5"/>
        <v>10.11</v>
      </c>
    </row>
    <row r="201" spans="2:7" ht="15.6" x14ac:dyDescent="0.3">
      <c r="B201" s="20" t="s">
        <v>1131</v>
      </c>
      <c r="C201" s="20" t="s">
        <v>1700</v>
      </c>
      <c r="D201" s="20" t="str">
        <f>+VLOOKUP(Tabla2[[#This Row],[CÓDIGO DE ESTRUCTURA]],'I-403 Res. Eq. Y Sum'!$B$3:$I$2821,3,FALSE)</f>
        <v>Estructura compuesta de 1 Postes autosoportable de acero de (29/1550) en suspensión (3°) tipo SCU1-29</v>
      </c>
      <c r="E201" s="22">
        <f>+VLOOKUP(Tabla2[[#This Row],[CÓDIGO DE ESTRUCTURA]],'I-403 Res. Eq. Y Sum'!$B$3:$I$2821,5,FALSE)</f>
        <v>8138.8131768110497</v>
      </c>
      <c r="F201" s="21">
        <f t="shared" si="4"/>
        <v>5.82</v>
      </c>
      <c r="G201" s="21">
        <f t="shared" si="5"/>
        <v>10.31</v>
      </c>
    </row>
    <row r="202" spans="2:7" ht="15.6" x14ac:dyDescent="0.3">
      <c r="B202" s="20" t="s">
        <v>1131</v>
      </c>
      <c r="C202" s="20" t="s">
        <v>1702</v>
      </c>
      <c r="D202" s="20" t="str">
        <f>+VLOOKUP(Tabla2[[#This Row],[CÓDIGO DE ESTRUCTURA]],'I-403 Res. Eq. Y Sum'!$B$3:$I$2821,3,FALSE)</f>
        <v>Estructura compuesta de 2 Postes autosoportable de acero de (29/15800) en ángulo y terminal (90°) tipo ACTU1-29</v>
      </c>
      <c r="E202" s="22">
        <f>+VLOOKUP(Tabla2[[#This Row],[CÓDIGO DE ESTRUCTURA]],'I-403 Res. Eq. Y Sum'!$B$3:$I$2821,5,FALSE)</f>
        <v>55784.762867966245</v>
      </c>
      <c r="F202" s="21">
        <f t="shared" si="4"/>
        <v>39.869999999999997</v>
      </c>
      <c r="G202" s="21">
        <f t="shared" si="5"/>
        <v>70.7</v>
      </c>
    </row>
    <row r="203" spans="2:7" ht="15.6" x14ac:dyDescent="0.3">
      <c r="B203" s="20" t="s">
        <v>1131</v>
      </c>
      <c r="C203" s="20" t="s">
        <v>1704</v>
      </c>
      <c r="D203" s="20" t="str">
        <f>+VLOOKUP(Tabla2[[#This Row],[CÓDIGO DE ESTRUCTURA]],'I-403 Res. Eq. Y Sum'!$B$3:$I$2821,3,FALSE)</f>
        <v>Estructura compuesta de 2 Postes autosoportable de acero de (29/16900) en ángulo y terminal (90°) tipo ACTU1-29</v>
      </c>
      <c r="E203" s="22">
        <f>+VLOOKUP(Tabla2[[#This Row],[CÓDIGO DE ESTRUCTURA]],'I-403 Res. Eq. Y Sum'!$B$3:$I$2821,5,FALSE)</f>
        <v>54633.180900251267</v>
      </c>
      <c r="F203" s="21">
        <f t="shared" si="4"/>
        <v>39.049999999999997</v>
      </c>
      <c r="G203" s="21">
        <f t="shared" si="5"/>
        <v>69.239999999999995</v>
      </c>
    </row>
    <row r="204" spans="2:7" ht="15.6" x14ac:dyDescent="0.3">
      <c r="B204" s="20" t="s">
        <v>1131</v>
      </c>
      <c r="C204" s="20" t="s">
        <v>1706</v>
      </c>
      <c r="D204" s="20" t="str">
        <f>+VLOOKUP(Tabla2[[#This Row],[CÓDIGO DE ESTRUCTURA]],'I-403 Res. Eq. Y Sum'!$B$3:$I$2821,3,FALSE)</f>
        <v>Estructura compuesta de 1 Postes autosoportable de acero de (29/1700) en suspensión (3°) tipo SCU1-29</v>
      </c>
      <c r="E204" s="22">
        <f>+VLOOKUP(Tabla2[[#This Row],[CÓDIGO DE ESTRUCTURA]],'I-403 Res. Eq. Y Sum'!$B$3:$I$2821,5,FALSE)</f>
        <v>8609.8682379039874</v>
      </c>
      <c r="F204" s="21">
        <f t="shared" si="4"/>
        <v>6.15</v>
      </c>
      <c r="G204" s="21">
        <f t="shared" si="5"/>
        <v>10.91</v>
      </c>
    </row>
    <row r="205" spans="2:7" ht="15.6" x14ac:dyDescent="0.3">
      <c r="B205" s="20" t="s">
        <v>1131</v>
      </c>
      <c r="C205" s="20" t="s">
        <v>1708</v>
      </c>
      <c r="D205" s="20" t="str">
        <f>+VLOOKUP(Tabla2[[#This Row],[CÓDIGO DE ESTRUCTURA]],'I-403 Res. Eq. Y Sum'!$B$3:$I$2821,3,FALSE)</f>
        <v>Estructura compuesta de 1 Postes autosoportable de acero de (29/1750) en suspensión (3°) tipo SCU1-29</v>
      </c>
      <c r="E205" s="22">
        <f>+VLOOKUP(Tabla2[[#This Row],[CÓDIGO DE ESTRUCTURA]],'I-403 Res. Eq. Y Sum'!$B$3:$I$2821,5,FALSE)</f>
        <v>8765.6425123408808</v>
      </c>
      <c r="F205" s="21">
        <f t="shared" si="4"/>
        <v>6.26</v>
      </c>
      <c r="G205" s="21">
        <f t="shared" si="5"/>
        <v>11.11</v>
      </c>
    </row>
    <row r="206" spans="2:7" ht="15.6" x14ac:dyDescent="0.3">
      <c r="B206" s="20" t="s">
        <v>1131</v>
      </c>
      <c r="C206" s="20" t="s">
        <v>1710</v>
      </c>
      <c r="D206" s="20" t="str">
        <f>+VLOOKUP(Tabla2[[#This Row],[CÓDIGO DE ESTRUCTURA]],'I-403 Res. Eq. Y Sum'!$B$3:$I$2821,3,FALSE)</f>
        <v>Estructura compuesta de 1 Postes autosoportable de acero de (29/1850) en suspensión (3°) tipo SCU1-29</v>
      </c>
      <c r="E206" s="22">
        <f>+VLOOKUP(Tabla2[[#This Row],[CÓDIGO DE ESTRUCTURA]],'I-403 Res. Eq. Y Sum'!$B$3:$I$2821,5,FALSE)</f>
        <v>9075.3249423235411</v>
      </c>
      <c r="F206" s="21">
        <f t="shared" si="4"/>
        <v>6.49</v>
      </c>
      <c r="G206" s="21">
        <f t="shared" si="5"/>
        <v>11.5</v>
      </c>
    </row>
    <row r="207" spans="2:7" ht="15.6" x14ac:dyDescent="0.3">
      <c r="B207" s="20" t="s">
        <v>1131</v>
      </c>
      <c r="C207" s="20" t="s">
        <v>1712</v>
      </c>
      <c r="D207" s="20" t="str">
        <f>+VLOOKUP(Tabla2[[#This Row],[CÓDIGO DE ESTRUCTURA]],'I-403 Res. Eq. Y Sum'!$B$3:$I$2821,3,FALSE)</f>
        <v>Estructura compuesta de 1 Postes autosoportable de acero de (29/1950) en suspensión (3°) tipo SCU1-29</v>
      </c>
      <c r="E207" s="22">
        <f>+VLOOKUP(Tabla2[[#This Row],[CÓDIGO DE ESTRUCTURA]],'I-403 Res. Eq. Y Sum'!$B$3:$I$2821,5,FALSE)</f>
        <v>9382.5192137847007</v>
      </c>
      <c r="F207" s="21">
        <f t="shared" si="4"/>
        <v>6.71</v>
      </c>
      <c r="G207" s="21">
        <f t="shared" si="5"/>
        <v>11.89</v>
      </c>
    </row>
    <row r="208" spans="2:7" ht="15.6" x14ac:dyDescent="0.3">
      <c r="B208" s="20" t="s">
        <v>1131</v>
      </c>
      <c r="C208" s="20" t="s">
        <v>1714</v>
      </c>
      <c r="D208" s="20" t="str">
        <f>+VLOOKUP(Tabla2[[#This Row],[CÓDIGO DE ESTRUCTURA]],'I-403 Res. Eq. Y Sum'!$B$3:$I$2821,3,FALSE)</f>
        <v>Estructura compuesta de 1 Postes autosoportable de acero de (29/2000) en suspensión (3°) tipo SCU1-29</v>
      </c>
      <c r="E208" s="22">
        <f>+VLOOKUP(Tabla2[[#This Row],[CÓDIGO DE ESTRUCTURA]],'I-403 Res. Eq. Y Sum'!$B$3:$I$2821,5,FALSE)</f>
        <v>9535.1832900697154</v>
      </c>
      <c r="F208" s="21">
        <f t="shared" si="4"/>
        <v>6.81</v>
      </c>
      <c r="G208" s="21">
        <f t="shared" si="5"/>
        <v>12.08</v>
      </c>
    </row>
    <row r="209" spans="2:7" ht="15.6" x14ac:dyDescent="0.3">
      <c r="B209" s="20" t="s">
        <v>1131</v>
      </c>
      <c r="C209" s="20" t="s">
        <v>1716</v>
      </c>
      <c r="D209" s="20" t="str">
        <f>+VLOOKUP(Tabla2[[#This Row],[CÓDIGO DE ESTRUCTURA]],'I-403 Res. Eq. Y Sum'!$B$3:$I$2821,3,FALSE)</f>
        <v>Estructura compuesta de 1 Postes autosoportable de acero de (29/2100) en suspensión (3°) tipo SCU1-29</v>
      </c>
      <c r="E209" s="22">
        <f>+VLOOKUP(Tabla2[[#This Row],[CÓDIGO DE ESTRUCTURA]],'I-403 Res. Eq. Y Sum'!$B$3:$I$2821,5,FALSE)</f>
        <v>9838.6453237486148</v>
      </c>
      <c r="F209" s="21">
        <f t="shared" si="4"/>
        <v>7.03</v>
      </c>
      <c r="G209" s="21">
        <f t="shared" si="5"/>
        <v>12.47</v>
      </c>
    </row>
    <row r="210" spans="2:7" ht="15.6" x14ac:dyDescent="0.3">
      <c r="B210" s="20" t="s">
        <v>1131</v>
      </c>
      <c r="C210" s="20" t="s">
        <v>1718</v>
      </c>
      <c r="D210" s="20" t="str">
        <f>+VLOOKUP(Tabla2[[#This Row],[CÓDIGO DE ESTRUCTURA]],'I-403 Res. Eq. Y Sum'!$B$3:$I$2821,3,FALSE)</f>
        <v>Estructura compuesta de 1 Postes autosoportable de acero de (29/2250) en suspensión (3°) tipo SCU1-29</v>
      </c>
      <c r="E210" s="22">
        <f>+VLOOKUP(Tabla2[[#This Row],[CÓDIGO DE ESTRUCTURA]],'I-403 Res. Eq. Y Sum'!$B$3:$I$2821,5,FALSE)</f>
        <v>10289.173077039148</v>
      </c>
      <c r="F210" s="21">
        <f t="shared" si="4"/>
        <v>7.35</v>
      </c>
      <c r="G210" s="21">
        <f t="shared" si="5"/>
        <v>13.04</v>
      </c>
    </row>
    <row r="211" spans="2:7" ht="15.6" x14ac:dyDescent="0.3">
      <c r="B211" s="20" t="s">
        <v>1131</v>
      </c>
      <c r="C211" s="20" t="s">
        <v>1720</v>
      </c>
      <c r="D211" s="20" t="str">
        <f>+VLOOKUP(Tabla2[[#This Row],[CÓDIGO DE ESTRUCTURA]],'I-403 Res. Eq. Y Sum'!$B$3:$I$2821,3,FALSE)</f>
        <v>Estructura compuesta de 1 Postes autosoportable de acero de (29/2300) en suspensión (3°) tipo SCU1-29</v>
      </c>
      <c r="E211" s="22">
        <f>+VLOOKUP(Tabla2[[#This Row],[CÓDIGO DE ESTRUCTURA]],'I-403 Res. Eq. Y Sum'!$B$3:$I$2821,5,FALSE)</f>
        <v>10438.104915541906</v>
      </c>
      <c r="F211" s="21">
        <f t="shared" si="4"/>
        <v>7.46</v>
      </c>
      <c r="G211" s="21">
        <f t="shared" si="5"/>
        <v>13.23</v>
      </c>
    </row>
    <row r="212" spans="2:7" ht="15.6" x14ac:dyDescent="0.3">
      <c r="B212" s="20" t="s">
        <v>1131</v>
      </c>
      <c r="C212" s="20" t="s">
        <v>1722</v>
      </c>
      <c r="D212" s="20" t="str">
        <f>+VLOOKUP(Tabla2[[#This Row],[CÓDIGO DE ESTRUCTURA]],'I-403 Res. Eq. Y Sum'!$B$3:$I$2821,3,FALSE)</f>
        <v>Estructura compuesta de 1 Postes autosoportable de acero de (29/2450) en suspensión (3°) tipo SCU1-29</v>
      </c>
      <c r="E212" s="22">
        <f>+VLOOKUP(Tabla2[[#This Row],[CÓDIGO DE ESTRUCTURA]],'I-403 Res. Eq. Y Sum'!$B$3:$I$2821,5,FALSE)</f>
        <v>10881.168193267928</v>
      </c>
      <c r="F212" s="21">
        <f t="shared" si="4"/>
        <v>7.78</v>
      </c>
      <c r="G212" s="21">
        <f t="shared" si="5"/>
        <v>13.79</v>
      </c>
    </row>
    <row r="213" spans="2:7" ht="15.6" x14ac:dyDescent="0.3">
      <c r="B213" s="20" t="s">
        <v>1131</v>
      </c>
      <c r="C213" s="20" t="s">
        <v>1724</v>
      </c>
      <c r="D213" s="20" t="str">
        <f>+VLOOKUP(Tabla2[[#This Row],[CÓDIGO DE ESTRUCTURA]],'I-403 Res. Eq. Y Sum'!$B$3:$I$2821,3,FALSE)</f>
        <v>Estructura compuesta de 2 Postes autosoportable de acero de (29/5450) en ángulo medio (50°) tipo ACU1-29</v>
      </c>
      <c r="E213" s="22">
        <f>+VLOOKUP(Tabla2[[#This Row],[CÓDIGO DE ESTRUCTURA]],'I-403 Res. Eq. Y Sum'!$B$3:$I$2821,5,FALSE)</f>
        <v>37133.557692755654</v>
      </c>
      <c r="F213" s="21">
        <f t="shared" si="4"/>
        <v>26.54</v>
      </c>
      <c r="G213" s="21">
        <f t="shared" si="5"/>
        <v>47.06</v>
      </c>
    </row>
    <row r="214" spans="2:7" ht="15.6" x14ac:dyDescent="0.3">
      <c r="B214" s="20" t="s">
        <v>1131</v>
      </c>
      <c r="C214" s="20" t="s">
        <v>1726</v>
      </c>
      <c r="D214" s="20" t="str">
        <f>+VLOOKUP(Tabla2[[#This Row],[CÓDIGO DE ESTRUCTURA]],'I-403 Res. Eq. Y Sum'!$B$3:$I$2821,3,FALSE)</f>
        <v>Estructura compuesta de 2 Postes autosoportable de acero de (29/5850) en ángulo medio (50°) tipo ACU1-29</v>
      </c>
      <c r="E214" s="22">
        <f>+VLOOKUP(Tabla2[[#This Row],[CÓDIGO DE ESTRUCTURA]],'I-403 Res. Eq. Y Sum'!$B$3:$I$2821,5,FALSE)</f>
        <v>38844.664307993778</v>
      </c>
      <c r="F214" s="21">
        <f t="shared" si="4"/>
        <v>27.76</v>
      </c>
      <c r="G214" s="21">
        <f t="shared" si="5"/>
        <v>49.23</v>
      </c>
    </row>
    <row r="215" spans="2:7" ht="15.6" x14ac:dyDescent="0.3">
      <c r="B215" s="20" t="s">
        <v>1131</v>
      </c>
      <c r="C215" s="20" t="s">
        <v>1728</v>
      </c>
      <c r="D215" s="20" t="str">
        <f>+VLOOKUP(Tabla2[[#This Row],[CÓDIGO DE ESTRUCTURA]],'I-403 Res. Eq. Y Sum'!$B$3:$I$2821,3,FALSE)</f>
        <v>Estructura compuesta de 2 Postes autosoportable de acero de (29/6600) en ángulo medio (50°) tipo ACU1-29</v>
      </c>
      <c r="E215" s="22">
        <f>+VLOOKUP(Tabla2[[#This Row],[CÓDIGO DE ESTRUCTURA]],'I-403 Res. Eq. Y Sum'!$B$3:$I$2821,5,FALSE)</f>
        <v>41838.385539085575</v>
      </c>
      <c r="F215" s="21">
        <f t="shared" ref="F215:F278" si="6">+ROUND(IF((((E215*(1+0.77)*0.072)/12)*0.2)*(1/3)*(1+0.009489)&lt;0.1,0.1,(((E215*(1+0.77)*0.072)/12)*0.2)*(1/3)*(1+0.009489)),2)</f>
        <v>29.9</v>
      </c>
      <c r="G215" s="21">
        <f t="shared" ref="G215:G278" si="7">+ROUND(IF((((E215*(1+0.843)*0.134)/12)*0.183)*(1/3)*(1+0.009489)&lt;0.1,0.1,(((E215*(1+0.843)*0.134)/12)*0.183)*(1/3)*(1+0.009489)),2)</f>
        <v>53.02</v>
      </c>
    </row>
    <row r="216" spans="2:7" ht="15.6" x14ac:dyDescent="0.3">
      <c r="B216" s="20" t="s">
        <v>1131</v>
      </c>
      <c r="C216" s="20" t="s">
        <v>1730</v>
      </c>
      <c r="D216" s="20" t="str">
        <f>+VLOOKUP(Tabla2[[#This Row],[CÓDIGO DE ESTRUCTURA]],'I-403 Res. Eq. Y Sum'!$B$3:$I$2821,3,FALSE)</f>
        <v>Estructura compuesta de 2 Postes autosoportable de acero de (29/6700) en ángulo medio (50°) tipo ACU1-29</v>
      </c>
      <c r="E216" s="22">
        <f>+VLOOKUP(Tabla2[[#This Row],[CÓDIGO DE ESTRUCTURA]],'I-403 Res. Eq. Y Sum'!$B$3:$I$2821,5,FALSE)</f>
        <v>42216.399022465033</v>
      </c>
      <c r="F216" s="21">
        <f t="shared" si="6"/>
        <v>30.17</v>
      </c>
      <c r="G216" s="21">
        <f t="shared" si="7"/>
        <v>53.5</v>
      </c>
    </row>
    <row r="217" spans="2:7" ht="15.6" x14ac:dyDescent="0.3">
      <c r="B217" s="20" t="s">
        <v>1131</v>
      </c>
      <c r="C217" s="20" t="s">
        <v>1732</v>
      </c>
      <c r="D217" s="20" t="str">
        <f>+VLOOKUP(Tabla2[[#This Row],[CÓDIGO DE ESTRUCTURA]],'I-403 Res. Eq. Y Sum'!$B$3:$I$2821,3,FALSE)</f>
        <v>Estructura compuesta de 2 Postes autosoportable de acero de (29/7100) en ángulo medio (50°) tipo ACU1-29</v>
      </c>
      <c r="E217" s="22">
        <f>+VLOOKUP(Tabla2[[#This Row],[CÓDIGO DE ESTRUCTURA]],'I-403 Res. Eq. Y Sum'!$B$3:$I$2821,5,FALSE)</f>
        <v>43678.689785552786</v>
      </c>
      <c r="F217" s="21">
        <f t="shared" si="6"/>
        <v>31.22</v>
      </c>
      <c r="G217" s="21">
        <f t="shared" si="7"/>
        <v>55.35</v>
      </c>
    </row>
    <row r="218" spans="2:7" ht="15.6" x14ac:dyDescent="0.3">
      <c r="B218" s="20" t="s">
        <v>1131</v>
      </c>
      <c r="C218" s="20" t="s">
        <v>1734</v>
      </c>
      <c r="D218" s="20" t="str">
        <f>+VLOOKUP(Tabla2[[#This Row],[CÓDIGO DE ESTRUCTURA]],'I-403 Res. Eq. Y Sum'!$B$3:$I$2821,3,FALSE)</f>
        <v>Estructura compuesta de 2 Postes autosoportable de acero de (29/7250) en ángulo medio (50°) tipo ACU1-29</v>
      </c>
      <c r="E218" s="22">
        <f>+VLOOKUP(Tabla2[[#This Row],[CÓDIGO DE ESTRUCTURA]],'I-403 Res. Eq. Y Sum'!$B$3:$I$2821,5,FALSE)</f>
        <v>44206.521513908287</v>
      </c>
      <c r="F218" s="21">
        <f t="shared" si="6"/>
        <v>31.6</v>
      </c>
      <c r="G218" s="21">
        <f t="shared" si="7"/>
        <v>56.02</v>
      </c>
    </row>
    <row r="219" spans="2:7" ht="15.6" x14ac:dyDescent="0.3">
      <c r="B219" s="20" t="s">
        <v>1131</v>
      </c>
      <c r="C219" s="20" t="s">
        <v>1736</v>
      </c>
      <c r="D219" s="20" t="str">
        <f>+VLOOKUP(Tabla2[[#This Row],[CÓDIGO DE ESTRUCTURA]],'I-403 Res. Eq. Y Sum'!$B$3:$I$2821,3,FALSE)</f>
        <v>Estructura compuesta de 2 Postes autosoportable de acero de (29/7750) en ángulo medio (50°) tipo ACU1-29</v>
      </c>
      <c r="E219" s="22">
        <f>+VLOOKUP(Tabla2[[#This Row],[CÓDIGO DE ESTRUCTURA]],'I-403 Res. Eq. Y Sum'!$B$3:$I$2821,5,FALSE)</f>
        <v>45885.095456477764</v>
      </c>
      <c r="F219" s="21">
        <f t="shared" si="6"/>
        <v>32.79</v>
      </c>
      <c r="G219" s="21">
        <f t="shared" si="7"/>
        <v>58.15</v>
      </c>
    </row>
    <row r="220" spans="2:7" ht="15.6" x14ac:dyDescent="0.3">
      <c r="B220" s="20" t="s">
        <v>1131</v>
      </c>
      <c r="C220" s="20" t="s">
        <v>1738</v>
      </c>
      <c r="D220" s="20" t="str">
        <f>+VLOOKUP(Tabla2[[#This Row],[CÓDIGO DE ESTRUCTURA]],'I-403 Res. Eq. Y Sum'!$B$3:$I$2821,3,FALSE)</f>
        <v>Estructura compuesta de 2 Postes autosoportable de acero de (29/8000) en ángulo medio (50°) tipo ACU1-29</v>
      </c>
      <c r="E220" s="22">
        <f>+VLOOKUP(Tabla2[[#This Row],[CÓDIGO DE ESTRUCTURA]],'I-403 Res. Eq. Y Sum'!$B$3:$I$2821,5,FALSE)</f>
        <v>46677.729455484303</v>
      </c>
      <c r="F220" s="21">
        <f t="shared" si="6"/>
        <v>33.36</v>
      </c>
      <c r="G220" s="21">
        <f t="shared" si="7"/>
        <v>59.15</v>
      </c>
    </row>
    <row r="221" spans="2:7" ht="15.6" x14ac:dyDescent="0.3">
      <c r="B221" s="20" t="s">
        <v>1131</v>
      </c>
      <c r="C221" s="20" t="s">
        <v>1740</v>
      </c>
      <c r="D221" s="20" t="str">
        <f>+VLOOKUP(Tabla2[[#This Row],[CÓDIGO DE ESTRUCTURA]],'I-403 Res. Eq. Y Sum'!$B$3:$I$2821,3,FALSE)</f>
        <v>Estructura compuesta de 2 Postes autosoportable de acero de (29/8300) en ángulo medio (50°) tipo ACU1-29</v>
      </c>
      <c r="E221" s="22">
        <f>+VLOOKUP(Tabla2[[#This Row],[CÓDIGO DE ESTRUCTURA]],'I-403 Res. Eq. Y Sum'!$B$3:$I$2821,5,FALSE)</f>
        <v>47587.835638687335</v>
      </c>
      <c r="F221" s="21">
        <f t="shared" si="6"/>
        <v>34.01</v>
      </c>
      <c r="G221" s="21">
        <f t="shared" si="7"/>
        <v>60.31</v>
      </c>
    </row>
    <row r="222" spans="2:7" ht="15.6" x14ac:dyDescent="0.3">
      <c r="B222" s="20" t="s">
        <v>1131</v>
      </c>
      <c r="C222" s="20" t="s">
        <v>1742</v>
      </c>
      <c r="D222" s="20" t="str">
        <f>+VLOOKUP(Tabla2[[#This Row],[CÓDIGO DE ESTRUCTURA]],'I-403 Res. Eq. Y Sum'!$B$3:$I$2821,3,FALSE)</f>
        <v>Estructura compuesta de 2 Postes autosoportable de acero de (29/8500) en ángulo medio (50°) tipo ACU1-29</v>
      </c>
      <c r="E222" s="22">
        <f>+VLOOKUP(Tabla2[[#This Row],[CÓDIGO DE ESTRUCTURA]],'I-403 Res. Eq. Y Sum'!$B$3:$I$2821,5,FALSE)</f>
        <v>48169.691508940981</v>
      </c>
      <c r="F222" s="21">
        <f t="shared" si="6"/>
        <v>34.43</v>
      </c>
      <c r="G222" s="21">
        <f t="shared" si="7"/>
        <v>61.05</v>
      </c>
    </row>
    <row r="223" spans="2:7" ht="15.6" x14ac:dyDescent="0.3">
      <c r="B223" s="20" t="s">
        <v>1131</v>
      </c>
      <c r="C223" s="20" t="s">
        <v>1744</v>
      </c>
      <c r="D223" s="20" t="str">
        <f>+VLOOKUP(Tabla2[[#This Row],[CÓDIGO DE ESTRUCTURA]],'I-403 Res. Eq. Y Sum'!$B$3:$I$2821,3,FALSE)</f>
        <v>Estructura compuesta de 2 Postes autosoportable de acero de (29/8800) en ángulo medio (50°) tipo ACU1-29</v>
      </c>
      <c r="E223" s="22">
        <f>+VLOOKUP(Tabla2[[#This Row],[CÓDIGO DE ESTRUCTURA]],'I-403 Res. Eq. Y Sum'!$B$3:$I$2821,5,FALSE)</f>
        <v>49005.152936498904</v>
      </c>
      <c r="F223" s="21">
        <f t="shared" si="6"/>
        <v>35.020000000000003</v>
      </c>
      <c r="G223" s="21">
        <f t="shared" si="7"/>
        <v>62.1</v>
      </c>
    </row>
    <row r="224" spans="2:7" ht="15.6" x14ac:dyDescent="0.3">
      <c r="B224" s="20" t="s">
        <v>1131</v>
      </c>
      <c r="C224" s="20" t="s">
        <v>1746</v>
      </c>
      <c r="D224" s="20" t="str">
        <f>+VLOOKUP(Tabla2[[#This Row],[CÓDIGO DE ESTRUCTURA]],'I-403 Res. Eq. Y Sum'!$B$3:$I$2821,3,FALSE)</f>
        <v>Estructura compuesta de 2 Postes autosoportable de acero de (29/8800) en ángulo y terminal (90°) tipo ACTU1-29</v>
      </c>
      <c r="E224" s="22">
        <f>+VLOOKUP(Tabla2[[#This Row],[CÓDIGO DE ESTRUCTURA]],'I-403 Res. Eq. Y Sum'!$B$3:$I$2821,5,FALSE)</f>
        <v>49005.152936498904</v>
      </c>
      <c r="F224" s="21">
        <f t="shared" si="6"/>
        <v>35.020000000000003</v>
      </c>
      <c r="G224" s="21">
        <f t="shared" si="7"/>
        <v>62.1</v>
      </c>
    </row>
    <row r="225" spans="2:7" ht="15.6" x14ac:dyDescent="0.3">
      <c r="B225" s="20" t="s">
        <v>1131</v>
      </c>
      <c r="C225" s="20" t="s">
        <v>1748</v>
      </c>
      <c r="D225" s="20" t="str">
        <f>+VLOOKUP(Tabla2[[#This Row],[CÓDIGO DE ESTRUCTURA]],'I-403 Res. Eq. Y Sum'!$B$3:$I$2821,3,FALSE)</f>
        <v>Estructura compuesta de 2 Postes autosoportable de acero de (29/9300) en ángulo medio (50°) tipo ACU1-29</v>
      </c>
      <c r="E225" s="22">
        <f>+VLOOKUP(Tabla2[[#This Row],[CÓDIGO DE ESTRUCTURA]],'I-403 Res. Eq. Y Sum'!$B$3:$I$2821,5,FALSE)</f>
        <v>50298.06230823529</v>
      </c>
      <c r="F225" s="21">
        <f t="shared" si="6"/>
        <v>35.950000000000003</v>
      </c>
      <c r="G225" s="21">
        <f t="shared" si="7"/>
        <v>63.74</v>
      </c>
    </row>
    <row r="226" spans="2:7" ht="15.6" x14ac:dyDescent="0.3">
      <c r="B226" s="20" t="s">
        <v>1131</v>
      </c>
      <c r="C226" s="20" t="s">
        <v>1750</v>
      </c>
      <c r="D226" s="20" t="str">
        <f>+VLOOKUP(Tabla2[[#This Row],[CÓDIGO DE ESTRUCTURA]],'I-403 Res. Eq. Y Sum'!$B$3:$I$2821,3,FALSE)</f>
        <v>Estructura compuesta de 2 Postes autosoportable de acero de (29/9350) en ángulo y terminal (90°) tipo ACTU1-29</v>
      </c>
      <c r="E226" s="22">
        <f>+VLOOKUP(Tabla2[[#This Row],[CÓDIGO DE ESTRUCTURA]],'I-403 Res. Eq. Y Sum'!$B$3:$I$2821,5,FALSE)</f>
        <v>50420.510809474807</v>
      </c>
      <c r="F226" s="21">
        <f t="shared" si="6"/>
        <v>36.04</v>
      </c>
      <c r="G226" s="21">
        <f t="shared" si="7"/>
        <v>63.9</v>
      </c>
    </row>
    <row r="227" spans="2:7" ht="15.6" x14ac:dyDescent="0.3">
      <c r="B227" s="20" t="s">
        <v>1131</v>
      </c>
      <c r="C227" s="20" t="s">
        <v>1752</v>
      </c>
      <c r="D227" s="20" t="str">
        <f>+VLOOKUP(Tabla2[[#This Row],[CÓDIGO DE ESTRUCTURA]],'I-403 Res. Eq. Y Sum'!$B$3:$I$2821,3,FALSE)</f>
        <v>Estructura compuesta de 2 Postes autosoportable de acero de (29/9750) en ángulo medio (50°) tipo ACU1-29</v>
      </c>
      <c r="E227" s="22">
        <f>+VLOOKUP(Tabla2[[#This Row],[CÓDIGO DE ESTRUCTURA]],'I-403 Res. Eq. Y Sum'!$B$3:$I$2821,5,FALSE)</f>
        <v>51355.311966003748</v>
      </c>
      <c r="F227" s="21">
        <f t="shared" si="6"/>
        <v>36.700000000000003</v>
      </c>
      <c r="G227" s="21">
        <f t="shared" si="7"/>
        <v>65.08</v>
      </c>
    </row>
    <row r="228" spans="2:7" ht="15.6" x14ac:dyDescent="0.3">
      <c r="B228" s="20" t="s">
        <v>1131</v>
      </c>
      <c r="C228" s="20" t="s">
        <v>1754</v>
      </c>
      <c r="D228" s="20" t="str">
        <f>+VLOOKUP(Tabla2[[#This Row],[CÓDIGO DE ESTRUCTURA]],'I-403 Res. Eq. Y Sum'!$B$3:$I$2821,3,FALSE)</f>
        <v>Estructura compuesta de 1 Postes autosoportable de acero de (21/1350) en suspensión (25°) tipo SCU11-21</v>
      </c>
      <c r="E228" s="22">
        <f>+VLOOKUP(Tabla2[[#This Row],[CÓDIGO DE ESTRUCTURA]],'I-403 Res. Eq. Y Sum'!$B$3:$I$2821,5,FALSE)</f>
        <v>5365.5427907244866</v>
      </c>
      <c r="F228" s="21">
        <f t="shared" si="6"/>
        <v>3.83</v>
      </c>
      <c r="G228" s="21">
        <f t="shared" si="7"/>
        <v>6.8</v>
      </c>
    </row>
    <row r="229" spans="2:7" ht="15.6" x14ac:dyDescent="0.3">
      <c r="B229" s="20" t="s">
        <v>1131</v>
      </c>
      <c r="C229" s="20" t="s">
        <v>1756</v>
      </c>
      <c r="D229" s="20" t="str">
        <f>+VLOOKUP(Tabla2[[#This Row],[CÓDIGO DE ESTRUCTURA]],'I-403 Res. Eq. Y Sum'!$B$3:$I$2821,3,FALSE)</f>
        <v>Estructura compuesta de 1 Postes autosoportable de acero de (21/1450) en suspensión (25°) tipo SCU11-21</v>
      </c>
      <c r="E229" s="22">
        <f>+VLOOKUP(Tabla2[[#This Row],[CÓDIGO DE ESTRUCTURA]],'I-403 Res. Eq. Y Sum'!$B$3:$I$2821,5,FALSE)</f>
        <v>5604.4060087888465</v>
      </c>
      <c r="F229" s="21">
        <f t="shared" si="6"/>
        <v>4.01</v>
      </c>
      <c r="G229" s="21">
        <f t="shared" si="7"/>
        <v>7.1</v>
      </c>
    </row>
    <row r="230" spans="2:7" ht="15.6" x14ac:dyDescent="0.3">
      <c r="B230" s="20" t="s">
        <v>1131</v>
      </c>
      <c r="C230" s="20" t="s">
        <v>1758</v>
      </c>
      <c r="D230" s="20" t="str">
        <f>+VLOOKUP(Tabla2[[#This Row],[CÓDIGO DE ESTRUCTURA]],'I-403 Res. Eq. Y Sum'!$B$3:$I$2821,3,FALSE)</f>
        <v>Estructura compuesta de 1 Postes autosoportable de acero de (21/1650) en suspensión (25°) tipo SCU11-21</v>
      </c>
      <c r="E230" s="22">
        <f>+VLOOKUP(Tabla2[[#This Row],[CÓDIGO DE ESTRUCTURA]],'I-403 Res. Eq. Y Sum'!$B$3:$I$2821,5,FALSE)</f>
        <v>6076.5340882441833</v>
      </c>
      <c r="F230" s="21">
        <f t="shared" si="6"/>
        <v>4.34</v>
      </c>
      <c r="G230" s="21">
        <f t="shared" si="7"/>
        <v>7.7</v>
      </c>
    </row>
    <row r="231" spans="2:7" ht="15.6" x14ac:dyDescent="0.3">
      <c r="B231" s="20" t="s">
        <v>1131</v>
      </c>
      <c r="C231" s="20" t="s">
        <v>1760</v>
      </c>
      <c r="D231" s="20" t="str">
        <f>+VLOOKUP(Tabla2[[#This Row],[CÓDIGO DE ESTRUCTURA]],'I-403 Res. Eq. Y Sum'!$B$3:$I$2821,3,FALSE)</f>
        <v>Estructura compuesta de 1 Postes autosoportable de acero de (21/2200) en suspensión (25°) tipo SCU11-21</v>
      </c>
      <c r="E231" s="22">
        <f>+VLOOKUP(Tabla2[[#This Row],[CÓDIGO DE ESTRUCTURA]],'I-403 Res. Eq. Y Sum'!$B$3:$I$2821,5,FALSE)</f>
        <v>7336.3976046168473</v>
      </c>
      <c r="F231" s="21">
        <f t="shared" si="6"/>
        <v>5.24</v>
      </c>
      <c r="G231" s="21">
        <f t="shared" si="7"/>
        <v>9.3000000000000007</v>
      </c>
    </row>
    <row r="232" spans="2:7" ht="15.6" x14ac:dyDescent="0.3">
      <c r="B232" s="20" t="s">
        <v>1131</v>
      </c>
      <c r="C232" s="20" t="s">
        <v>1762</v>
      </c>
      <c r="D232" s="20" t="str">
        <f>+VLOOKUP(Tabla2[[#This Row],[CÓDIGO DE ESTRUCTURA]],'I-403 Res. Eq. Y Sum'!$B$3:$I$2821,3,FALSE)</f>
        <v>Estructura compuesta de 1 Postes autosoportable de acero de (21/2400) en suspensión (25°) tipo SCU11-21</v>
      </c>
      <c r="E232" s="22">
        <f>+VLOOKUP(Tabla2[[#This Row],[CÓDIGO DE ESTRUCTURA]],'I-403 Res. Eq. Y Sum'!$B$3:$I$2821,5,FALSE)</f>
        <v>7780.533900705268</v>
      </c>
      <c r="F232" s="21">
        <f t="shared" si="6"/>
        <v>5.56</v>
      </c>
      <c r="G232" s="21">
        <f t="shared" si="7"/>
        <v>9.86</v>
      </c>
    </row>
    <row r="233" spans="2:7" ht="15.6" x14ac:dyDescent="0.3">
      <c r="B233" s="20" t="s">
        <v>1131</v>
      </c>
      <c r="C233" s="20" t="s">
        <v>1763</v>
      </c>
      <c r="D233" s="20" t="str">
        <f>+VLOOKUP(Tabla2[[#This Row],[CÓDIGO DE ESTRUCTURA]],'I-403 Res. Eq. Y Sum'!$B$3:$I$2821,3,FALSE)</f>
        <v>Estructura compuesta de 1 Postes autosoportable de acero de (21/2450) en suspensión (25°) tipo SCU11-21</v>
      </c>
      <c r="E233" s="22">
        <f>+VLOOKUP(Tabla2[[#This Row],[CÓDIGO DE ESTRUCTURA]],'I-403 Res. Eq. Y Sum'!$B$3:$I$2821,5,FALSE)</f>
        <v>7890.4016504204192</v>
      </c>
      <c r="F233" s="21">
        <f t="shared" si="6"/>
        <v>5.64</v>
      </c>
      <c r="G233" s="21">
        <f t="shared" si="7"/>
        <v>10</v>
      </c>
    </row>
    <row r="234" spans="2:7" ht="15.6" x14ac:dyDescent="0.3">
      <c r="B234" s="20" t="s">
        <v>1131</v>
      </c>
      <c r="C234" s="20" t="s">
        <v>1765</v>
      </c>
      <c r="D234" s="20" t="str">
        <f>+VLOOKUP(Tabla2[[#This Row],[CÓDIGO DE ESTRUCTURA]],'I-403 Res. Eq. Y Sum'!$B$3:$I$2821,3,FALSE)</f>
        <v>Estructura compuesta de 1 Postes autosoportable de acero de (21/2850) en suspensión (25°) tipo SCU11-21</v>
      </c>
      <c r="E234" s="22">
        <f>+VLOOKUP(Tabla2[[#This Row],[CÓDIGO DE ESTRUCTURA]],'I-403 Res. Eq. Y Sum'!$B$3:$I$2821,5,FALSE)</f>
        <v>8752.5485781214666</v>
      </c>
      <c r="F234" s="21">
        <f t="shared" si="6"/>
        <v>6.26</v>
      </c>
      <c r="G234" s="21">
        <f t="shared" si="7"/>
        <v>11.09</v>
      </c>
    </row>
    <row r="235" spans="2:7" ht="15.6" x14ac:dyDescent="0.3">
      <c r="B235" s="20" t="s">
        <v>1131</v>
      </c>
      <c r="C235" s="20" t="s">
        <v>1767</v>
      </c>
      <c r="D235" s="20" t="str">
        <f>+VLOOKUP(Tabla2[[#This Row],[CÓDIGO DE ESTRUCTURA]],'I-403 Res. Eq. Y Sum'!$B$3:$I$2821,3,FALSE)</f>
        <v>Estructura compuesta de 1 Postes autosoportable de acero de (21/2950) en suspensión (25°) tipo SCU11-21</v>
      </c>
      <c r="E235" s="22">
        <f>+VLOOKUP(Tabla2[[#This Row],[CÓDIGO DE ESTRUCTURA]],'I-403 Res. Eq. Y Sum'!$B$3:$I$2821,5,FALSE)</f>
        <v>8963.4200128189113</v>
      </c>
      <c r="F235" s="21">
        <f t="shared" si="6"/>
        <v>6.41</v>
      </c>
      <c r="G235" s="21">
        <f t="shared" si="7"/>
        <v>11.36</v>
      </c>
    </row>
    <row r="236" spans="2:7" ht="15.6" x14ac:dyDescent="0.3">
      <c r="B236" s="20" t="s">
        <v>1131</v>
      </c>
      <c r="C236" s="20" t="s">
        <v>1769</v>
      </c>
      <c r="D236" s="20" t="str">
        <f>+VLOOKUP(Tabla2[[#This Row],[CÓDIGO DE ESTRUCTURA]],'I-403 Res. Eq. Y Sum'!$B$3:$I$2821,3,FALSE)</f>
        <v>Estructura compuesta de 1 Postes autosoportable de acero de (21/3350) en suspensión (25°) tipo SCU11-21</v>
      </c>
      <c r="E236" s="22">
        <f>+VLOOKUP(Tabla2[[#This Row],[CÓDIGO DE ESTRUCTURA]],'I-403 Res. Eq. Y Sum'!$B$3:$I$2821,5,FALSE)</f>
        <v>9788.244562697404</v>
      </c>
      <c r="F236" s="21">
        <f t="shared" si="6"/>
        <v>7</v>
      </c>
      <c r="G236" s="21">
        <f t="shared" si="7"/>
        <v>12.4</v>
      </c>
    </row>
    <row r="237" spans="2:7" ht="15.6" x14ac:dyDescent="0.3">
      <c r="B237" s="20" t="s">
        <v>1131</v>
      </c>
      <c r="C237" s="20" t="s">
        <v>1771</v>
      </c>
      <c r="D237" s="20" t="str">
        <f>+VLOOKUP(Tabla2[[#This Row],[CÓDIGO DE ESTRUCTURA]],'I-403 Res. Eq. Y Sum'!$B$3:$I$2821,3,FALSE)</f>
        <v>Estructura compuesta de 1 Postes autosoportable de acero de (21/3600) en suspensión (25°) tipo SCU11-21</v>
      </c>
      <c r="E237" s="22">
        <f>+VLOOKUP(Tabla2[[#This Row],[CÓDIGO DE ESTRUCTURA]],'I-403 Res. Eq. Y Sum'!$B$3:$I$2821,5,FALSE)</f>
        <v>10288.59769038105</v>
      </c>
      <c r="F237" s="21">
        <f t="shared" si="6"/>
        <v>7.35</v>
      </c>
      <c r="G237" s="21">
        <f t="shared" si="7"/>
        <v>13.04</v>
      </c>
    </row>
    <row r="238" spans="2:7" ht="15.6" x14ac:dyDescent="0.3">
      <c r="B238" s="20" t="s">
        <v>1131</v>
      </c>
      <c r="C238" s="20" t="s">
        <v>1773</v>
      </c>
      <c r="D238" s="20" t="str">
        <f>+VLOOKUP(Tabla2[[#This Row],[CÓDIGO DE ESTRUCTURA]],'I-403 Res. Eq. Y Sum'!$B$3:$I$2821,3,FALSE)</f>
        <v>Estructura compuesta de 1 Postes autosoportable de acero de (21/4150) en suspensión (25°) tipo SCU11-21</v>
      </c>
      <c r="E238" s="22">
        <f>+VLOOKUP(Tabla2[[#This Row],[CÓDIGO DE ESTRUCTURA]],'I-403 Res. Eq. Y Sum'!$B$3:$I$2821,5,FALSE)</f>
        <v>11348.319955680256</v>
      </c>
      <c r="F238" s="21">
        <f t="shared" si="6"/>
        <v>8.11</v>
      </c>
      <c r="G238" s="21">
        <f t="shared" si="7"/>
        <v>14.38</v>
      </c>
    </row>
    <row r="239" spans="2:7" ht="15.6" x14ac:dyDescent="0.3">
      <c r="B239" s="20" t="s">
        <v>1131</v>
      </c>
      <c r="C239" s="20" t="s">
        <v>1775</v>
      </c>
      <c r="D239" s="20" t="str">
        <f>+VLOOKUP(Tabla2[[#This Row],[CÓDIGO DE ESTRUCTURA]],'I-403 Res. Eq. Y Sum'!$B$3:$I$2821,3,FALSE)</f>
        <v>Estructura compuesta de 1 Postes autosoportable de acero de (25/10250) en ángulo y terminal (90°) tipo ACTU1-25</v>
      </c>
      <c r="E239" s="22">
        <f>+VLOOKUP(Tabla2[[#This Row],[CÓDIGO DE ESTRUCTURA]],'I-403 Res. Eq. Y Sum'!$B$3:$I$2821,5,FALSE)</f>
        <v>23129.019658434827</v>
      </c>
      <c r="F239" s="21">
        <f t="shared" si="6"/>
        <v>16.53</v>
      </c>
      <c r="G239" s="21">
        <f t="shared" si="7"/>
        <v>29.31</v>
      </c>
    </row>
    <row r="240" spans="2:7" ht="15.6" x14ac:dyDescent="0.3">
      <c r="B240" s="20" t="s">
        <v>1131</v>
      </c>
      <c r="C240" s="20" t="s">
        <v>1777</v>
      </c>
      <c r="D240" s="20" t="str">
        <f>+VLOOKUP(Tabla2[[#This Row],[CÓDIGO DE ESTRUCTURA]],'I-403 Res. Eq. Y Sum'!$B$3:$I$2821,3,FALSE)</f>
        <v>Estructura compuesta de 1 Postes autosoportable de acero de (25/10700) en ángulo y terminal (90°) tipo ACTU1-25</v>
      </c>
      <c r="E240" s="22">
        <f>+VLOOKUP(Tabla2[[#This Row],[CÓDIGO DE ESTRUCTURA]],'I-403 Res. Eq. Y Sum'!$B$3:$I$2821,5,FALSE)</f>
        <v>23585.285727315575</v>
      </c>
      <c r="F240" s="21">
        <f t="shared" si="6"/>
        <v>16.86</v>
      </c>
      <c r="G240" s="21">
        <f t="shared" si="7"/>
        <v>29.89</v>
      </c>
    </row>
    <row r="241" spans="2:7" ht="15.6" x14ac:dyDescent="0.3">
      <c r="B241" s="20" t="s">
        <v>1131</v>
      </c>
      <c r="C241" s="20" t="s">
        <v>1779</v>
      </c>
      <c r="D241" s="20" t="str">
        <f>+VLOOKUP(Tabla2[[#This Row],[CÓDIGO DE ESTRUCTURA]],'I-403 Res. Eq. Y Sum'!$B$3:$I$2821,3,FALSE)</f>
        <v>Estructura compuesta de 1 Postes autosoportable de acero de (25/11800) en ángulo y terminal (90°) tipo ACTU1-25</v>
      </c>
      <c r="E241" s="22">
        <f>+VLOOKUP(Tabla2[[#This Row],[CÓDIGO DE ESTRUCTURA]],'I-403 Res. Eq. Y Sum'!$B$3:$I$2821,5,FALSE)</f>
        <v>24541.51614911099</v>
      </c>
      <c r="F241" s="21">
        <f t="shared" si="6"/>
        <v>17.54</v>
      </c>
      <c r="G241" s="21">
        <f t="shared" si="7"/>
        <v>31.1</v>
      </c>
    </row>
    <row r="242" spans="2:7" ht="15.6" x14ac:dyDescent="0.3">
      <c r="B242" s="20" t="s">
        <v>1131</v>
      </c>
      <c r="C242" s="20" t="s">
        <v>1781</v>
      </c>
      <c r="D242" s="20" t="str">
        <f>+VLOOKUP(Tabla2[[#This Row],[CÓDIGO DE ESTRUCTURA]],'I-403 Res. Eq. Y Sum'!$B$3:$I$2821,3,FALSE)</f>
        <v>Estructura compuesta de 1 Postes autosoportable de acero de (25/3100) en suspensión (25°) tipo SCU11-25</v>
      </c>
      <c r="E242" s="22">
        <f>+VLOOKUP(Tabla2[[#This Row],[CÓDIGO DE ESTRUCTURA]],'I-403 Res. Eq. Y Sum'!$B$3:$I$2821,5,FALSE)</f>
        <v>10809.213759024191</v>
      </c>
      <c r="F242" s="21">
        <f t="shared" si="6"/>
        <v>7.73</v>
      </c>
      <c r="G242" s="21">
        <f t="shared" si="7"/>
        <v>13.7</v>
      </c>
    </row>
    <row r="243" spans="2:7" ht="15.6" x14ac:dyDescent="0.3">
      <c r="B243" s="20" t="s">
        <v>1131</v>
      </c>
      <c r="C243" s="20" t="s">
        <v>1783</v>
      </c>
      <c r="D243" s="20" t="str">
        <f>+VLOOKUP(Tabla2[[#This Row],[CÓDIGO DE ESTRUCTURA]],'I-403 Res. Eq. Y Sum'!$B$3:$I$2821,3,FALSE)</f>
        <v>Estructura compuesta de 1 Postes autosoportable de acero de (25/3400) en suspensión (25°) tipo SCU11-25</v>
      </c>
      <c r="E243" s="22">
        <f>+VLOOKUP(Tabla2[[#This Row],[CÓDIGO DE ESTRUCTURA]],'I-403 Res. Eq. Y Sum'!$B$3:$I$2821,5,FALSE)</f>
        <v>11517.872407929979</v>
      </c>
      <c r="F243" s="21">
        <f t="shared" si="6"/>
        <v>8.23</v>
      </c>
      <c r="G243" s="21">
        <f t="shared" si="7"/>
        <v>14.6</v>
      </c>
    </row>
    <row r="244" spans="2:7" ht="15.6" x14ac:dyDescent="0.3">
      <c r="B244" s="20" t="s">
        <v>1131</v>
      </c>
      <c r="C244" s="20" t="s">
        <v>1785</v>
      </c>
      <c r="D244" s="20" t="str">
        <f>+VLOOKUP(Tabla2[[#This Row],[CÓDIGO DE ESTRUCTURA]],'I-403 Res. Eq. Y Sum'!$B$3:$I$2821,3,FALSE)</f>
        <v>Estructura compuesta de 1 Postes autosoportable de acero de (25/3750) en suspensión (25°) tipo SCU11-25</v>
      </c>
      <c r="E244" s="22">
        <f>+VLOOKUP(Tabla2[[#This Row],[CÓDIGO DE ESTRUCTURA]],'I-403 Res. Eq. Y Sum'!$B$3:$I$2821,5,FALSE)</f>
        <v>12323.413729266818</v>
      </c>
      <c r="F244" s="21">
        <f t="shared" si="6"/>
        <v>8.81</v>
      </c>
      <c r="G244" s="21">
        <f t="shared" si="7"/>
        <v>15.62</v>
      </c>
    </row>
    <row r="245" spans="2:7" ht="15.6" x14ac:dyDescent="0.3">
      <c r="B245" s="20" t="s">
        <v>1131</v>
      </c>
      <c r="C245" s="20" t="s">
        <v>1787</v>
      </c>
      <c r="D245" s="20" t="str">
        <f>+VLOOKUP(Tabla2[[#This Row],[CÓDIGO DE ESTRUCTURA]],'I-403 Res. Eq. Y Sum'!$B$3:$I$2821,3,FALSE)</f>
        <v>Estructura compuesta de 1 Postes autosoportable de acero de (25/3900) en ángulo medio (50°) tipo ACU1-25</v>
      </c>
      <c r="E245" s="22">
        <f>+VLOOKUP(Tabla2[[#This Row],[CÓDIGO DE ESTRUCTURA]],'I-403 Res. Eq. Y Sum'!$B$3:$I$2821,5,FALSE)</f>
        <v>12661.647778283736</v>
      </c>
      <c r="F245" s="21">
        <f t="shared" si="6"/>
        <v>9.0500000000000007</v>
      </c>
      <c r="G245" s="21">
        <f t="shared" si="7"/>
        <v>16.05</v>
      </c>
    </row>
    <row r="246" spans="2:7" ht="15.6" x14ac:dyDescent="0.3">
      <c r="B246" s="20" t="s">
        <v>1131</v>
      </c>
      <c r="C246" s="20" t="s">
        <v>1789</v>
      </c>
      <c r="D246" s="20" t="str">
        <f>+VLOOKUP(Tabla2[[#This Row],[CÓDIGO DE ESTRUCTURA]],'I-403 Res. Eq. Y Sum'!$B$3:$I$2821,3,FALSE)</f>
        <v>Estructura compuesta de 1 Postes autosoportable de acero de (25/4000) en suspensión (25°) tipo SCU11-25</v>
      </c>
      <c r="E246" s="22">
        <f>+VLOOKUP(Tabla2[[#This Row],[CÓDIGO DE ESTRUCTURA]],'I-403 Res. Eq. Y Sum'!$B$3:$I$2821,5,FALSE)</f>
        <v>12884.804495681103</v>
      </c>
      <c r="F246" s="21">
        <f t="shared" si="6"/>
        <v>9.2100000000000009</v>
      </c>
      <c r="G246" s="21">
        <f t="shared" si="7"/>
        <v>16.329999999999998</v>
      </c>
    </row>
    <row r="247" spans="2:7" ht="15.6" x14ac:dyDescent="0.3">
      <c r="B247" s="20" t="s">
        <v>1131</v>
      </c>
      <c r="C247" s="20" t="s">
        <v>1791</v>
      </c>
      <c r="D247" s="20" t="str">
        <f>+VLOOKUP(Tabla2[[#This Row],[CÓDIGO DE ESTRUCTURA]],'I-403 Res. Eq. Y Sum'!$B$3:$I$2821,3,FALSE)</f>
        <v>Estructura compuesta de 1 Postes autosoportable de acero de (25/4100) en suspensión (25°) tipo SCU11-25</v>
      </c>
      <c r="E247" s="22">
        <f>+VLOOKUP(Tabla2[[#This Row],[CÓDIGO DE ESTRUCTURA]],'I-403 Res. Eq. Y Sum'!$B$3:$I$2821,5,FALSE)</f>
        <v>13106.095094187342</v>
      </c>
      <c r="F247" s="21">
        <f t="shared" si="6"/>
        <v>9.3699999999999992</v>
      </c>
      <c r="G247" s="21">
        <f t="shared" si="7"/>
        <v>16.61</v>
      </c>
    </row>
    <row r="248" spans="2:7" ht="15.6" x14ac:dyDescent="0.3">
      <c r="B248" s="20" t="s">
        <v>1131</v>
      </c>
      <c r="C248" s="20" t="s">
        <v>1793</v>
      </c>
      <c r="D248" s="20" t="str">
        <f>+VLOOKUP(Tabla2[[#This Row],[CÓDIGO DE ESTRUCTURA]],'I-403 Res. Eq. Y Sum'!$B$3:$I$2821,3,FALSE)</f>
        <v>Estructura compuesta de 1 Postes autosoportable de acero de (25/4150) en ángulo medio (50°) tipo ACU1-25</v>
      </c>
      <c r="E248" s="22">
        <f>+VLOOKUP(Tabla2[[#This Row],[CÓDIGO DE ESTRUCTURA]],'I-403 Res. Eq. Y Sum'!$B$3:$I$2821,5,FALSE)</f>
        <v>13216.040598856289</v>
      </c>
      <c r="F248" s="21">
        <f t="shared" si="6"/>
        <v>9.4499999999999993</v>
      </c>
      <c r="G248" s="21">
        <f t="shared" si="7"/>
        <v>16.75</v>
      </c>
    </row>
    <row r="249" spans="2:7" ht="15.6" x14ac:dyDescent="0.3">
      <c r="B249" s="20" t="s">
        <v>1131</v>
      </c>
      <c r="C249" s="20" t="s">
        <v>1795</v>
      </c>
      <c r="D249" s="20" t="str">
        <f>+VLOOKUP(Tabla2[[#This Row],[CÓDIGO DE ESTRUCTURA]],'I-403 Res. Eq. Y Sum'!$B$3:$I$2821,3,FALSE)</f>
        <v>Estructura compuesta de 1 Postes autosoportable de acero de (25/4150) en suspensión (25°) tipo SCU11-25</v>
      </c>
      <c r="E249" s="22">
        <f>+VLOOKUP(Tabla2[[#This Row],[CÓDIGO DE ESTRUCTURA]],'I-403 Res. Eq. Y Sum'!$B$3:$I$2821,5,FALSE)</f>
        <v>13216.040598856289</v>
      </c>
      <c r="F249" s="21">
        <f t="shared" si="6"/>
        <v>9.4499999999999993</v>
      </c>
      <c r="G249" s="21">
        <f t="shared" si="7"/>
        <v>16.75</v>
      </c>
    </row>
    <row r="250" spans="2:7" ht="15.6" x14ac:dyDescent="0.3">
      <c r="B250" s="20" t="s">
        <v>1131</v>
      </c>
      <c r="C250" s="20" t="s">
        <v>1797</v>
      </c>
      <c r="D250" s="20" t="str">
        <f>+VLOOKUP(Tabla2[[#This Row],[CÓDIGO DE ESTRUCTURA]],'I-403 Res. Eq. Y Sum'!$B$3:$I$2821,3,FALSE)</f>
        <v>Estructura compuesta de 1 Postes autosoportable de acero de (25/4350) en suspensión (25°) tipo SCU11-25</v>
      </c>
      <c r="E250" s="22">
        <f>+VLOOKUP(Tabla2[[#This Row],[CÓDIGO DE ESTRUCTURA]],'I-403 Res. Eq. Y Sum'!$B$3:$I$2821,5,FALSE)</f>
        <v>13651.157320304257</v>
      </c>
      <c r="F250" s="21">
        <f t="shared" si="6"/>
        <v>9.76</v>
      </c>
      <c r="G250" s="21">
        <f t="shared" si="7"/>
        <v>17.3</v>
      </c>
    </row>
    <row r="251" spans="2:7" ht="15.6" x14ac:dyDescent="0.3">
      <c r="B251" s="20" t="s">
        <v>1131</v>
      </c>
      <c r="C251" s="20" t="s">
        <v>1799</v>
      </c>
      <c r="D251" s="20" t="str">
        <f>+VLOOKUP(Tabla2[[#This Row],[CÓDIGO DE ESTRUCTURA]],'I-403 Res. Eq. Y Sum'!$B$3:$I$2821,3,FALSE)</f>
        <v>Estructura compuesta de 1 Postes autosoportable de acero de (25/4650) en ángulo medio (50°) tipo ACU1-25</v>
      </c>
      <c r="E251" s="22">
        <f>+VLOOKUP(Tabla2[[#This Row],[CÓDIGO DE ESTRUCTURA]],'I-403 Res. Eq. Y Sum'!$B$3:$I$2821,5,FALSE)</f>
        <v>14289.836510792753</v>
      </c>
      <c r="F251" s="21">
        <f t="shared" si="6"/>
        <v>10.210000000000001</v>
      </c>
      <c r="G251" s="21">
        <f t="shared" si="7"/>
        <v>18.11</v>
      </c>
    </row>
    <row r="252" spans="2:7" ht="15.6" x14ac:dyDescent="0.3">
      <c r="B252" s="20" t="s">
        <v>1131</v>
      </c>
      <c r="C252" s="20" t="s">
        <v>1801</v>
      </c>
      <c r="D252" s="20" t="str">
        <f>+VLOOKUP(Tabla2[[#This Row],[CÓDIGO DE ESTRUCTURA]],'I-403 Res. Eq. Y Sum'!$B$3:$I$2821,3,FALSE)</f>
        <v>Estructura compuesta de 1 Postes autosoportable de acero de (25/4650) en suspensión (25°) tipo SCU11-25</v>
      </c>
      <c r="E252" s="22">
        <f>+VLOOKUP(Tabla2[[#This Row],[CÓDIGO DE ESTRUCTURA]],'I-403 Res. Eq. Y Sum'!$B$3:$I$2821,5,FALSE)</f>
        <v>14289.836510792753</v>
      </c>
      <c r="F252" s="21">
        <f t="shared" si="6"/>
        <v>10.210000000000001</v>
      </c>
      <c r="G252" s="21">
        <f t="shared" si="7"/>
        <v>18.11</v>
      </c>
    </row>
    <row r="253" spans="2:7" ht="15.6" x14ac:dyDescent="0.3">
      <c r="B253" s="20" t="s">
        <v>1131</v>
      </c>
      <c r="C253" s="20" t="s">
        <v>1803</v>
      </c>
      <c r="D253" s="20" t="str">
        <f>+VLOOKUP(Tabla2[[#This Row],[CÓDIGO DE ESTRUCTURA]],'I-403 Res. Eq. Y Sum'!$B$3:$I$2821,3,FALSE)</f>
        <v>Estructura compuesta de 1 Postes autosoportable de acero de (25/4700) en suspensión (25°) tipo SCU11-25</v>
      </c>
      <c r="E253" s="22">
        <f>+VLOOKUP(Tabla2[[#This Row],[CÓDIGO DE ESTRUCTURA]],'I-403 Res. Eq. Y Sum'!$B$3:$I$2821,5,FALSE)</f>
        <v>14394.650188511097</v>
      </c>
      <c r="F253" s="21">
        <f t="shared" si="6"/>
        <v>10.29</v>
      </c>
      <c r="G253" s="21">
        <f t="shared" si="7"/>
        <v>18.239999999999998</v>
      </c>
    </row>
    <row r="254" spans="2:7" ht="15.6" x14ac:dyDescent="0.3">
      <c r="B254" s="20" t="s">
        <v>1131</v>
      </c>
      <c r="C254" s="20" t="s">
        <v>1805</v>
      </c>
      <c r="D254" s="20" t="str">
        <f>+VLOOKUP(Tabla2[[#This Row],[CÓDIGO DE ESTRUCTURA]],'I-403 Res. Eq. Y Sum'!$B$3:$I$2821,3,FALSE)</f>
        <v>Estructura compuesta de 1 Postes autosoportable de acero de (25/4800) en suspensión (25°) tipo SCU11-25</v>
      </c>
      <c r="E254" s="22">
        <f>+VLOOKUP(Tabla2[[#This Row],[CÓDIGO DE ESTRUCTURA]],'I-403 Res. Eq. Y Sum'!$B$3:$I$2821,5,FALSE)</f>
        <v>14602.877954779444</v>
      </c>
      <c r="F254" s="21">
        <f t="shared" si="6"/>
        <v>10.44</v>
      </c>
      <c r="G254" s="21">
        <f t="shared" si="7"/>
        <v>18.510000000000002</v>
      </c>
    </row>
    <row r="255" spans="2:7" ht="15.6" x14ac:dyDescent="0.3">
      <c r="B255" s="20" t="s">
        <v>1131</v>
      </c>
      <c r="C255" s="20" t="s">
        <v>1807</v>
      </c>
      <c r="D255" s="20" t="str">
        <f>+VLOOKUP(Tabla2[[#This Row],[CÓDIGO DE ESTRUCTURA]],'I-403 Res. Eq. Y Sum'!$B$3:$I$2821,3,FALSE)</f>
        <v>Estructura compuesta de 1 Postes autosoportable de acero de (25/4900) en suspensión (25°) tipo SCU11-25</v>
      </c>
      <c r="E255" s="22">
        <f>+VLOOKUP(Tabla2[[#This Row],[CÓDIGO DE ESTRUCTURA]],'I-403 Res. Eq. Y Sum'!$B$3:$I$2821,5,FALSE)</f>
        <v>14809.23960215666</v>
      </c>
      <c r="F255" s="21">
        <f t="shared" si="6"/>
        <v>10.58</v>
      </c>
      <c r="G255" s="21">
        <f t="shared" si="7"/>
        <v>18.77</v>
      </c>
    </row>
    <row r="256" spans="2:7" ht="15.6" x14ac:dyDescent="0.3">
      <c r="B256" s="20" t="s">
        <v>1131</v>
      </c>
      <c r="C256" s="20" t="s">
        <v>1809</v>
      </c>
      <c r="D256" s="20" t="str">
        <f>+VLOOKUP(Tabla2[[#This Row],[CÓDIGO DE ESTRUCTURA]],'I-403 Res. Eq. Y Sum'!$B$3:$I$2821,3,FALSE)</f>
        <v>Estructura compuesta de 1 Postes autosoportable de acero de (25/4950) en ángulo medio (50°) tipo ACU1-25</v>
      </c>
      <c r="E256" s="22">
        <f>+VLOOKUP(Tabla2[[#This Row],[CÓDIGO DE ESTRUCTURA]],'I-403 Res. Eq. Y Sum'!$B$3:$I$2821,5,FALSE)</f>
        <v>14911.720631261094</v>
      </c>
      <c r="F256" s="21">
        <f t="shared" si="6"/>
        <v>10.66</v>
      </c>
      <c r="G256" s="21">
        <f t="shared" si="7"/>
        <v>18.899999999999999</v>
      </c>
    </row>
    <row r="257" spans="2:7" ht="15.6" x14ac:dyDescent="0.3">
      <c r="B257" s="20" t="s">
        <v>1131</v>
      </c>
      <c r="C257" s="20" t="s">
        <v>1811</v>
      </c>
      <c r="D257" s="20" t="str">
        <f>+VLOOKUP(Tabla2[[#This Row],[CÓDIGO DE ESTRUCTURA]],'I-403 Res. Eq. Y Sum'!$B$3:$I$2821,3,FALSE)</f>
        <v>Estructura compuesta de 1 Postes autosoportable de acero de (25/5100) en ángulo medio (50°) tipo ACU1-25</v>
      </c>
      <c r="E257" s="22">
        <f>+VLOOKUP(Tabla2[[#This Row],[CÓDIGO DE ESTRUCTURA]],'I-403 Res. Eq. Y Sum'!$B$3:$I$2821,5,FALSE)</f>
        <v>15216.36454023771</v>
      </c>
      <c r="F257" s="21">
        <f t="shared" si="6"/>
        <v>10.88</v>
      </c>
      <c r="G257" s="21">
        <f t="shared" si="7"/>
        <v>19.28</v>
      </c>
    </row>
    <row r="258" spans="2:7" ht="15.6" x14ac:dyDescent="0.3">
      <c r="B258" s="20" t="s">
        <v>1131</v>
      </c>
      <c r="C258" s="20" t="s">
        <v>1813</v>
      </c>
      <c r="D258" s="20" t="str">
        <f>+VLOOKUP(Tabla2[[#This Row],[CÓDIGO DE ESTRUCTURA]],'I-403 Res. Eq. Y Sum'!$B$3:$I$2821,3,FALSE)</f>
        <v>Estructura compuesta de 1 Postes autosoportable de acero de (25/5200) en suspensión (25°) tipo SCU11-25</v>
      </c>
      <c r="E258" s="22">
        <f>+VLOOKUP(Tabla2[[#This Row],[CÓDIGO DE ESTRUCTURA]],'I-403 Res. Eq. Y Sum'!$B$3:$I$2821,5,FALSE)</f>
        <v>15417.127830941545</v>
      </c>
      <c r="F258" s="21">
        <f t="shared" si="6"/>
        <v>11.02</v>
      </c>
      <c r="G258" s="21">
        <f t="shared" si="7"/>
        <v>19.54</v>
      </c>
    </row>
    <row r="259" spans="2:7" ht="15.6" x14ac:dyDescent="0.3">
      <c r="B259" s="20" t="s">
        <v>1131</v>
      </c>
      <c r="C259" s="20" t="s">
        <v>1815</v>
      </c>
      <c r="D259" s="20" t="str">
        <f>+VLOOKUP(Tabla2[[#This Row],[CÓDIGO DE ESTRUCTURA]],'I-403 Res. Eq. Y Sum'!$B$3:$I$2821,3,FALSE)</f>
        <v>Estructura compuesta de 1 Postes autosoportable de acero de (25/5550) en suspensión (25°) tipo SCU11-25</v>
      </c>
      <c r="E259" s="22">
        <f>+VLOOKUP(Tabla2[[#This Row],[CÓDIGO DE ESTRUCTURA]],'I-403 Res. Eq. Y Sum'!$B$3:$I$2821,5,FALSE)</f>
        <v>16105.103662137333</v>
      </c>
      <c r="F259" s="21">
        <f t="shared" si="6"/>
        <v>11.51</v>
      </c>
      <c r="G259" s="21">
        <f t="shared" si="7"/>
        <v>20.41</v>
      </c>
    </row>
    <row r="260" spans="2:7" ht="15.6" x14ac:dyDescent="0.3">
      <c r="B260" s="20" t="s">
        <v>1131</v>
      </c>
      <c r="C260" s="20" t="s">
        <v>1817</v>
      </c>
      <c r="D260" s="20" t="str">
        <f>+VLOOKUP(Tabla2[[#This Row],[CÓDIGO DE ESTRUCTURA]],'I-403 Res. Eq. Y Sum'!$B$3:$I$2821,3,FALSE)</f>
        <v>Estructura compuesta de 1 Postes autosoportable de acero de (25/5600) en ángulo medio (50°) tipo ACU1-25</v>
      </c>
      <c r="E260" s="22">
        <f>+VLOOKUP(Tabla2[[#This Row],[CÓDIGO DE ESTRUCTURA]],'I-403 Res. Eq. Y Sum'!$B$3:$I$2821,5,FALSE)</f>
        <v>16201.519804845602</v>
      </c>
      <c r="F260" s="21">
        <f t="shared" si="6"/>
        <v>11.58</v>
      </c>
      <c r="G260" s="21">
        <f t="shared" si="7"/>
        <v>20.53</v>
      </c>
    </row>
    <row r="261" spans="2:7" ht="15.6" x14ac:dyDescent="0.3">
      <c r="B261" s="20" t="s">
        <v>1131</v>
      </c>
      <c r="C261" s="20" t="s">
        <v>1819</v>
      </c>
      <c r="D261" s="20" t="str">
        <f>+VLOOKUP(Tabla2[[#This Row],[CÓDIGO DE ESTRUCTURA]],'I-403 Res. Eq. Y Sum'!$B$3:$I$2821,3,FALSE)</f>
        <v>Estructura compuesta de 1 Postes autosoportable de acero de (25/5900) en ángulo medio (50°) tipo ACU1-25</v>
      </c>
      <c r="E261" s="22">
        <f>+VLOOKUP(Tabla2[[#This Row],[CÓDIGO DE ESTRUCTURA]],'I-403 Res. Eq. Y Sum'!$B$3:$I$2821,5,FALSE)</f>
        <v>16770.219536916804</v>
      </c>
      <c r="F261" s="21">
        <f t="shared" si="6"/>
        <v>11.99</v>
      </c>
      <c r="G261" s="21">
        <f t="shared" si="7"/>
        <v>21.25</v>
      </c>
    </row>
    <row r="262" spans="2:7" ht="15.6" x14ac:dyDescent="0.3">
      <c r="B262" s="20" t="s">
        <v>1131</v>
      </c>
      <c r="C262" s="20" t="s">
        <v>1821</v>
      </c>
      <c r="D262" s="20" t="str">
        <f>+VLOOKUP(Tabla2[[#This Row],[CÓDIGO DE ESTRUCTURA]],'I-403 Res. Eq. Y Sum'!$B$3:$I$2821,3,FALSE)</f>
        <v>Estructura compuesta de 1 Postes autosoportable de acero de (25/5950) en ángulo medio (50°) tipo ACU1-25</v>
      </c>
      <c r="E262" s="22">
        <f>+VLOOKUP(Tabla2[[#This Row],[CÓDIGO DE ESTRUCTURA]],'I-403 Res. Eq. Y Sum'!$B$3:$I$2821,5,FALSE)</f>
        <v>16863.3699715656</v>
      </c>
      <c r="F262" s="21">
        <f t="shared" si="6"/>
        <v>12.05</v>
      </c>
      <c r="G262" s="21">
        <f t="shared" si="7"/>
        <v>21.37</v>
      </c>
    </row>
    <row r="263" spans="2:7" ht="15.6" x14ac:dyDescent="0.3">
      <c r="B263" s="20" t="s">
        <v>1131</v>
      </c>
      <c r="C263" s="20" t="s">
        <v>1823</v>
      </c>
      <c r="D263" s="20" t="str">
        <f>+VLOOKUP(Tabla2[[#This Row],[CÓDIGO DE ESTRUCTURA]],'I-403 Res. Eq. Y Sum'!$B$3:$I$2821,3,FALSE)</f>
        <v>Estructura compuesta de 1 Postes autosoportable de acero de (25/6150) en suspensión (25°) tipo SCU11-25</v>
      </c>
      <c r="E263" s="22">
        <f>+VLOOKUP(Tabla2[[#This Row],[CÓDIGO DE ESTRUCTURA]],'I-403 Res. Eq. Y Sum'!$B$3:$I$2821,5,FALSE)</f>
        <v>17231.306412932969</v>
      </c>
      <c r="F263" s="21">
        <f t="shared" si="6"/>
        <v>12.32</v>
      </c>
      <c r="G263" s="21">
        <f t="shared" si="7"/>
        <v>21.84</v>
      </c>
    </row>
    <row r="264" spans="2:7" ht="15.6" x14ac:dyDescent="0.3">
      <c r="B264" s="20" t="s">
        <v>1131</v>
      </c>
      <c r="C264" s="20" t="s">
        <v>1825</v>
      </c>
      <c r="D264" s="20" t="str">
        <f>+VLOOKUP(Tabla2[[#This Row],[CÓDIGO DE ESTRUCTURA]],'I-403 Res. Eq. Y Sum'!$B$3:$I$2821,3,FALSE)</f>
        <v>Estructura compuesta de 1 Postes autosoportable de acero de (25/6300) en ángulo y terminal (90°) tipo ACTU1-25</v>
      </c>
      <c r="E264" s="22">
        <f>+VLOOKUP(Tabla2[[#This Row],[CÓDIGO DE ESTRUCTURA]],'I-403 Res. Eq. Y Sum'!$B$3:$I$2821,5,FALSE)</f>
        <v>17502.360181869284</v>
      </c>
      <c r="F264" s="21">
        <f t="shared" si="6"/>
        <v>12.51</v>
      </c>
      <c r="G264" s="21">
        <f t="shared" si="7"/>
        <v>22.18</v>
      </c>
    </row>
    <row r="265" spans="2:7" ht="15.6" x14ac:dyDescent="0.3">
      <c r="B265" s="20" t="s">
        <v>1131</v>
      </c>
      <c r="C265" s="20" t="s">
        <v>1827</v>
      </c>
      <c r="D265" s="20" t="str">
        <f>+VLOOKUP(Tabla2[[#This Row],[CÓDIGO DE ESTRUCTURA]],'I-403 Res. Eq. Y Sum'!$B$3:$I$2821,3,FALSE)</f>
        <v>Estructura compuesta de 1 Postes autosoportable de acero de (25/6400) en ángulo medio (50°) tipo ACU1-25</v>
      </c>
      <c r="E265" s="22">
        <f>+VLOOKUP(Tabla2[[#This Row],[CÓDIGO DE ESTRUCTURA]],'I-403 Res. Eq. Y Sum'!$B$3:$I$2821,5,FALSE)</f>
        <v>17680.730045879583</v>
      </c>
      <c r="F265" s="21">
        <f t="shared" si="6"/>
        <v>12.64</v>
      </c>
      <c r="G265" s="21">
        <f t="shared" si="7"/>
        <v>22.41</v>
      </c>
    </row>
    <row r="266" spans="2:7" ht="15.6" x14ac:dyDescent="0.3">
      <c r="B266" s="20" t="s">
        <v>1131</v>
      </c>
      <c r="C266" s="20" t="s">
        <v>1829</v>
      </c>
      <c r="D266" s="20" t="str">
        <f>+VLOOKUP(Tabla2[[#This Row],[CÓDIGO DE ESTRUCTURA]],'I-403 Res. Eq. Y Sum'!$B$3:$I$2821,3,FALSE)</f>
        <v>Estructura compuesta de 1 Postes autosoportable de acero de (25/6600) en ángulo y terminal (90°) tipo ACTU1-25</v>
      </c>
      <c r="E266" s="22">
        <f>+VLOOKUP(Tabla2[[#This Row],[CÓDIGO DE ESTRUCTURA]],'I-403 Res. Eq. Y Sum'!$B$3:$I$2821,5,FALSE)</f>
        <v>18031.871417226801</v>
      </c>
      <c r="F266" s="21">
        <f t="shared" si="6"/>
        <v>12.89</v>
      </c>
      <c r="G266" s="21">
        <f t="shared" si="7"/>
        <v>22.85</v>
      </c>
    </row>
    <row r="267" spans="2:7" ht="15.6" x14ac:dyDescent="0.3">
      <c r="B267" s="20" t="s">
        <v>1131</v>
      </c>
      <c r="C267" s="20" t="s">
        <v>1831</v>
      </c>
      <c r="D267" s="20" t="str">
        <f>+VLOOKUP(Tabla2[[#This Row],[CÓDIGO DE ESTRUCTURA]],'I-403 Res. Eq. Y Sum'!$B$3:$I$2821,3,FALSE)</f>
        <v>Estructura compuesta de 1 Postes autosoportable de acero de (25/6800) en ángulo medio (50°) tipo ACU1-25</v>
      </c>
      <c r="E267" s="22">
        <f>+VLOOKUP(Tabla2[[#This Row],[CÓDIGO DE ESTRUCTURA]],'I-403 Res. Eq. Y Sum'!$B$3:$I$2821,5,FALSE)</f>
        <v>18375.548313009509</v>
      </c>
      <c r="F267" s="21">
        <f t="shared" si="6"/>
        <v>13.13</v>
      </c>
      <c r="G267" s="21">
        <f t="shared" si="7"/>
        <v>23.29</v>
      </c>
    </row>
    <row r="268" spans="2:7" ht="15.6" x14ac:dyDescent="0.3">
      <c r="B268" s="20" t="s">
        <v>1131</v>
      </c>
      <c r="C268" s="20" t="s">
        <v>1833</v>
      </c>
      <c r="D268" s="20" t="str">
        <f>+VLOOKUP(Tabla2[[#This Row],[CÓDIGO DE ESTRUCTURA]],'I-403 Res. Eq. Y Sum'!$B$3:$I$2821,3,FALSE)</f>
        <v>Estructura compuesta de 1 Postes autosoportable de acero de (25/7350) en ángulo medio (50°) tipo ACU1-25</v>
      </c>
      <c r="E268" s="22">
        <f>+VLOOKUP(Tabla2[[#This Row],[CÓDIGO DE ESTRUCTURA]],'I-403 Res. Eq. Y Sum'!$B$3:$I$2821,5,FALSE)</f>
        <v>19282.171074282436</v>
      </c>
      <c r="F268" s="21">
        <f t="shared" si="6"/>
        <v>13.78</v>
      </c>
      <c r="G268" s="21">
        <f t="shared" si="7"/>
        <v>24.44</v>
      </c>
    </row>
    <row r="269" spans="2:7" ht="15.6" x14ac:dyDescent="0.3">
      <c r="B269" s="20" t="s">
        <v>1131</v>
      </c>
      <c r="C269" s="20" t="s">
        <v>1835</v>
      </c>
      <c r="D269" s="20" t="str">
        <f>+VLOOKUP(Tabla2[[#This Row],[CÓDIGO DE ESTRUCTURA]],'I-403 Res. Eq. Y Sum'!$B$3:$I$2821,3,FALSE)</f>
        <v>Estructura compuesta de 1 Postes autosoportable de acero de (25/7500) en ángulo y terminal (90°) tipo ACTU1-25</v>
      </c>
      <c r="E269" s="22">
        <f>+VLOOKUP(Tabla2[[#This Row],[CÓDIGO DE ESTRUCTURA]],'I-403 Res. Eq. Y Sum'!$B$3:$I$2821,5,FALSE)</f>
        <v>19519.63470317845</v>
      </c>
      <c r="F269" s="21">
        <f t="shared" si="6"/>
        <v>13.95</v>
      </c>
      <c r="G269" s="21">
        <f t="shared" si="7"/>
        <v>24.74</v>
      </c>
    </row>
    <row r="270" spans="2:7" ht="15.6" x14ac:dyDescent="0.3">
      <c r="B270" s="20" t="s">
        <v>1131</v>
      </c>
      <c r="C270" s="20" t="s">
        <v>1837</v>
      </c>
      <c r="D270" s="20" t="str">
        <f>+VLOOKUP(Tabla2[[#This Row],[CÓDIGO DE ESTRUCTURA]],'I-403 Res. Eq. Y Sum'!$B$3:$I$2821,3,FALSE)</f>
        <v>Estructura compuesta de 1 Postes autosoportable de acero de (25/7650) en ángulo y terminal (90°) tipo ACTU1-25</v>
      </c>
      <c r="E270" s="22">
        <f>+VLOOKUP(Tabla2[[#This Row],[CÓDIGO DE ESTRUCTURA]],'I-403 Res. Eq. Y Sum'!$B$3:$I$2821,5,FALSE)</f>
        <v>19752.899564569427</v>
      </c>
      <c r="F270" s="21">
        <f t="shared" si="6"/>
        <v>14.12</v>
      </c>
      <c r="G270" s="21">
        <f t="shared" si="7"/>
        <v>25.03</v>
      </c>
    </row>
    <row r="271" spans="2:7" ht="15.6" x14ac:dyDescent="0.3">
      <c r="B271" s="20" t="s">
        <v>1131</v>
      </c>
      <c r="C271" s="20" t="s">
        <v>1839</v>
      </c>
      <c r="D271" s="20" t="str">
        <f>+VLOOKUP(Tabla2[[#This Row],[CÓDIGO DE ESTRUCTURA]],'I-403 Res. Eq. Y Sum'!$B$3:$I$2821,3,FALSE)</f>
        <v>Estructura compuesta de 1 Postes autosoportable de acero de (25/7950) en ángulo y terminal (90°) tipo ACTU1-25</v>
      </c>
      <c r="E271" s="22">
        <f>+VLOOKUP(Tabla2[[#This Row],[CÓDIGO DE ESTRUCTURA]],'I-403 Res. Eq. Y Sum'!$B$3:$I$2821,5,FALSE)</f>
        <v>20206.83298483627</v>
      </c>
      <c r="F271" s="21">
        <f t="shared" si="6"/>
        <v>14.44</v>
      </c>
      <c r="G271" s="21">
        <f t="shared" si="7"/>
        <v>25.61</v>
      </c>
    </row>
    <row r="272" spans="2:7" ht="15.6" x14ac:dyDescent="0.3">
      <c r="B272" s="20" t="s">
        <v>1131</v>
      </c>
      <c r="C272" s="20" t="s">
        <v>1841</v>
      </c>
      <c r="D272" s="20" t="str">
        <f>+VLOOKUP(Tabla2[[#This Row],[CÓDIGO DE ESTRUCTURA]],'I-403 Res. Eq. Y Sum'!$B$3:$I$2821,3,FALSE)</f>
        <v>Estructura compuesta de 1 Postes autosoportable de acero de (25/8150) en ángulo y terminal (90°) tipo ACTU1-25</v>
      </c>
      <c r="E272" s="22">
        <f>+VLOOKUP(Tabla2[[#This Row],[CÓDIGO DE ESTRUCTURA]],'I-403 Res. Eq. Y Sum'!$B$3:$I$2821,5,FALSE)</f>
        <v>20500.124670558522</v>
      </c>
      <c r="F272" s="21">
        <f t="shared" si="6"/>
        <v>14.65</v>
      </c>
      <c r="G272" s="21">
        <f t="shared" si="7"/>
        <v>25.98</v>
      </c>
    </row>
    <row r="273" spans="2:7" ht="15.6" x14ac:dyDescent="0.3">
      <c r="B273" s="20" t="s">
        <v>1131</v>
      </c>
      <c r="C273" s="20" t="s">
        <v>1843</v>
      </c>
      <c r="D273" s="20" t="str">
        <f>+VLOOKUP(Tabla2[[#This Row],[CÓDIGO DE ESTRUCTURA]],'I-403 Res. Eq. Y Sum'!$B$3:$I$2821,3,FALSE)</f>
        <v>Estructura compuesta de 1 Postes autosoportable de acero de (25/8800) en ángulo y terminal (90°) tipo ACTU1-25</v>
      </c>
      <c r="E273" s="22">
        <f>+VLOOKUP(Tabla2[[#This Row],[CÓDIGO DE ESTRUCTURA]],'I-403 Res. Eq. Y Sum'!$B$3:$I$2821,5,FALSE)</f>
        <v>21401.77111478844</v>
      </c>
      <c r="F273" s="21">
        <f t="shared" si="6"/>
        <v>15.3</v>
      </c>
      <c r="G273" s="21">
        <f t="shared" si="7"/>
        <v>27.12</v>
      </c>
    </row>
    <row r="274" spans="2:7" ht="15.6" x14ac:dyDescent="0.3">
      <c r="B274" s="20" t="s">
        <v>1131</v>
      </c>
      <c r="C274" s="20" t="s">
        <v>1845</v>
      </c>
      <c r="D274" s="20" t="str">
        <f>+VLOOKUP(Tabla2[[#This Row],[CÓDIGO DE ESTRUCTURA]],'I-403 Res. Eq. Y Sum'!$B$3:$I$2821,3,FALSE)</f>
        <v>Estructura compuesta de 1 Postes autosoportable de acero de (25/9500) en ángulo y terminal (90°) tipo ACTU1-25</v>
      </c>
      <c r="E274" s="22">
        <f>+VLOOKUP(Tabla2[[#This Row],[CÓDIGO DE ESTRUCTURA]],'I-403 Res. Eq. Y Sum'!$B$3:$I$2821,5,FALSE)</f>
        <v>22284.600860199491</v>
      </c>
      <c r="F274" s="21">
        <f t="shared" si="6"/>
        <v>15.93</v>
      </c>
      <c r="G274" s="21">
        <f t="shared" si="7"/>
        <v>28.24</v>
      </c>
    </row>
    <row r="275" spans="2:7" ht="15.6" x14ac:dyDescent="0.3">
      <c r="B275" s="20" t="s">
        <v>1131</v>
      </c>
      <c r="C275" s="20" t="s">
        <v>1847</v>
      </c>
      <c r="D275" s="20" t="str">
        <f>+VLOOKUP(Tabla2[[#This Row],[CÓDIGO DE ESTRUCTURA]],'I-403 Res. Eq. Y Sum'!$B$3:$I$2821,3,FALSE)</f>
        <v>Estructura compuesta de 1 Postes autosoportable de acero de (25/9650) en ángulo y terminal (90°) tipo ACTU1-25</v>
      </c>
      <c r="E275" s="22">
        <f>+VLOOKUP(Tabla2[[#This Row],[CÓDIGO DE ESTRUCTURA]],'I-403 Res. Eq. Y Sum'!$B$3:$I$2821,5,FALSE)</f>
        <v>22461.88215485663</v>
      </c>
      <c r="F275" s="21">
        <f t="shared" si="6"/>
        <v>16.05</v>
      </c>
      <c r="G275" s="21">
        <f t="shared" si="7"/>
        <v>28.47</v>
      </c>
    </row>
    <row r="276" spans="2:7" ht="15.6" x14ac:dyDescent="0.3">
      <c r="B276" s="20" t="s">
        <v>1131</v>
      </c>
      <c r="C276" s="20" t="s">
        <v>1849</v>
      </c>
      <c r="D276" s="20" t="str">
        <f>+VLOOKUP(Tabla2[[#This Row],[CÓDIGO DE ESTRUCTURA]],'I-403 Res. Eq. Y Sum'!$B$3:$I$2821,3,FALSE)</f>
        <v>Estructura compuesta de 1 Postes autosoportable de acero de (29/1000) en suspensión (3°) tipo SCU1-29</v>
      </c>
      <c r="E276" s="22">
        <f>+VLOOKUP(Tabla2[[#This Row],[CÓDIGO DE ESTRUCTURA]],'I-403 Res. Eq. Y Sum'!$B$3:$I$2821,5,FALSE)</f>
        <v>6363.7142345979946</v>
      </c>
      <c r="F276" s="21">
        <f t="shared" si="6"/>
        <v>4.55</v>
      </c>
      <c r="G276" s="21">
        <f t="shared" si="7"/>
        <v>8.06</v>
      </c>
    </row>
    <row r="277" spans="2:7" ht="15.6" x14ac:dyDescent="0.3">
      <c r="B277" s="20" t="s">
        <v>1131</v>
      </c>
      <c r="C277" s="20" t="s">
        <v>1851</v>
      </c>
      <c r="D277" s="20" t="str">
        <f>+VLOOKUP(Tabla2[[#This Row],[CÓDIGO DE ESTRUCTURA]],'I-403 Res. Eq. Y Sum'!$B$3:$I$2821,3,FALSE)</f>
        <v>Estructura compuesta de 1 Postes autosoportable de acero de (29/10550) en ángulo medio (50°) tipo ACU1-29</v>
      </c>
      <c r="E277" s="22">
        <f>+VLOOKUP(Tabla2[[#This Row],[CÓDIGO DE ESTRUCTURA]],'I-403 Res. Eq. Y Sum'!$B$3:$I$2821,5,FALSE)</f>
        <v>26493.025530498653</v>
      </c>
      <c r="F277" s="21">
        <f t="shared" si="6"/>
        <v>18.940000000000001</v>
      </c>
      <c r="G277" s="21">
        <f t="shared" si="7"/>
        <v>33.57</v>
      </c>
    </row>
    <row r="278" spans="2:7" ht="15.6" x14ac:dyDescent="0.3">
      <c r="B278" s="20" t="s">
        <v>1131</v>
      </c>
      <c r="C278" s="20" t="s">
        <v>1853</v>
      </c>
      <c r="D278" s="20" t="str">
        <f>+VLOOKUP(Tabla2[[#This Row],[CÓDIGO DE ESTRUCTURA]],'I-403 Res. Eq. Y Sum'!$B$3:$I$2821,3,FALSE)</f>
        <v>Estructura compuesta de 1 Postes autosoportable de acero de (29/10550) en ángulo y terminal (90°) tipo ACTU1-29</v>
      </c>
      <c r="E278" s="22">
        <f>+VLOOKUP(Tabla2[[#This Row],[CÓDIGO DE ESTRUCTURA]],'I-403 Res. Eq. Y Sum'!$B$3:$I$2821,5,FALSE)</f>
        <v>26493.025530498653</v>
      </c>
      <c r="F278" s="21">
        <f t="shared" si="6"/>
        <v>18.940000000000001</v>
      </c>
      <c r="G278" s="21">
        <f t="shared" si="7"/>
        <v>33.57</v>
      </c>
    </row>
    <row r="279" spans="2:7" ht="15.6" x14ac:dyDescent="0.3">
      <c r="B279" s="20" t="s">
        <v>1131</v>
      </c>
      <c r="C279" s="20" t="s">
        <v>1855</v>
      </c>
      <c r="D279" s="20" t="str">
        <f>+VLOOKUP(Tabla2[[#This Row],[CÓDIGO DE ESTRUCTURA]],'I-403 Res. Eq. Y Sum'!$B$3:$I$2821,3,FALSE)</f>
        <v>Estructura compuesta de 1 Postes autosoportable de acero de (29/10750) en ángulo y terminal (90°) tipo ACTU1-29</v>
      </c>
      <c r="E279" s="22">
        <f>+VLOOKUP(Tabla2[[#This Row],[CÓDIGO DE ESTRUCTURA]],'I-403 Res. Eq. Y Sum'!$B$3:$I$2821,5,FALSE)</f>
        <v>26671.986332157812</v>
      </c>
      <c r="F279" s="21">
        <f t="shared" ref="F279:F342" si="8">+ROUND(IF((((E279*(1+0.77)*0.072)/12)*0.2)*(1/3)*(1+0.009489)&lt;0.1,0.1,(((E279*(1+0.77)*0.072)/12)*0.2)*(1/3)*(1+0.009489)),2)</f>
        <v>19.059999999999999</v>
      </c>
      <c r="G279" s="21">
        <f t="shared" ref="G279:G342" si="9">+ROUND(IF((((E279*(1+0.843)*0.134)/12)*0.183)*(1/3)*(1+0.009489)&lt;0.1,0.1,(((E279*(1+0.843)*0.134)/12)*0.183)*(1/3)*(1+0.009489)),2)</f>
        <v>33.799999999999997</v>
      </c>
    </row>
    <row r="280" spans="2:7" ht="15.6" x14ac:dyDescent="0.3">
      <c r="B280" s="20" t="s">
        <v>1131</v>
      </c>
      <c r="C280" s="20" t="s">
        <v>1857</v>
      </c>
      <c r="D280" s="20" t="str">
        <f>+VLOOKUP(Tabla2[[#This Row],[CÓDIGO DE ESTRUCTURA]],'I-403 Res. Eq. Y Sum'!$B$3:$I$2821,3,FALSE)</f>
        <v>Estructura compuesta de 1 Postes autosoportable de acero de (29/1100) en suspensión (3°) tipo SCU1-29</v>
      </c>
      <c r="E280" s="22">
        <f>+VLOOKUP(Tabla2[[#This Row],[CÓDIGO DE ESTRUCTURA]],'I-403 Res. Eq. Y Sum'!$B$3:$I$2821,5,FALSE)</f>
        <v>6692.0578534919323</v>
      </c>
      <c r="F280" s="21">
        <f t="shared" si="8"/>
        <v>4.78</v>
      </c>
      <c r="G280" s="21">
        <f t="shared" si="9"/>
        <v>8.48</v>
      </c>
    </row>
    <row r="281" spans="2:7" ht="15.6" x14ac:dyDescent="0.3">
      <c r="B281" s="20" t="s">
        <v>1131</v>
      </c>
      <c r="C281" s="20" t="s">
        <v>1859</v>
      </c>
      <c r="D281" s="20" t="str">
        <f>+VLOOKUP(Tabla2[[#This Row],[CÓDIGO DE ESTRUCTURA]],'I-403 Res. Eq. Y Sum'!$B$3:$I$2821,3,FALSE)</f>
        <v>Estructura compuesta de 1 Postes autosoportable de acero de (29/11400) en ángulo y terminal (90°) tipo ACTU1-29</v>
      </c>
      <c r="E281" s="22">
        <f>+VLOOKUP(Tabla2[[#This Row],[CÓDIGO DE ESTRUCTURA]],'I-403 Res. Eq. Y Sum'!$B$3:$I$2821,5,FALSE)</f>
        <v>27184.873558393538</v>
      </c>
      <c r="F281" s="21">
        <f t="shared" si="8"/>
        <v>19.43</v>
      </c>
      <c r="G281" s="21">
        <f t="shared" si="9"/>
        <v>34.450000000000003</v>
      </c>
    </row>
    <row r="282" spans="2:7" ht="15.6" x14ac:dyDescent="0.3">
      <c r="B282" s="20" t="s">
        <v>1131</v>
      </c>
      <c r="C282" s="20" t="s">
        <v>1861</v>
      </c>
      <c r="D282" s="20" t="str">
        <f>+VLOOKUP(Tabla2[[#This Row],[CÓDIGO DE ESTRUCTURA]],'I-403 Res. Eq. Y Sum'!$B$3:$I$2821,3,FALSE)</f>
        <v>Estructura compuesta de 1 Postes autosoportable de acero de (29/11650) en ángulo y terminal (90°) tipo ACTU1-29</v>
      </c>
      <c r="E282" s="22">
        <f>+VLOOKUP(Tabla2[[#This Row],[CÓDIGO DE ESTRUCTURA]],'I-403 Res. Eq. Y Sum'!$B$3:$I$2821,5,FALSE)</f>
        <v>27354.146092809584</v>
      </c>
      <c r="F282" s="21">
        <f t="shared" si="8"/>
        <v>19.55</v>
      </c>
      <c r="G282" s="21">
        <f t="shared" si="9"/>
        <v>34.67</v>
      </c>
    </row>
    <row r="283" spans="2:7" ht="15.6" x14ac:dyDescent="0.3">
      <c r="B283" s="20" t="s">
        <v>1131</v>
      </c>
      <c r="C283" s="20" t="s">
        <v>1863</v>
      </c>
      <c r="D283" s="20" t="str">
        <f>+VLOOKUP(Tabla2[[#This Row],[CÓDIGO DE ESTRUCTURA]],'I-403 Res. Eq. Y Sum'!$B$3:$I$2821,3,FALSE)</f>
        <v>Estructura compuesta de 1 Postes autosoportable de acero de (29/1200) en suspensión (3°) tipo SCU1-29</v>
      </c>
      <c r="E283" s="22">
        <f>+VLOOKUP(Tabla2[[#This Row],[CÓDIGO DE ESTRUCTURA]],'I-403 Res. Eq. Y Sum'!$B$3:$I$2821,5,FALSE)</f>
        <v>7017.9133138643683</v>
      </c>
      <c r="F283" s="21">
        <f t="shared" si="8"/>
        <v>5.0199999999999996</v>
      </c>
      <c r="G283" s="21">
        <f t="shared" si="9"/>
        <v>8.89</v>
      </c>
    </row>
    <row r="284" spans="2:7" ht="15.6" x14ac:dyDescent="0.3">
      <c r="B284" s="20" t="s">
        <v>1131</v>
      </c>
      <c r="C284" s="20" t="s">
        <v>1865</v>
      </c>
      <c r="D284" s="20" t="str">
        <f>+VLOOKUP(Tabla2[[#This Row],[CÓDIGO DE ESTRUCTURA]],'I-403 Res. Eq. Y Sum'!$B$3:$I$2821,3,FALSE)</f>
        <v>Estructura compuesta de 1 Postes autosoportable de acero de (29/12300) en ángulo y terminal (90°) tipo ACTU1-29</v>
      </c>
      <c r="E284" s="22">
        <f>+VLOOKUP(Tabla2[[#This Row],[CÓDIGO DE ESTRUCTURA]],'I-403 Res. Eq. Y Sum'!$B$3:$I$2821,5,FALSE)</f>
        <v>27721.476045537336</v>
      </c>
      <c r="F284" s="21">
        <f t="shared" si="8"/>
        <v>19.809999999999999</v>
      </c>
      <c r="G284" s="21">
        <f t="shared" si="9"/>
        <v>35.130000000000003</v>
      </c>
    </row>
    <row r="285" spans="2:7" ht="15.6" x14ac:dyDescent="0.3">
      <c r="B285" s="20" t="s">
        <v>1131</v>
      </c>
      <c r="C285" s="20" t="s">
        <v>1867</v>
      </c>
      <c r="D285" s="20" t="str">
        <f>+VLOOKUP(Tabla2[[#This Row],[CÓDIGO DE ESTRUCTURA]],'I-403 Res. Eq. Y Sum'!$B$3:$I$2821,3,FALSE)</f>
        <v>Estructura compuesta de 1 Postes autosoportable de acero de (29/12700) en ángulo y terminal (90°) tipo ACTU1-29</v>
      </c>
      <c r="E285" s="22">
        <f>+VLOOKUP(Tabla2[[#This Row],[CÓDIGO DE ESTRUCTURA]],'I-403 Res. Eq. Y Sum'!$B$3:$I$2821,5,FALSE)</f>
        <v>27895.273918264367</v>
      </c>
      <c r="F285" s="21">
        <f t="shared" si="8"/>
        <v>19.940000000000001</v>
      </c>
      <c r="G285" s="21">
        <f t="shared" si="9"/>
        <v>35.35</v>
      </c>
    </row>
    <row r="286" spans="2:7" ht="15.6" x14ac:dyDescent="0.3">
      <c r="B286" s="20" t="s">
        <v>1131</v>
      </c>
      <c r="C286" s="20" t="s">
        <v>1869</v>
      </c>
      <c r="D286" s="20" t="str">
        <f>+VLOOKUP(Tabla2[[#This Row],[CÓDIGO DE ESTRUCTURA]],'I-403 Res. Eq. Y Sum'!$B$3:$I$2821,3,FALSE)</f>
        <v>Estructura compuesta de 1 Postes autosoportable de acero de (29/1300) en suspensión (3°) tipo SCU1-29</v>
      </c>
      <c r="E286" s="22">
        <f>+VLOOKUP(Tabla2[[#This Row],[CÓDIGO DE ESTRUCTURA]],'I-403 Res. Eq. Y Sum'!$B$3:$I$2821,5,FALSE)</f>
        <v>7341.2806157153</v>
      </c>
      <c r="F286" s="21">
        <f t="shared" si="8"/>
        <v>5.25</v>
      </c>
      <c r="G286" s="21">
        <f t="shared" si="9"/>
        <v>9.3000000000000007</v>
      </c>
    </row>
    <row r="287" spans="2:7" ht="15.6" x14ac:dyDescent="0.3">
      <c r="B287" s="20" t="s">
        <v>1131</v>
      </c>
      <c r="C287" s="20" t="s">
        <v>1871</v>
      </c>
      <c r="D287" s="20" t="str">
        <f>+VLOOKUP(Tabla2[[#This Row],[CÓDIGO DE ESTRUCTURA]],'I-403 Res. Eq. Y Sum'!$B$3:$I$2821,3,FALSE)</f>
        <v>Estructura compuesta de 1 Postes autosoportable de acero de (29/13400) en ángulo y terminal (90°) tipo ACTU1-29</v>
      </c>
      <c r="E287" s="22">
        <f>+VLOOKUP(Tabla2[[#This Row],[CÓDIGO DE ESTRUCTURA]],'I-403 Res. Eq. Y Sum'!$B$3:$I$2821,5,FALSE)</f>
        <v>28103.626092458795</v>
      </c>
      <c r="F287" s="21">
        <f t="shared" si="8"/>
        <v>20.09</v>
      </c>
      <c r="G287" s="21">
        <f t="shared" si="9"/>
        <v>35.619999999999997</v>
      </c>
    </row>
    <row r="288" spans="2:7" ht="15.6" x14ac:dyDescent="0.3">
      <c r="B288" s="20" t="s">
        <v>1131</v>
      </c>
      <c r="C288" s="20" t="s">
        <v>1873</v>
      </c>
      <c r="D288" s="20" t="str">
        <f>+VLOOKUP(Tabla2[[#This Row],[CÓDIGO DE ESTRUCTURA]],'I-403 Res. Eq. Y Sum'!$B$3:$I$2821,3,FALSE)</f>
        <v>Estructura compuesta de 1 Postes autosoportable de acero de (29/1350) en suspensión (3°) tipo SCU1-29</v>
      </c>
      <c r="E288" s="22">
        <f>+VLOOKUP(Tabla2[[#This Row],[CÓDIGO DE ESTRUCTURA]],'I-403 Res. Eq. Y Sum'!$B$3:$I$2821,5,FALSE)</f>
        <v>7502.0312071952003</v>
      </c>
      <c r="F288" s="21">
        <f t="shared" si="8"/>
        <v>5.36</v>
      </c>
      <c r="G288" s="21">
        <f t="shared" si="9"/>
        <v>9.51</v>
      </c>
    </row>
    <row r="289" spans="2:7" ht="15.6" x14ac:dyDescent="0.3">
      <c r="B289" s="20" t="s">
        <v>1131</v>
      </c>
      <c r="C289" s="20" t="s">
        <v>1875</v>
      </c>
      <c r="D289" s="20" t="str">
        <f>+VLOOKUP(Tabla2[[#This Row],[CÓDIGO DE ESTRUCTURA]],'I-403 Res. Eq. Y Sum'!$B$3:$I$2821,3,FALSE)</f>
        <v>Estructura compuesta de 1 Postes autosoportable de acero de (29/13750) en ángulo y terminal (90°) tipo ACTU1-29</v>
      </c>
      <c r="E289" s="22">
        <f>+VLOOKUP(Tabla2[[#This Row],[CÓDIGO DE ESTRUCTURA]],'I-403 Res. Eq. Y Sum'!$B$3:$I$2821,5,FALSE)</f>
        <v>28162.082266723373</v>
      </c>
      <c r="F289" s="21">
        <f t="shared" si="8"/>
        <v>20.13</v>
      </c>
      <c r="G289" s="21">
        <f t="shared" si="9"/>
        <v>35.69</v>
      </c>
    </row>
    <row r="290" spans="2:7" ht="15.6" x14ac:dyDescent="0.3">
      <c r="B290" s="20" t="s">
        <v>1131</v>
      </c>
      <c r="C290" s="20" t="s">
        <v>1877</v>
      </c>
      <c r="D290" s="20" t="str">
        <f>+VLOOKUP(Tabla2[[#This Row],[CÓDIGO DE ESTRUCTURA]],'I-403 Res. Eq. Y Sum'!$B$3:$I$2821,3,FALSE)</f>
        <v>Estructura compuesta de 1 Postes autosoportable de acero de (29/13950) en ángulo y terminal (90°) tipo ACTU1-29</v>
      </c>
      <c r="E290" s="22">
        <f>+VLOOKUP(Tabla2[[#This Row],[CÓDIGO DE ESTRUCTURA]],'I-403 Res. Eq. Y Sum'!$B$3:$I$2821,5,FALSE)</f>
        <v>28181.800923006285</v>
      </c>
      <c r="F290" s="21">
        <f t="shared" si="8"/>
        <v>20.14</v>
      </c>
      <c r="G290" s="21">
        <f t="shared" si="9"/>
        <v>35.71</v>
      </c>
    </row>
    <row r="291" spans="2:7" ht="15.6" x14ac:dyDescent="0.3">
      <c r="B291" s="20" t="s">
        <v>1131</v>
      </c>
      <c r="C291" s="20" t="s">
        <v>1879</v>
      </c>
      <c r="D291" s="20" t="str">
        <f>+VLOOKUP(Tabla2[[#This Row],[CÓDIGO DE ESTRUCTURA]],'I-403 Res. Eq. Y Sum'!$B$3:$I$2821,3,FALSE)</f>
        <v>Estructura compuesta de 1 Postes autosoportable de acero de (29/14850) en ángulo y terminal (90°) tipo ACTU1-29</v>
      </c>
      <c r="E291" s="22">
        <f>+VLOOKUP(Tabla2[[#This Row],[CÓDIGO DE ESTRUCTURA]],'I-403 Res. Eq. Y Sum'!$B$3:$I$2821,5,FALSE)</f>
        <v>28147.371029464972</v>
      </c>
      <c r="F291" s="21">
        <f t="shared" si="8"/>
        <v>20.12</v>
      </c>
      <c r="G291" s="21">
        <f t="shared" si="9"/>
        <v>35.67</v>
      </c>
    </row>
    <row r="292" spans="2:7" ht="15.6" x14ac:dyDescent="0.3">
      <c r="B292" s="20" t="s">
        <v>1131</v>
      </c>
      <c r="C292" s="20" t="s">
        <v>1881</v>
      </c>
      <c r="D292" s="20" t="str">
        <f>+VLOOKUP(Tabla2[[#This Row],[CÓDIGO DE ESTRUCTURA]],'I-403 Res. Eq. Y Sum'!$B$3:$I$2821,3,FALSE)</f>
        <v>Estructura compuesta de 1 Postes autosoportable de acero de (29/15800) en ángulo y terminal (90°) tipo ACTU1-29</v>
      </c>
      <c r="E292" s="22">
        <f>+VLOOKUP(Tabla2[[#This Row],[CÓDIGO DE ESTRUCTURA]],'I-403 Res. Eq. Y Sum'!$B$3:$I$2821,5,FALSE)</f>
        <v>27892.381433983122</v>
      </c>
      <c r="F292" s="21">
        <f t="shared" si="8"/>
        <v>19.940000000000001</v>
      </c>
      <c r="G292" s="21">
        <f t="shared" si="9"/>
        <v>35.35</v>
      </c>
    </row>
    <row r="293" spans="2:7" ht="15.6" x14ac:dyDescent="0.3">
      <c r="B293" s="20" t="s">
        <v>1131</v>
      </c>
      <c r="C293" s="20" t="s">
        <v>1883</v>
      </c>
      <c r="D293" s="20" t="str">
        <f>+VLOOKUP(Tabla2[[#This Row],[CÓDIGO DE ESTRUCTURA]],'I-403 Res. Eq. Y Sum'!$B$3:$I$2821,3,FALSE)</f>
        <v>Estructura compuesta de 1 Postes autosoportable de acero de (29/1600) en suspensión (3°) tipo SCU1-29</v>
      </c>
      <c r="E293" s="22">
        <f>+VLOOKUP(Tabla2[[#This Row],[CÓDIGO DE ESTRUCTURA]],'I-403 Res. Eq. Y Sum'!$B$3:$I$2821,5,FALSE)</f>
        <v>8296.4535701390705</v>
      </c>
      <c r="F293" s="21">
        <f t="shared" si="8"/>
        <v>5.93</v>
      </c>
      <c r="G293" s="21">
        <f t="shared" si="9"/>
        <v>10.51</v>
      </c>
    </row>
    <row r="294" spans="2:7" ht="15.6" x14ac:dyDescent="0.3">
      <c r="B294" s="20" t="s">
        <v>1131</v>
      </c>
      <c r="C294" s="20" t="s">
        <v>1885</v>
      </c>
      <c r="D294" s="20" t="str">
        <f>+VLOOKUP(Tabla2[[#This Row],[CÓDIGO DE ESTRUCTURA]],'I-403 Res. Eq. Y Sum'!$B$3:$I$2821,3,FALSE)</f>
        <v>Estructura compuesta de 1 Postes autosoportable de acero de (29/16900) en ángulo y terminal (90°) tipo ACTU1-29</v>
      </c>
      <c r="E294" s="22">
        <f>+VLOOKUP(Tabla2[[#This Row],[CÓDIGO DE ESTRUCTURA]],'I-403 Res. Eq. Y Sum'!$B$3:$I$2821,5,FALSE)</f>
        <v>27316.590450125634</v>
      </c>
      <c r="F294" s="21">
        <f t="shared" si="8"/>
        <v>19.52</v>
      </c>
      <c r="G294" s="21">
        <f t="shared" si="9"/>
        <v>34.619999999999997</v>
      </c>
    </row>
    <row r="295" spans="2:7" ht="15.6" x14ac:dyDescent="0.3">
      <c r="B295" s="20" t="s">
        <v>1131</v>
      </c>
      <c r="C295" s="20" t="s">
        <v>1887</v>
      </c>
      <c r="D295" s="20" t="str">
        <f>+VLOOKUP(Tabla2[[#This Row],[CÓDIGO DE ESTRUCTURA]],'I-403 Res. Eq. Y Sum'!$B$3:$I$2821,3,FALSE)</f>
        <v>Estructura compuesta de 1 Postes autosoportable de acero de (29/5450) en ángulo medio (50°) tipo ACU1-29</v>
      </c>
      <c r="E295" s="22">
        <f>+VLOOKUP(Tabla2[[#This Row],[CÓDIGO DE ESTRUCTURA]],'I-403 Res. Eq. Y Sum'!$B$3:$I$2821,5,FALSE)</f>
        <v>18566.778846377827</v>
      </c>
      <c r="F295" s="21">
        <f t="shared" si="8"/>
        <v>13.27</v>
      </c>
      <c r="G295" s="21">
        <f t="shared" si="9"/>
        <v>23.53</v>
      </c>
    </row>
    <row r="296" spans="2:7" ht="15.6" x14ac:dyDescent="0.3">
      <c r="B296" s="20" t="s">
        <v>1131</v>
      </c>
      <c r="C296" s="20" t="s">
        <v>1889</v>
      </c>
      <c r="D296" s="20" t="str">
        <f>+VLOOKUP(Tabla2[[#This Row],[CÓDIGO DE ESTRUCTURA]],'I-403 Res. Eq. Y Sum'!$B$3:$I$2821,3,FALSE)</f>
        <v>Estructura compuesta de 1 Postes autosoportable de acero de (29/5850) en ángulo medio (50°) tipo ACU1-29</v>
      </c>
      <c r="E296" s="22">
        <f>+VLOOKUP(Tabla2[[#This Row],[CÓDIGO DE ESTRUCTURA]],'I-403 Res. Eq. Y Sum'!$B$3:$I$2821,5,FALSE)</f>
        <v>19422.332153996889</v>
      </c>
      <c r="F296" s="21">
        <f t="shared" si="8"/>
        <v>13.88</v>
      </c>
      <c r="G296" s="21">
        <f t="shared" si="9"/>
        <v>24.61</v>
      </c>
    </row>
    <row r="297" spans="2:7" ht="15.6" x14ac:dyDescent="0.3">
      <c r="B297" s="20" t="s">
        <v>1131</v>
      </c>
      <c r="C297" s="20" t="s">
        <v>1891</v>
      </c>
      <c r="D297" s="20" t="str">
        <f>+VLOOKUP(Tabla2[[#This Row],[CÓDIGO DE ESTRUCTURA]],'I-403 Res. Eq. Y Sum'!$B$3:$I$2821,3,FALSE)</f>
        <v>Estructura compuesta de 1 Postes autosoportable de acero de (29/6600) en ángulo medio (50°) tipo ACU1-29</v>
      </c>
      <c r="E297" s="22">
        <f>+VLOOKUP(Tabla2[[#This Row],[CÓDIGO DE ESTRUCTURA]],'I-403 Res. Eq. Y Sum'!$B$3:$I$2821,5,FALSE)</f>
        <v>20919.192769542788</v>
      </c>
      <c r="F297" s="21">
        <f t="shared" si="8"/>
        <v>14.95</v>
      </c>
      <c r="G297" s="21">
        <f t="shared" si="9"/>
        <v>26.51</v>
      </c>
    </row>
    <row r="298" spans="2:7" ht="15.6" x14ac:dyDescent="0.3">
      <c r="B298" s="20" t="s">
        <v>1131</v>
      </c>
      <c r="C298" s="20" t="s">
        <v>1893</v>
      </c>
      <c r="D298" s="20" t="str">
        <f>+VLOOKUP(Tabla2[[#This Row],[CÓDIGO DE ESTRUCTURA]],'I-403 Res. Eq. Y Sum'!$B$3:$I$2821,3,FALSE)</f>
        <v>Estructura compuesta de 1 Postes autosoportable de acero de (29/6700) en ángulo medio (50°) tipo ACU1-29</v>
      </c>
      <c r="E298" s="22">
        <f>+VLOOKUP(Tabla2[[#This Row],[CÓDIGO DE ESTRUCTURA]],'I-403 Res. Eq. Y Sum'!$B$3:$I$2821,5,FALSE)</f>
        <v>21108.199511232517</v>
      </c>
      <c r="F298" s="21">
        <f t="shared" si="8"/>
        <v>15.09</v>
      </c>
      <c r="G298" s="21">
        <f t="shared" si="9"/>
        <v>26.75</v>
      </c>
    </row>
    <row r="299" spans="2:7" ht="15.6" x14ac:dyDescent="0.3">
      <c r="B299" s="20" t="s">
        <v>1131</v>
      </c>
      <c r="C299" s="20" t="s">
        <v>1895</v>
      </c>
      <c r="D299" s="20" t="str">
        <f>+VLOOKUP(Tabla2[[#This Row],[CÓDIGO DE ESTRUCTURA]],'I-403 Res. Eq. Y Sum'!$B$3:$I$2821,3,FALSE)</f>
        <v>Estructura compuesta de 1 Postes autosoportable de acero de (29/7100) en ángulo medio (50°) tipo ACU1-29</v>
      </c>
      <c r="E299" s="22">
        <f>+VLOOKUP(Tabla2[[#This Row],[CÓDIGO DE ESTRUCTURA]],'I-403 Res. Eq. Y Sum'!$B$3:$I$2821,5,FALSE)</f>
        <v>21839.344892776393</v>
      </c>
      <c r="F299" s="21">
        <f t="shared" si="8"/>
        <v>15.61</v>
      </c>
      <c r="G299" s="21">
        <f t="shared" si="9"/>
        <v>27.68</v>
      </c>
    </row>
    <row r="300" spans="2:7" ht="15.6" x14ac:dyDescent="0.3">
      <c r="B300" s="20" t="s">
        <v>1131</v>
      </c>
      <c r="C300" s="20" t="s">
        <v>1897</v>
      </c>
      <c r="D300" s="20" t="str">
        <f>+VLOOKUP(Tabla2[[#This Row],[CÓDIGO DE ESTRUCTURA]],'I-403 Res. Eq. Y Sum'!$B$3:$I$2821,3,FALSE)</f>
        <v>Estructura compuesta de 1 Postes autosoportable de acero de (29/7250) en ángulo medio (50°) tipo ACU1-29</v>
      </c>
      <c r="E300" s="22">
        <f>+VLOOKUP(Tabla2[[#This Row],[CÓDIGO DE ESTRUCTURA]],'I-403 Res. Eq. Y Sum'!$B$3:$I$2821,5,FALSE)</f>
        <v>22103.260756954143</v>
      </c>
      <c r="F300" s="21">
        <f t="shared" si="8"/>
        <v>15.8</v>
      </c>
      <c r="G300" s="21">
        <f t="shared" si="9"/>
        <v>28.01</v>
      </c>
    </row>
    <row r="301" spans="2:7" ht="15.6" x14ac:dyDescent="0.3">
      <c r="B301" s="20" t="s">
        <v>1131</v>
      </c>
      <c r="C301" s="20" t="s">
        <v>1899</v>
      </c>
      <c r="D301" s="20" t="str">
        <f>+VLOOKUP(Tabla2[[#This Row],[CÓDIGO DE ESTRUCTURA]],'I-403 Res. Eq. Y Sum'!$B$3:$I$2821,3,FALSE)</f>
        <v>Estructura compuesta de 1 Postes autosoportable de acero de (29/7750) en ángulo medio (50°) tipo ACU1-29</v>
      </c>
      <c r="E301" s="22">
        <f>+VLOOKUP(Tabla2[[#This Row],[CÓDIGO DE ESTRUCTURA]],'I-403 Res. Eq. Y Sum'!$B$3:$I$2821,5,FALSE)</f>
        <v>22942.547728238882</v>
      </c>
      <c r="F301" s="21">
        <f t="shared" si="8"/>
        <v>16.399999999999999</v>
      </c>
      <c r="G301" s="21">
        <f t="shared" si="9"/>
        <v>29.08</v>
      </c>
    </row>
    <row r="302" spans="2:7" ht="15.6" x14ac:dyDescent="0.3">
      <c r="B302" s="20" t="s">
        <v>1131</v>
      </c>
      <c r="C302" s="20" t="s">
        <v>1901</v>
      </c>
      <c r="D302" s="20" t="str">
        <f>+VLOOKUP(Tabla2[[#This Row],[CÓDIGO DE ESTRUCTURA]],'I-403 Res. Eq. Y Sum'!$B$3:$I$2821,3,FALSE)</f>
        <v>Estructura compuesta de 1 Postes autosoportable de acero de (29/8000) en ángulo medio (50°) tipo ACU1-29</v>
      </c>
      <c r="E302" s="22">
        <f>+VLOOKUP(Tabla2[[#This Row],[CÓDIGO DE ESTRUCTURA]],'I-403 Res. Eq. Y Sum'!$B$3:$I$2821,5,FALSE)</f>
        <v>23338.864727742151</v>
      </c>
      <c r="F302" s="21">
        <f t="shared" si="8"/>
        <v>16.68</v>
      </c>
      <c r="G302" s="21">
        <f t="shared" si="9"/>
        <v>29.58</v>
      </c>
    </row>
    <row r="303" spans="2:7" ht="15.6" x14ac:dyDescent="0.3">
      <c r="B303" s="20" t="s">
        <v>1131</v>
      </c>
      <c r="C303" s="20" t="s">
        <v>1903</v>
      </c>
      <c r="D303" s="20" t="str">
        <f>+VLOOKUP(Tabla2[[#This Row],[CÓDIGO DE ESTRUCTURA]],'I-403 Res. Eq. Y Sum'!$B$3:$I$2821,3,FALSE)</f>
        <v>Estructura compuesta de 1 Postes autosoportable de acero de (29/8300) en ángulo medio (50°) tipo ACU1-29</v>
      </c>
      <c r="E303" s="22">
        <f>+VLOOKUP(Tabla2[[#This Row],[CÓDIGO DE ESTRUCTURA]],'I-403 Res. Eq. Y Sum'!$B$3:$I$2821,5,FALSE)</f>
        <v>23793.917819343667</v>
      </c>
      <c r="F303" s="21">
        <f t="shared" si="8"/>
        <v>17.010000000000002</v>
      </c>
      <c r="G303" s="21">
        <f t="shared" si="9"/>
        <v>30.15</v>
      </c>
    </row>
    <row r="304" spans="2:7" ht="15.6" x14ac:dyDescent="0.3">
      <c r="B304" s="20" t="s">
        <v>1131</v>
      </c>
      <c r="C304" s="20" t="s">
        <v>1905</v>
      </c>
      <c r="D304" s="20" t="str">
        <f>+VLOOKUP(Tabla2[[#This Row],[CÓDIGO DE ESTRUCTURA]],'I-403 Res. Eq. Y Sum'!$B$3:$I$2821,3,FALSE)</f>
        <v>Estructura compuesta de 1 Postes autosoportable de acero de (29/8500) en ángulo medio (50°) tipo ACU1-29</v>
      </c>
      <c r="E304" s="22">
        <f>+VLOOKUP(Tabla2[[#This Row],[CÓDIGO DE ESTRUCTURA]],'I-403 Res. Eq. Y Sum'!$B$3:$I$2821,5,FALSE)</f>
        <v>24084.845754470491</v>
      </c>
      <c r="F304" s="21">
        <f t="shared" si="8"/>
        <v>17.21</v>
      </c>
      <c r="G304" s="21">
        <f t="shared" si="9"/>
        <v>30.52</v>
      </c>
    </row>
    <row r="305" spans="2:7" ht="15.6" x14ac:dyDescent="0.3">
      <c r="B305" s="20" t="s">
        <v>1131</v>
      </c>
      <c r="C305" s="20" t="s">
        <v>1907</v>
      </c>
      <c r="D305" s="20" t="str">
        <f>+VLOOKUP(Tabla2[[#This Row],[CÓDIGO DE ESTRUCTURA]],'I-403 Res. Eq. Y Sum'!$B$3:$I$2821,3,FALSE)</f>
        <v>Estructura compuesta de 1 Postes autosoportable de acero de (29/8800) en ángulo medio (50°) tipo ACU1-29</v>
      </c>
      <c r="E305" s="22">
        <f>+VLOOKUP(Tabla2[[#This Row],[CÓDIGO DE ESTRUCTURA]],'I-403 Res. Eq. Y Sum'!$B$3:$I$2821,5,FALSE)</f>
        <v>24502.576468249452</v>
      </c>
      <c r="F305" s="21">
        <f t="shared" si="8"/>
        <v>17.510000000000002</v>
      </c>
      <c r="G305" s="21">
        <f t="shared" si="9"/>
        <v>31.05</v>
      </c>
    </row>
    <row r="306" spans="2:7" ht="15.6" x14ac:dyDescent="0.3">
      <c r="B306" s="20" t="s">
        <v>1131</v>
      </c>
      <c r="C306" s="20" t="s">
        <v>1909</v>
      </c>
      <c r="D306" s="20" t="str">
        <f>+VLOOKUP(Tabla2[[#This Row],[CÓDIGO DE ESTRUCTURA]],'I-403 Res. Eq. Y Sum'!$B$3:$I$2821,3,FALSE)</f>
        <v>Estructura compuesta de 1 Postes autosoportable de acero de (29/8800) en ángulo y terminal (90°) tipo ACTU1-29</v>
      </c>
      <c r="E306" s="22">
        <f>+VLOOKUP(Tabla2[[#This Row],[CÓDIGO DE ESTRUCTURA]],'I-403 Res. Eq. Y Sum'!$B$3:$I$2821,5,FALSE)</f>
        <v>24502.576468249452</v>
      </c>
      <c r="F306" s="21">
        <f t="shared" si="8"/>
        <v>17.510000000000002</v>
      </c>
      <c r="G306" s="21">
        <f t="shared" si="9"/>
        <v>31.05</v>
      </c>
    </row>
    <row r="307" spans="2:7" ht="15.6" x14ac:dyDescent="0.3">
      <c r="B307" s="20" t="s">
        <v>1131</v>
      </c>
      <c r="C307" s="20" t="s">
        <v>1911</v>
      </c>
      <c r="D307" s="20" t="str">
        <f>+VLOOKUP(Tabla2[[#This Row],[CÓDIGO DE ESTRUCTURA]],'I-403 Res. Eq. Y Sum'!$B$3:$I$2821,3,FALSE)</f>
        <v>Estructura compuesta de 1 Postes autosoportable de acero de (29/900) en suspensión (3°) tipo SCU1-29</v>
      </c>
      <c r="E307" s="22">
        <f>+VLOOKUP(Tabla2[[#This Row],[CÓDIGO DE ESTRUCTURA]],'I-403 Res. Eq. Y Sum'!$B$3:$I$2821,5,FALSE)</f>
        <v>6032.8824571825517</v>
      </c>
      <c r="F307" s="21">
        <f t="shared" si="8"/>
        <v>4.3099999999999996</v>
      </c>
      <c r="G307" s="21">
        <f t="shared" si="9"/>
        <v>7.65</v>
      </c>
    </row>
    <row r="308" spans="2:7" ht="15.6" x14ac:dyDescent="0.3">
      <c r="B308" s="20" t="s">
        <v>1131</v>
      </c>
      <c r="C308" s="20" t="s">
        <v>1913</v>
      </c>
      <c r="D308" s="20" t="str">
        <f>+VLOOKUP(Tabla2[[#This Row],[CÓDIGO DE ESTRUCTURA]],'I-403 Res. Eq. Y Sum'!$B$3:$I$2821,3,FALSE)</f>
        <v>Estructura compuesta de 1 Postes autosoportable de acero de (29/9300) en ángulo medio (50°) tipo ACU1-29</v>
      </c>
      <c r="E308" s="22">
        <f>+VLOOKUP(Tabla2[[#This Row],[CÓDIGO DE ESTRUCTURA]],'I-403 Res. Eq. Y Sum'!$B$3:$I$2821,5,FALSE)</f>
        <v>25149.031154117645</v>
      </c>
      <c r="F308" s="21">
        <f t="shared" si="8"/>
        <v>17.97</v>
      </c>
      <c r="G308" s="21">
        <f t="shared" si="9"/>
        <v>31.87</v>
      </c>
    </row>
    <row r="309" spans="2:7" ht="15.6" x14ac:dyDescent="0.3">
      <c r="B309" s="20" t="s">
        <v>1131</v>
      </c>
      <c r="C309" s="20" t="s">
        <v>1915</v>
      </c>
      <c r="D309" s="20" t="str">
        <f>+VLOOKUP(Tabla2[[#This Row],[CÓDIGO DE ESTRUCTURA]],'I-403 Res. Eq. Y Sum'!$B$3:$I$2821,3,FALSE)</f>
        <v>Estructura compuesta de 1 Postes autosoportable de acero de (29/9350) en ángulo y terminal (90°) tipo ACTU1-29</v>
      </c>
      <c r="E309" s="22">
        <f>+VLOOKUP(Tabla2[[#This Row],[CÓDIGO DE ESTRUCTURA]],'I-403 Res. Eq. Y Sum'!$B$3:$I$2821,5,FALSE)</f>
        <v>25210.255404737403</v>
      </c>
      <c r="F309" s="21">
        <f t="shared" si="8"/>
        <v>18.02</v>
      </c>
      <c r="G309" s="21">
        <f t="shared" si="9"/>
        <v>31.95</v>
      </c>
    </row>
    <row r="310" spans="2:7" ht="15.6" x14ac:dyDescent="0.3">
      <c r="B310" s="20" t="s">
        <v>1131</v>
      </c>
      <c r="C310" s="20" t="s">
        <v>1917</v>
      </c>
      <c r="D310" s="20" t="str">
        <f>+VLOOKUP(Tabla2[[#This Row],[CÓDIGO DE ESTRUCTURA]],'I-403 Res. Eq. Y Sum'!$B$3:$I$2821,3,FALSE)</f>
        <v>Estructura compuesta de 1 Postes autosoportable de acero de (29/9750) en ángulo medio (50°) tipo ACU1-29</v>
      </c>
      <c r="E310" s="22">
        <f>+VLOOKUP(Tabla2[[#This Row],[CÓDIGO DE ESTRUCTURA]],'I-403 Res. Eq. Y Sum'!$B$3:$I$2821,5,FALSE)</f>
        <v>25677.655983001874</v>
      </c>
      <c r="F310" s="21">
        <f t="shared" si="8"/>
        <v>18.350000000000001</v>
      </c>
      <c r="G310" s="21">
        <f t="shared" si="9"/>
        <v>32.54</v>
      </c>
    </row>
    <row r="311" spans="2:7" ht="15.6" x14ac:dyDescent="0.3">
      <c r="B311" s="20" t="s">
        <v>1131</v>
      </c>
      <c r="C311" s="20" t="s">
        <v>3789</v>
      </c>
      <c r="D311" s="20" t="str">
        <f>+VLOOKUP(Tabla2[[#This Row],[CÓDIGO DE ESTRUCTURA]],'I-403 Res. Eq. Y Sum'!$B$3:$I$2821,3,FALSE)</f>
        <v>Estructura compuesta de 2 Postes autosoportable de acero de (21/10150) en ángulo y terminal (90°) tipo ACTU1-21</v>
      </c>
      <c r="E311" s="22">
        <f>+VLOOKUP(Tabla2[[#This Row],[CÓDIGO DE ESTRUCTURA]],'I-403 Res. Eq. Y Sum'!$B$3:$I$2821,5,FALSE)</f>
        <v>38484.005730301811</v>
      </c>
      <c r="F311" s="21">
        <f t="shared" si="8"/>
        <v>27.51</v>
      </c>
      <c r="G311" s="21">
        <f t="shared" si="9"/>
        <v>48.77</v>
      </c>
    </row>
    <row r="312" spans="2:7" ht="15.6" x14ac:dyDescent="0.3">
      <c r="B312" s="20" t="s">
        <v>1131</v>
      </c>
      <c r="C312" s="20" t="s">
        <v>3791</v>
      </c>
      <c r="D312" s="20" t="str">
        <f>+VLOOKUP(Tabla2[[#This Row],[CÓDIGO DE ESTRUCTURA]],'I-403 Res. Eq. Y Sum'!$B$3:$I$2821,3,FALSE)</f>
        <v>Estructura compuesta de 2 Postes autosoportable de acero de (21/12000) en ángulo y terminal (90°) tipo ACTU1-21</v>
      </c>
      <c r="E312" s="22">
        <f>+VLOOKUP(Tabla2[[#This Row],[CÓDIGO DE ESTRUCTURA]],'I-403 Res. Eq. Y Sum'!$B$3:$I$2821,5,FALSE)</f>
        <v>40641.705698168349</v>
      </c>
      <c r="F312" s="21">
        <f t="shared" si="8"/>
        <v>29.05</v>
      </c>
      <c r="G312" s="21">
        <f t="shared" si="9"/>
        <v>51.51</v>
      </c>
    </row>
    <row r="313" spans="2:7" ht="15.6" x14ac:dyDescent="0.3">
      <c r="B313" s="20" t="s">
        <v>1131</v>
      </c>
      <c r="C313" s="20" t="s">
        <v>3793</v>
      </c>
      <c r="D313" s="20" t="str">
        <f>+VLOOKUP(Tabla2[[#This Row],[CÓDIGO DE ESTRUCTURA]],'I-403 Res. Eq. Y Sum'!$B$3:$I$2821,3,FALSE)</f>
        <v>Estructura compuesta de 2 Postes autosoportable de acero de (21/12450) en ángulo y terminal (90°) tipo ACTU1-21</v>
      </c>
      <c r="E313" s="22">
        <f>+VLOOKUP(Tabla2[[#This Row],[CÓDIGO DE ESTRUCTURA]],'I-403 Res. Eq. Y Sum'!$B$3:$I$2821,5,FALSE)</f>
        <v>40973.408331066319</v>
      </c>
      <c r="F313" s="21">
        <f t="shared" si="8"/>
        <v>29.28</v>
      </c>
      <c r="G313" s="21">
        <f t="shared" si="9"/>
        <v>51.93</v>
      </c>
    </row>
    <row r="314" spans="2:7" ht="15.6" x14ac:dyDescent="0.3">
      <c r="B314" s="20" t="s">
        <v>1131</v>
      </c>
      <c r="C314" s="20" t="s">
        <v>3795</v>
      </c>
      <c r="D314" s="20" t="str">
        <f>+VLOOKUP(Tabla2[[#This Row],[CÓDIGO DE ESTRUCTURA]],'I-403 Res. Eq. Y Sum'!$B$3:$I$2821,3,FALSE)</f>
        <v>Estructura compuesta de 2 Postes autosoportable de acero de (21/2200) en ángulo medio (50°) tipo ACU1-21</v>
      </c>
      <c r="E314" s="22">
        <f>+VLOOKUP(Tabla2[[#This Row],[CÓDIGO DE ESTRUCTURA]],'I-403 Res. Eq. Y Sum'!$B$3:$I$2821,5,FALSE)</f>
        <v>14672.795209233695</v>
      </c>
      <c r="F314" s="21">
        <f t="shared" si="8"/>
        <v>10.49</v>
      </c>
      <c r="G314" s="21">
        <f t="shared" si="9"/>
        <v>18.59</v>
      </c>
    </row>
    <row r="315" spans="2:7" ht="15.6" x14ac:dyDescent="0.3">
      <c r="B315" s="20" t="s">
        <v>1131</v>
      </c>
      <c r="C315" s="20" t="s">
        <v>3797</v>
      </c>
      <c r="D315" s="20" t="str">
        <f>+VLOOKUP(Tabla2[[#This Row],[CÓDIGO DE ESTRUCTURA]],'I-403 Res. Eq. Y Sum'!$B$3:$I$2821,3,FALSE)</f>
        <v>Estructura compuesta de 2 Postes autosoportable de acero de (21/2350) en ángulo medio (50°) tipo ACU1-21</v>
      </c>
      <c r="E315" s="22">
        <f>+VLOOKUP(Tabla2[[#This Row],[CÓDIGO DE ESTRUCTURA]],'I-403 Res. Eq. Y Sum'!$B$3:$I$2821,5,FALSE)</f>
        <v>15340.399242534673</v>
      </c>
      <c r="F315" s="21">
        <f t="shared" si="8"/>
        <v>10.96</v>
      </c>
      <c r="G315" s="21">
        <f t="shared" si="9"/>
        <v>19.440000000000001</v>
      </c>
    </row>
    <row r="316" spans="2:7" ht="15.6" x14ac:dyDescent="0.3">
      <c r="B316" s="20" t="s">
        <v>1131</v>
      </c>
      <c r="C316" s="20" t="s">
        <v>3799</v>
      </c>
      <c r="D316" s="20" t="str">
        <f>+VLOOKUP(Tabla2[[#This Row],[CÓDIGO DE ESTRUCTURA]],'I-403 Res. Eq. Y Sum'!$B$3:$I$2821,3,FALSE)</f>
        <v>Estructura compuesta de 2 Postes autosoportable de acero de (21/2500) en ángulo medio (50°) tipo ACU1-21</v>
      </c>
      <c r="E316" s="22">
        <f>+VLOOKUP(Tabla2[[#This Row],[CÓDIGO DE ESTRUCTURA]],'I-403 Res. Eq. Y Sum'!$B$3:$I$2821,5,FALSE)</f>
        <v>15999.605740825571</v>
      </c>
      <c r="F316" s="21">
        <f t="shared" si="8"/>
        <v>11.44</v>
      </c>
      <c r="G316" s="21">
        <f t="shared" si="9"/>
        <v>20.28</v>
      </c>
    </row>
    <row r="317" spans="2:7" ht="15.6" x14ac:dyDescent="0.3">
      <c r="B317" s="20" t="s">
        <v>1131</v>
      </c>
      <c r="C317" s="20" t="s">
        <v>3801</v>
      </c>
      <c r="D317" s="20" t="str">
        <f>+VLOOKUP(Tabla2[[#This Row],[CÓDIGO DE ESTRUCTURA]],'I-403 Res. Eq. Y Sum'!$B$3:$I$2821,3,FALSE)</f>
        <v>Estructura compuesta de 1 Postes autosoportable de acero de (21/2600) en suspensión (25°) tipo SCU11-21</v>
      </c>
      <c r="E317" s="22">
        <f>+VLOOKUP(Tabla2[[#This Row],[CÓDIGO DE ESTRUCTURA]],'I-403 Res. Eq. Y Sum'!$B$3:$I$2821,5,FALSE)</f>
        <v>8217.2057212291766</v>
      </c>
      <c r="F317" s="21">
        <f t="shared" si="8"/>
        <v>5.87</v>
      </c>
      <c r="G317" s="21">
        <f t="shared" si="9"/>
        <v>10.41</v>
      </c>
    </row>
    <row r="318" spans="2:7" ht="15.6" x14ac:dyDescent="0.3">
      <c r="B318" s="20" t="s">
        <v>1131</v>
      </c>
      <c r="C318" s="20" t="s">
        <v>3803</v>
      </c>
      <c r="D318" s="20" t="str">
        <f>+VLOOKUP(Tabla2[[#This Row],[CÓDIGO DE ESTRUCTURA]],'I-403 Res. Eq. Y Sum'!$B$3:$I$2821,3,FALSE)</f>
        <v>Estructura compuesta de 1 Postes autosoportable de acero de (21/2900) en suspensión (25°) tipo SCU11-21</v>
      </c>
      <c r="E318" s="22">
        <f>+VLOOKUP(Tabla2[[#This Row],[CÓDIGO DE ESTRUCTURA]],'I-403 Res. Eq. Y Sum'!$B$3:$I$2821,5,FALSE)</f>
        <v>8858.2175603315791</v>
      </c>
      <c r="F318" s="21">
        <f t="shared" si="8"/>
        <v>6.33</v>
      </c>
      <c r="G318" s="21">
        <f t="shared" si="9"/>
        <v>11.23</v>
      </c>
    </row>
    <row r="319" spans="2:7" ht="15.6" x14ac:dyDescent="0.3">
      <c r="B319" s="20" t="s">
        <v>1131</v>
      </c>
      <c r="C319" s="20" t="s">
        <v>3805</v>
      </c>
      <c r="D319" s="20" t="str">
        <f>+VLOOKUP(Tabla2[[#This Row],[CÓDIGO DE ESTRUCTURA]],'I-403 Res. Eq. Y Sum'!$B$3:$I$2821,3,FALSE)</f>
        <v>Estructura compuesta de 1 Postes autosoportable de acero de (21/3100) en suspensión (25°) tipo SCU11-21</v>
      </c>
      <c r="E319" s="22">
        <f>+VLOOKUP(Tabla2[[#This Row],[CÓDIGO DE ESTRUCTURA]],'I-403 Res. Eq. Y Sum'!$B$3:$I$2821,5,FALSE)</f>
        <v>9276.2281919442084</v>
      </c>
      <c r="F319" s="21">
        <f t="shared" si="8"/>
        <v>6.63</v>
      </c>
      <c r="G319" s="21">
        <f t="shared" si="9"/>
        <v>11.76</v>
      </c>
    </row>
    <row r="320" spans="2:7" ht="15.6" x14ac:dyDescent="0.3">
      <c r="B320" s="20" t="s">
        <v>1131</v>
      </c>
      <c r="C320" s="20" t="s">
        <v>3807</v>
      </c>
      <c r="D320" s="20" t="str">
        <f>+VLOOKUP(Tabla2[[#This Row],[CÓDIGO DE ESTRUCTURA]],'I-403 Res. Eq. Y Sum'!$B$3:$I$2821,3,FALSE)</f>
        <v>Estructura compuesta de 2 Postes autosoportable de acero de (21/3300) en ángulo medio (50°) tipo ACU1-21</v>
      </c>
      <c r="E320" s="22">
        <f>+VLOOKUP(Tabla2[[#This Row],[CÓDIGO DE ESTRUCTURA]],'I-403 Res. Eq. Y Sum'!$B$3:$I$2821,5,FALSE)</f>
        <v>19373.54869598466</v>
      </c>
      <c r="F320" s="21">
        <f t="shared" si="8"/>
        <v>13.85</v>
      </c>
      <c r="G320" s="21">
        <f t="shared" si="9"/>
        <v>24.55</v>
      </c>
    </row>
    <row r="321" spans="2:7" ht="15.6" x14ac:dyDescent="0.3">
      <c r="B321" s="20" t="s">
        <v>1131</v>
      </c>
      <c r="C321" s="20" t="s">
        <v>3809</v>
      </c>
      <c r="D321" s="20" t="str">
        <f>+VLOOKUP(Tabla2[[#This Row],[CÓDIGO DE ESTRUCTURA]],'I-403 Res. Eq. Y Sum'!$B$3:$I$2821,3,FALSE)</f>
        <v>Estructura compuesta de 1 Postes autosoportable de acero de (21/3300) en suspensión (25°) tipo SCU11-21</v>
      </c>
      <c r="E321" s="22">
        <f>+VLOOKUP(Tabla2[[#This Row],[CÓDIGO DE ESTRUCTURA]],'I-403 Res. Eq. Y Sum'!$B$3:$I$2821,5,FALSE)</f>
        <v>9686.7743479923301</v>
      </c>
      <c r="F321" s="21">
        <f t="shared" si="8"/>
        <v>6.92</v>
      </c>
      <c r="G321" s="21">
        <f t="shared" si="9"/>
        <v>12.28</v>
      </c>
    </row>
    <row r="322" spans="2:7" ht="15.6" x14ac:dyDescent="0.3">
      <c r="B322" s="20" t="s">
        <v>1131</v>
      </c>
      <c r="C322" s="20" t="s">
        <v>3811</v>
      </c>
      <c r="D322" s="20" t="str">
        <f>+VLOOKUP(Tabla2[[#This Row],[CÓDIGO DE ESTRUCTURA]],'I-403 Res. Eq. Y Sum'!$B$3:$I$2821,3,FALSE)</f>
        <v>Estructura compuesta de 2 Postes autosoportable de acero de (21/3350) en ángulo medio (50°) tipo ACU1-21</v>
      </c>
      <c r="E322" s="22">
        <f>+VLOOKUP(Tabla2[[#This Row],[CÓDIGO DE ESTRUCTURA]],'I-403 Res. Eq. Y Sum'!$B$3:$I$2821,5,FALSE)</f>
        <v>19576.489125394808</v>
      </c>
      <c r="F322" s="21">
        <f t="shared" si="8"/>
        <v>13.99</v>
      </c>
      <c r="G322" s="21">
        <f t="shared" si="9"/>
        <v>24.81</v>
      </c>
    </row>
    <row r="323" spans="2:7" ht="15.6" x14ac:dyDescent="0.3">
      <c r="B323" s="20" t="s">
        <v>1131</v>
      </c>
      <c r="C323" s="20" t="s">
        <v>3813</v>
      </c>
      <c r="D323" s="20" t="str">
        <f>+VLOOKUP(Tabla2[[#This Row],[CÓDIGO DE ESTRUCTURA]],'I-403 Res. Eq. Y Sum'!$B$3:$I$2821,3,FALSE)</f>
        <v>Estructura compuesta de 2 Postes autosoportable de acero de (21/3450) en ángulo y terminal (90°) tipo ACTU1-21</v>
      </c>
      <c r="E323" s="22">
        <f>+VLOOKUP(Tabla2[[#This Row],[CÓDIGO DE ESTRUCTURA]],'I-403 Res. Eq. Y Sum'!$B$3:$I$2821,5,FALSE)</f>
        <v>19979.570805878418</v>
      </c>
      <c r="F323" s="21">
        <f t="shared" si="8"/>
        <v>14.28</v>
      </c>
      <c r="G323" s="21">
        <f t="shared" si="9"/>
        <v>25.32</v>
      </c>
    </row>
    <row r="324" spans="2:7" ht="15.6" x14ac:dyDescent="0.3">
      <c r="B324" s="20" t="s">
        <v>1131</v>
      </c>
      <c r="C324" s="20" t="s">
        <v>3815</v>
      </c>
      <c r="D324" s="20" t="str">
        <f>+VLOOKUP(Tabla2[[#This Row],[CÓDIGO DE ESTRUCTURA]],'I-403 Res. Eq. Y Sum'!$B$3:$I$2821,3,FALSE)</f>
        <v>Estructura compuesta de 2 Postes autosoportable de acero de (21/3650) en ángulo y terminal (90°) tipo ACTU1-21</v>
      </c>
      <c r="E324" s="22">
        <f>+VLOOKUP(Tabla2[[#This Row],[CÓDIGO DE ESTRUCTURA]],'I-403 Res. Eq. Y Sum'!$B$3:$I$2821,5,FALSE)</f>
        <v>20774.537453498862</v>
      </c>
      <c r="F324" s="21">
        <f t="shared" si="8"/>
        <v>14.85</v>
      </c>
      <c r="G324" s="21">
        <f t="shared" si="9"/>
        <v>26.33</v>
      </c>
    </row>
    <row r="325" spans="2:7" ht="15.6" x14ac:dyDescent="0.3">
      <c r="B325" s="20" t="s">
        <v>1131</v>
      </c>
      <c r="C325" s="20" t="s">
        <v>3817</v>
      </c>
      <c r="D325" s="20" t="str">
        <f>+VLOOKUP(Tabla2[[#This Row],[CÓDIGO DE ESTRUCTURA]],'I-403 Res. Eq. Y Sum'!$B$3:$I$2821,3,FALSE)</f>
        <v>Estructura compuesta de 2 Postes autosoportable de acero de (21/3700) en ángulo y terminal (90°) tipo ACTU1-21</v>
      </c>
      <c r="E325" s="22">
        <f>+VLOOKUP(Tabla2[[#This Row],[CÓDIGO DE ESTRUCTURA]],'I-403 Res. Eq. Y Sum'!$B$3:$I$2821,5,FALSE)</f>
        <v>20970.946466790068</v>
      </c>
      <c r="F325" s="21">
        <f t="shared" si="8"/>
        <v>14.99</v>
      </c>
      <c r="G325" s="21">
        <f t="shared" si="9"/>
        <v>26.58</v>
      </c>
    </row>
    <row r="326" spans="2:7" ht="15.6" x14ac:dyDescent="0.3">
      <c r="B326" s="20" t="s">
        <v>1131</v>
      </c>
      <c r="C326" s="20" t="s">
        <v>3819</v>
      </c>
      <c r="D326" s="20" t="str">
        <f>+VLOOKUP(Tabla2[[#This Row],[CÓDIGO DE ESTRUCTURA]],'I-403 Res. Eq. Y Sum'!$B$3:$I$2821,3,FALSE)</f>
        <v>Estructura compuesta de 2 Postes autosoportable de acero de (21/3850) en ángulo medio (50°) tipo ACU1-21</v>
      </c>
      <c r="E326" s="22">
        <f>+VLOOKUP(Tabla2[[#This Row],[CÓDIGO DE ESTRUCTURA]],'I-403 Res. Eq. Y Sum'!$B$3:$I$2821,5,FALSE)</f>
        <v>21554.575149990291</v>
      </c>
      <c r="F326" s="21">
        <f t="shared" si="8"/>
        <v>15.41</v>
      </c>
      <c r="G326" s="21">
        <f t="shared" si="9"/>
        <v>27.32</v>
      </c>
    </row>
    <row r="327" spans="2:7" ht="15.6" x14ac:dyDescent="0.3">
      <c r="B327" s="20" t="s">
        <v>1131</v>
      </c>
      <c r="C327" s="20" t="s">
        <v>3821</v>
      </c>
      <c r="D327" s="20" t="str">
        <f>+VLOOKUP(Tabla2[[#This Row],[CÓDIGO DE ESTRUCTURA]],'I-403 Res. Eq. Y Sum'!$B$3:$I$2821,3,FALSE)</f>
        <v>Estructura compuesta de 2 Postes autosoportable de acero de (21/4100) en ángulo medio (50°) tipo ACU1-21</v>
      </c>
      <c r="E327" s="22">
        <f>+VLOOKUP(Tabla2[[#This Row],[CÓDIGO DE ESTRUCTURA]],'I-403 Res. Eq. Y Sum'!$B$3:$I$2821,5,FALSE)</f>
        <v>22508.628433079382</v>
      </c>
      <c r="F327" s="21">
        <f t="shared" si="8"/>
        <v>16.09</v>
      </c>
      <c r="G327" s="21">
        <f t="shared" si="9"/>
        <v>28.53</v>
      </c>
    </row>
    <row r="328" spans="2:7" ht="15.6" x14ac:dyDescent="0.3">
      <c r="B328" s="20" t="s">
        <v>1131</v>
      </c>
      <c r="C328" s="20" t="s">
        <v>3823</v>
      </c>
      <c r="D328" s="20" t="str">
        <f>+VLOOKUP(Tabla2[[#This Row],[CÓDIGO DE ESTRUCTURA]],'I-403 Res. Eq. Y Sum'!$B$3:$I$2821,3,FALSE)</f>
        <v>Estructura compuesta de 1 Postes autosoportable de acero de (21/4100) en suspensión (25°) tipo SCU11-21</v>
      </c>
      <c r="E328" s="22">
        <f>+VLOOKUP(Tabla2[[#This Row],[CÓDIGO DE ESTRUCTURA]],'I-403 Res. Eq. Y Sum'!$B$3:$I$2821,5,FALSE)</f>
        <v>11254.314216539691</v>
      </c>
      <c r="F328" s="21">
        <f t="shared" si="8"/>
        <v>8.0399999999999991</v>
      </c>
      <c r="G328" s="21">
        <f t="shared" si="9"/>
        <v>14.26</v>
      </c>
    </row>
    <row r="329" spans="2:7" ht="15.6" x14ac:dyDescent="0.3">
      <c r="B329" s="20" t="s">
        <v>1131</v>
      </c>
      <c r="C329" s="20" t="s">
        <v>3825</v>
      </c>
      <c r="D329" s="20" t="str">
        <f>+VLOOKUP(Tabla2[[#This Row],[CÓDIGO DE ESTRUCTURA]],'I-403 Res. Eq. Y Sum'!$B$3:$I$2821,3,FALSE)</f>
        <v>Estructura compuesta de 1 Postes autosoportable de acero de (21/4500) en suspensión (25°) tipo SCU11-21</v>
      </c>
      <c r="E329" s="22">
        <f>+VLOOKUP(Tabla2[[#This Row],[CÓDIGO DE ESTRUCTURA]],'I-403 Res. Eq. Y Sum'!$B$3:$I$2821,5,FALSE)</f>
        <v>11993.297297426307</v>
      </c>
      <c r="F329" s="21">
        <f t="shared" si="8"/>
        <v>8.57</v>
      </c>
      <c r="G329" s="21">
        <f t="shared" si="9"/>
        <v>15.2</v>
      </c>
    </row>
    <row r="330" spans="2:7" ht="15.6" x14ac:dyDescent="0.3">
      <c r="B330" s="20" t="s">
        <v>1131</v>
      </c>
      <c r="C330" s="20" t="s">
        <v>3827</v>
      </c>
      <c r="D330" s="20" t="str">
        <f>+VLOOKUP(Tabla2[[#This Row],[CÓDIGO DE ESTRUCTURA]],'I-403 Res. Eq. Y Sum'!$B$3:$I$2821,3,FALSE)</f>
        <v>Estructura compuesta de 2 Postes autosoportable de acero de (21/4600) en ángulo medio (50°) tipo ACU1-21</v>
      </c>
      <c r="E330" s="22">
        <f>+VLOOKUP(Tabla2[[#This Row],[CÓDIGO DE ESTRUCTURA]],'I-403 Res. Eq. Y Sum'!$B$3:$I$2821,5,FALSE)</f>
        <v>24346.75554084028</v>
      </c>
      <c r="F330" s="21">
        <f t="shared" si="8"/>
        <v>17.399999999999999</v>
      </c>
      <c r="G330" s="21">
        <f t="shared" si="9"/>
        <v>30.85</v>
      </c>
    </row>
    <row r="331" spans="2:7" ht="15.6" x14ac:dyDescent="0.3">
      <c r="B331" s="20" t="s">
        <v>1131</v>
      </c>
      <c r="C331" s="20" t="s">
        <v>3829</v>
      </c>
      <c r="D331" s="20" t="str">
        <f>+VLOOKUP(Tabla2[[#This Row],[CÓDIGO DE ESTRUCTURA]],'I-403 Res. Eq. Y Sum'!$B$3:$I$2821,3,FALSE)</f>
        <v>Estructura compuesta de 1 Postes autosoportable de acero de (21/4600) en suspensión (25°) tipo SCU11-21</v>
      </c>
      <c r="E331" s="22">
        <f>+VLOOKUP(Tabla2[[#This Row],[CÓDIGO DE ESTRUCTURA]],'I-403 Res. Eq. Y Sum'!$B$3:$I$2821,5,FALSE)</f>
        <v>12173.37777042014</v>
      </c>
      <c r="F331" s="21">
        <f t="shared" si="8"/>
        <v>8.6999999999999993</v>
      </c>
      <c r="G331" s="21">
        <f t="shared" si="9"/>
        <v>15.43</v>
      </c>
    </row>
    <row r="332" spans="2:7" ht="15.6" x14ac:dyDescent="0.3">
      <c r="B332" s="20" t="s">
        <v>1131</v>
      </c>
      <c r="C332" s="20" t="s">
        <v>3831</v>
      </c>
      <c r="D332" s="20" t="str">
        <f>+VLOOKUP(Tabla2[[#This Row],[CÓDIGO DE ESTRUCTURA]],'I-403 Res. Eq. Y Sum'!$B$3:$I$2821,3,FALSE)</f>
        <v>Estructura compuesta de 2 Postes autosoportable de acero de (21/4850) en ángulo medio (50°) tipo ACU1-21</v>
      </c>
      <c r="E332" s="22">
        <f>+VLOOKUP(Tabla2[[#This Row],[CÓDIGO DE ESTRUCTURA]],'I-403 Res. Eq. Y Sum'!$B$3:$I$2821,5,FALSE)</f>
        <v>25230.82936551208</v>
      </c>
      <c r="F332" s="21">
        <f t="shared" si="8"/>
        <v>18.03</v>
      </c>
      <c r="G332" s="21">
        <f t="shared" si="9"/>
        <v>31.98</v>
      </c>
    </row>
    <row r="333" spans="2:7" ht="15.6" x14ac:dyDescent="0.3">
      <c r="B333" s="20" t="s">
        <v>1131</v>
      </c>
      <c r="C333" s="20" t="s">
        <v>3833</v>
      </c>
      <c r="D333" s="20" t="str">
        <f>+VLOOKUP(Tabla2[[#This Row],[CÓDIGO DE ESTRUCTURA]],'I-403 Res. Eq. Y Sum'!$B$3:$I$2821,3,FALSE)</f>
        <v>Estructura compuesta de 2 Postes autosoportable de acero de (21/4900) en ángulo medio (50°) tipo ACU1-21</v>
      </c>
      <c r="E333" s="22">
        <f>+VLOOKUP(Tabla2[[#This Row],[CÓDIGO DE ESTRUCTURA]],'I-403 Res. Eq. Y Sum'!$B$3:$I$2821,5,FALSE)</f>
        <v>25404.844952109754</v>
      </c>
      <c r="F333" s="21">
        <f t="shared" si="8"/>
        <v>18.16</v>
      </c>
      <c r="G333" s="21">
        <f t="shared" si="9"/>
        <v>32.200000000000003</v>
      </c>
    </row>
    <row r="334" spans="2:7" ht="15.6" x14ac:dyDescent="0.3">
      <c r="B334" s="20" t="s">
        <v>1131</v>
      </c>
      <c r="C334" s="20" t="s">
        <v>3835</v>
      </c>
      <c r="D334" s="20" t="str">
        <f>+VLOOKUP(Tabla2[[#This Row],[CÓDIGO DE ESTRUCTURA]],'I-403 Res. Eq. Y Sum'!$B$3:$I$2821,3,FALSE)</f>
        <v>Estructura compuesta de 1 Postes autosoportable de acero de (21/5000) en suspensión (25°) tipo SCU11-21</v>
      </c>
      <c r="E334" s="22">
        <f>+VLOOKUP(Tabla2[[#This Row],[CÓDIGO DE ESTRUCTURA]],'I-403 Res. Eq. Y Sum'!$B$3:$I$2821,5,FALSE)</f>
        <v>12875.038473484199</v>
      </c>
      <c r="F334" s="21">
        <f t="shared" si="8"/>
        <v>9.1999999999999993</v>
      </c>
      <c r="G334" s="21">
        <f t="shared" si="9"/>
        <v>16.32</v>
      </c>
    </row>
    <row r="335" spans="2:7" ht="15.6" x14ac:dyDescent="0.3">
      <c r="B335" s="20" t="s">
        <v>1131</v>
      </c>
      <c r="C335" s="20" t="s">
        <v>3837</v>
      </c>
      <c r="D335" s="20" t="str">
        <f>+VLOOKUP(Tabla2[[#This Row],[CÓDIGO DE ESTRUCTURA]],'I-403 Res. Eq. Y Sum'!$B$3:$I$2821,3,FALSE)</f>
        <v>Estructura compuesta de 2 Postes autosoportable de acero de (21/5050) en ángulo medio (50°) tipo ACU1-21</v>
      </c>
      <c r="E335" s="22">
        <f>+VLOOKUP(Tabla2[[#This Row],[CÓDIGO DE ESTRUCTURA]],'I-403 Res. Eq. Y Sum'!$B$3:$I$2821,5,FALSE)</f>
        <v>25921.293355229376</v>
      </c>
      <c r="F335" s="21">
        <f t="shared" si="8"/>
        <v>18.53</v>
      </c>
      <c r="G335" s="21">
        <f t="shared" si="9"/>
        <v>32.85</v>
      </c>
    </row>
    <row r="336" spans="2:7" ht="15.6" x14ac:dyDescent="0.3">
      <c r="B336" s="20" t="s">
        <v>1131</v>
      </c>
      <c r="C336" s="20" t="s">
        <v>3839</v>
      </c>
      <c r="D336" s="20" t="str">
        <f>+VLOOKUP(Tabla2[[#This Row],[CÓDIGO DE ESTRUCTURA]],'I-403 Res. Eq. Y Sum'!$B$3:$I$2821,3,FALSE)</f>
        <v>Estructura compuesta de 2 Postes autosoportable de acero de (21/5100) en ángulo y terminal (90°) tipo ACTU1-21</v>
      </c>
      <c r="E336" s="22">
        <f>+VLOOKUP(Tabla2[[#This Row],[CÓDIGO DE ESTRUCTURA]],'I-403 Res. Eq. Y Sum'!$B$3:$I$2821,5,FALSE)</f>
        <v>26091.576704044786</v>
      </c>
      <c r="F336" s="21">
        <f t="shared" si="8"/>
        <v>18.649999999999999</v>
      </c>
      <c r="G336" s="21">
        <f t="shared" si="9"/>
        <v>33.07</v>
      </c>
    </row>
    <row r="337" spans="2:7" ht="15.6" x14ac:dyDescent="0.3">
      <c r="B337" s="20" t="s">
        <v>1131</v>
      </c>
      <c r="C337" s="20" t="s">
        <v>3841</v>
      </c>
      <c r="D337" s="20" t="str">
        <f>+VLOOKUP(Tabla2[[#This Row],[CÓDIGO DE ESTRUCTURA]],'I-403 Res. Eq. Y Sum'!$B$3:$I$2821,3,FALSE)</f>
        <v>Estructura compuesta de 2 Postes autosoportable de acero de (21/5250) en ángulo y terminal (90°) tipo ACTU1-21</v>
      </c>
      <c r="E337" s="22">
        <f>+VLOOKUP(Tabla2[[#This Row],[CÓDIGO DE ESTRUCTURA]],'I-403 Res. Eq. Y Sum'!$B$3:$I$2821,5,FALSE)</f>
        <v>26596.828393817643</v>
      </c>
      <c r="F337" s="21">
        <f t="shared" si="8"/>
        <v>19.010000000000002</v>
      </c>
      <c r="G337" s="21">
        <f t="shared" si="9"/>
        <v>33.71</v>
      </c>
    </row>
    <row r="338" spans="2:7" ht="15.6" x14ac:dyDescent="0.3">
      <c r="B338" s="20" t="s">
        <v>1131</v>
      </c>
      <c r="C338" s="20" t="s">
        <v>3843</v>
      </c>
      <c r="D338" s="20" t="str">
        <f>+VLOOKUP(Tabla2[[#This Row],[CÓDIGO DE ESTRUCTURA]],'I-403 Res. Eq. Y Sum'!$B$3:$I$2821,3,FALSE)</f>
        <v>Estructura compuesta de 1 Postes autosoportable de acero de (21/5350) en suspensión (25°) tipo SCU11-21</v>
      </c>
      <c r="E338" s="22">
        <f>+VLOOKUP(Tabla2[[#This Row],[CÓDIGO DE ESTRUCTURA]],'I-403 Res. Eq. Y Sum'!$B$3:$I$2821,5,FALSE)</f>
        <v>13464.498778219197</v>
      </c>
      <c r="F338" s="21">
        <f t="shared" si="8"/>
        <v>9.6199999999999992</v>
      </c>
      <c r="G338" s="21">
        <f t="shared" si="9"/>
        <v>17.059999999999999</v>
      </c>
    </row>
    <row r="339" spans="2:7" ht="15.6" x14ac:dyDescent="0.3">
      <c r="B339" s="20" t="s">
        <v>1131</v>
      </c>
      <c r="C339" s="20" t="s">
        <v>3845</v>
      </c>
      <c r="D339" s="20" t="str">
        <f>+VLOOKUP(Tabla2[[#This Row],[CÓDIGO DE ESTRUCTURA]],'I-403 Res. Eq. Y Sum'!$B$3:$I$2821,3,FALSE)</f>
        <v>Estructura compuesta de 2 Postes autosoportable de acero de (21/6150) en ángulo medio (50°) tipo ACU1-21</v>
      </c>
      <c r="E339" s="22">
        <f>+VLOOKUP(Tabla2[[#This Row],[CÓDIGO DE ESTRUCTURA]],'I-403 Res. Eq. Y Sum'!$B$3:$I$2821,5,FALSE)</f>
        <v>29451.990297243199</v>
      </c>
      <c r="F339" s="21">
        <f t="shared" si="8"/>
        <v>21.05</v>
      </c>
      <c r="G339" s="21">
        <f t="shared" si="9"/>
        <v>37.32</v>
      </c>
    </row>
    <row r="340" spans="2:7" ht="15.6" x14ac:dyDescent="0.3">
      <c r="B340" s="20" t="s">
        <v>1131</v>
      </c>
      <c r="C340" s="20" t="s">
        <v>3847</v>
      </c>
      <c r="D340" s="20" t="str">
        <f>+VLOOKUP(Tabla2[[#This Row],[CÓDIGO DE ESTRUCTURA]],'I-403 Res. Eq. Y Sum'!$B$3:$I$2821,3,FALSE)</f>
        <v>Estructura compuesta de 2 Postes autosoportable de acero de (21/6200) en ángulo y terminal (90°) tipo ACTU1-21</v>
      </c>
      <c r="E340" s="22">
        <f>+VLOOKUP(Tabla2[[#This Row],[CÓDIGO DE ESTRUCTURA]],'I-403 Res. Eq. Y Sum'!$B$3:$I$2821,5,FALSE)</f>
        <v>29601.746338256205</v>
      </c>
      <c r="F340" s="21">
        <f t="shared" si="8"/>
        <v>21.16</v>
      </c>
      <c r="G340" s="21">
        <f t="shared" si="9"/>
        <v>37.51</v>
      </c>
    </row>
    <row r="341" spans="2:7" ht="15.6" x14ac:dyDescent="0.3">
      <c r="B341" s="20" t="s">
        <v>1131</v>
      </c>
      <c r="C341" s="20" t="s">
        <v>3849</v>
      </c>
      <c r="D341" s="20" t="str">
        <f>+VLOOKUP(Tabla2[[#This Row],[CÓDIGO DE ESTRUCTURA]],'I-403 Res. Eq. Y Sum'!$B$3:$I$2821,3,FALSE)</f>
        <v>Estructura compuesta de 2 Postes autosoportable de acero de (21/6300) en ángulo medio (50°) tipo ACU1-21</v>
      </c>
      <c r="E341" s="22">
        <f>+VLOOKUP(Tabla2[[#This Row],[CÓDIGO DE ESTRUCTURA]],'I-403 Res. Eq. Y Sum'!$B$3:$I$2821,5,FALSE)</f>
        <v>29898.459241945526</v>
      </c>
      <c r="F341" s="21">
        <f t="shared" si="8"/>
        <v>21.37</v>
      </c>
      <c r="G341" s="21">
        <f t="shared" si="9"/>
        <v>37.89</v>
      </c>
    </row>
    <row r="342" spans="2:7" ht="15.6" x14ac:dyDescent="0.3">
      <c r="B342" s="20" t="s">
        <v>1131</v>
      </c>
      <c r="C342" s="20" t="s">
        <v>3851</v>
      </c>
      <c r="D342" s="20" t="str">
        <f>+VLOOKUP(Tabla2[[#This Row],[CÓDIGO DE ESTRUCTURA]],'I-403 Res. Eq. Y Sum'!$B$3:$I$2821,3,FALSE)</f>
        <v>Estructura compuesta de 2 Postes autosoportable de acero de (21/6450) en ángulo y terminal (90°) tipo ACTU1-21</v>
      </c>
      <c r="E342" s="22">
        <f>+VLOOKUP(Tabla2[[#This Row],[CÓDIGO DE ESTRUCTURA]],'I-403 Res. Eq. Y Sum'!$B$3:$I$2821,5,FALSE)</f>
        <v>30336.530651637779</v>
      </c>
      <c r="F342" s="21">
        <f t="shared" si="8"/>
        <v>21.68</v>
      </c>
      <c r="G342" s="21">
        <f t="shared" si="9"/>
        <v>38.450000000000003</v>
      </c>
    </row>
    <row r="343" spans="2:7" ht="15.6" x14ac:dyDescent="0.3">
      <c r="B343" s="20" t="s">
        <v>1131</v>
      </c>
      <c r="C343" s="20" t="s">
        <v>3853</v>
      </c>
      <c r="D343" s="20" t="str">
        <f>+VLOOKUP(Tabla2[[#This Row],[CÓDIGO DE ESTRUCTURA]],'I-403 Res. Eq. Y Sum'!$B$3:$I$2821,3,FALSE)</f>
        <v>Estructura compuesta de 2 Postes autosoportable de acero de (21/6550) en ángulo y terminal (90°) tipo ACTU1-21</v>
      </c>
      <c r="E343" s="22">
        <f>+VLOOKUP(Tabla2[[#This Row],[CÓDIGO DE ESTRUCTURA]],'I-403 Res. Eq. Y Sum'!$B$3:$I$2821,5,FALSE)</f>
        <v>30623.912960871461</v>
      </c>
      <c r="F343" s="21">
        <f t="shared" ref="F343:F406" si="10">+ROUND(IF((((E343*(1+0.77)*0.072)/12)*0.2)*(1/3)*(1+0.009489)&lt;0.1,0.1,(((E343*(1+0.77)*0.072)/12)*0.2)*(1/3)*(1+0.009489)),2)</f>
        <v>21.89</v>
      </c>
      <c r="G343" s="21">
        <f t="shared" ref="G343:G406" si="11">+ROUND(IF((((E343*(1+0.843)*0.134)/12)*0.183)*(1/3)*(1+0.009489)&lt;0.1,0.1,(((E343*(1+0.843)*0.134)/12)*0.183)*(1/3)*(1+0.009489)),2)</f>
        <v>38.81</v>
      </c>
    </row>
    <row r="344" spans="2:7" ht="15.6" x14ac:dyDescent="0.3">
      <c r="B344" s="20" t="s">
        <v>1131</v>
      </c>
      <c r="C344" s="20" t="s">
        <v>3855</v>
      </c>
      <c r="D344" s="20" t="str">
        <f>+VLOOKUP(Tabla2[[#This Row],[CÓDIGO DE ESTRUCTURA]],'I-403 Res. Eq. Y Sum'!$B$3:$I$2821,3,FALSE)</f>
        <v>Estructura compuesta de 1 Postes autosoportable de acero de (21/6800) en suspensión (25°) tipo SCU11-21</v>
      </c>
      <c r="E344" s="22">
        <f>+VLOOKUP(Tabla2[[#This Row],[CÓDIGO DE ESTRUCTURA]],'I-403 Res. Eq. Y Sum'!$B$3:$I$2821,5,FALSE)</f>
        <v>15663.020096829152</v>
      </c>
      <c r="F344" s="21">
        <f t="shared" si="10"/>
        <v>11.19</v>
      </c>
      <c r="G344" s="21">
        <f t="shared" si="11"/>
        <v>19.850000000000001</v>
      </c>
    </row>
    <row r="345" spans="2:7" ht="15.6" x14ac:dyDescent="0.3">
      <c r="B345" s="20" t="s">
        <v>1131</v>
      </c>
      <c r="C345" s="20" t="s">
        <v>3857</v>
      </c>
      <c r="D345" s="20" t="str">
        <f>+VLOOKUP(Tabla2[[#This Row],[CÓDIGO DE ESTRUCTURA]],'I-403 Res. Eq. Y Sum'!$B$3:$I$2821,3,FALSE)</f>
        <v>Estructura compuesta de 2 Postes autosoportable de acero de (21/7400) en ángulo medio (50°) tipo ACU1-21</v>
      </c>
      <c r="E345" s="22">
        <f>+VLOOKUP(Tabla2[[#This Row],[CÓDIGO DE ESTRUCTURA]],'I-403 Res. Eq. Y Sum'!$B$3:$I$2821,5,FALSE)</f>
        <v>32915.973488899202</v>
      </c>
      <c r="F345" s="21">
        <f t="shared" si="10"/>
        <v>23.53</v>
      </c>
      <c r="G345" s="21">
        <f t="shared" si="11"/>
        <v>41.71</v>
      </c>
    </row>
    <row r="346" spans="2:7" ht="15.6" x14ac:dyDescent="0.3">
      <c r="B346" s="20" t="s">
        <v>1131</v>
      </c>
      <c r="C346" s="20" t="s">
        <v>3859</v>
      </c>
      <c r="D346" s="20" t="str">
        <f>+VLOOKUP(Tabla2[[#This Row],[CÓDIGO DE ESTRUCTURA]],'I-403 Res. Eq. Y Sum'!$B$3:$I$2821,3,FALSE)</f>
        <v>Estructura compuesta de 2 Postes autosoportable de acero de (21/7450) en ángulo y terminal (90°) tipo ACTU1-21</v>
      </c>
      <c r="E346" s="22">
        <f>+VLOOKUP(Tabla2[[#This Row],[CÓDIGO DE ESTRUCTURA]],'I-403 Res. Eq. Y Sum'!$B$3:$I$2821,5,FALSE)</f>
        <v>33042.403043773113</v>
      </c>
      <c r="F346" s="21">
        <f t="shared" si="10"/>
        <v>23.62</v>
      </c>
      <c r="G346" s="21">
        <f t="shared" si="11"/>
        <v>41.87</v>
      </c>
    </row>
    <row r="347" spans="2:7" ht="15.6" x14ac:dyDescent="0.3">
      <c r="B347" s="20" t="s">
        <v>1131</v>
      </c>
      <c r="C347" s="20" t="s">
        <v>3861</v>
      </c>
      <c r="D347" s="20" t="str">
        <f>+VLOOKUP(Tabla2[[#This Row],[CÓDIGO DE ESTRUCTURA]],'I-403 Res. Eq. Y Sum'!$B$3:$I$2821,3,FALSE)</f>
        <v>Estructura compuesta de 2 Postes autosoportable de acero de (21/7600) en ángulo y terminal (90°) tipo ACTU1-21</v>
      </c>
      <c r="E347" s="22">
        <f>+VLOOKUP(Tabla2[[#This Row],[CÓDIGO DE ESTRUCTURA]],'I-403 Res. Eq. Y Sum'!$B$3:$I$2821,5,FALSE)</f>
        <v>33416.093351721458</v>
      </c>
      <c r="F347" s="21">
        <f t="shared" si="10"/>
        <v>23.88</v>
      </c>
      <c r="G347" s="21">
        <f t="shared" si="11"/>
        <v>42.35</v>
      </c>
    </row>
    <row r="348" spans="2:7" ht="15.6" x14ac:dyDescent="0.3">
      <c r="B348" s="20" t="s">
        <v>1131</v>
      </c>
      <c r="C348" s="20" t="s">
        <v>3863</v>
      </c>
      <c r="D348" s="20" t="str">
        <f>+VLOOKUP(Tabla2[[#This Row],[CÓDIGO DE ESTRUCTURA]],'I-403 Res. Eq. Y Sum'!$B$3:$I$2821,3,FALSE)</f>
        <v>Estructura compuesta de 2 Postes autosoportable de acero de (21/7700) en ángulo medio (50°) tipo ACU1-21</v>
      </c>
      <c r="E348" s="22">
        <f>+VLOOKUP(Tabla2[[#This Row],[CÓDIGO DE ESTRUCTURA]],'I-403 Res. Eq. Y Sum'!$B$3:$I$2821,5,FALSE)</f>
        <v>33660.554926459197</v>
      </c>
      <c r="F348" s="21">
        <f t="shared" si="10"/>
        <v>24.06</v>
      </c>
      <c r="G348" s="21">
        <f t="shared" si="11"/>
        <v>42.66</v>
      </c>
    </row>
    <row r="349" spans="2:7" ht="15.6" x14ac:dyDescent="0.3">
      <c r="B349" s="20" t="s">
        <v>1131</v>
      </c>
      <c r="C349" s="20" t="s">
        <v>3865</v>
      </c>
      <c r="D349" s="20" t="str">
        <f>+VLOOKUP(Tabla2[[#This Row],[CÓDIGO DE ESTRUCTURA]],'I-403 Res. Eq. Y Sum'!$B$3:$I$2821,3,FALSE)</f>
        <v>Estructura compuesta de 2 Postes autosoportable de acero de (21/7700) en ángulo y terminal (90°) tipo ACTU1-21</v>
      </c>
      <c r="E349" s="22">
        <f>+VLOOKUP(Tabla2[[#This Row],[CÓDIGO DE ESTRUCTURA]],'I-403 Res. Eq. Y Sum'!$B$3:$I$2821,5,FALSE)</f>
        <v>33660.554926459197</v>
      </c>
      <c r="F349" s="21">
        <f t="shared" si="10"/>
        <v>24.06</v>
      </c>
      <c r="G349" s="21">
        <f t="shared" si="11"/>
        <v>42.66</v>
      </c>
    </row>
    <row r="350" spans="2:7" ht="15.6" x14ac:dyDescent="0.3">
      <c r="B350" s="20" t="s">
        <v>1131</v>
      </c>
      <c r="C350" s="20" t="s">
        <v>3867</v>
      </c>
      <c r="D350" s="20" t="str">
        <f>+VLOOKUP(Tabla2[[#This Row],[CÓDIGO DE ESTRUCTURA]],'I-403 Res. Eq. Y Sum'!$B$3:$I$2821,3,FALSE)</f>
        <v>Estructura compuesta de 2 Postes autosoportable de acero de (21/7850) en ángulo y terminal (90°) tipo ACTU1-21</v>
      </c>
      <c r="E350" s="22">
        <f>+VLOOKUP(Tabla2[[#This Row],[CÓDIGO DE ESTRUCTURA]],'I-403 Res. Eq. Y Sum'!$B$3:$I$2821,5,FALSE)</f>
        <v>34020.249342724084</v>
      </c>
      <c r="F350" s="21">
        <f t="shared" si="10"/>
        <v>24.31</v>
      </c>
      <c r="G350" s="21">
        <f t="shared" si="11"/>
        <v>43.11</v>
      </c>
    </row>
    <row r="351" spans="2:7" ht="15.6" x14ac:dyDescent="0.3">
      <c r="B351" s="20" t="s">
        <v>1131</v>
      </c>
      <c r="C351" s="20" t="s">
        <v>3869</v>
      </c>
      <c r="D351" s="20" t="str">
        <f>+VLOOKUP(Tabla2[[#This Row],[CÓDIGO DE ESTRUCTURA]],'I-403 Res. Eq. Y Sum'!$B$3:$I$2821,3,FALSE)</f>
        <v>Estructura compuesta de 1 Postes autosoportable de acero de (21/8000) en suspensión (25°) tipo SCU11-21</v>
      </c>
      <c r="E351" s="22">
        <f>+VLOOKUP(Tabla2[[#This Row],[CÓDIGO DE ESTRUCTURA]],'I-403 Res. Eq. Y Sum'!$B$3:$I$2821,5,FALSE)</f>
        <v>17185.773111989449</v>
      </c>
      <c r="F351" s="21">
        <f t="shared" si="10"/>
        <v>12.28</v>
      </c>
      <c r="G351" s="21">
        <f t="shared" si="11"/>
        <v>21.78</v>
      </c>
    </row>
    <row r="352" spans="2:7" ht="15.6" x14ac:dyDescent="0.3">
      <c r="B352" s="20" t="s">
        <v>1131</v>
      </c>
      <c r="C352" s="20" t="s">
        <v>3871</v>
      </c>
      <c r="D352" s="20" t="str">
        <f>+VLOOKUP(Tabla2[[#This Row],[CÓDIGO DE ESTRUCTURA]],'I-403 Res. Eq. Y Sum'!$B$3:$I$2821,3,FALSE)</f>
        <v>Estructura compuesta de 2 Postes autosoportable de acero de (21/8100) en ángulo y terminal (90°) tipo ACTU1-21</v>
      </c>
      <c r="E352" s="22">
        <f>+VLOOKUP(Tabla2[[#This Row],[CÓDIGO DE ESTRUCTURA]],'I-403 Res. Eq. Y Sum'!$B$3:$I$2821,5,FALSE)</f>
        <v>34601.078847587618</v>
      </c>
      <c r="F352" s="21">
        <f t="shared" si="10"/>
        <v>24.73</v>
      </c>
      <c r="G352" s="21">
        <f t="shared" si="11"/>
        <v>43.85</v>
      </c>
    </row>
    <row r="353" spans="2:7" ht="15.6" x14ac:dyDescent="0.3">
      <c r="B353" s="20" t="s">
        <v>1131</v>
      </c>
      <c r="C353" s="20" t="s">
        <v>3873</v>
      </c>
      <c r="D353" s="20" t="str">
        <f>+VLOOKUP(Tabla2[[#This Row],[CÓDIGO DE ESTRUCTURA]],'I-403 Res. Eq. Y Sum'!$B$3:$I$2821,3,FALSE)</f>
        <v>Estructura compuesta de 1 Postes autosoportable de acero de (21/8250) en suspensión (25°) tipo SCU11-21</v>
      </c>
      <c r="E353" s="22">
        <f>+VLOOKUP(Tabla2[[#This Row],[CÓDIGO DE ESTRUCTURA]],'I-403 Res. Eq. Y Sum'!$B$3:$I$2821,5,FALSE)</f>
        <v>17469.189918579483</v>
      </c>
      <c r="F353" s="21">
        <f t="shared" si="10"/>
        <v>12.49</v>
      </c>
      <c r="G353" s="21">
        <f t="shared" si="11"/>
        <v>22.14</v>
      </c>
    </row>
    <row r="354" spans="2:7" ht="15.6" x14ac:dyDescent="0.3">
      <c r="B354" s="20" t="s">
        <v>1131</v>
      </c>
      <c r="C354" s="20" t="s">
        <v>3875</v>
      </c>
      <c r="D354" s="20" t="str">
        <f>+VLOOKUP(Tabla2[[#This Row],[CÓDIGO DE ESTRUCTURA]],'I-403 Res. Eq. Y Sum'!$B$3:$I$2821,3,FALSE)</f>
        <v>Estructura compuesta de 2 Postes autosoportable de acero de (21/9850) en ángulo y terminal (90°) tipo ACTU1-21</v>
      </c>
      <c r="E354" s="22">
        <f>+VLOOKUP(Tabla2[[#This Row],[CÓDIGO DE ESTRUCTURA]],'I-403 Res. Eq. Y Sum'!$B$3:$I$2821,5,FALSE)</f>
        <v>38013.743769737601</v>
      </c>
      <c r="F354" s="21">
        <f t="shared" si="10"/>
        <v>27.17</v>
      </c>
      <c r="G354" s="21">
        <f t="shared" si="11"/>
        <v>48.17</v>
      </c>
    </row>
    <row r="355" spans="2:7" ht="15.6" x14ac:dyDescent="0.3">
      <c r="B355" s="20" t="s">
        <v>1131</v>
      </c>
      <c r="C355" s="20" t="s">
        <v>3877</v>
      </c>
      <c r="D355" s="20" t="str">
        <f>+VLOOKUP(Tabla2[[#This Row],[CÓDIGO DE ESTRUCTURA]],'I-403 Res. Eq. Y Sum'!$B$3:$I$2821,3,FALSE)</f>
        <v>Estructura compuesta de 1 Postes autosoportable de acero de (16/1050) en suspensión (30°) tipo SCU11-16</v>
      </c>
      <c r="E355" s="22">
        <f>+VLOOKUP(Tabla2[[#This Row],[CÓDIGO DE ESTRUCTURA]],'I-403 Res. Eq. Y Sum'!$B$3:$I$2821,5,FALSE)</f>
        <v>3350.3832041585983</v>
      </c>
      <c r="F355" s="21">
        <f t="shared" si="10"/>
        <v>2.39</v>
      </c>
      <c r="G355" s="21">
        <f t="shared" si="11"/>
        <v>4.25</v>
      </c>
    </row>
    <row r="356" spans="2:7" ht="15.6" x14ac:dyDescent="0.3">
      <c r="B356" s="20" t="s">
        <v>1131</v>
      </c>
      <c r="C356" s="20" t="s">
        <v>3879</v>
      </c>
      <c r="D356" s="20" t="str">
        <f>+VLOOKUP(Tabla2[[#This Row],[CÓDIGO DE ESTRUCTURA]],'I-403 Res. Eq. Y Sum'!$B$3:$I$2821,3,FALSE)</f>
        <v>Estructura compuesta de 1 Postes autosoportable de acero de (16/1250) en suspensión (30°) tipo SCU11-16</v>
      </c>
      <c r="E356" s="22">
        <f>+VLOOKUP(Tabla2[[#This Row],[CÓDIGO DE ESTRUCTURA]],'I-403 Res. Eq. Y Sum'!$B$3:$I$2821,5,FALSE)</f>
        <v>3726.7171805360404</v>
      </c>
      <c r="F356" s="21">
        <f t="shared" si="10"/>
        <v>2.66</v>
      </c>
      <c r="G356" s="21">
        <f t="shared" si="11"/>
        <v>4.72</v>
      </c>
    </row>
    <row r="357" spans="2:7" ht="15.6" x14ac:dyDescent="0.3">
      <c r="B357" s="20" t="s">
        <v>1131</v>
      </c>
      <c r="C357" s="20" t="s">
        <v>3881</v>
      </c>
      <c r="D357" s="20" t="str">
        <f>+VLOOKUP(Tabla2[[#This Row],[CÓDIGO DE ESTRUCTURA]],'I-403 Res. Eq. Y Sum'!$B$3:$I$2821,3,FALSE)</f>
        <v>Estructura compuesta de 1 Postes autosoportable de acero de (16/1650) en ángulo y terminal (90°) tipo ACTU1-16</v>
      </c>
      <c r="E357" s="22">
        <f>+VLOOKUP(Tabla2[[#This Row],[CÓDIGO DE ESTRUCTURA]],'I-403 Res. Eq. Y Sum'!$B$3:$I$2821,5,FALSE)</f>
        <v>4456.9917065973914</v>
      </c>
      <c r="F357" s="21">
        <f t="shared" si="10"/>
        <v>3.19</v>
      </c>
      <c r="G357" s="21">
        <f t="shared" si="11"/>
        <v>5.65</v>
      </c>
    </row>
    <row r="358" spans="2:7" ht="15.6" x14ac:dyDescent="0.3">
      <c r="B358" s="20" t="s">
        <v>1131</v>
      </c>
      <c r="C358" s="20" t="s">
        <v>3883</v>
      </c>
      <c r="D358" s="20" t="str">
        <f>+VLOOKUP(Tabla2[[#This Row],[CÓDIGO DE ESTRUCTURA]],'I-403 Res. Eq. Y Sum'!$B$3:$I$2821,3,FALSE)</f>
        <v>Estructura compuesta de 1 Postes autosoportable de acero de (16/1900) en suspensión (30°) tipo SCU11-16</v>
      </c>
      <c r="E358" s="22">
        <f>+VLOOKUP(Tabla2[[#This Row],[CÓDIGO DE ESTRUCTURA]],'I-403 Res. Eq. Y Sum'!$B$3:$I$2821,5,FALSE)</f>
        <v>4898.2510693953236</v>
      </c>
      <c r="F358" s="21">
        <f t="shared" si="10"/>
        <v>3.5</v>
      </c>
      <c r="G358" s="21">
        <f t="shared" si="11"/>
        <v>6.21</v>
      </c>
    </row>
    <row r="359" spans="2:7" ht="15.6" x14ac:dyDescent="0.3">
      <c r="B359" s="20" t="s">
        <v>1131</v>
      </c>
      <c r="C359" s="20" t="s">
        <v>3885</v>
      </c>
      <c r="D359" s="20" t="str">
        <f>+VLOOKUP(Tabla2[[#This Row],[CÓDIGO DE ESTRUCTURA]],'I-403 Res. Eq. Y Sum'!$B$3:$I$2821,3,FALSE)</f>
        <v>Estructura compuesta de 1 Postes autosoportable de acero de (16/2000) en suspensión (30°) tipo SCU11-16</v>
      </c>
      <c r="E359" s="22">
        <f>+VLOOKUP(Tabla2[[#This Row],[CÓDIGO DE ESTRUCTURA]],'I-403 Res. Eq. Y Sum'!$B$3:$I$2821,5,FALSE)</f>
        <v>5071.4891064550211</v>
      </c>
      <c r="F359" s="21">
        <f t="shared" si="10"/>
        <v>3.62</v>
      </c>
      <c r="G359" s="21">
        <f t="shared" si="11"/>
        <v>6.43</v>
      </c>
    </row>
    <row r="360" spans="2:7" ht="15.6" x14ac:dyDescent="0.3">
      <c r="B360" s="20" t="s">
        <v>1131</v>
      </c>
      <c r="C360" s="20" t="s">
        <v>3887</v>
      </c>
      <c r="D360" s="20" t="str">
        <f>+VLOOKUP(Tabla2[[#This Row],[CÓDIGO DE ESTRUCTURA]],'I-403 Res. Eq. Y Sum'!$B$3:$I$2821,3,FALSE)</f>
        <v>Estructura compuesta de 1 Postes autosoportable de acero de (16/2100) en suspensión (30°) tipo SCU11-16</v>
      </c>
      <c r="E360" s="22">
        <f>+VLOOKUP(Tabla2[[#This Row],[CÓDIGO DE ESTRUCTURA]],'I-403 Res. Eq. Y Sum'!$B$3:$I$2821,5,FALSE)</f>
        <v>5242.8610246235939</v>
      </c>
      <c r="F360" s="21">
        <f t="shared" si="10"/>
        <v>3.75</v>
      </c>
      <c r="G360" s="21">
        <f t="shared" si="11"/>
        <v>6.64</v>
      </c>
    </row>
    <row r="361" spans="2:7" ht="15.6" x14ac:dyDescent="0.3">
      <c r="B361" s="20" t="s">
        <v>1131</v>
      </c>
      <c r="C361" s="20" t="s">
        <v>3889</v>
      </c>
      <c r="D361" s="20" t="str">
        <f>+VLOOKUP(Tabla2[[#This Row],[CÓDIGO DE ESTRUCTURA]],'I-403 Res. Eq. Y Sum'!$B$3:$I$2821,3,FALSE)</f>
        <v>Estructura compuesta de 1 Postes autosoportable de acero de (16/2800) en ángulo y terminal (90°) tipo ACTU1-16</v>
      </c>
      <c r="E361" s="22">
        <f>+VLOOKUP(Tabla2[[#This Row],[CÓDIGO DE ESTRUCTURA]],'I-403 Res. Eq. Y Sum'!$B$3:$I$2821,5,FALSE)</f>
        <v>6390.2131228520093</v>
      </c>
      <c r="F361" s="21">
        <f t="shared" si="10"/>
        <v>4.57</v>
      </c>
      <c r="G361" s="21">
        <f t="shared" si="11"/>
        <v>8.1</v>
      </c>
    </row>
    <row r="362" spans="2:7" ht="15.6" x14ac:dyDescent="0.3">
      <c r="B362" s="20" t="s">
        <v>1131</v>
      </c>
      <c r="C362" s="20" t="s">
        <v>3891</v>
      </c>
      <c r="D362" s="20" t="str">
        <f>+VLOOKUP(Tabla2[[#This Row],[CÓDIGO DE ESTRUCTURA]],'I-403 Res. Eq. Y Sum'!$B$3:$I$2821,3,FALSE)</f>
        <v>Estructura compuesta de 1 Postes autosoportable de acero de (16/2950) en ángulo y terminal (90°) tipo ACTU1-16</v>
      </c>
      <c r="E362" s="22">
        <f>+VLOOKUP(Tabla2[[#This Row],[CÓDIGO DE ESTRUCTURA]],'I-403 Res. Eq. Y Sum'!$B$3:$I$2821,5,FALSE)</f>
        <v>6624.1777788271602</v>
      </c>
      <c r="F362" s="21">
        <f t="shared" si="10"/>
        <v>4.7300000000000004</v>
      </c>
      <c r="G362" s="21">
        <f t="shared" si="11"/>
        <v>8.39</v>
      </c>
    </row>
    <row r="363" spans="2:7" ht="15.6" x14ac:dyDescent="0.3">
      <c r="B363" s="20" t="s">
        <v>1131</v>
      </c>
      <c r="C363" s="20" t="s">
        <v>3893</v>
      </c>
      <c r="D363" s="20" t="str">
        <f>+VLOOKUP(Tabla2[[#This Row],[CÓDIGO DE ESTRUCTURA]],'I-403 Res. Eq. Y Sum'!$B$3:$I$2821,3,FALSE)</f>
        <v>Estructura compuesta de 1 Postes autosoportable de acero de (16/3200) en suspensión (30°) tipo SCU11-16</v>
      </c>
      <c r="E363" s="22">
        <f>+VLOOKUP(Tabla2[[#This Row],[CÓDIGO DE ESTRUCTURA]],'I-403 Res. Eq. Y Sum'!$B$3:$I$2821,5,FALSE)</f>
        <v>7004.7882776634378</v>
      </c>
      <c r="F363" s="21">
        <f t="shared" si="10"/>
        <v>5.01</v>
      </c>
      <c r="G363" s="21">
        <f t="shared" si="11"/>
        <v>8.8800000000000008</v>
      </c>
    </row>
    <row r="364" spans="2:7" ht="15.6" x14ac:dyDescent="0.3">
      <c r="B364" s="20" t="s">
        <v>1131</v>
      </c>
      <c r="C364" s="20" t="s">
        <v>3895</v>
      </c>
      <c r="D364" s="20" t="str">
        <f>+VLOOKUP(Tabla2[[#This Row],[CÓDIGO DE ESTRUCTURA]],'I-403 Res. Eq. Y Sum'!$B$3:$I$2821,3,FALSE)</f>
        <v>Estructura compuesta de 1 Postes autosoportable de acero de (16/4650) en ángulo y terminal (90°) tipo ACTU1-16</v>
      </c>
      <c r="E364" s="22">
        <f>+VLOOKUP(Tabla2[[#This Row],[CÓDIGO DE ESTRUCTURA]],'I-403 Res. Eq. Y Sum'!$B$3:$I$2821,5,FALSE)</f>
        <v>8982.3300175823406</v>
      </c>
      <c r="F364" s="21">
        <f t="shared" si="10"/>
        <v>6.42</v>
      </c>
      <c r="G364" s="21">
        <f t="shared" si="11"/>
        <v>11.38</v>
      </c>
    </row>
    <row r="365" spans="2:7" ht="15.6" x14ac:dyDescent="0.3">
      <c r="B365" s="20" t="s">
        <v>1131</v>
      </c>
      <c r="C365" s="20" t="s">
        <v>3897</v>
      </c>
      <c r="D365" s="20" t="str">
        <f>+VLOOKUP(Tabla2[[#This Row],[CÓDIGO DE ESTRUCTURA]],'I-403 Res. Eq. Y Sum'!$B$3:$I$2821,3,FALSE)</f>
        <v>Estructura compuesta de 1 Postes autosoportable de acero de (21/10150) en ángulo y terminal (90°) tipo ACTU1-21</v>
      </c>
      <c r="E365" s="22">
        <f>+VLOOKUP(Tabla2[[#This Row],[CÓDIGO DE ESTRUCTURA]],'I-403 Res. Eq. Y Sum'!$B$3:$I$2821,5,FALSE)</f>
        <v>19242.002865150906</v>
      </c>
      <c r="F365" s="21">
        <f t="shared" si="10"/>
        <v>13.75</v>
      </c>
      <c r="G365" s="21">
        <f t="shared" si="11"/>
        <v>24.39</v>
      </c>
    </row>
    <row r="366" spans="2:7" ht="15.6" x14ac:dyDescent="0.3">
      <c r="B366" s="20" t="s">
        <v>1131</v>
      </c>
      <c r="C366" s="20" t="s">
        <v>3899</v>
      </c>
      <c r="D366" s="20" t="str">
        <f>+VLOOKUP(Tabla2[[#This Row],[CÓDIGO DE ESTRUCTURA]],'I-403 Res. Eq. Y Sum'!$B$3:$I$2821,3,FALSE)</f>
        <v>Estructura compuesta de 1 Postes autosoportable de acero de (21/2000) en suspensión (25°) tipo SCU11-21</v>
      </c>
      <c r="E366" s="22">
        <f>+VLOOKUP(Tabla2[[#This Row],[CÓDIGO DE ESTRUCTURA]],'I-403 Res. Eq. Y Sum'!$B$3:$I$2821,5,FALSE)</f>
        <v>6884.796832963918</v>
      </c>
      <c r="F366" s="21">
        <f t="shared" si="10"/>
        <v>4.92</v>
      </c>
      <c r="G366" s="21">
        <f t="shared" si="11"/>
        <v>8.73</v>
      </c>
    </row>
    <row r="367" spans="2:7" ht="15.6" x14ac:dyDescent="0.3">
      <c r="B367" s="20" t="s">
        <v>1131</v>
      </c>
      <c r="C367" s="20" t="s">
        <v>3901</v>
      </c>
      <c r="D367" s="20" t="str">
        <f>+VLOOKUP(Tabla2[[#This Row],[CÓDIGO DE ESTRUCTURA]],'I-403 Res. Eq. Y Sum'!$B$3:$I$2821,3,FALSE)</f>
        <v>Estructura compuesta de 1 Postes autosoportable de acero de (21/2100) en suspensión (25°) tipo SCU11-21</v>
      </c>
      <c r="E367" s="22">
        <f>+VLOOKUP(Tabla2[[#This Row],[CÓDIGO DE ESTRUCTURA]],'I-403 Res. Eq. Y Sum'!$B$3:$I$2821,5,FALSE)</f>
        <v>7111.5302782359468</v>
      </c>
      <c r="F367" s="21">
        <f t="shared" si="10"/>
        <v>5.08</v>
      </c>
      <c r="G367" s="21">
        <f t="shared" si="11"/>
        <v>9.01</v>
      </c>
    </row>
    <row r="368" spans="2:7" ht="15.6" x14ac:dyDescent="0.3">
      <c r="B368" s="20" t="s">
        <v>1131</v>
      </c>
      <c r="C368" s="20" t="s">
        <v>3903</v>
      </c>
      <c r="D368" s="20" t="str">
        <f>+VLOOKUP(Tabla2[[#This Row],[CÓDIGO DE ESTRUCTURA]],'I-403 Res. Eq. Y Sum'!$B$3:$I$2821,3,FALSE)</f>
        <v>Estructura compuesta de 1 Postes autosoportable de acero de (21/2200) en ángulo medio (50°) tipo ACU1-21</v>
      </c>
      <c r="E368" s="22">
        <f>+VLOOKUP(Tabla2[[#This Row],[CÓDIGO DE ESTRUCTURA]],'I-403 Res. Eq. Y Sum'!$B$3:$I$2821,5,FALSE)</f>
        <v>7336.3976046168473</v>
      </c>
      <c r="F368" s="21">
        <f t="shared" si="10"/>
        <v>5.24</v>
      </c>
      <c r="G368" s="21">
        <f t="shared" si="11"/>
        <v>9.3000000000000007</v>
      </c>
    </row>
    <row r="369" spans="2:7" ht="15.6" x14ac:dyDescent="0.3">
      <c r="B369" s="20" t="s">
        <v>1131</v>
      </c>
      <c r="C369" s="20" t="s">
        <v>3905</v>
      </c>
      <c r="D369" s="20" t="str">
        <f>+VLOOKUP(Tabla2[[#This Row],[CÓDIGO DE ESTRUCTURA]],'I-403 Res. Eq. Y Sum'!$B$3:$I$2821,3,FALSE)</f>
        <v>Estructura compuesta de 1 Postes autosoportable de acero de (21/2250) en suspensión (25°) tipo SCU11-21</v>
      </c>
      <c r="E369" s="22">
        <f>+VLOOKUP(Tabla2[[#This Row],[CÓDIGO DE ESTRUCTURA]],'I-403 Res. Eq. Y Sum'!$B$3:$I$2821,5,FALSE)</f>
        <v>7448.1314732231267</v>
      </c>
      <c r="F369" s="21">
        <f t="shared" si="10"/>
        <v>5.32</v>
      </c>
      <c r="G369" s="21">
        <f t="shared" si="11"/>
        <v>9.44</v>
      </c>
    </row>
    <row r="370" spans="2:7" ht="15.6" x14ac:dyDescent="0.3">
      <c r="B370" s="20" t="s">
        <v>1131</v>
      </c>
      <c r="C370" s="20" t="s">
        <v>3907</v>
      </c>
      <c r="D370" s="20" t="str">
        <f>+VLOOKUP(Tabla2[[#This Row],[CÓDIGO DE ESTRUCTURA]],'I-403 Res. Eq. Y Sum'!$B$3:$I$2821,3,FALSE)</f>
        <v>Estructura compuesta de 1 Postes autosoportable de acero de (21/2350) en ángulo medio (50°) tipo ACU1-21</v>
      </c>
      <c r="E370" s="22">
        <f>+VLOOKUP(Tabla2[[#This Row],[CÓDIGO DE ESTRUCTURA]],'I-403 Res. Eq. Y Sum'!$B$3:$I$2821,5,FALSE)</f>
        <v>7670.1996212673366</v>
      </c>
      <c r="F370" s="21">
        <f t="shared" si="10"/>
        <v>5.48</v>
      </c>
      <c r="G370" s="21">
        <f t="shared" si="11"/>
        <v>9.7200000000000006</v>
      </c>
    </row>
    <row r="371" spans="2:7" ht="15.6" x14ac:dyDescent="0.3">
      <c r="B371" s="20" t="s">
        <v>1131</v>
      </c>
      <c r="C371" s="20" t="s">
        <v>3909</v>
      </c>
      <c r="D371" s="20" t="str">
        <f>+VLOOKUP(Tabla2[[#This Row],[CÓDIGO DE ESTRUCTURA]],'I-403 Res. Eq. Y Sum'!$B$3:$I$2821,3,FALSE)</f>
        <v>Estructura compuesta de 1 Postes autosoportable de acero de (21/2500) en ángulo medio (50°) tipo ACU1-21</v>
      </c>
      <c r="E371" s="22">
        <f>+VLOOKUP(Tabla2[[#This Row],[CÓDIGO DE ESTRUCTURA]],'I-403 Res. Eq. Y Sum'!$B$3:$I$2821,5,FALSE)</f>
        <v>7999.8028704127855</v>
      </c>
      <c r="F371" s="21">
        <f t="shared" si="10"/>
        <v>5.72</v>
      </c>
      <c r="G371" s="21">
        <f t="shared" si="11"/>
        <v>10.14</v>
      </c>
    </row>
    <row r="372" spans="2:7" ht="15.6" x14ac:dyDescent="0.3">
      <c r="B372" s="20" t="s">
        <v>1131</v>
      </c>
      <c r="C372" s="20" t="s">
        <v>3911</v>
      </c>
      <c r="D372" s="20" t="str">
        <f>+VLOOKUP(Tabla2[[#This Row],[CÓDIGO DE ESTRUCTURA]],'I-403 Res. Eq. Y Sum'!$B$3:$I$2821,3,FALSE)</f>
        <v>Estructura compuesta de 1 Postes autosoportable de acero de (21/2500) en suspensión (25°) tipo SCU11-21</v>
      </c>
      <c r="E372" s="22">
        <f>+VLOOKUP(Tabla2[[#This Row],[CÓDIGO DE ESTRUCTURA]],'I-403 Res. Eq. Y Sum'!$B$3:$I$2821,5,FALSE)</f>
        <v>7999.8028704127855</v>
      </c>
      <c r="F372" s="21">
        <f t="shared" si="10"/>
        <v>5.72</v>
      </c>
      <c r="G372" s="21">
        <f t="shared" si="11"/>
        <v>10.14</v>
      </c>
    </row>
    <row r="373" spans="2:7" ht="15.6" x14ac:dyDescent="0.3">
      <c r="B373" s="20" t="s">
        <v>1131</v>
      </c>
      <c r="C373" s="20" t="s">
        <v>3913</v>
      </c>
      <c r="D373" s="20" t="str">
        <f>+VLOOKUP(Tabla2[[#This Row],[CÓDIGO DE ESTRUCTURA]],'I-403 Res. Eq. Y Sum'!$B$3:$I$2821,3,FALSE)</f>
        <v>Estructura compuesta de 1 Postes autosoportable de acero de (21/2650) en suspensión (25°) tipo SCU11-21</v>
      </c>
      <c r="E373" s="22">
        <f>+VLOOKUP(Tabla2[[#This Row],[CÓDIGO DE ESTRUCTURA]],'I-403 Res. Eq. Y Sum'!$B$3:$I$2821,5,FALSE)</f>
        <v>8325.2073520531994</v>
      </c>
      <c r="F373" s="21">
        <f t="shared" si="10"/>
        <v>5.95</v>
      </c>
      <c r="G373" s="21">
        <f t="shared" si="11"/>
        <v>10.55</v>
      </c>
    </row>
    <row r="374" spans="2:7" ht="15.6" x14ac:dyDescent="0.3">
      <c r="B374" s="20" t="s">
        <v>1131</v>
      </c>
      <c r="C374" s="20" t="s">
        <v>3915</v>
      </c>
      <c r="D374" s="20" t="str">
        <f>+VLOOKUP(Tabla2[[#This Row],[CÓDIGO DE ESTRUCTURA]],'I-403 Res. Eq. Y Sum'!$B$3:$I$2821,3,FALSE)</f>
        <v>Estructura compuesta de 1 Postes autosoportable de acero de (21/3000) en suspensión (25°) tipo SCU11-21</v>
      </c>
      <c r="E374" s="22">
        <f>+VLOOKUP(Tabla2[[#This Row],[CÓDIGO DE ESTRUCTURA]],'I-403 Res. Eq. Y Sum'!$B$3:$I$2821,5,FALSE)</f>
        <v>9068.1559355834579</v>
      </c>
      <c r="F374" s="21">
        <f t="shared" si="10"/>
        <v>6.48</v>
      </c>
      <c r="G374" s="21">
        <f t="shared" si="11"/>
        <v>11.49</v>
      </c>
    </row>
    <row r="375" spans="2:7" ht="15.6" x14ac:dyDescent="0.3">
      <c r="B375" s="20" t="s">
        <v>1131</v>
      </c>
      <c r="C375" s="20" t="s">
        <v>3917</v>
      </c>
      <c r="D375" s="20" t="str">
        <f>+VLOOKUP(Tabla2[[#This Row],[CÓDIGO DE ESTRUCTURA]],'I-403 Res. Eq. Y Sum'!$B$3:$I$2821,3,FALSE)</f>
        <v>Estructura compuesta de 1 Postes autosoportable de acero de (21/3300) en ángulo medio (50°) tipo ACU1-21</v>
      </c>
      <c r="E375" s="22">
        <f>+VLOOKUP(Tabla2[[#This Row],[CÓDIGO DE ESTRUCTURA]],'I-403 Res. Eq. Y Sum'!$B$3:$I$2821,5,FALSE)</f>
        <v>9686.7743479923301</v>
      </c>
      <c r="F375" s="21">
        <f t="shared" si="10"/>
        <v>6.92</v>
      </c>
      <c r="G375" s="21">
        <f t="shared" si="11"/>
        <v>12.28</v>
      </c>
    </row>
    <row r="376" spans="2:7" ht="15.6" x14ac:dyDescent="0.3">
      <c r="B376" s="20" t="s">
        <v>1131</v>
      </c>
      <c r="C376" s="20" t="s">
        <v>3919</v>
      </c>
      <c r="D376" s="20" t="str">
        <f>+VLOOKUP(Tabla2[[#This Row],[CÓDIGO DE ESTRUCTURA]],'I-403 Res. Eq. Y Sum'!$B$3:$I$2821,3,FALSE)</f>
        <v>Estructura compuesta de 1 Postes autosoportable de acero de (21/3350) en ángulo medio (50°) tipo ACU1-21</v>
      </c>
      <c r="E376" s="22">
        <f>+VLOOKUP(Tabla2[[#This Row],[CÓDIGO DE ESTRUCTURA]],'I-403 Res. Eq. Y Sum'!$B$3:$I$2821,5,FALSE)</f>
        <v>9788.244562697404</v>
      </c>
      <c r="F376" s="21">
        <f t="shared" si="10"/>
        <v>7</v>
      </c>
      <c r="G376" s="21">
        <f t="shared" si="11"/>
        <v>12.4</v>
      </c>
    </row>
    <row r="377" spans="2:7" ht="15.6" x14ac:dyDescent="0.3">
      <c r="B377" s="20" t="s">
        <v>1131</v>
      </c>
      <c r="C377" s="20" t="s">
        <v>3921</v>
      </c>
      <c r="D377" s="20" t="str">
        <f>+VLOOKUP(Tabla2[[#This Row],[CÓDIGO DE ESTRUCTURA]],'I-403 Res. Eq. Y Sum'!$B$3:$I$2821,3,FALSE)</f>
        <v>Estructura compuesta de 1 Postes autosoportable de acero de (21/3450) en ángulo y terminal (90°) tipo ACTU1-21</v>
      </c>
      <c r="E377" s="22">
        <f>+VLOOKUP(Tabla2[[#This Row],[CÓDIGO DE ESTRUCTURA]],'I-403 Res. Eq. Y Sum'!$B$3:$I$2821,5,FALSE)</f>
        <v>9989.7854029392092</v>
      </c>
      <c r="F377" s="21">
        <f t="shared" si="10"/>
        <v>7.14</v>
      </c>
      <c r="G377" s="21">
        <f t="shared" si="11"/>
        <v>12.66</v>
      </c>
    </row>
    <row r="378" spans="2:7" ht="15.6" x14ac:dyDescent="0.3">
      <c r="B378" s="20" t="s">
        <v>1131</v>
      </c>
      <c r="C378" s="20" t="s">
        <v>3923</v>
      </c>
      <c r="D378" s="20" t="str">
        <f>+VLOOKUP(Tabla2[[#This Row],[CÓDIGO DE ESTRUCTURA]],'I-403 Res. Eq. Y Sum'!$B$3:$I$2821,3,FALSE)</f>
        <v>Estructura compuesta de 1 Postes autosoportable de acero de (21/3650) en ángulo y terminal (90°) tipo ACTU1-21</v>
      </c>
      <c r="E378" s="22">
        <f>+VLOOKUP(Tabla2[[#This Row],[CÓDIGO DE ESTRUCTURA]],'I-403 Res. Eq. Y Sum'!$B$3:$I$2821,5,FALSE)</f>
        <v>10387.268726749431</v>
      </c>
      <c r="F378" s="21">
        <f t="shared" si="10"/>
        <v>7.42</v>
      </c>
      <c r="G378" s="21">
        <f t="shared" si="11"/>
        <v>13.16</v>
      </c>
    </row>
    <row r="379" spans="2:7" ht="15.6" x14ac:dyDescent="0.3">
      <c r="B379" s="20" t="s">
        <v>1131</v>
      </c>
      <c r="C379" s="20" t="s">
        <v>3925</v>
      </c>
      <c r="D379" s="20" t="str">
        <f>+VLOOKUP(Tabla2[[#This Row],[CÓDIGO DE ESTRUCTURA]],'I-403 Res. Eq. Y Sum'!$B$3:$I$2821,3,FALSE)</f>
        <v>Estructura compuesta de 1 Postes autosoportable de acero de (21/3650) en suspensión (25°) tipo SCU11-21</v>
      </c>
      <c r="E379" s="22">
        <f>+VLOOKUP(Tabla2[[#This Row],[CÓDIGO DE ESTRUCTURA]],'I-403 Res. Eq. Y Sum'!$B$3:$I$2821,5,FALSE)</f>
        <v>10387.268726749431</v>
      </c>
      <c r="F379" s="21">
        <f t="shared" si="10"/>
        <v>7.42</v>
      </c>
      <c r="G379" s="21">
        <f t="shared" si="11"/>
        <v>13.16</v>
      </c>
    </row>
    <row r="380" spans="2:7" ht="15.6" x14ac:dyDescent="0.3">
      <c r="B380" s="20" t="s">
        <v>1131</v>
      </c>
      <c r="C380" s="20" t="s">
        <v>3927</v>
      </c>
      <c r="D380" s="20" t="str">
        <f>+VLOOKUP(Tabla2[[#This Row],[CÓDIGO DE ESTRUCTURA]],'I-403 Res. Eq. Y Sum'!$B$3:$I$2821,3,FALSE)</f>
        <v>Estructura compuesta de 1 Postes autosoportable de acero de (21/3700) en ángulo y terminal (90°) tipo ACTU1-21</v>
      </c>
      <c r="E380" s="22">
        <f>+VLOOKUP(Tabla2[[#This Row],[CÓDIGO DE ESTRUCTURA]],'I-403 Res. Eq. Y Sum'!$B$3:$I$2821,5,FALSE)</f>
        <v>10485.473233395034</v>
      </c>
      <c r="F380" s="21">
        <f t="shared" si="10"/>
        <v>7.49</v>
      </c>
      <c r="G380" s="21">
        <f t="shared" si="11"/>
        <v>13.29</v>
      </c>
    </row>
    <row r="381" spans="2:7" ht="15.6" x14ac:dyDescent="0.3">
      <c r="B381" s="20" t="s">
        <v>1131</v>
      </c>
      <c r="C381" s="20" t="s">
        <v>3929</v>
      </c>
      <c r="D381" s="20" t="str">
        <f>+VLOOKUP(Tabla2[[#This Row],[CÓDIGO DE ESTRUCTURA]],'I-403 Res. Eq. Y Sum'!$B$3:$I$2821,3,FALSE)</f>
        <v>Estructura compuesta de 1 Postes autosoportable de acero de (21/3850) en ángulo medio (50°) tipo ACU1-21</v>
      </c>
      <c r="E381" s="22">
        <f>+VLOOKUP(Tabla2[[#This Row],[CÓDIGO DE ESTRUCTURA]],'I-403 Res. Eq. Y Sum'!$B$3:$I$2821,5,FALSE)</f>
        <v>10777.287574995145</v>
      </c>
      <c r="F381" s="21">
        <f t="shared" si="10"/>
        <v>7.7</v>
      </c>
      <c r="G381" s="21">
        <f t="shared" si="11"/>
        <v>13.66</v>
      </c>
    </row>
    <row r="382" spans="2:7" ht="15.6" x14ac:dyDescent="0.3">
      <c r="B382" s="20" t="s">
        <v>1131</v>
      </c>
      <c r="C382" s="20" t="s">
        <v>3931</v>
      </c>
      <c r="D382" s="20" t="str">
        <f>+VLOOKUP(Tabla2[[#This Row],[CÓDIGO DE ESTRUCTURA]],'I-403 Res. Eq. Y Sum'!$B$3:$I$2821,3,FALSE)</f>
        <v>Estructura compuesta de 1 Postes autosoportable de acero de (21/4100) en ángulo medio (50°) tipo ACU1-21</v>
      </c>
      <c r="E382" s="22">
        <f>+VLOOKUP(Tabla2[[#This Row],[CÓDIGO DE ESTRUCTURA]],'I-403 Res. Eq. Y Sum'!$B$3:$I$2821,5,FALSE)</f>
        <v>11254.314216539691</v>
      </c>
      <c r="F382" s="21">
        <f t="shared" si="10"/>
        <v>8.0399999999999991</v>
      </c>
      <c r="G382" s="21">
        <f t="shared" si="11"/>
        <v>14.26</v>
      </c>
    </row>
    <row r="383" spans="2:7" ht="15.6" x14ac:dyDescent="0.3">
      <c r="B383" s="20" t="s">
        <v>1131</v>
      </c>
      <c r="C383" s="20" t="s">
        <v>3933</v>
      </c>
      <c r="D383" s="20" t="str">
        <f>+VLOOKUP(Tabla2[[#This Row],[CÓDIGO DE ESTRUCTURA]],'I-403 Res. Eq. Y Sum'!$B$3:$I$2821,3,FALSE)</f>
        <v>Estructura compuesta de 1 Postes autosoportable de acero de (21/4600) en ángulo medio (50°) tipo ACU1-21</v>
      </c>
      <c r="E383" s="22">
        <f>+VLOOKUP(Tabla2[[#This Row],[CÓDIGO DE ESTRUCTURA]],'I-403 Res. Eq. Y Sum'!$B$3:$I$2821,5,FALSE)</f>
        <v>12173.37777042014</v>
      </c>
      <c r="F383" s="21">
        <f t="shared" si="10"/>
        <v>8.6999999999999993</v>
      </c>
      <c r="G383" s="21">
        <f t="shared" si="11"/>
        <v>15.43</v>
      </c>
    </row>
    <row r="384" spans="2:7" ht="15.6" x14ac:dyDescent="0.3">
      <c r="B384" s="20" t="s">
        <v>1131</v>
      </c>
      <c r="C384" s="20" t="s">
        <v>3935</v>
      </c>
      <c r="D384" s="20" t="str">
        <f>+VLOOKUP(Tabla2[[#This Row],[CÓDIGO DE ESTRUCTURA]],'I-403 Res. Eq. Y Sum'!$B$3:$I$2821,3,FALSE)</f>
        <v>Estructura compuesta de 1 Postes autosoportable de acero de (21/4850) en ángulo medio (50°) tipo ACU1-21</v>
      </c>
      <c r="E384" s="22">
        <f>+VLOOKUP(Tabla2[[#This Row],[CÓDIGO DE ESTRUCTURA]],'I-403 Res. Eq. Y Sum'!$B$3:$I$2821,5,FALSE)</f>
        <v>12615.41468275604</v>
      </c>
      <c r="F384" s="21">
        <f t="shared" si="10"/>
        <v>9.02</v>
      </c>
      <c r="G384" s="21">
        <f t="shared" si="11"/>
        <v>15.99</v>
      </c>
    </row>
    <row r="385" spans="2:7" ht="15.6" x14ac:dyDescent="0.3">
      <c r="B385" s="20" t="s">
        <v>1131</v>
      </c>
      <c r="C385" s="20" t="s">
        <v>3937</v>
      </c>
      <c r="D385" s="20" t="str">
        <f>+VLOOKUP(Tabla2[[#This Row],[CÓDIGO DE ESTRUCTURA]],'I-403 Res. Eq. Y Sum'!$B$3:$I$2821,3,FALSE)</f>
        <v>Estructura compuesta de 1 Postes autosoportable de acero de (21/4900) en ángulo medio (50°) tipo ACU1-21</v>
      </c>
      <c r="E385" s="22">
        <f>+VLOOKUP(Tabla2[[#This Row],[CÓDIGO DE ESTRUCTURA]],'I-403 Res. Eq. Y Sum'!$B$3:$I$2821,5,FALSE)</f>
        <v>12702.422476054877</v>
      </c>
      <c r="F385" s="21">
        <f t="shared" si="10"/>
        <v>9.08</v>
      </c>
      <c r="G385" s="21">
        <f t="shared" si="11"/>
        <v>16.100000000000001</v>
      </c>
    </row>
    <row r="386" spans="2:7" ht="15.6" x14ac:dyDescent="0.3">
      <c r="B386" s="20" t="s">
        <v>1131</v>
      </c>
      <c r="C386" s="20" t="s">
        <v>3939</v>
      </c>
      <c r="D386" s="20" t="str">
        <f>+VLOOKUP(Tabla2[[#This Row],[CÓDIGO DE ESTRUCTURA]],'I-403 Res. Eq. Y Sum'!$B$3:$I$2821,3,FALSE)</f>
        <v>Estructura compuesta de 1 Postes autosoportable de acero de (21/5050) en ángulo medio (50°) tipo ACU1-21</v>
      </c>
      <c r="E386" s="22">
        <f>+VLOOKUP(Tabla2[[#This Row],[CÓDIGO DE ESTRUCTURA]],'I-403 Res. Eq. Y Sum'!$B$3:$I$2821,5,FALSE)</f>
        <v>12960.646677614688</v>
      </c>
      <c r="F386" s="21">
        <f t="shared" si="10"/>
        <v>9.26</v>
      </c>
      <c r="G386" s="21">
        <f t="shared" si="11"/>
        <v>16.43</v>
      </c>
    </row>
    <row r="387" spans="2:7" ht="15.6" x14ac:dyDescent="0.3">
      <c r="B387" s="20" t="s">
        <v>1131</v>
      </c>
      <c r="C387" s="20" t="s">
        <v>3941</v>
      </c>
      <c r="D387" s="20" t="str">
        <f>+VLOOKUP(Tabla2[[#This Row],[CÓDIGO DE ESTRUCTURA]],'I-403 Res. Eq. Y Sum'!$B$3:$I$2821,3,FALSE)</f>
        <v>Estructura compuesta de 1 Postes autosoportable de acero de (21/5100) en ángulo y terminal (90°) tipo ACTU1-21</v>
      </c>
      <c r="E387" s="22">
        <f>+VLOOKUP(Tabla2[[#This Row],[CÓDIGO DE ESTRUCTURA]],'I-403 Res. Eq. Y Sum'!$B$3:$I$2821,5,FALSE)</f>
        <v>13045.788352022393</v>
      </c>
      <c r="F387" s="21">
        <f t="shared" si="10"/>
        <v>9.32</v>
      </c>
      <c r="G387" s="21">
        <f t="shared" si="11"/>
        <v>16.53</v>
      </c>
    </row>
    <row r="388" spans="2:7" ht="15.6" x14ac:dyDescent="0.3">
      <c r="B388" s="20" t="s">
        <v>1131</v>
      </c>
      <c r="C388" s="20" t="s">
        <v>3943</v>
      </c>
      <c r="D388" s="20" t="str">
        <f>+VLOOKUP(Tabla2[[#This Row],[CÓDIGO DE ESTRUCTURA]],'I-403 Res. Eq. Y Sum'!$B$3:$I$2821,3,FALSE)</f>
        <v>Estructura compuesta de 1 Postes autosoportable de acero de (21/5250) en ángulo y terminal (90°) tipo ACTU1-21</v>
      </c>
      <c r="E388" s="22">
        <f>+VLOOKUP(Tabla2[[#This Row],[CÓDIGO DE ESTRUCTURA]],'I-403 Res. Eq. Y Sum'!$B$3:$I$2821,5,FALSE)</f>
        <v>13298.414196908821</v>
      </c>
      <c r="F388" s="21">
        <f t="shared" si="10"/>
        <v>9.5</v>
      </c>
      <c r="G388" s="21">
        <f t="shared" si="11"/>
        <v>16.850000000000001</v>
      </c>
    </row>
    <row r="389" spans="2:7" ht="15.6" x14ac:dyDescent="0.3">
      <c r="B389" s="20" t="s">
        <v>1131</v>
      </c>
      <c r="C389" s="20" t="s">
        <v>3945</v>
      </c>
      <c r="D389" s="20" t="str">
        <f>+VLOOKUP(Tabla2[[#This Row],[CÓDIGO DE ESTRUCTURA]],'I-403 Res. Eq. Y Sum'!$B$3:$I$2821,3,FALSE)</f>
        <v>Estructura compuesta de 1 Postes autosoportable de acero de (21/6150) en ángulo medio (50°) tipo ACU1-21</v>
      </c>
      <c r="E389" s="22">
        <f>+VLOOKUP(Tabla2[[#This Row],[CÓDIGO DE ESTRUCTURA]],'I-403 Res. Eq. Y Sum'!$B$3:$I$2821,5,FALSE)</f>
        <v>14725.9951486216</v>
      </c>
      <c r="F389" s="21">
        <f t="shared" si="10"/>
        <v>10.52</v>
      </c>
      <c r="G389" s="21">
        <f t="shared" si="11"/>
        <v>18.66</v>
      </c>
    </row>
    <row r="390" spans="2:7" ht="15.6" x14ac:dyDescent="0.3">
      <c r="B390" s="20" t="s">
        <v>1131</v>
      </c>
      <c r="C390" s="20" t="s">
        <v>3947</v>
      </c>
      <c r="D390" s="20" t="str">
        <f>+VLOOKUP(Tabla2[[#This Row],[CÓDIGO DE ESTRUCTURA]],'I-403 Res. Eq. Y Sum'!$B$3:$I$2821,3,FALSE)</f>
        <v>Estructura compuesta de 1 Postes autosoportable de acero de (21/6200) en ángulo y terminal (90°) tipo ACTU1-21</v>
      </c>
      <c r="E390" s="22">
        <f>+VLOOKUP(Tabla2[[#This Row],[CÓDIGO DE ESTRUCTURA]],'I-403 Res. Eq. Y Sum'!$B$3:$I$2821,5,FALSE)</f>
        <v>14800.873169128103</v>
      </c>
      <c r="F390" s="21">
        <f t="shared" si="10"/>
        <v>10.58</v>
      </c>
      <c r="G390" s="21">
        <f t="shared" si="11"/>
        <v>18.760000000000002</v>
      </c>
    </row>
    <row r="391" spans="2:7" ht="15.6" x14ac:dyDescent="0.3">
      <c r="B391" s="20" t="s">
        <v>1131</v>
      </c>
      <c r="C391" s="20" t="s">
        <v>3949</v>
      </c>
      <c r="D391" s="20" t="str">
        <f>+VLOOKUP(Tabla2[[#This Row],[CÓDIGO DE ESTRUCTURA]],'I-403 Res. Eq. Y Sum'!$B$3:$I$2821,3,FALSE)</f>
        <v>Estructura compuesta de 1 Postes autosoportable de acero de (21/6300) en ángulo medio (50°) tipo ACU1-21</v>
      </c>
      <c r="E391" s="22">
        <f>+VLOOKUP(Tabla2[[#This Row],[CÓDIGO DE ESTRUCTURA]],'I-403 Res. Eq. Y Sum'!$B$3:$I$2821,5,FALSE)</f>
        <v>14949.229620972763</v>
      </c>
      <c r="F391" s="21">
        <f t="shared" si="10"/>
        <v>10.68</v>
      </c>
      <c r="G391" s="21">
        <f t="shared" si="11"/>
        <v>18.95</v>
      </c>
    </row>
    <row r="392" spans="2:7" ht="15.6" x14ac:dyDescent="0.3">
      <c r="B392" s="20" t="s">
        <v>1131</v>
      </c>
      <c r="C392" s="20" t="s">
        <v>3951</v>
      </c>
      <c r="D392" s="20" t="str">
        <f>+VLOOKUP(Tabla2[[#This Row],[CÓDIGO DE ESTRUCTURA]],'I-403 Res. Eq. Y Sum'!$B$3:$I$2821,3,FALSE)</f>
        <v>Estructura compuesta de 1 Postes autosoportable de acero de (21/6450) en ángulo y terminal (90°) tipo ACTU1-21</v>
      </c>
      <c r="E392" s="22">
        <f>+VLOOKUP(Tabla2[[#This Row],[CÓDIGO DE ESTRUCTURA]],'I-403 Res. Eq. Y Sum'!$B$3:$I$2821,5,FALSE)</f>
        <v>15168.265325818889</v>
      </c>
      <c r="F392" s="21">
        <f t="shared" si="10"/>
        <v>10.84</v>
      </c>
      <c r="G392" s="21">
        <f t="shared" si="11"/>
        <v>19.22</v>
      </c>
    </row>
    <row r="393" spans="2:7" ht="15.6" x14ac:dyDescent="0.3">
      <c r="B393" s="20" t="s">
        <v>1131</v>
      </c>
      <c r="C393" s="20" t="s">
        <v>3953</v>
      </c>
      <c r="D393" s="20" t="str">
        <f>+VLOOKUP(Tabla2[[#This Row],[CÓDIGO DE ESTRUCTURA]],'I-403 Res. Eq. Y Sum'!$B$3:$I$2821,3,FALSE)</f>
        <v>Estructura compuesta de 1 Postes autosoportable de acero de (21/6550) en ángulo y terminal (90°) tipo ACTU1-21</v>
      </c>
      <c r="E393" s="22">
        <f>+VLOOKUP(Tabla2[[#This Row],[CÓDIGO DE ESTRUCTURA]],'I-403 Res. Eq. Y Sum'!$B$3:$I$2821,5,FALSE)</f>
        <v>15311.956480435731</v>
      </c>
      <c r="F393" s="21">
        <f t="shared" si="10"/>
        <v>10.94</v>
      </c>
      <c r="G393" s="21">
        <f t="shared" si="11"/>
        <v>19.399999999999999</v>
      </c>
    </row>
    <row r="394" spans="2:7" ht="15.6" x14ac:dyDescent="0.3">
      <c r="B394" s="20" t="s">
        <v>1131</v>
      </c>
      <c r="C394" s="20" t="s">
        <v>3955</v>
      </c>
      <c r="D394" s="20" t="str">
        <f>+VLOOKUP(Tabla2[[#This Row],[CÓDIGO DE ESTRUCTURA]],'I-403 Res. Eq. Y Sum'!$B$3:$I$2821,3,FALSE)</f>
        <v>Estructura compuesta de 1 Postes autosoportable de acero de (21/7450) en ángulo y terminal (90°) tipo ACTU1-21</v>
      </c>
      <c r="E394" s="22">
        <f>+VLOOKUP(Tabla2[[#This Row],[CÓDIGO DE ESTRUCTURA]],'I-403 Res. Eq. Y Sum'!$B$3:$I$2821,5,FALSE)</f>
        <v>16521.201521886556</v>
      </c>
      <c r="F394" s="21">
        <f t="shared" si="10"/>
        <v>11.81</v>
      </c>
      <c r="G394" s="21">
        <f t="shared" si="11"/>
        <v>20.94</v>
      </c>
    </row>
    <row r="395" spans="2:7" ht="15.6" x14ac:dyDescent="0.3">
      <c r="B395" s="20" t="s">
        <v>1131</v>
      </c>
      <c r="C395" s="20" t="s">
        <v>3957</v>
      </c>
      <c r="D395" s="20" t="str">
        <f>+VLOOKUP(Tabla2[[#This Row],[CÓDIGO DE ESTRUCTURA]],'I-403 Res. Eq. Y Sum'!$B$3:$I$2821,3,FALSE)</f>
        <v>Estructura compuesta de 1 Postes autosoportable de acero de (21/7600) en ángulo y terminal (90°) tipo ACTU1-21</v>
      </c>
      <c r="E395" s="22">
        <f>+VLOOKUP(Tabla2[[#This Row],[CÓDIGO DE ESTRUCTURA]],'I-403 Res. Eq. Y Sum'!$B$3:$I$2821,5,FALSE)</f>
        <v>16708.046675860729</v>
      </c>
      <c r="F395" s="21">
        <f t="shared" si="10"/>
        <v>11.94</v>
      </c>
      <c r="G395" s="21">
        <f t="shared" si="11"/>
        <v>21.17</v>
      </c>
    </row>
    <row r="396" spans="2:7" ht="15.6" x14ac:dyDescent="0.3">
      <c r="B396" s="20" t="s">
        <v>1131</v>
      </c>
      <c r="C396" s="20" t="s">
        <v>3959</v>
      </c>
      <c r="D396" s="20" t="str">
        <f>+VLOOKUP(Tabla2[[#This Row],[CÓDIGO DE ESTRUCTURA]],'I-403 Res. Eq. Y Sum'!$B$3:$I$2821,3,FALSE)</f>
        <v>Estructura compuesta de 1 Postes autosoportable de acero de (21/7700) en ángulo y terminal (90°) tipo ACTU1-21</v>
      </c>
      <c r="E396" s="22">
        <f>+VLOOKUP(Tabla2[[#This Row],[CÓDIGO DE ESTRUCTURA]],'I-403 Res. Eq. Y Sum'!$B$3:$I$2821,5,FALSE)</f>
        <v>16830.277463229599</v>
      </c>
      <c r="F396" s="21">
        <f t="shared" si="10"/>
        <v>12.03</v>
      </c>
      <c r="G396" s="21">
        <f t="shared" si="11"/>
        <v>21.33</v>
      </c>
    </row>
    <row r="397" spans="2:7" ht="15.6" x14ac:dyDescent="0.3">
      <c r="B397" s="20" t="s">
        <v>1131</v>
      </c>
      <c r="C397" s="20" t="s">
        <v>3961</v>
      </c>
      <c r="D397" s="20" t="str">
        <f>+VLOOKUP(Tabla2[[#This Row],[CÓDIGO DE ESTRUCTURA]],'I-403 Res. Eq. Y Sum'!$B$3:$I$2821,3,FALSE)</f>
        <v>Estructura compuesta de 1 Postes autosoportable de acero de (21/7850) en ángulo y terminal (90°) tipo ACTU1-21</v>
      </c>
      <c r="E397" s="22">
        <f>+VLOOKUP(Tabla2[[#This Row],[CÓDIGO DE ESTRUCTURA]],'I-403 Res. Eq. Y Sum'!$B$3:$I$2821,5,FALSE)</f>
        <v>17010.124671362042</v>
      </c>
      <c r="F397" s="21">
        <f t="shared" si="10"/>
        <v>12.16</v>
      </c>
      <c r="G397" s="21">
        <f t="shared" si="11"/>
        <v>21.56</v>
      </c>
    </row>
    <row r="398" spans="2:7" ht="15.6" x14ac:dyDescent="0.3">
      <c r="B398" s="20" t="s">
        <v>1131</v>
      </c>
      <c r="C398" s="20" t="s">
        <v>3963</v>
      </c>
      <c r="D398" s="20" t="str">
        <f>+VLOOKUP(Tabla2[[#This Row],[CÓDIGO DE ESTRUCTURA]],'I-403 Res. Eq. Y Sum'!$B$3:$I$2821,3,FALSE)</f>
        <v>Estructura compuesta de 1 Postes autosoportable de acero de (21/8100) en ángulo y terminal (90°) tipo ACTU1-21</v>
      </c>
      <c r="E398" s="22">
        <f>+VLOOKUP(Tabla2[[#This Row],[CÓDIGO DE ESTRUCTURA]],'I-403 Res. Eq. Y Sum'!$B$3:$I$2821,5,FALSE)</f>
        <v>17300.539423793809</v>
      </c>
      <c r="F398" s="21">
        <f t="shared" si="10"/>
        <v>12.37</v>
      </c>
      <c r="G398" s="21">
        <f t="shared" si="11"/>
        <v>21.93</v>
      </c>
    </row>
    <row r="399" spans="2:7" ht="15.6" x14ac:dyDescent="0.3">
      <c r="B399" s="20" t="s">
        <v>1131</v>
      </c>
      <c r="C399" s="20" t="s">
        <v>3965</v>
      </c>
      <c r="D399" s="20" t="str">
        <f>+VLOOKUP(Tabla2[[#This Row],[CÓDIGO DE ESTRUCTURA]],'I-403 Res. Eq. Y Sum'!$B$3:$I$2821,3,FALSE)</f>
        <v>Estructura compuesta de 1 Postes autosoportable de acero de (21/9850) en ángulo y terminal (90°) tipo ACTU1-21</v>
      </c>
      <c r="E399" s="22">
        <f>+VLOOKUP(Tabla2[[#This Row],[CÓDIGO DE ESTRUCTURA]],'I-403 Res. Eq. Y Sum'!$B$3:$I$2821,5,FALSE)</f>
        <v>19006.8718848688</v>
      </c>
      <c r="F399" s="21">
        <f t="shared" si="10"/>
        <v>13.58</v>
      </c>
      <c r="G399" s="21">
        <f t="shared" si="11"/>
        <v>24.09</v>
      </c>
    </row>
    <row r="400" spans="2:7" ht="15.6" x14ac:dyDescent="0.3">
      <c r="B400" s="20" t="s">
        <v>1131</v>
      </c>
      <c r="C400" s="20" t="s">
        <v>1919</v>
      </c>
      <c r="D400" s="20" t="str">
        <f>+VLOOKUP(Tabla2[[#This Row],[CÓDIGO DE ESTRUCTURA]],'I-403 Res. Eq. Y Sum'!$B$3:$I$2821,3,FALSE)</f>
        <v>Estructura compuesta de 1 Postes de concreto de (21/1700) en suspensión (25°) tipo SCU11-21</v>
      </c>
      <c r="E400" s="22">
        <f>+VLOOKUP(Tabla2[[#This Row],[CÓDIGO DE ESTRUCTURA]],'I-403 Res. Eq. Y Sum'!$B$3:$I$2821,5,FALSE)</f>
        <v>3694.9689243595394</v>
      </c>
      <c r="F400" s="21">
        <f t="shared" si="10"/>
        <v>2.64</v>
      </c>
      <c r="G400" s="21">
        <f t="shared" si="11"/>
        <v>4.68</v>
      </c>
    </row>
    <row r="401" spans="2:7" ht="15.6" x14ac:dyDescent="0.3">
      <c r="B401" s="20" t="s">
        <v>1131</v>
      </c>
      <c r="C401" s="20" t="s">
        <v>1922</v>
      </c>
      <c r="D401" s="20" t="str">
        <f>+VLOOKUP(Tabla2[[#This Row],[CÓDIGO DE ESTRUCTURA]],'I-403 Res. Eq. Y Sum'!$B$3:$I$2821,3,FALSE)</f>
        <v>Estructura compuesta de 1 Postes de concreto de (25/1000) en suspensión (3°) tipo SCU1-25</v>
      </c>
      <c r="E401" s="22">
        <f>+VLOOKUP(Tabla2[[#This Row],[CÓDIGO DE ESTRUCTURA]],'I-403 Res. Eq. Y Sum'!$B$3:$I$2821,5,FALSE)</f>
        <v>6537.1748758653566</v>
      </c>
      <c r="F401" s="21">
        <f t="shared" si="10"/>
        <v>4.67</v>
      </c>
      <c r="G401" s="21">
        <f t="shared" si="11"/>
        <v>8.2799999999999994</v>
      </c>
    </row>
    <row r="402" spans="2:7" ht="15.6" x14ac:dyDescent="0.3">
      <c r="B402" s="20" t="s">
        <v>1131</v>
      </c>
      <c r="C402" s="20" t="s">
        <v>1925</v>
      </c>
      <c r="D402" s="20" t="str">
        <f>+VLOOKUP(Tabla2[[#This Row],[CÓDIGO DE ESTRUCTURA]],'I-403 Res. Eq. Y Sum'!$B$3:$I$2821,3,FALSE)</f>
        <v>Estructura compuesta de 1 Postes de concreto de (25/1100) en suspensión (3°) tipo SCU1-25</v>
      </c>
      <c r="E402" s="22">
        <f>+VLOOKUP(Tabla2[[#This Row],[CÓDIGO DE ESTRUCTURA]],'I-403 Res. Eq. Y Sum'!$B$3:$I$2821,5,FALSE)</f>
        <v>6613.5004834799829</v>
      </c>
      <c r="F402" s="21">
        <f t="shared" si="10"/>
        <v>4.7300000000000004</v>
      </c>
      <c r="G402" s="21">
        <f t="shared" si="11"/>
        <v>8.3800000000000008</v>
      </c>
    </row>
    <row r="403" spans="2:7" ht="15.6" x14ac:dyDescent="0.3">
      <c r="B403" s="20" t="s">
        <v>1131</v>
      </c>
      <c r="C403" s="20" t="s">
        <v>1927</v>
      </c>
      <c r="D403" s="20" t="str">
        <f>+VLOOKUP(Tabla2[[#This Row],[CÓDIGO DE ESTRUCTURA]],'I-403 Res. Eq. Y Sum'!$B$3:$I$2821,3,FALSE)</f>
        <v>Estructura compuesta de 1 Postes de concreto de (25/1200) en suspensión (3°) tipo SCU1-25</v>
      </c>
      <c r="E403" s="22">
        <f>+VLOOKUP(Tabla2[[#This Row],[CÓDIGO DE ESTRUCTURA]],'I-403 Res. Eq. Y Sum'!$B$3:$I$2821,5,FALSE)</f>
        <v>6683.1803039540737</v>
      </c>
      <c r="F403" s="21">
        <f t="shared" si="10"/>
        <v>4.78</v>
      </c>
      <c r="G403" s="21">
        <f t="shared" si="11"/>
        <v>8.4700000000000006</v>
      </c>
    </row>
    <row r="404" spans="2:7" ht="15.6" x14ac:dyDescent="0.3">
      <c r="B404" s="20" t="s">
        <v>1131</v>
      </c>
      <c r="C404" s="20" t="s">
        <v>1929</v>
      </c>
      <c r="D404" s="20" t="str">
        <f>+VLOOKUP(Tabla2[[#This Row],[CÓDIGO DE ESTRUCTURA]],'I-403 Res. Eq. Y Sum'!$B$3:$I$2821,3,FALSE)</f>
        <v>Estructura compuesta de 1 Postes de concreto de (25/1300) en suspensión (3°) tipo SCU1-25</v>
      </c>
      <c r="E404" s="22">
        <f>+VLOOKUP(Tabla2[[#This Row],[CÓDIGO DE ESTRUCTURA]],'I-403 Res. Eq. Y Sum'!$B$3:$I$2821,5,FALSE)</f>
        <v>6747.2795251584121</v>
      </c>
      <c r="F404" s="21">
        <f t="shared" si="10"/>
        <v>4.82</v>
      </c>
      <c r="G404" s="21">
        <f t="shared" si="11"/>
        <v>8.5500000000000007</v>
      </c>
    </row>
    <row r="405" spans="2:7" ht="15.6" x14ac:dyDescent="0.3">
      <c r="B405" s="20" t="s">
        <v>1131</v>
      </c>
      <c r="C405" s="20" t="s">
        <v>1931</v>
      </c>
      <c r="D405" s="20" t="str">
        <f>+VLOOKUP(Tabla2[[#This Row],[CÓDIGO DE ESTRUCTURA]],'I-403 Res. Eq. Y Sum'!$B$3:$I$2821,3,FALSE)</f>
        <v>Estructura compuesta de 1 Postes de concreto de (25/2000) en ángulo medio (50°) tipo ACU1-25</v>
      </c>
      <c r="E405" s="22">
        <f>+VLOOKUP(Tabla2[[#This Row],[CÓDIGO DE ESTRUCTURA]],'I-403 Res. Eq. Y Sum'!$B$3:$I$2821,5,FALSE)</f>
        <v>7092.255978757179</v>
      </c>
      <c r="F405" s="21">
        <f t="shared" si="10"/>
        <v>5.07</v>
      </c>
      <c r="G405" s="21">
        <f t="shared" si="11"/>
        <v>8.99</v>
      </c>
    </row>
    <row r="406" spans="2:7" ht="15.6" x14ac:dyDescent="0.3">
      <c r="B406" s="20" t="s">
        <v>1131</v>
      </c>
      <c r="C406" s="20" t="s">
        <v>1933</v>
      </c>
      <c r="D406" s="20" t="str">
        <f>+VLOOKUP(Tabla2[[#This Row],[CÓDIGO DE ESTRUCTURA]],'I-403 Res. Eq. Y Sum'!$B$3:$I$2821,3,FALSE)</f>
        <v>Estructura compuesta de 1 Postes de concreto de (25/2800) en ángulo medio (50°) tipo ACU1-25</v>
      </c>
      <c r="E406" s="22">
        <f>+VLOOKUP(Tabla2[[#This Row],[CÓDIGO DE ESTRUCTURA]],'I-403 Res. Eq. Y Sum'!$B$3:$I$2821,5,FALSE)</f>
        <v>7361.7072373561141</v>
      </c>
      <c r="F406" s="21">
        <f t="shared" si="10"/>
        <v>5.26</v>
      </c>
      <c r="G406" s="21">
        <f t="shared" si="11"/>
        <v>9.33</v>
      </c>
    </row>
    <row r="407" spans="2:7" ht="15.6" x14ac:dyDescent="0.3">
      <c r="B407" s="20" t="s">
        <v>1131</v>
      </c>
      <c r="C407" s="20" t="s">
        <v>1935</v>
      </c>
      <c r="D407" s="20" t="str">
        <f>+VLOOKUP(Tabla2[[#This Row],[CÓDIGO DE ESTRUCTURA]],'I-403 Res. Eq. Y Sum'!$B$3:$I$2821,3,FALSE)</f>
        <v>Estructura compuesta de 1 Postes de concreto de (25/3800) en ángulo y terminal (90°) tipo ACTU1-25</v>
      </c>
      <c r="E407" s="22">
        <f>+VLOOKUP(Tabla2[[#This Row],[CÓDIGO DE ESTRUCTURA]],'I-403 Res. Eq. Y Sum'!$B$3:$I$2821,5,FALSE)</f>
        <v>7606.2607572865527</v>
      </c>
      <c r="F407" s="21">
        <f t="shared" ref="F407:F470" si="12">+ROUND(IF((((E407*(1+0.77)*0.072)/12)*0.2)*(1/3)*(1+0.009489)&lt;0.1,0.1,(((E407*(1+0.77)*0.072)/12)*0.2)*(1/3)*(1+0.009489)),2)</f>
        <v>5.44</v>
      </c>
      <c r="G407" s="21">
        <f t="shared" ref="G407:G470" si="13">+ROUND(IF((((E407*(1+0.843)*0.134)/12)*0.183)*(1/3)*(1+0.009489)&lt;0.1,0.1,(((E407*(1+0.843)*0.134)/12)*0.183)*(1/3)*(1+0.009489)),2)</f>
        <v>9.64</v>
      </c>
    </row>
    <row r="408" spans="2:7" ht="15.6" x14ac:dyDescent="0.3">
      <c r="B408" s="20" t="s">
        <v>1131</v>
      </c>
      <c r="C408" s="20" t="s">
        <v>1937</v>
      </c>
      <c r="D408" s="20" t="str">
        <f>+VLOOKUP(Tabla2[[#This Row],[CÓDIGO DE ESTRUCTURA]],'I-403 Res. Eq. Y Sum'!$B$3:$I$2821,3,FALSE)</f>
        <v>Estructura compuesta de 1 Postes de concreto de (25/4200) en ángulo medio (50°) tipo ACU1-25</v>
      </c>
      <c r="E408" s="22">
        <f>+VLOOKUP(Tabla2[[#This Row],[CÓDIGO DE ESTRUCTURA]],'I-403 Res. Eq. Y Sum'!$B$3:$I$2821,5,FALSE)</f>
        <v>7686.4088674067716</v>
      </c>
      <c r="F408" s="21">
        <f t="shared" si="12"/>
        <v>5.49</v>
      </c>
      <c r="G408" s="21">
        <f t="shared" si="13"/>
        <v>9.74</v>
      </c>
    </row>
    <row r="409" spans="2:7" ht="15.6" x14ac:dyDescent="0.3">
      <c r="B409" s="20" t="s">
        <v>1131</v>
      </c>
      <c r="C409" s="20" t="s">
        <v>1939</v>
      </c>
      <c r="D409" s="20" t="str">
        <f>+VLOOKUP(Tabla2[[#This Row],[CÓDIGO DE ESTRUCTURA]],'I-403 Res. Eq. Y Sum'!$B$3:$I$2821,3,FALSE)</f>
        <v>Estructura compuesta de 1 Postes de concreto de (25/700) en suspensión (3°) tipo SCU1-25</v>
      </c>
      <c r="E409" s="22">
        <f>+VLOOKUP(Tabla2[[#This Row],[CÓDIGO DE ESTRUCTURA]],'I-403 Res. Eq. Y Sum'!$B$3:$I$2821,5,FALSE)</f>
        <v>6251.545031572472</v>
      </c>
      <c r="F409" s="21">
        <f t="shared" si="12"/>
        <v>4.47</v>
      </c>
      <c r="G409" s="21">
        <f t="shared" si="13"/>
        <v>7.92</v>
      </c>
    </row>
    <row r="410" spans="2:7" ht="15.6" x14ac:dyDescent="0.3">
      <c r="B410" s="20" t="s">
        <v>1131</v>
      </c>
      <c r="C410" s="20" t="s">
        <v>1941</v>
      </c>
      <c r="D410" s="20" t="str">
        <f>+VLOOKUP(Tabla2[[#This Row],[CÓDIGO DE ESTRUCTURA]],'I-403 Res. Eq. Y Sum'!$B$3:$I$2821,3,FALSE)</f>
        <v>Estructura compuesta de 1 Postes de concreto de (25/800) en suspensión (3°) tipo SCU1-25</v>
      </c>
      <c r="E410" s="22">
        <f>+VLOOKUP(Tabla2[[#This Row],[CÓDIGO DE ESTRUCTURA]],'I-403 Res. Eq. Y Sum'!$B$3:$I$2821,5,FALSE)</f>
        <v>6358.478673903418</v>
      </c>
      <c r="F410" s="21">
        <f t="shared" si="12"/>
        <v>4.54</v>
      </c>
      <c r="G410" s="21">
        <f t="shared" si="13"/>
        <v>8.06</v>
      </c>
    </row>
    <row r="411" spans="2:7" ht="15.6" x14ac:dyDescent="0.3">
      <c r="B411" s="20" t="s">
        <v>1131</v>
      </c>
      <c r="C411" s="20" t="s">
        <v>1943</v>
      </c>
      <c r="D411" s="20" t="str">
        <f>+VLOOKUP(Tabla2[[#This Row],[CÓDIGO DE ESTRUCTURA]],'I-403 Res. Eq. Y Sum'!$B$3:$I$2821,3,FALSE)</f>
        <v>Estructura compuesta de 1 Postes de concreto de (25/900) en suspensión (3°) tipo SCU1-25</v>
      </c>
      <c r="E411" s="22">
        <f>+VLOOKUP(Tabla2[[#This Row],[CÓDIGO DE ESTRUCTURA]],'I-403 Res. Eq. Y Sum'!$B$3:$I$2821,5,FALSE)</f>
        <v>6452.8008311129106</v>
      </c>
      <c r="F411" s="21">
        <f t="shared" si="12"/>
        <v>4.6100000000000003</v>
      </c>
      <c r="G411" s="21">
        <f t="shared" si="13"/>
        <v>8.18</v>
      </c>
    </row>
    <row r="412" spans="2:7" ht="15.6" x14ac:dyDescent="0.3">
      <c r="B412" s="20" t="s">
        <v>1131</v>
      </c>
      <c r="C412" s="20" t="s">
        <v>3967</v>
      </c>
      <c r="D412" s="20" t="str">
        <f>+VLOOKUP(Tabla2[[#This Row],[CÓDIGO DE ESTRUCTURA]],'I-403 Res. Eq. Y Sum'!$B$3:$I$2821,3,FALSE)</f>
        <v>Estructura compuesta de 1 Postes de concreto de (21/1100) en suspensión (3°) tipo SCU1-21</v>
      </c>
      <c r="E412" s="22">
        <f>+VLOOKUP(Tabla2[[#This Row],[CÓDIGO DE ESTRUCTURA]],'I-403 Res. Eq. Y Sum'!$B$3:$I$2821,5,FALSE)</f>
        <v>3577.8074180221629</v>
      </c>
      <c r="F412" s="21">
        <f t="shared" si="12"/>
        <v>2.56</v>
      </c>
      <c r="G412" s="21">
        <f t="shared" si="13"/>
        <v>4.53</v>
      </c>
    </row>
    <row r="413" spans="2:7" ht="15.6" x14ac:dyDescent="0.3">
      <c r="B413" s="20" t="s">
        <v>1131</v>
      </c>
      <c r="C413" s="20" t="s">
        <v>3969</v>
      </c>
      <c r="D413" s="20" t="str">
        <f>+VLOOKUP(Tabla2[[#This Row],[CÓDIGO DE ESTRUCTURA]],'I-403 Res. Eq. Y Sum'!$B$3:$I$2821,3,FALSE)</f>
        <v>Estructura compuesta de 1 Postes de concreto de (21/1200) en suspensión (3°) tipo SCU1-21</v>
      </c>
      <c r="E413" s="22">
        <f>+VLOOKUP(Tabla2[[#This Row],[CÓDIGO DE ESTRUCTURA]],'I-403 Res. Eq. Y Sum'!$B$3:$I$2821,5,FALSE)</f>
        <v>3601.2256601528834</v>
      </c>
      <c r="F413" s="21">
        <f t="shared" si="12"/>
        <v>2.57</v>
      </c>
      <c r="G413" s="21">
        <f t="shared" si="13"/>
        <v>4.5599999999999996</v>
      </c>
    </row>
    <row r="414" spans="2:7" ht="15.6" x14ac:dyDescent="0.3">
      <c r="B414" s="20" t="s">
        <v>1131</v>
      </c>
      <c r="C414" s="20" t="s">
        <v>3971</v>
      </c>
      <c r="D414" s="20" t="str">
        <f>+VLOOKUP(Tabla2[[#This Row],[CÓDIGO DE ESTRUCTURA]],'I-403 Res. Eq. Y Sum'!$B$3:$I$2821,3,FALSE)</f>
        <v>Estructura compuesta de 1 Postes de concreto de (21/1300) en suspensión (3°) tipo SCU1-21</v>
      </c>
      <c r="E414" s="22">
        <f>+VLOOKUP(Tabla2[[#This Row],[CÓDIGO DE ESTRUCTURA]],'I-403 Res. Eq. Y Sum'!$B$3:$I$2821,5,FALSE)</f>
        <v>3622.76835461364</v>
      </c>
      <c r="F414" s="21">
        <f t="shared" si="12"/>
        <v>2.59</v>
      </c>
      <c r="G414" s="21">
        <f t="shared" si="13"/>
        <v>4.59</v>
      </c>
    </row>
    <row r="415" spans="2:7" ht="15.6" x14ac:dyDescent="0.3">
      <c r="B415" s="20" t="s">
        <v>1131</v>
      </c>
      <c r="C415" s="20" t="s">
        <v>3973</v>
      </c>
      <c r="D415" s="20" t="str">
        <f>+VLOOKUP(Tabla2[[#This Row],[CÓDIGO DE ESTRUCTURA]],'I-403 Res. Eq. Y Sum'!$B$3:$I$2821,3,FALSE)</f>
        <v>Estructura compuesta de 1 Postes de concreto de (21/1400) en suspensión (3°) tipo SCU1-21</v>
      </c>
      <c r="E415" s="22">
        <f>+VLOOKUP(Tabla2[[#This Row],[CÓDIGO DE ESTRUCTURA]],'I-403 Res. Eq. Y Sum'!$B$3:$I$2821,5,FALSE)</f>
        <v>3642.7137743478825</v>
      </c>
      <c r="F415" s="21">
        <f t="shared" si="12"/>
        <v>2.6</v>
      </c>
      <c r="G415" s="21">
        <f t="shared" si="13"/>
        <v>4.62</v>
      </c>
    </row>
    <row r="416" spans="2:7" ht="15.6" x14ac:dyDescent="0.3">
      <c r="B416" s="20" t="s">
        <v>1131</v>
      </c>
      <c r="C416" s="20" t="s">
        <v>3975</v>
      </c>
      <c r="D416" s="20" t="str">
        <f>+VLOOKUP(Tabla2[[#This Row],[CÓDIGO DE ESTRUCTURA]],'I-403 Res. Eq. Y Sum'!$B$3:$I$2821,3,FALSE)</f>
        <v>Estructura compuesta de 1 Postes de concreto de (21/1500) en suspensión (3°) tipo SCU1-21</v>
      </c>
      <c r="E416" s="22">
        <f>+VLOOKUP(Tabla2[[#This Row],[CÓDIGO DE ESTRUCTURA]],'I-403 Res. Eq. Y Sum'!$B$3:$I$2821,5,FALSE)</f>
        <v>3661.2825158811615</v>
      </c>
      <c r="F416" s="21">
        <f t="shared" si="12"/>
        <v>2.62</v>
      </c>
      <c r="G416" s="21">
        <f t="shared" si="13"/>
        <v>4.6399999999999997</v>
      </c>
    </row>
    <row r="417" spans="2:7" ht="15.6" x14ac:dyDescent="0.3">
      <c r="B417" s="20" t="s">
        <v>1131</v>
      </c>
      <c r="C417" s="20" t="s">
        <v>3977</v>
      </c>
      <c r="D417" s="20" t="str">
        <f>+VLOOKUP(Tabla2[[#This Row],[CÓDIGO DE ESTRUCTURA]],'I-403 Res. Eq. Y Sum'!$B$3:$I$2821,3,FALSE)</f>
        <v>Estructura compuesta de 1 Postes de concreto de (21/1600) en suspensión (3°) tipo SCU1-21</v>
      </c>
      <c r="E417" s="22">
        <f>+VLOOKUP(Tabla2[[#This Row],[CÓDIGO DE ESTRUCTURA]],'I-403 Res. Eq. Y Sum'!$B$3:$I$2821,5,FALSE)</f>
        <v>3678.6524135548684</v>
      </c>
      <c r="F417" s="21">
        <f t="shared" si="12"/>
        <v>2.63</v>
      </c>
      <c r="G417" s="21">
        <f t="shared" si="13"/>
        <v>4.66</v>
      </c>
    </row>
    <row r="418" spans="2:7" ht="15.6" x14ac:dyDescent="0.3">
      <c r="B418" s="20" t="s">
        <v>1131</v>
      </c>
      <c r="C418" s="20" t="s">
        <v>3979</v>
      </c>
      <c r="D418" s="20" t="str">
        <f>+VLOOKUP(Tabla2[[#This Row],[CÓDIGO DE ESTRUCTURA]],'I-403 Res. Eq. Y Sum'!$B$3:$I$2821,3,FALSE)</f>
        <v>Estructura compuesta de 1 Postes de concreto de (21/800) en suspensión (3°) tipo SCU1-21</v>
      </c>
      <c r="E418" s="22">
        <f>+VLOOKUP(Tabla2[[#This Row],[CÓDIGO DE ESTRUCTURA]],'I-403 Res. Eq. Y Sum'!$B$3:$I$2821,5,FALSE)</f>
        <v>3492.0987803614353</v>
      </c>
      <c r="F418" s="21">
        <f t="shared" si="12"/>
        <v>2.5</v>
      </c>
      <c r="G418" s="21">
        <f t="shared" si="13"/>
        <v>4.43</v>
      </c>
    </row>
    <row r="419" spans="2:7" ht="15.6" x14ac:dyDescent="0.3">
      <c r="B419" s="20" t="s">
        <v>1131</v>
      </c>
      <c r="C419" s="20" t="s">
        <v>3981</v>
      </c>
      <c r="D419" s="20" t="str">
        <f>+VLOOKUP(Tabla2[[#This Row],[CÓDIGO DE ESTRUCTURA]],'I-403 Res. Eq. Y Sum'!$B$3:$I$2821,3,FALSE)</f>
        <v>Estructura compuesta de 1 Postes de concreto de (21/900) en suspensión (3°) tipo SCU1-21</v>
      </c>
      <c r="E419" s="22">
        <f>+VLOOKUP(Tabla2[[#This Row],[CÓDIGO DE ESTRUCTURA]],'I-403 Res. Eq. Y Sum'!$B$3:$I$2821,5,FALSE)</f>
        <v>3523.7989067508984</v>
      </c>
      <c r="F419" s="21">
        <f t="shared" si="12"/>
        <v>2.52</v>
      </c>
      <c r="G419" s="21">
        <f t="shared" si="13"/>
        <v>4.47</v>
      </c>
    </row>
    <row r="420" spans="2:7" ht="15.6" x14ac:dyDescent="0.3">
      <c r="B420" s="20" t="s">
        <v>1131</v>
      </c>
      <c r="C420" s="20" t="s">
        <v>3983</v>
      </c>
      <c r="D420" s="20" t="str">
        <f>+VLOOKUP(Tabla2[[#This Row],[CÓDIGO DE ESTRUCTURA]],'I-403 Res. Eq. Y Sum'!$B$3:$I$2821,3,FALSE)</f>
        <v>Estructura compuesta de 1 Postes de concreto de (16/100) en ángulo y terminal (90°) tipo ACTU1-16</v>
      </c>
      <c r="E420" s="22">
        <f>+VLOOKUP(Tabla2[[#This Row],[CÓDIGO DE ESTRUCTURA]],'I-403 Res. Eq. Y Sum'!$B$3:$I$2821,5,FALSE)</f>
        <v>2002.5590602828122</v>
      </c>
      <c r="F420" s="21">
        <f t="shared" si="12"/>
        <v>1.43</v>
      </c>
      <c r="G420" s="21">
        <f t="shared" si="13"/>
        <v>2.54</v>
      </c>
    </row>
    <row r="421" spans="2:7" ht="15.6" x14ac:dyDescent="0.3">
      <c r="B421" s="20" t="s">
        <v>1131</v>
      </c>
      <c r="C421" s="20" t="s">
        <v>3986</v>
      </c>
      <c r="D421" s="20" t="str">
        <f>+VLOOKUP(Tabla2[[#This Row],[CÓDIGO DE ESTRUCTURA]],'I-403 Res. Eq. Y Sum'!$B$3:$I$2821,3,FALSE)</f>
        <v>Estructura compuesta de 1 Postes de concreto de (16/100) en suspensión (25°) tipo SCU11-16</v>
      </c>
      <c r="E421" s="22">
        <f>+VLOOKUP(Tabla2[[#This Row],[CÓDIGO DE ESTRUCTURA]],'I-403 Res. Eq. Y Sum'!$B$3:$I$2821,5,FALSE)</f>
        <v>2002.5590602828122</v>
      </c>
      <c r="F421" s="21">
        <f t="shared" si="12"/>
        <v>1.43</v>
      </c>
      <c r="G421" s="21">
        <f t="shared" si="13"/>
        <v>2.54</v>
      </c>
    </row>
    <row r="422" spans="2:7" ht="15.6" x14ac:dyDescent="0.3">
      <c r="B422" s="20" t="s">
        <v>1131</v>
      </c>
      <c r="C422" s="20" t="s">
        <v>3988</v>
      </c>
      <c r="D422" s="20" t="str">
        <f>+VLOOKUP(Tabla2[[#This Row],[CÓDIGO DE ESTRUCTURA]],'I-403 Res. Eq. Y Sum'!$B$3:$I$2821,3,FALSE)</f>
        <v>Estructura compuesta de 1 Postes de concreto de (16/1700) en ángulo medio (50°) tipo ACU1-16</v>
      </c>
      <c r="E422" s="22">
        <f>+VLOOKUP(Tabla2[[#This Row],[CÓDIGO DE ESTRUCTURA]],'I-403 Res. Eq. Y Sum'!$B$3:$I$2821,5,FALSE)</f>
        <v>2868.5305458105149</v>
      </c>
      <c r="F422" s="21">
        <f t="shared" si="12"/>
        <v>2.0499999999999998</v>
      </c>
      <c r="G422" s="21">
        <f t="shared" si="13"/>
        <v>3.64</v>
      </c>
    </row>
    <row r="423" spans="2:7" ht="15.6" x14ac:dyDescent="0.3">
      <c r="B423" s="20" t="s">
        <v>1131</v>
      </c>
      <c r="C423" s="20" t="s">
        <v>3990</v>
      </c>
      <c r="D423" s="20" t="str">
        <f>+VLOOKUP(Tabla2[[#This Row],[CÓDIGO DE ESTRUCTURA]],'I-403 Res. Eq. Y Sum'!$B$3:$I$2821,3,FALSE)</f>
        <v>Estructura compuesta de 1 Postes de concreto de (16/200) en ángulo y terminal (90°) tipo ACTU1-16</v>
      </c>
      <c r="E423" s="22">
        <f>+VLOOKUP(Tabla2[[#This Row],[CÓDIGO DE ESTRUCTURA]],'I-403 Res. Eq. Y Sum'!$B$3:$I$2821,5,FALSE)</f>
        <v>2056.6822781282935</v>
      </c>
      <c r="F423" s="21">
        <f t="shared" si="12"/>
        <v>1.47</v>
      </c>
      <c r="G423" s="21">
        <f t="shared" si="13"/>
        <v>2.61</v>
      </c>
    </row>
    <row r="424" spans="2:7" ht="15.6" x14ac:dyDescent="0.3">
      <c r="B424" s="20" t="s">
        <v>1131</v>
      </c>
      <c r="C424" s="20" t="s">
        <v>3992</v>
      </c>
      <c r="D424" s="20" t="str">
        <f>+VLOOKUP(Tabla2[[#This Row],[CÓDIGO DE ESTRUCTURA]],'I-403 Res. Eq. Y Sum'!$B$3:$I$2821,3,FALSE)</f>
        <v>Estructura compuesta de 1 Postes de concreto de (16/200) en suspensión (25°) tipo SCU11-16</v>
      </c>
      <c r="E424" s="22">
        <f>+VLOOKUP(Tabla2[[#This Row],[CÓDIGO DE ESTRUCTURA]],'I-403 Res. Eq. Y Sum'!$B$3:$I$2821,5,FALSE)</f>
        <v>2056.6822781282935</v>
      </c>
      <c r="F424" s="21">
        <f t="shared" si="12"/>
        <v>1.47</v>
      </c>
      <c r="G424" s="21">
        <f t="shared" si="13"/>
        <v>2.61</v>
      </c>
    </row>
    <row r="425" spans="2:7" ht="15.6" x14ac:dyDescent="0.3">
      <c r="B425" s="20" t="s">
        <v>1131</v>
      </c>
      <c r="C425" s="20" t="s">
        <v>3994</v>
      </c>
      <c r="D425" s="20" t="str">
        <f>+VLOOKUP(Tabla2[[#This Row],[CÓDIGO DE ESTRUCTURA]],'I-403 Res. Eq. Y Sum'!$B$3:$I$2821,3,FALSE)</f>
        <v>Estructura compuesta de 1 Postes de concreto de (16/2200) en ángulo y terminal (90°) tipo ACTU1-16</v>
      </c>
      <c r="E425" s="22">
        <f>+VLOOKUP(Tabla2[[#This Row],[CÓDIGO DE ESTRUCTURA]],'I-403 Res. Eq. Y Sum'!$B$3:$I$2821,5,FALSE)</f>
        <v>3139.1466350379219</v>
      </c>
      <c r="F425" s="21">
        <f t="shared" si="12"/>
        <v>2.2400000000000002</v>
      </c>
      <c r="G425" s="21">
        <f t="shared" si="13"/>
        <v>3.98</v>
      </c>
    </row>
    <row r="426" spans="2:7" ht="15.6" x14ac:dyDescent="0.3">
      <c r="B426" s="20" t="s">
        <v>1131</v>
      </c>
      <c r="C426" s="20" t="s">
        <v>3996</v>
      </c>
      <c r="D426" s="20" t="str">
        <f>+VLOOKUP(Tabla2[[#This Row],[CÓDIGO DE ESTRUCTURA]],'I-403 Res. Eq. Y Sum'!$B$3:$I$2821,3,FALSE)</f>
        <v>Estructura compuesta de 1 Postes de concreto de (16/2300) en ángulo y terminal (90°) tipo ACTU1-16</v>
      </c>
      <c r="E426" s="22">
        <f>+VLOOKUP(Tabla2[[#This Row],[CÓDIGO DE ESTRUCTURA]],'I-403 Res. Eq. Y Sum'!$B$3:$I$2821,5,FALSE)</f>
        <v>3193.2698528834035</v>
      </c>
      <c r="F426" s="21">
        <f t="shared" si="12"/>
        <v>2.2799999999999998</v>
      </c>
      <c r="G426" s="21">
        <f t="shared" si="13"/>
        <v>4.05</v>
      </c>
    </row>
    <row r="427" spans="2:7" ht="15.6" x14ac:dyDescent="0.3">
      <c r="B427" s="20" t="s">
        <v>1131</v>
      </c>
      <c r="C427" s="20" t="s">
        <v>3998</v>
      </c>
      <c r="D427" s="20" t="str">
        <f>+VLOOKUP(Tabla2[[#This Row],[CÓDIGO DE ESTRUCTURA]],'I-403 Res. Eq. Y Sum'!$B$3:$I$2821,3,FALSE)</f>
        <v>Estructura compuesta de 1 Postes de concreto de (16/400) en ángulo medio (50°) tipo ACU1-16</v>
      </c>
      <c r="E427" s="22">
        <f>+VLOOKUP(Tabla2[[#This Row],[CÓDIGO DE ESTRUCTURA]],'I-403 Res. Eq. Y Sum'!$B$3:$I$2821,5,FALSE)</f>
        <v>2164.9287138192567</v>
      </c>
      <c r="F427" s="21">
        <f t="shared" si="12"/>
        <v>1.55</v>
      </c>
      <c r="G427" s="21">
        <f t="shared" si="13"/>
        <v>2.74</v>
      </c>
    </row>
    <row r="428" spans="2:7" ht="15.6" x14ac:dyDescent="0.3">
      <c r="B428" s="20" t="s">
        <v>1131</v>
      </c>
      <c r="C428" s="20" t="s">
        <v>4000</v>
      </c>
      <c r="D428" s="20" t="str">
        <f>+VLOOKUP(Tabla2[[#This Row],[CÓDIGO DE ESTRUCTURA]],'I-403 Res. Eq. Y Sum'!$B$3:$I$2821,3,FALSE)</f>
        <v>Estructura compuesta de 1 Postes de concreto de (16/400) en ángulo y terminal (90°) tipo ACTU1-16</v>
      </c>
      <c r="E428" s="22">
        <f>+VLOOKUP(Tabla2[[#This Row],[CÓDIGO DE ESTRUCTURA]],'I-403 Res. Eq. Y Sum'!$B$3:$I$2821,5,FALSE)</f>
        <v>2164.9287138192567</v>
      </c>
      <c r="F428" s="21">
        <f t="shared" si="12"/>
        <v>1.55</v>
      </c>
      <c r="G428" s="21">
        <f t="shared" si="13"/>
        <v>2.74</v>
      </c>
    </row>
    <row r="429" spans="2:7" ht="15.6" x14ac:dyDescent="0.3">
      <c r="B429" s="20" t="s">
        <v>1131</v>
      </c>
      <c r="C429" s="20" t="s">
        <v>4002</v>
      </c>
      <c r="D429" s="20" t="str">
        <f>+VLOOKUP(Tabla2[[#This Row],[CÓDIGO DE ESTRUCTURA]],'I-403 Res. Eq. Y Sum'!$B$3:$I$2821,3,FALSE)</f>
        <v>Estructura compuesta de 1 Postes de concreto de (16/400) en suspensión (3°) tipo SCU1-16</v>
      </c>
      <c r="E429" s="22">
        <f>+VLOOKUP(Tabla2[[#This Row],[CÓDIGO DE ESTRUCTURA]],'I-403 Res. Eq. Y Sum'!$B$3:$I$2821,5,FALSE)</f>
        <v>2164.9287138192567</v>
      </c>
      <c r="F429" s="21">
        <f t="shared" si="12"/>
        <v>1.55</v>
      </c>
      <c r="G429" s="21">
        <f t="shared" si="13"/>
        <v>2.74</v>
      </c>
    </row>
    <row r="430" spans="2:7" ht="15.6" x14ac:dyDescent="0.3">
      <c r="B430" s="20" t="s">
        <v>1131</v>
      </c>
      <c r="C430" s="20" t="s">
        <v>4004</v>
      </c>
      <c r="D430" s="20" t="str">
        <f>+VLOOKUP(Tabla2[[#This Row],[CÓDIGO DE ESTRUCTURA]],'I-403 Res. Eq. Y Sum'!$B$3:$I$2821,3,FALSE)</f>
        <v>Estructura compuesta de 1 Postes de concreto de (16/500) en ángulo medio (50°) tipo ACU1-16</v>
      </c>
      <c r="E430" s="22">
        <f>+VLOOKUP(Tabla2[[#This Row],[CÓDIGO DE ESTRUCTURA]],'I-403 Res. Eq. Y Sum'!$B$3:$I$2821,5,FALSE)</f>
        <v>2219.0519316647378</v>
      </c>
      <c r="F430" s="21">
        <f t="shared" si="12"/>
        <v>1.59</v>
      </c>
      <c r="G430" s="21">
        <f t="shared" si="13"/>
        <v>2.81</v>
      </c>
    </row>
    <row r="431" spans="2:7" ht="15.6" x14ac:dyDescent="0.3">
      <c r="B431" s="20" t="s">
        <v>1131</v>
      </c>
      <c r="C431" s="20" t="s">
        <v>4006</v>
      </c>
      <c r="D431" s="20" t="str">
        <f>+VLOOKUP(Tabla2[[#This Row],[CÓDIGO DE ESTRUCTURA]],'I-403 Res. Eq. Y Sum'!$B$3:$I$2821,3,FALSE)</f>
        <v>Estructura compuesta de 1 Postes de concreto de (16/500) en suspensión (3°) tipo SCU1-16</v>
      </c>
      <c r="E431" s="22">
        <f>+VLOOKUP(Tabla2[[#This Row],[CÓDIGO DE ESTRUCTURA]],'I-403 Res. Eq. Y Sum'!$B$3:$I$2821,5,FALSE)</f>
        <v>2219.0519316647378</v>
      </c>
      <c r="F431" s="21">
        <f t="shared" si="12"/>
        <v>1.59</v>
      </c>
      <c r="G431" s="21">
        <f t="shared" si="13"/>
        <v>2.81</v>
      </c>
    </row>
    <row r="432" spans="2:7" ht="15.6" x14ac:dyDescent="0.3">
      <c r="B432" s="20" t="s">
        <v>1131</v>
      </c>
      <c r="C432" s="20" t="s">
        <v>4008</v>
      </c>
      <c r="D432" s="20" t="str">
        <f>+VLOOKUP(Tabla2[[#This Row],[CÓDIGO DE ESTRUCTURA]],'I-403 Res. Eq. Y Sum'!$B$3:$I$2821,3,FALSE)</f>
        <v>Estructura compuesta de 1 Postes de concreto de (16/600) en ángulo medio (50°) tipo ACU1-16</v>
      </c>
      <c r="E432" s="22">
        <f>+VLOOKUP(Tabla2[[#This Row],[CÓDIGO DE ESTRUCTURA]],'I-403 Res. Eq. Y Sum'!$B$3:$I$2821,5,FALSE)</f>
        <v>2273.1751495102194</v>
      </c>
      <c r="F432" s="21">
        <f t="shared" si="12"/>
        <v>1.62</v>
      </c>
      <c r="G432" s="21">
        <f t="shared" si="13"/>
        <v>2.88</v>
      </c>
    </row>
    <row r="433" spans="2:7" ht="15.6" x14ac:dyDescent="0.3">
      <c r="B433" s="20" t="s">
        <v>1131</v>
      </c>
      <c r="C433" s="20" t="s">
        <v>4010</v>
      </c>
      <c r="D433" s="20" t="str">
        <f>+VLOOKUP(Tabla2[[#This Row],[CÓDIGO DE ESTRUCTURA]],'I-403 Res. Eq. Y Sum'!$B$3:$I$2821,3,FALSE)</f>
        <v>Estructura compuesta de 1 Postes de concreto de (16/700) en suspensión (3°) tipo SCU1-16</v>
      </c>
      <c r="E433" s="22">
        <f>+VLOOKUP(Tabla2[[#This Row],[CÓDIGO DE ESTRUCTURA]],'I-403 Res. Eq. Y Sum'!$B$3:$I$2821,5,FALSE)</f>
        <v>2327.2983673557005</v>
      </c>
      <c r="F433" s="21">
        <f t="shared" si="12"/>
        <v>1.66</v>
      </c>
      <c r="G433" s="21">
        <f t="shared" si="13"/>
        <v>2.95</v>
      </c>
    </row>
    <row r="434" spans="2:7" ht="15.6" x14ac:dyDescent="0.3">
      <c r="B434" s="20" t="s">
        <v>1131</v>
      </c>
      <c r="C434" s="20" t="s">
        <v>4012</v>
      </c>
      <c r="D434" s="20" t="str">
        <f>+VLOOKUP(Tabla2[[#This Row],[CÓDIGO DE ESTRUCTURA]],'I-403 Res. Eq. Y Sum'!$B$3:$I$2821,3,FALSE)</f>
        <v>Estructura compuesta de 1 Postes de concreto de (16/800) en suspensión (25°) tipo SCU11-16</v>
      </c>
      <c r="E434" s="22">
        <f>+VLOOKUP(Tabla2[[#This Row],[CÓDIGO DE ESTRUCTURA]],'I-403 Res. Eq. Y Sum'!$B$3:$I$2821,5,FALSE)</f>
        <v>2381.4215852011821</v>
      </c>
      <c r="F434" s="21">
        <f t="shared" si="12"/>
        <v>1.7</v>
      </c>
      <c r="G434" s="21">
        <f t="shared" si="13"/>
        <v>3.02</v>
      </c>
    </row>
    <row r="435" spans="2:7" ht="15.6" x14ac:dyDescent="0.3">
      <c r="B435" s="20" t="s">
        <v>1131</v>
      </c>
      <c r="C435" s="20" t="s">
        <v>4014</v>
      </c>
      <c r="D435" s="20" t="str">
        <f>+VLOOKUP(Tabla2[[#This Row],[CÓDIGO DE ESTRUCTURA]],'I-403 Res. Eq. Y Sum'!$B$3:$I$2821,3,FALSE)</f>
        <v>Estructura compuesta de 1 Postes de concreto de (16/900) en suspensión (3°) tipo SCU1-16</v>
      </c>
      <c r="E435" s="22">
        <f>+VLOOKUP(Tabla2[[#This Row],[CÓDIGO DE ESTRUCTURA]],'I-403 Res. Eq. Y Sum'!$B$3:$I$2821,5,FALSE)</f>
        <v>2435.5448030466637</v>
      </c>
      <c r="F435" s="21">
        <f t="shared" si="12"/>
        <v>1.74</v>
      </c>
      <c r="G435" s="21">
        <f t="shared" si="13"/>
        <v>3.09</v>
      </c>
    </row>
    <row r="436" spans="2:7" ht="15.6" x14ac:dyDescent="0.3">
      <c r="B436" s="20" t="s">
        <v>1131</v>
      </c>
      <c r="C436" s="20" t="s">
        <v>4016</v>
      </c>
      <c r="D436" s="20" t="str">
        <f>+VLOOKUP(Tabla2[[#This Row],[CÓDIGO DE ESTRUCTURA]],'I-403 Res. Eq. Y Sum'!$B$3:$I$2821,3,FALSE)</f>
        <v>Estructura compuesta de 1 Postes de concreto de (21/1000) en suspensión (3°) tipo SCU1-21</v>
      </c>
      <c r="E436" s="22">
        <f>+VLOOKUP(Tabla2[[#This Row],[CÓDIGO DE ESTRUCTURA]],'I-403 Res. Eq. Y Sum'!$B$3:$I$2821,5,FALSE)</f>
        <v>3552.155636089713</v>
      </c>
      <c r="F436" s="21">
        <f t="shared" si="12"/>
        <v>2.54</v>
      </c>
      <c r="G436" s="21">
        <f t="shared" si="13"/>
        <v>4.5</v>
      </c>
    </row>
    <row r="437" spans="2:7" ht="15.6" x14ac:dyDescent="0.3">
      <c r="B437" s="20" t="s">
        <v>1131</v>
      </c>
      <c r="C437" s="20" t="s">
        <v>4018</v>
      </c>
      <c r="D437" s="20" t="str">
        <f>+VLOOKUP(Tabla2[[#This Row],[CÓDIGO DE ESTRUCTURA]],'I-403 Res. Eq. Y Sum'!$B$3:$I$2821,3,FALSE)</f>
        <v>Estructura compuesta de 1 Postes de concreto de (21/1200) en suspensión (25°) tipo SCU11-21</v>
      </c>
      <c r="E437" s="22">
        <f>+VLOOKUP(Tabla2[[#This Row],[CÓDIGO DE ESTRUCTURA]],'I-403 Res. Eq. Y Sum'!$B$3:$I$2821,5,FALSE)</f>
        <v>3601.2256601528834</v>
      </c>
      <c r="F437" s="21">
        <f t="shared" si="12"/>
        <v>2.57</v>
      </c>
      <c r="G437" s="21">
        <f t="shared" si="13"/>
        <v>4.5599999999999996</v>
      </c>
    </row>
    <row r="438" spans="2:7" ht="15.6" x14ac:dyDescent="0.3">
      <c r="B438" s="20" t="s">
        <v>1131</v>
      </c>
      <c r="C438" s="20" t="s">
        <v>4020</v>
      </c>
      <c r="D438" s="20" t="str">
        <f>+VLOOKUP(Tabla2[[#This Row],[CÓDIGO DE ESTRUCTURA]],'I-403 Res. Eq. Y Sum'!$B$3:$I$2821,3,FALSE)</f>
        <v>Estructura compuesta de 1 Postes de concreto de (21/2500) en suspensión (25°) tipo SCU11-21</v>
      </c>
      <c r="E438" s="22">
        <f>+VLOOKUP(Tabla2[[#This Row],[CÓDIGO DE ESTRUCTURA]],'I-403 Res. Eq. Y Sum'!$B$3:$I$2821,5,FALSE)</f>
        <v>3798.7661250114243</v>
      </c>
      <c r="F438" s="21">
        <f t="shared" si="12"/>
        <v>2.72</v>
      </c>
      <c r="G438" s="21">
        <f t="shared" si="13"/>
        <v>4.8099999999999996</v>
      </c>
    </row>
    <row r="439" spans="2:7" ht="15.6" x14ac:dyDescent="0.3">
      <c r="B439" s="20" t="s">
        <v>1131</v>
      </c>
      <c r="C439" s="20" t="s">
        <v>4022</v>
      </c>
      <c r="D439" s="20" t="str">
        <f>+VLOOKUP(Tabla2[[#This Row],[CÓDIGO DE ESTRUCTURA]],'I-403 Res. Eq. Y Sum'!$B$3:$I$2821,3,FALSE)</f>
        <v>Estructura compuesta de 1 Postes de concreto de (21/500) en suspensión (3°) tipo SCU1-21</v>
      </c>
      <c r="E439" s="22">
        <f>+VLOOKUP(Tabla2[[#This Row],[CÓDIGO DE ESTRUCTURA]],'I-403 Res. Eq. Y Sum'!$B$3:$I$2821,5,FALSE)</f>
        <v>3365.6020028962798</v>
      </c>
      <c r="F439" s="21">
        <f t="shared" si="12"/>
        <v>2.41</v>
      </c>
      <c r="G439" s="21">
        <f t="shared" si="13"/>
        <v>4.2699999999999996</v>
      </c>
    </row>
    <row r="440" spans="2:7" ht="15.6" x14ac:dyDescent="0.3">
      <c r="B440" s="20" t="s">
        <v>1131</v>
      </c>
      <c r="C440" s="20" t="s">
        <v>4024</v>
      </c>
      <c r="D440" s="20" t="str">
        <f>+VLOOKUP(Tabla2[[#This Row],[CÓDIGO DE ESTRUCTURA]],'I-403 Res. Eq. Y Sum'!$B$3:$I$2821,3,FALSE)</f>
        <v>Estructura compuesta de 1 Postes de concreto de (21/600) en suspensión (3°) tipo SCU1-21</v>
      </c>
      <c r="E440" s="22">
        <f>+VLOOKUP(Tabla2[[#This Row],[CÓDIGO DE ESTRUCTURA]],'I-403 Res. Eq. Y Sum'!$B$3:$I$2821,5,FALSE)</f>
        <v>3414.6720269594502</v>
      </c>
      <c r="F440" s="21">
        <f t="shared" si="12"/>
        <v>2.44</v>
      </c>
      <c r="G440" s="21">
        <f t="shared" si="13"/>
        <v>4.33</v>
      </c>
    </row>
    <row r="441" spans="2:7" ht="15.6" x14ac:dyDescent="0.3">
      <c r="B441" s="20" t="s">
        <v>1131</v>
      </c>
      <c r="C441" s="20" t="s">
        <v>4026</v>
      </c>
      <c r="D441" s="20" t="str">
        <f>+VLOOKUP(Tabla2[[#This Row],[CÓDIGO DE ESTRUCTURA]],'I-403 Res. Eq. Y Sum'!$B$3:$I$2821,3,FALSE)</f>
        <v>Estructura compuesta de 1 Postes de concreto de (21/700) en suspensión (3°) tipo SCU1-21</v>
      </c>
      <c r="E441" s="22">
        <f>+VLOOKUP(Tabla2[[#This Row],[CÓDIGO DE ESTRUCTURA]],'I-403 Res. Eq. Y Sum'!$B$3:$I$2821,5,FALSE)</f>
        <v>3456.1601411544493</v>
      </c>
      <c r="F441" s="21">
        <f t="shared" si="12"/>
        <v>2.4700000000000002</v>
      </c>
      <c r="G441" s="21">
        <f t="shared" si="13"/>
        <v>4.38</v>
      </c>
    </row>
    <row r="442" spans="2:7" ht="15.6" x14ac:dyDescent="0.3">
      <c r="B442" s="20" t="s">
        <v>1131</v>
      </c>
      <c r="C442" s="20" t="s">
        <v>4028</v>
      </c>
      <c r="D442" s="20" t="str">
        <f>+VLOOKUP(Tabla2[[#This Row],[CÓDIGO DE ESTRUCTURA]],'I-403 Res. Eq. Y Sum'!$B$3:$I$2821,3,FALSE)</f>
        <v>Estructura compuesta de 1 Postes de concreto de (21/800) en suspensión (3°) tipo SCU1-21</v>
      </c>
      <c r="E442" s="22">
        <f>+VLOOKUP(Tabla2[[#This Row],[CÓDIGO DE ESTRUCTURA]],'I-403 Res. Eq. Y Sum'!$B$3:$I$2821,5,FALSE)</f>
        <v>3492.0987803614353</v>
      </c>
      <c r="F442" s="21">
        <f t="shared" si="12"/>
        <v>2.5</v>
      </c>
      <c r="G442" s="21">
        <f t="shared" si="13"/>
        <v>4.43</v>
      </c>
    </row>
    <row r="443" spans="2:7" ht="15.6" x14ac:dyDescent="0.3">
      <c r="B443" s="20" t="s">
        <v>1131</v>
      </c>
      <c r="C443" s="20" t="s">
        <v>4029</v>
      </c>
      <c r="D443" s="20" t="str">
        <f>+VLOOKUP(Tabla2[[#This Row],[CÓDIGO DE ESTRUCTURA]],'I-403 Res. Eq. Y Sum'!$B$3:$I$2821,3,FALSE)</f>
        <v>Estructura compuesta de 1 Postes de concreto de (21/900) en suspensión (3°) tipo SCU1-21</v>
      </c>
      <c r="E443" s="22">
        <f>+VLOOKUP(Tabla2[[#This Row],[CÓDIGO DE ESTRUCTURA]],'I-403 Res. Eq. Y Sum'!$B$3:$I$2821,5,FALSE)</f>
        <v>3523.7989067508984</v>
      </c>
      <c r="F443" s="21">
        <f t="shared" si="12"/>
        <v>2.52</v>
      </c>
      <c r="G443" s="21">
        <f t="shared" si="13"/>
        <v>4.47</v>
      </c>
    </row>
    <row r="444" spans="2:7" ht="15.6" x14ac:dyDescent="0.3">
      <c r="B444" s="20" t="s">
        <v>1131</v>
      </c>
      <c r="C444" s="20" t="s">
        <v>4030</v>
      </c>
      <c r="D444" s="20" t="str">
        <f>+VLOOKUP(Tabla2[[#This Row],[CÓDIGO DE ESTRUCTURA]],'I-403 Res. Eq. Y Sum'!$B$3:$I$2821,3,FALSE)</f>
        <v>Estructura compuesta de 1 Postes de concreto de (25/5100) en ángulo y terminal (90°) tipo ACTU1-25</v>
      </c>
      <c r="E444" s="22">
        <f>+VLOOKUP(Tabla2[[#This Row],[CÓDIGO DE ESTRUCTURA]],'I-403 Res. Eq. Y Sum'!$B$3:$I$2821,5,FALSE)</f>
        <v>7841.8914801210085</v>
      </c>
      <c r="F444" s="21">
        <f t="shared" si="12"/>
        <v>5.6</v>
      </c>
      <c r="G444" s="21">
        <f t="shared" si="13"/>
        <v>9.94</v>
      </c>
    </row>
    <row r="445" spans="2:7" ht="15.6" x14ac:dyDescent="0.3">
      <c r="B445" s="20" t="s">
        <v>1131</v>
      </c>
      <c r="C445" s="20" t="s">
        <v>4032</v>
      </c>
      <c r="D445" s="20" t="str">
        <f>+VLOOKUP(Tabla2[[#This Row],[CÓDIGO DE ESTRUCTURA]],'I-403 Res. Eq. Y Sum'!$B$3:$I$2821,3,FALSE)</f>
        <v>Estructura compuesta de 1 Postes de concreto de (25/7500) en ángulo y terminal (90°) tipo ACTU1-25</v>
      </c>
      <c r="E445" s="22">
        <f>+VLOOKUP(Tabla2[[#This Row],[CÓDIGO DE ESTRUCTURA]],'I-403 Res. Eq. Y Sum'!$B$3:$I$2821,5,FALSE)</f>
        <v>8150.7349136615985</v>
      </c>
      <c r="F445" s="21">
        <f t="shared" si="12"/>
        <v>5.83</v>
      </c>
      <c r="G445" s="21">
        <f t="shared" si="13"/>
        <v>10.33</v>
      </c>
    </row>
    <row r="446" spans="2:7" ht="15.6" x14ac:dyDescent="0.3">
      <c r="B446" s="20" t="s">
        <v>1131</v>
      </c>
      <c r="C446" s="20" t="s">
        <v>1945</v>
      </c>
      <c r="D446" s="20" t="str">
        <f>+VLOOKUP(Tabla2[[#This Row],[CÓDIGO DE ESTRUCTURA]],'I-403 Res. Eq. Y Sum'!$B$3:$I$2821,3,FALSE)</f>
        <v>Estructura compuesta de 1 Poste de madera tratada 100' clase C1 en suspensión (1°) tipo S2-060</v>
      </c>
      <c r="E446" s="22">
        <f>+VLOOKUP(Tabla2[[#This Row],[CÓDIGO DE ESTRUCTURA]],'I-403 Res. Eq. Y Sum'!$B$3:$I$2821,5,FALSE)</f>
        <v>5369.9234984077384</v>
      </c>
      <c r="F446" s="21">
        <f t="shared" si="12"/>
        <v>3.84</v>
      </c>
      <c r="G446" s="21">
        <f t="shared" si="13"/>
        <v>6.81</v>
      </c>
    </row>
    <row r="447" spans="2:7" ht="15.6" x14ac:dyDescent="0.3">
      <c r="B447" s="20" t="s">
        <v>1131</v>
      </c>
      <c r="C447" s="20" t="s">
        <v>1948</v>
      </c>
      <c r="D447" s="20" t="str">
        <f>+VLOOKUP(Tabla2[[#This Row],[CÓDIGO DE ESTRUCTURA]],'I-403 Res. Eq. Y Sum'!$B$3:$I$2821,3,FALSE)</f>
        <v>Estructura compuesta de 1 Poste de madera tratada 100' clase C2 en suspensión (1°) tipo S2-060</v>
      </c>
      <c r="E447" s="22">
        <f>+VLOOKUP(Tabla2[[#This Row],[CÓDIGO DE ESTRUCTURA]],'I-403 Res. Eq. Y Sum'!$B$3:$I$2821,5,FALSE)</f>
        <v>4785.7892033316739</v>
      </c>
      <c r="F447" s="21">
        <f t="shared" si="12"/>
        <v>3.42</v>
      </c>
      <c r="G447" s="21">
        <f t="shared" si="13"/>
        <v>6.07</v>
      </c>
    </row>
    <row r="448" spans="2:7" ht="15.6" x14ac:dyDescent="0.3">
      <c r="B448" s="20" t="s">
        <v>1131</v>
      </c>
      <c r="C448" s="20" t="s">
        <v>1950</v>
      </c>
      <c r="D448" s="20" t="str">
        <f>+VLOOKUP(Tabla2[[#This Row],[CÓDIGO DE ESTRUCTURA]],'I-403 Res. Eq. Y Sum'!$B$3:$I$2821,3,FALSE)</f>
        <v>Estructura compuesta de 1 Poste de madera tratada 100' clase C3 en suspensión (7°) tipo S21-060</v>
      </c>
      <c r="E448" s="22">
        <f>+VLOOKUP(Tabla2[[#This Row],[CÓDIGO DE ESTRUCTURA]],'I-403 Res. Eq. Y Sum'!$B$3:$I$2821,5,FALSE)</f>
        <v>4182.1154392589142</v>
      </c>
      <c r="F448" s="21">
        <f t="shared" si="12"/>
        <v>2.99</v>
      </c>
      <c r="G448" s="21">
        <f t="shared" si="13"/>
        <v>5.3</v>
      </c>
    </row>
    <row r="449" spans="2:7" ht="15.6" x14ac:dyDescent="0.3">
      <c r="B449" s="20" t="s">
        <v>1131</v>
      </c>
      <c r="C449" s="20" t="s">
        <v>1952</v>
      </c>
      <c r="D449" s="20" t="str">
        <f>+VLOOKUP(Tabla2[[#This Row],[CÓDIGO DE ESTRUCTURA]],'I-403 Res. Eq. Y Sum'!$B$3:$I$2821,3,FALSE)</f>
        <v>Estructura compuesta de 1 Poste de madera tratada 100' clase C4 en suspensión (7°) tipo S21-060</v>
      </c>
      <c r="E449" s="22">
        <f>+VLOOKUP(Tabla2[[#This Row],[CÓDIGO DE ESTRUCTURA]],'I-403 Res. Eq. Y Sum'!$B$3:$I$2821,5,FALSE)</f>
        <v>3800.0877974157884</v>
      </c>
      <c r="F449" s="21">
        <f t="shared" si="12"/>
        <v>2.72</v>
      </c>
      <c r="G449" s="21">
        <f t="shared" si="13"/>
        <v>4.82</v>
      </c>
    </row>
    <row r="450" spans="2:7" ht="15.6" x14ac:dyDescent="0.3">
      <c r="B450" s="20" t="s">
        <v>1131</v>
      </c>
      <c r="C450" s="20" t="s">
        <v>1955</v>
      </c>
      <c r="D450" s="20" t="str">
        <f>+VLOOKUP(Tabla2[[#This Row],[CÓDIGO DE ESTRUCTURA]],'I-403 Res. Eq. Y Sum'!$B$3:$I$2821,3,FALSE)</f>
        <v>Estructura compuesta de 1 Poste de madera tratada 100' clase C6 en suspensión (7°) tipo S21-060</v>
      </c>
      <c r="E450" s="22">
        <f>+VLOOKUP(Tabla2[[#This Row],[CÓDIGO DE ESTRUCTURA]],'I-403 Res. Eq. Y Sum'!$B$3:$I$2821,5,FALSE)</f>
        <v>3422.9968890599844</v>
      </c>
      <c r="F450" s="21">
        <f t="shared" si="12"/>
        <v>2.4500000000000002</v>
      </c>
      <c r="G450" s="21">
        <f t="shared" si="13"/>
        <v>4.34</v>
      </c>
    </row>
    <row r="451" spans="2:7" ht="15.6" x14ac:dyDescent="0.3">
      <c r="B451" s="20" t="s">
        <v>1131</v>
      </c>
      <c r="C451" s="20" t="s">
        <v>1957</v>
      </c>
      <c r="D451" s="20" t="str">
        <f>+VLOOKUP(Tabla2[[#This Row],[CÓDIGO DE ESTRUCTURA]],'I-403 Res. Eq. Y Sum'!$B$3:$I$2821,3,FALSE)</f>
        <v>Estructura compuesta de 2 Poste de madera tratada 100' clase C6 en suspensión (50°) tipo SA2-060</v>
      </c>
      <c r="E451" s="22">
        <f>+VLOOKUP(Tabla2[[#This Row],[CÓDIGO DE ESTRUCTURA]],'I-403 Res. Eq. Y Sum'!$B$3:$I$2821,5,FALSE)</f>
        <v>5703.5640330321021</v>
      </c>
      <c r="F451" s="21">
        <f t="shared" si="12"/>
        <v>4.08</v>
      </c>
      <c r="G451" s="21">
        <f t="shared" si="13"/>
        <v>7.23</v>
      </c>
    </row>
    <row r="452" spans="2:7" ht="15.6" x14ac:dyDescent="0.3">
      <c r="B452" s="20" t="s">
        <v>1131</v>
      </c>
      <c r="C452" s="20" t="s">
        <v>1959</v>
      </c>
      <c r="D452" s="20" t="str">
        <f>+VLOOKUP(Tabla2[[#This Row],[CÓDIGO DE ESTRUCTURA]],'I-403 Res. Eq. Y Sum'!$B$3:$I$2821,3,FALSE)</f>
        <v>Estructura compuesta de 1 Poste de madera tratada 100' clase CH1 en suspensión (1°) tipo S2-060</v>
      </c>
      <c r="E452" s="22">
        <f>+VLOOKUP(Tabla2[[#This Row],[CÓDIGO DE ESTRUCTURA]],'I-403 Res. Eq. Y Sum'!$B$3:$I$2821,5,FALSE)</f>
        <v>5999.0576264905476</v>
      </c>
      <c r="F452" s="21">
        <f t="shared" si="12"/>
        <v>4.29</v>
      </c>
      <c r="G452" s="21">
        <f t="shared" si="13"/>
        <v>7.6</v>
      </c>
    </row>
    <row r="453" spans="2:7" ht="15.6" x14ac:dyDescent="0.3">
      <c r="B453" s="20" t="s">
        <v>1131</v>
      </c>
      <c r="C453" s="20" t="s">
        <v>1961</v>
      </c>
      <c r="D453" s="20" t="str">
        <f>+VLOOKUP(Tabla2[[#This Row],[CÓDIGO DE ESTRUCTURA]],'I-403 Res. Eq. Y Sum'!$B$3:$I$2821,3,FALSE)</f>
        <v>Estructura compuesta de 2 Poste de madera tratada 85' clase C1 en retención y terminal (30°) tipo RT2-060</v>
      </c>
      <c r="E453" s="22">
        <f>+VLOOKUP(Tabla2[[#This Row],[CÓDIGO DE ESTRUCTURA]],'I-403 Res. Eq. Y Sum'!$B$3:$I$2821,5,FALSE)</f>
        <v>9017.7212199737587</v>
      </c>
      <c r="F453" s="21">
        <f t="shared" si="12"/>
        <v>6.45</v>
      </c>
      <c r="G453" s="21">
        <f t="shared" si="13"/>
        <v>11.43</v>
      </c>
    </row>
    <row r="454" spans="2:7" ht="15.6" x14ac:dyDescent="0.3">
      <c r="B454" s="20" t="s">
        <v>1131</v>
      </c>
      <c r="C454" s="20" t="s">
        <v>1963</v>
      </c>
      <c r="D454" s="20" t="str">
        <f>+VLOOKUP(Tabla2[[#This Row],[CÓDIGO DE ESTRUCTURA]],'I-403 Res. Eq. Y Sum'!$B$3:$I$2821,3,FALSE)</f>
        <v>Estructura compuesta de 2 Poste de madera tratada 85' clase C2 en retención y terminal (30°) tipo RT2-060</v>
      </c>
      <c r="E454" s="22">
        <f>+VLOOKUP(Tabla2[[#This Row],[CÓDIGO DE ESTRUCTURA]],'I-403 Res. Eq. Y Sum'!$B$3:$I$2821,5,FALSE)</f>
        <v>8057.1296806704122</v>
      </c>
      <c r="F454" s="21">
        <f t="shared" si="12"/>
        <v>5.76</v>
      </c>
      <c r="G454" s="21">
        <f t="shared" si="13"/>
        <v>10.210000000000001</v>
      </c>
    </row>
    <row r="455" spans="2:7" ht="15.6" x14ac:dyDescent="0.3">
      <c r="B455" s="20" t="s">
        <v>1131</v>
      </c>
      <c r="C455" s="20" t="s">
        <v>1965</v>
      </c>
      <c r="D455" s="20" t="str">
        <f>+VLOOKUP(Tabla2[[#This Row],[CÓDIGO DE ESTRUCTURA]],'I-403 Res. Eq. Y Sum'!$B$3:$I$2821,3,FALSE)</f>
        <v>Estructura compuesta de 2 Poste de madera tratada 85' clase C3 en retención y terminal (30°) tipo RT2-060</v>
      </c>
      <c r="E455" s="22">
        <f>+VLOOKUP(Tabla2[[#This Row],[CÓDIGO DE ESTRUCTURA]],'I-403 Res. Eq. Y Sum'!$B$3:$I$2821,5,FALSE)</f>
        <v>7164.3885564477523</v>
      </c>
      <c r="F455" s="21">
        <f t="shared" si="12"/>
        <v>5.12</v>
      </c>
      <c r="G455" s="21">
        <f t="shared" si="13"/>
        <v>9.08</v>
      </c>
    </row>
    <row r="456" spans="2:7" ht="15.6" x14ac:dyDescent="0.3">
      <c r="B456" s="20" t="s">
        <v>1131</v>
      </c>
      <c r="C456" s="20" t="s">
        <v>1967</v>
      </c>
      <c r="D456" s="20" t="str">
        <f>+VLOOKUP(Tabla2[[#This Row],[CÓDIGO DE ESTRUCTURA]],'I-403 Res. Eq. Y Sum'!$B$3:$I$2821,3,FALSE)</f>
        <v>Estructura compuesta de 2 Poste de madera tratada 85' clase C6 en retención y terminal (30°) tipo RT2-060</v>
      </c>
      <c r="E456" s="22">
        <f>+VLOOKUP(Tabla2[[#This Row],[CÓDIGO DE ESTRUCTURA]],'I-403 Res. Eq. Y Sum'!$B$3:$I$2821,5,FALSE)</f>
        <v>5651.4063591636896</v>
      </c>
      <c r="F456" s="21">
        <f t="shared" si="12"/>
        <v>4.04</v>
      </c>
      <c r="G456" s="21">
        <f t="shared" si="13"/>
        <v>7.16</v>
      </c>
    </row>
    <row r="457" spans="2:7" ht="15.6" x14ac:dyDescent="0.3">
      <c r="B457" s="20" t="s">
        <v>1131</v>
      </c>
      <c r="C457" s="20" t="s">
        <v>1969</v>
      </c>
      <c r="D457" s="20" t="str">
        <f>+VLOOKUP(Tabla2[[#This Row],[CÓDIGO DE ESTRUCTURA]],'I-403 Res. Eq. Y Sum'!$B$3:$I$2821,3,FALSE)</f>
        <v>Estructura compuesta de 2 Poste de madera tratada 90' clase C6 en ángulo y terminal (90°) tipo A2-060</v>
      </c>
      <c r="E457" s="22">
        <f>+VLOOKUP(Tabla2[[#This Row],[CÓDIGO DE ESTRUCTURA]],'I-403 Res. Eq. Y Sum'!$B$3:$I$2821,5,FALSE)</f>
        <v>4621.1015208086646</v>
      </c>
      <c r="F457" s="21">
        <f t="shared" si="12"/>
        <v>3.3</v>
      </c>
      <c r="G457" s="21">
        <f t="shared" si="13"/>
        <v>5.86</v>
      </c>
    </row>
    <row r="458" spans="2:7" ht="15.6" x14ac:dyDescent="0.3">
      <c r="B458" s="20" t="s">
        <v>1131</v>
      </c>
      <c r="C458" s="20" t="s">
        <v>1971</v>
      </c>
      <c r="D458" s="20" t="str">
        <f>+VLOOKUP(Tabla2[[#This Row],[CÓDIGO DE ESTRUCTURA]],'I-403 Res. Eq. Y Sum'!$B$3:$I$2821,3,FALSE)</f>
        <v>Estructura compuesta de 2 Poste de madera tratada 95' clase C1 en ángulo y terminal (90°) tipo A2-060</v>
      </c>
      <c r="E458" s="22">
        <f>+VLOOKUP(Tabla2[[#This Row],[CÓDIGO DE ESTRUCTURA]],'I-403 Res. Eq. Y Sum'!$B$3:$I$2821,5,FALSE)</f>
        <v>8785.5896816912573</v>
      </c>
      <c r="F458" s="21">
        <f t="shared" si="12"/>
        <v>6.28</v>
      </c>
      <c r="G458" s="21">
        <f t="shared" si="13"/>
        <v>11.13</v>
      </c>
    </row>
    <row r="459" spans="2:7" ht="15.6" x14ac:dyDescent="0.3">
      <c r="B459" s="20" t="s">
        <v>1131</v>
      </c>
      <c r="C459" s="20" t="s">
        <v>1973</v>
      </c>
      <c r="D459" s="20" t="str">
        <f>+VLOOKUP(Tabla2[[#This Row],[CÓDIGO DE ESTRUCTURA]],'I-403 Res. Eq. Y Sum'!$B$3:$I$2821,3,FALSE)</f>
        <v>Estructura compuesta de 1 Poste de madera tratada 95' clase C1 en suspensión (1°) tipo S2-060</v>
      </c>
      <c r="E459" s="22">
        <f>+VLOOKUP(Tabla2[[#This Row],[CÓDIGO DE ESTRUCTURA]],'I-403 Res. Eq. Y Sum'!$B$3:$I$2821,5,FALSE)</f>
        <v>4964.0097133895615</v>
      </c>
      <c r="F459" s="21">
        <f t="shared" si="12"/>
        <v>3.55</v>
      </c>
      <c r="G459" s="21">
        <f t="shared" si="13"/>
        <v>6.29</v>
      </c>
    </row>
    <row r="460" spans="2:7" ht="15.6" x14ac:dyDescent="0.3">
      <c r="B460" s="20" t="s">
        <v>1131</v>
      </c>
      <c r="C460" s="20" t="s">
        <v>1975</v>
      </c>
      <c r="D460" s="20" t="str">
        <f>+VLOOKUP(Tabla2[[#This Row],[CÓDIGO DE ESTRUCTURA]],'I-403 Res. Eq. Y Sum'!$B$3:$I$2821,3,FALSE)</f>
        <v>Estructura compuesta de 1 Poste de madera tratada 95' clase C2 en suspensión (1°) tipo S2-060</v>
      </c>
      <c r="E460" s="22">
        <f>+VLOOKUP(Tabla2[[#This Row],[CÓDIGO DE ESTRUCTURA]],'I-403 Res. Eq. Y Sum'!$B$3:$I$2821,5,FALSE)</f>
        <v>4474.2819060622833</v>
      </c>
      <c r="F460" s="21">
        <f t="shared" si="12"/>
        <v>3.2</v>
      </c>
      <c r="G460" s="21">
        <f t="shared" si="13"/>
        <v>5.67</v>
      </c>
    </row>
    <row r="461" spans="2:7" ht="15.6" x14ac:dyDescent="0.3">
      <c r="B461" s="20" t="s">
        <v>1131</v>
      </c>
      <c r="C461" s="20" t="s">
        <v>1977</v>
      </c>
      <c r="D461" s="20" t="str">
        <f>+VLOOKUP(Tabla2[[#This Row],[CÓDIGO DE ESTRUCTURA]],'I-403 Res. Eq. Y Sum'!$B$3:$I$2821,3,FALSE)</f>
        <v>Estructura compuesta de 1 Poste de madera tratada 95' clase C4 en suspensión (7°) tipo S21-060</v>
      </c>
      <c r="E461" s="22">
        <f>+VLOOKUP(Tabla2[[#This Row],[CÓDIGO DE ESTRUCTURA]],'I-403 Res. Eq. Y Sum'!$B$3:$I$2821,5,FALSE)</f>
        <v>3532.0205576372023</v>
      </c>
      <c r="F461" s="21">
        <f t="shared" si="12"/>
        <v>2.52</v>
      </c>
      <c r="G461" s="21">
        <f t="shared" si="13"/>
        <v>4.4800000000000004</v>
      </c>
    </row>
    <row r="462" spans="2:7" ht="15.6" x14ac:dyDescent="0.3">
      <c r="B462" s="20" t="s">
        <v>1131</v>
      </c>
      <c r="C462" s="20" t="s">
        <v>1979</v>
      </c>
      <c r="D462" s="20" t="str">
        <f>+VLOOKUP(Tabla2[[#This Row],[CÓDIGO DE ESTRUCTURA]],'I-403 Res. Eq. Y Sum'!$B$3:$I$2821,3,FALSE)</f>
        <v>Estructura compuesta de 2 Poste de madera tratada 95' clase C5 en ángulo y terminal (90°) tipo A2-060</v>
      </c>
      <c r="E462" s="22">
        <f>+VLOOKUP(Tabla2[[#This Row],[CÓDIGO DE ESTRUCTURA]],'I-403 Res. Eq. Y Sum'!$B$3:$I$2821,5,FALSE)</f>
        <v>5822.2352395742355</v>
      </c>
      <c r="F462" s="21">
        <f t="shared" si="12"/>
        <v>4.16</v>
      </c>
      <c r="G462" s="21">
        <f t="shared" si="13"/>
        <v>7.38</v>
      </c>
    </row>
    <row r="463" spans="2:7" ht="15.6" x14ac:dyDescent="0.3">
      <c r="B463" s="20" t="s">
        <v>1131</v>
      </c>
      <c r="C463" s="20" t="s">
        <v>1981</v>
      </c>
      <c r="D463" s="20" t="str">
        <f>+VLOOKUP(Tabla2[[#This Row],[CÓDIGO DE ESTRUCTURA]],'I-403 Res. Eq. Y Sum'!$B$3:$I$2821,3,FALSE)</f>
        <v>Estructura compuesta de 1 Poste de madera tratada 95' clase C5 en suspensión (7°) tipo S21-060</v>
      </c>
      <c r="E463" s="22">
        <f>+VLOOKUP(Tabla2[[#This Row],[CÓDIGO DE ESTRUCTURA]],'I-403 Res. Eq. Y Sum'!$B$3:$I$2821,5,FALSE)</f>
        <v>3482.3324923310511</v>
      </c>
      <c r="F463" s="21">
        <f t="shared" si="12"/>
        <v>2.4900000000000002</v>
      </c>
      <c r="G463" s="21">
        <f t="shared" si="13"/>
        <v>4.41</v>
      </c>
    </row>
    <row r="464" spans="2:7" ht="15.6" x14ac:dyDescent="0.3">
      <c r="B464" s="20" t="s">
        <v>1131</v>
      </c>
      <c r="C464" s="20" t="s">
        <v>1983</v>
      </c>
      <c r="D464" s="20" t="str">
        <f>+VLOOKUP(Tabla2[[#This Row],[CÓDIGO DE ESTRUCTURA]],'I-403 Res. Eq. Y Sum'!$B$3:$I$2821,3,FALSE)</f>
        <v>Estructura compuesta de 2 Poste de madera tratada 95' clase C6 en ángulo y terminal (90°) tipo A2-060</v>
      </c>
      <c r="E464" s="22">
        <f>+VLOOKUP(Tabla2[[#This Row],[CÓDIGO DE ESTRUCTURA]],'I-403 Res. Eq. Y Sum'!$B$3:$I$2821,5,FALSE)</f>
        <v>5143.6518672445509</v>
      </c>
      <c r="F464" s="21">
        <f t="shared" si="12"/>
        <v>3.68</v>
      </c>
      <c r="G464" s="21">
        <f t="shared" si="13"/>
        <v>6.52</v>
      </c>
    </row>
    <row r="465" spans="2:7" ht="15.6" x14ac:dyDescent="0.3">
      <c r="B465" s="20" t="s">
        <v>1131</v>
      </c>
      <c r="C465" s="20" t="s">
        <v>1985</v>
      </c>
      <c r="D465" s="20" t="str">
        <f>+VLOOKUP(Tabla2[[#This Row],[CÓDIGO DE ESTRUCTURA]],'I-403 Res. Eq. Y Sum'!$B$3:$I$2821,3,FALSE)</f>
        <v>Estructura compuesta de 1 Poste de madera tratada 95' clase C6 en suspensión (7°) tipo S21-060</v>
      </c>
      <c r="E465" s="22">
        <f>+VLOOKUP(Tabla2[[#This Row],[CÓDIGO DE ESTRUCTURA]],'I-403 Res. Eq. Y Sum'!$B$3:$I$2821,5,FALSE)</f>
        <v>3143.0408061662088</v>
      </c>
      <c r="F465" s="21">
        <f t="shared" si="12"/>
        <v>2.25</v>
      </c>
      <c r="G465" s="21">
        <f t="shared" si="13"/>
        <v>3.98</v>
      </c>
    </row>
    <row r="466" spans="2:7" ht="15.6" x14ac:dyDescent="0.3">
      <c r="B466" s="20" t="s">
        <v>1131</v>
      </c>
      <c r="C466" s="20" t="s">
        <v>1987</v>
      </c>
      <c r="D466" s="20" t="str">
        <f>+VLOOKUP(Tabla2[[#This Row],[CÓDIGO DE ESTRUCTURA]],'I-403 Res. Eq. Y Sum'!$B$3:$I$2821,3,FALSE)</f>
        <v>Estructura compuesta de 2 Poste de madera tratada 95' clase C6 en suspensión (50°) tipo SA2-060</v>
      </c>
      <c r="E466" s="22">
        <f>+VLOOKUP(Tabla2[[#This Row],[CÓDIGO DE ESTRUCTURA]],'I-403 Res. Eq. Y Sum'!$B$3:$I$2821,5,FALSE)</f>
        <v>5143.6518672445509</v>
      </c>
      <c r="F466" s="21">
        <f t="shared" si="12"/>
        <v>3.68</v>
      </c>
      <c r="G466" s="21">
        <f t="shared" si="13"/>
        <v>6.52</v>
      </c>
    </row>
    <row r="467" spans="2:7" ht="15.6" x14ac:dyDescent="0.3">
      <c r="B467" s="20" t="s">
        <v>1131</v>
      </c>
      <c r="C467" s="20" t="s">
        <v>1989</v>
      </c>
      <c r="D467" s="20" t="str">
        <f>+VLOOKUP(Tabla2[[#This Row],[CÓDIGO DE ESTRUCTURA]],'I-403 Res. Eq. Y Sum'!$B$3:$I$2821,3,FALSE)</f>
        <v>Estructura compuesta de 2 Poste de madera tratada 95' clase CH1 en ángulo y terminal (90°) tipo A2-060</v>
      </c>
      <c r="E467" s="22">
        <f>+VLOOKUP(Tabla2[[#This Row],[CÓDIGO DE ESTRUCTURA]],'I-403 Res. Eq. Y Sum'!$B$3:$I$2821,5,FALSE)</f>
        <v>10087.011501666651</v>
      </c>
      <c r="F467" s="21">
        <f t="shared" si="12"/>
        <v>7.21</v>
      </c>
      <c r="G467" s="21">
        <f t="shared" si="13"/>
        <v>12.78</v>
      </c>
    </row>
    <row r="468" spans="2:7" ht="15.6" x14ac:dyDescent="0.3">
      <c r="B468" s="20" t="s">
        <v>1131</v>
      </c>
      <c r="C468" s="20" t="s">
        <v>1991</v>
      </c>
      <c r="D468" s="20" t="str">
        <f>+VLOOKUP(Tabla2[[#This Row],[CÓDIGO DE ESTRUCTURA]],'I-403 Res. Eq. Y Sum'!$B$3:$I$2821,3,FALSE)</f>
        <v>Estructura compuesta de 3 Poste de madera tratada 65' clase C2 en ángulo y terminal (90°) tipo A32-138</v>
      </c>
      <c r="E468" s="22">
        <f>+VLOOKUP(Tabla2[[#This Row],[CÓDIGO DE ESTRUCTURA]],'I-403 Res. Eq. Y Sum'!$B$3:$I$2821,5,FALSE)</f>
        <v>7066.1123229436662</v>
      </c>
      <c r="F468" s="21">
        <f t="shared" si="12"/>
        <v>5.05</v>
      </c>
      <c r="G468" s="21">
        <f t="shared" si="13"/>
        <v>8.9499999999999993</v>
      </c>
    </row>
    <row r="469" spans="2:7" ht="15.6" x14ac:dyDescent="0.3">
      <c r="B469" s="20" t="s">
        <v>1131</v>
      </c>
      <c r="C469" s="20" t="s">
        <v>1993</v>
      </c>
      <c r="D469" s="20" t="str">
        <f>+VLOOKUP(Tabla2[[#This Row],[CÓDIGO DE ESTRUCTURA]],'I-403 Res. Eq. Y Sum'!$B$3:$I$2821,3,FALSE)</f>
        <v>Estructura compuesta de 3 Poste de madera tratada 65' clase C6 en ángulo medio (50°) tipo A32-138</v>
      </c>
      <c r="E469" s="22">
        <f>+VLOOKUP(Tabla2[[#This Row],[CÓDIGO DE ESTRUCTURA]],'I-403 Res. Eq. Y Sum'!$B$3:$I$2821,5,FALSE)</f>
        <v>4277.7785167847578</v>
      </c>
      <c r="F469" s="21">
        <f t="shared" si="12"/>
        <v>3.06</v>
      </c>
      <c r="G469" s="21">
        <f t="shared" si="13"/>
        <v>5.42</v>
      </c>
    </row>
    <row r="470" spans="2:7" ht="15.6" x14ac:dyDescent="0.3">
      <c r="B470" s="20" t="s">
        <v>1131</v>
      </c>
      <c r="C470" s="20" t="s">
        <v>1995</v>
      </c>
      <c r="D470" s="20" t="str">
        <f>+VLOOKUP(Tabla2[[#This Row],[CÓDIGO DE ESTRUCTURA]],'I-403 Res. Eq. Y Sum'!$B$3:$I$2821,3,FALSE)</f>
        <v>Estructura compuesta de 3 Poste de madera tratada 65' clase C6 en ángulo y terminal (90°) tipo A32-138</v>
      </c>
      <c r="E470" s="22">
        <f>+VLOOKUP(Tabla2[[#This Row],[CÓDIGO DE ESTRUCTURA]],'I-403 Res. Eq. Y Sum'!$B$3:$I$2821,5,FALSE)</f>
        <v>4277.7785167847578</v>
      </c>
      <c r="F470" s="21">
        <f t="shared" si="12"/>
        <v>3.06</v>
      </c>
      <c r="G470" s="21">
        <f t="shared" si="13"/>
        <v>5.42</v>
      </c>
    </row>
    <row r="471" spans="2:7" ht="15.6" x14ac:dyDescent="0.3">
      <c r="B471" s="20" t="s">
        <v>1131</v>
      </c>
      <c r="C471" s="20" t="s">
        <v>1997</v>
      </c>
      <c r="D471" s="20" t="str">
        <f>+VLOOKUP(Tabla2[[#This Row],[CÓDIGO DE ESTRUCTURA]],'I-403 Res. Eq. Y Sum'!$B$3:$I$2821,3,FALSE)</f>
        <v>Estructura compuesta de 3 Poste de madera tratada 70' clase C3 en ángulo y terminal (90°) tipo A32-138</v>
      </c>
      <c r="E471" s="22">
        <f>+VLOOKUP(Tabla2[[#This Row],[CÓDIGO DE ESTRUCTURA]],'I-403 Res. Eq. Y Sum'!$B$3:$I$2821,5,FALSE)</f>
        <v>6920.1826087956542</v>
      </c>
      <c r="F471" s="21">
        <f t="shared" ref="F471:F534" si="14">+ROUND(IF((((E471*(1+0.77)*0.072)/12)*0.2)*(1/3)*(1+0.009489)&lt;0.1,0.1,(((E471*(1+0.77)*0.072)/12)*0.2)*(1/3)*(1+0.009489)),2)</f>
        <v>4.95</v>
      </c>
      <c r="G471" s="21">
        <f t="shared" ref="G471:G534" si="15">+ROUND(IF((((E471*(1+0.843)*0.134)/12)*0.183)*(1/3)*(1+0.009489)&lt;0.1,0.1,(((E471*(1+0.843)*0.134)/12)*0.183)*(1/3)*(1+0.009489)),2)</f>
        <v>8.77</v>
      </c>
    </row>
    <row r="472" spans="2:7" ht="15.6" x14ac:dyDescent="0.3">
      <c r="B472" s="20" t="s">
        <v>1131</v>
      </c>
      <c r="C472" s="20" t="s">
        <v>1999</v>
      </c>
      <c r="D472" s="20" t="str">
        <f>+VLOOKUP(Tabla2[[#This Row],[CÓDIGO DE ESTRUCTURA]],'I-403 Res. Eq. Y Sum'!$B$3:$I$2821,3,FALSE)</f>
        <v>Estructura compuesta de 3 Poste de madera tratada 70' clase C6 en ángulo medio (50°) tipo A32-138</v>
      </c>
      <c r="E472" s="22">
        <f>+VLOOKUP(Tabla2[[#This Row],[CÓDIGO DE ESTRUCTURA]],'I-403 Res. Eq. Y Sum'!$B$3:$I$2821,5,FALSE)</f>
        <v>4813.5930285590994</v>
      </c>
      <c r="F472" s="21">
        <f t="shared" si="14"/>
        <v>3.44</v>
      </c>
      <c r="G472" s="21">
        <f t="shared" si="15"/>
        <v>6.1</v>
      </c>
    </row>
    <row r="473" spans="2:7" ht="15.6" x14ac:dyDescent="0.3">
      <c r="B473" s="20" t="s">
        <v>1131</v>
      </c>
      <c r="C473" s="20" t="s">
        <v>2001</v>
      </c>
      <c r="D473" s="20" t="str">
        <f>+VLOOKUP(Tabla2[[#This Row],[CÓDIGO DE ESTRUCTURA]],'I-403 Res. Eq. Y Sum'!$B$3:$I$2821,3,FALSE)</f>
        <v>Estructura compuesta de 3 Poste de madera tratada 70' clase C6 en ángulo y terminal (90°) tipo A32-138</v>
      </c>
      <c r="E473" s="22">
        <f>+VLOOKUP(Tabla2[[#This Row],[CÓDIGO DE ESTRUCTURA]],'I-403 Res. Eq. Y Sum'!$B$3:$I$2821,5,FALSE)</f>
        <v>4813.5930285590994</v>
      </c>
      <c r="F473" s="21">
        <f t="shared" si="14"/>
        <v>3.44</v>
      </c>
      <c r="G473" s="21">
        <f t="shared" si="15"/>
        <v>6.1</v>
      </c>
    </row>
    <row r="474" spans="2:7" ht="15.6" x14ac:dyDescent="0.3">
      <c r="B474" s="20" t="s">
        <v>1131</v>
      </c>
      <c r="C474" s="20" t="s">
        <v>2003</v>
      </c>
      <c r="D474" s="20" t="str">
        <f>+VLOOKUP(Tabla2[[#This Row],[CÓDIGO DE ESTRUCTURA]],'I-403 Res. Eq. Y Sum'!$B$3:$I$2821,3,FALSE)</f>
        <v>Estructura compuesta de 3 Poste de madera tratada 90' clase C3 en suspensión (5°) tipo HS2-138</v>
      </c>
      <c r="E474" s="22">
        <f>+VLOOKUP(Tabla2[[#This Row],[CÓDIGO DE ESTRUCTURA]],'I-403 Res. Eq. Y Sum'!$B$3:$I$2821,5,FALSE)</f>
        <v>12513.777335409257</v>
      </c>
      <c r="F474" s="21">
        <f t="shared" si="14"/>
        <v>8.94</v>
      </c>
      <c r="G474" s="21">
        <f t="shared" si="15"/>
        <v>15.86</v>
      </c>
    </row>
    <row r="475" spans="2:7" ht="15.6" x14ac:dyDescent="0.3">
      <c r="B475" s="20" t="s">
        <v>1131</v>
      </c>
      <c r="C475" s="20" t="s">
        <v>2005</v>
      </c>
      <c r="D475" s="20" t="str">
        <f>+VLOOKUP(Tabla2[[#This Row],[CÓDIGO DE ESTRUCTURA]],'I-403 Res. Eq. Y Sum'!$B$3:$I$2821,3,FALSE)</f>
        <v>Estructura compuesta de 3 Poste de madera tratada 90' clase C4 en suspensión (5°) tipo HS2-138</v>
      </c>
      <c r="E475" s="22">
        <f>+VLOOKUP(Tabla2[[#This Row],[CÓDIGO DE ESTRUCTURA]],'I-403 Res. Eq. Y Sum'!$B$3:$I$2821,5,FALSE)</f>
        <v>11409.958439416772</v>
      </c>
      <c r="F475" s="21">
        <f t="shared" si="14"/>
        <v>8.15</v>
      </c>
      <c r="G475" s="21">
        <f t="shared" si="15"/>
        <v>14.46</v>
      </c>
    </row>
    <row r="476" spans="2:7" ht="15.6" x14ac:dyDescent="0.3">
      <c r="B476" s="20" t="s">
        <v>1131</v>
      </c>
      <c r="C476" s="20" t="s">
        <v>2007</v>
      </c>
      <c r="D476" s="20" t="str">
        <f>+VLOOKUP(Tabla2[[#This Row],[CÓDIGO DE ESTRUCTURA]],'I-403 Res. Eq. Y Sum'!$B$3:$I$2821,3,FALSE)</f>
        <v>Estructura compuesta de 3 Poste de madera tratada 90' clase C6 en suspensión (25°) tipo A12-138</v>
      </c>
      <c r="E476" s="22">
        <f>+VLOOKUP(Tabla2[[#This Row],[CÓDIGO DE ESTRUCTURA]],'I-403 Res. Eq. Y Sum'!$B$3:$I$2821,5,FALSE)</f>
        <v>6931.652281212997</v>
      </c>
      <c r="F476" s="21">
        <f t="shared" si="14"/>
        <v>4.95</v>
      </c>
      <c r="G476" s="21">
        <f t="shared" si="15"/>
        <v>8.7799999999999994</v>
      </c>
    </row>
    <row r="477" spans="2:7" ht="15.6" x14ac:dyDescent="0.3">
      <c r="B477" s="20" t="s">
        <v>1131</v>
      </c>
      <c r="C477" s="20" t="s">
        <v>2009</v>
      </c>
      <c r="D477" s="20" t="str">
        <f>+VLOOKUP(Tabla2[[#This Row],[CÓDIGO DE ESTRUCTURA]],'I-403 Res. Eq. Y Sum'!$B$3:$I$2821,3,FALSE)</f>
        <v>Estructura compuesta de 3 Poste de madera tratada 65' clase C2 en ángulo y terminal (90°) tipo A32-220</v>
      </c>
      <c r="E477" s="22">
        <f>+VLOOKUP(Tabla2[[#This Row],[CÓDIGO DE ESTRUCTURA]],'I-403 Res. Eq. Y Sum'!$B$3:$I$2821,5,FALSE)</f>
        <v>7066.1123229436662</v>
      </c>
      <c r="F477" s="21">
        <f t="shared" si="14"/>
        <v>5.05</v>
      </c>
      <c r="G477" s="21">
        <f t="shared" si="15"/>
        <v>8.9499999999999993</v>
      </c>
    </row>
    <row r="478" spans="2:7" ht="15.6" x14ac:dyDescent="0.3">
      <c r="B478" s="20" t="s">
        <v>1131</v>
      </c>
      <c r="C478" s="20" t="s">
        <v>2011</v>
      </c>
      <c r="D478" s="20" t="str">
        <f>+VLOOKUP(Tabla2[[#This Row],[CÓDIGO DE ESTRUCTURA]],'I-403 Res. Eq. Y Sum'!$B$3:$I$2821,3,FALSE)</f>
        <v>Estructura compuesta de 3 Poste de madera tratada 65' clase C3 en ángulo y terminal (90°) tipo A32-220</v>
      </c>
      <c r="E478" s="22">
        <f>+VLOOKUP(Tabla2[[#This Row],[CÓDIGO DE ESTRUCTURA]],'I-403 Res. Eq. Y Sum'!$B$3:$I$2821,5,FALSE)</f>
        <v>6202.1723829638131</v>
      </c>
      <c r="F478" s="21">
        <f t="shared" si="14"/>
        <v>4.43</v>
      </c>
      <c r="G478" s="21">
        <f t="shared" si="15"/>
        <v>7.86</v>
      </c>
    </row>
    <row r="479" spans="2:7" ht="15.6" x14ac:dyDescent="0.3">
      <c r="B479" s="20" t="s">
        <v>1131</v>
      </c>
      <c r="C479" s="20" t="s">
        <v>2013</v>
      </c>
      <c r="D479" s="20" t="str">
        <f>+VLOOKUP(Tabla2[[#This Row],[CÓDIGO DE ESTRUCTURA]],'I-403 Res. Eq. Y Sum'!$B$3:$I$2821,3,FALSE)</f>
        <v>Estructura compuesta de 3 Poste de madera tratada 65' clase C4 en ángulo medio (50°) tipo A32-220</v>
      </c>
      <c r="E479" s="22">
        <f>+VLOOKUP(Tabla2[[#This Row],[CÓDIGO DE ESTRUCTURA]],'I-403 Res. Eq. Y Sum'!$B$3:$I$2821,5,FALSE)</f>
        <v>5393.9104575825213</v>
      </c>
      <c r="F479" s="21">
        <f t="shared" si="14"/>
        <v>3.86</v>
      </c>
      <c r="G479" s="21">
        <f t="shared" si="15"/>
        <v>6.84</v>
      </c>
    </row>
    <row r="480" spans="2:7" ht="15.6" x14ac:dyDescent="0.3">
      <c r="B480" s="20" t="s">
        <v>1131</v>
      </c>
      <c r="C480" s="20" t="s">
        <v>2015</v>
      </c>
      <c r="D480" s="20" t="str">
        <f>+VLOOKUP(Tabla2[[#This Row],[CÓDIGO DE ESTRUCTURA]],'I-403 Res. Eq. Y Sum'!$B$3:$I$2821,3,FALSE)</f>
        <v>Estructura compuesta de 3 Poste de madera tratada 65' clase C6 en ángulo medio (50°) tipo A32-220</v>
      </c>
      <c r="E480" s="22">
        <f>+VLOOKUP(Tabla2[[#This Row],[CÓDIGO DE ESTRUCTURA]],'I-403 Res. Eq. Y Sum'!$B$3:$I$2821,5,FALSE)</f>
        <v>4277.7785167847578</v>
      </c>
      <c r="F480" s="21">
        <f t="shared" si="14"/>
        <v>3.06</v>
      </c>
      <c r="G480" s="21">
        <f t="shared" si="15"/>
        <v>5.42</v>
      </c>
    </row>
    <row r="481" spans="2:7" ht="15.6" x14ac:dyDescent="0.3">
      <c r="B481" s="20" t="s">
        <v>1131</v>
      </c>
      <c r="C481" s="20" t="s">
        <v>2017</v>
      </c>
      <c r="D481" s="20" t="str">
        <f>+VLOOKUP(Tabla2[[#This Row],[CÓDIGO DE ESTRUCTURA]],'I-403 Res. Eq. Y Sum'!$B$3:$I$2821,3,FALSE)</f>
        <v>Estructura compuesta de 3 Poste de madera tratada 65' clase CH1 en ángulo y terminal (90°) tipo A32-220</v>
      </c>
      <c r="E481" s="22">
        <f>+VLOOKUP(Tabla2[[#This Row],[CÓDIGO DE ESTRUCTURA]],'I-403 Res. Eq. Y Sum'!$B$3:$I$2821,5,FALSE)</f>
        <v>8980.7638291460917</v>
      </c>
      <c r="F481" s="21">
        <f t="shared" si="14"/>
        <v>6.42</v>
      </c>
      <c r="G481" s="21">
        <f t="shared" si="15"/>
        <v>11.38</v>
      </c>
    </row>
    <row r="482" spans="2:7" ht="15.6" x14ac:dyDescent="0.3">
      <c r="B482" s="20" t="s">
        <v>1131</v>
      </c>
      <c r="C482" s="20" t="s">
        <v>2019</v>
      </c>
      <c r="D482" s="20" t="str">
        <f>+VLOOKUP(Tabla2[[#This Row],[CÓDIGO DE ESTRUCTURA]],'I-403 Res. Eq. Y Sum'!$B$3:$I$2821,3,FALSE)</f>
        <v>Estructura compuesta de 3 Poste de madera tratada 70' clase C1 en ángulo y terminal (90°) tipo A32-220</v>
      </c>
      <c r="E482" s="22">
        <f>+VLOOKUP(Tabla2[[#This Row],[CÓDIGO DE ESTRUCTURA]],'I-403 Res. Eq. Y Sum'!$B$3:$I$2821,5,FALSE)</f>
        <v>8886.0511930558459</v>
      </c>
      <c r="F482" s="21">
        <f t="shared" si="14"/>
        <v>6.35</v>
      </c>
      <c r="G482" s="21">
        <f t="shared" si="15"/>
        <v>11.26</v>
      </c>
    </row>
    <row r="483" spans="2:7" ht="15.6" x14ac:dyDescent="0.3">
      <c r="B483" s="20" t="s">
        <v>1131</v>
      </c>
      <c r="C483" s="20" t="s">
        <v>2021</v>
      </c>
      <c r="D483" s="20" t="str">
        <f>+VLOOKUP(Tabla2[[#This Row],[CÓDIGO DE ESTRUCTURA]],'I-403 Res. Eq. Y Sum'!$B$3:$I$2821,3,FALSE)</f>
        <v>Estructura compuesta de 3 Poste de madera tratada 70' clase C3 en ángulo y terminal (90°) tipo A32-220</v>
      </c>
      <c r="E483" s="22">
        <f>+VLOOKUP(Tabla2[[#This Row],[CÓDIGO DE ESTRUCTURA]],'I-403 Res. Eq. Y Sum'!$B$3:$I$2821,5,FALSE)</f>
        <v>6920.1826087956542</v>
      </c>
      <c r="F483" s="21">
        <f t="shared" si="14"/>
        <v>4.95</v>
      </c>
      <c r="G483" s="21">
        <f t="shared" si="15"/>
        <v>8.77</v>
      </c>
    </row>
    <row r="484" spans="2:7" ht="15.6" x14ac:dyDescent="0.3">
      <c r="B484" s="20" t="s">
        <v>1131</v>
      </c>
      <c r="C484" s="20" t="s">
        <v>2023</v>
      </c>
      <c r="D484" s="20" t="str">
        <f>+VLOOKUP(Tabla2[[#This Row],[CÓDIGO DE ESTRUCTURA]],'I-403 Res. Eq. Y Sum'!$B$3:$I$2821,3,FALSE)</f>
        <v>Estructura compuesta de 3 Poste de madera tratada 70' clase C4 en ángulo medio (50°) tipo A32-220</v>
      </c>
      <c r="E484" s="22">
        <f>+VLOOKUP(Tabla2[[#This Row],[CÓDIGO DE ESTRUCTURA]],'I-403 Res. Eq. Y Sum'!$B$3:$I$2821,5,FALSE)</f>
        <v>5937.7181191061818</v>
      </c>
      <c r="F484" s="21">
        <f t="shared" si="14"/>
        <v>4.24</v>
      </c>
      <c r="G484" s="21">
        <f t="shared" si="15"/>
        <v>7.52</v>
      </c>
    </row>
    <row r="485" spans="2:7" ht="15.6" x14ac:dyDescent="0.3">
      <c r="B485" s="20" t="s">
        <v>1131</v>
      </c>
      <c r="C485" s="20" t="s">
        <v>2025</v>
      </c>
      <c r="D485" s="20" t="str">
        <f>+VLOOKUP(Tabla2[[#This Row],[CÓDIGO DE ESTRUCTURA]],'I-403 Res. Eq. Y Sum'!$B$3:$I$2821,3,FALSE)</f>
        <v>Estructura compuesta de 3 Poste de madera tratada 70' clase C6 en ángulo medio (50°) tipo A32-220</v>
      </c>
      <c r="E485" s="22">
        <f>+VLOOKUP(Tabla2[[#This Row],[CÓDIGO DE ESTRUCTURA]],'I-403 Res. Eq. Y Sum'!$B$3:$I$2821,5,FALSE)</f>
        <v>4813.5930285590994</v>
      </c>
      <c r="F485" s="21">
        <f t="shared" si="14"/>
        <v>3.44</v>
      </c>
      <c r="G485" s="21">
        <f t="shared" si="15"/>
        <v>6.1</v>
      </c>
    </row>
    <row r="486" spans="2:7" ht="15.6" x14ac:dyDescent="0.3">
      <c r="B486" s="20" t="s">
        <v>1131</v>
      </c>
      <c r="C486" s="20" t="s">
        <v>2027</v>
      </c>
      <c r="D486" s="20" t="str">
        <f>+VLOOKUP(Tabla2[[#This Row],[CÓDIGO DE ESTRUCTURA]],'I-403 Res. Eq. Y Sum'!$B$3:$I$2821,3,FALSE)</f>
        <v>Estructura compuesta de 3 Poste de madera tratada 70' clase C6 en ángulo y terminal (90°) tipo A32-220</v>
      </c>
      <c r="E486" s="22">
        <f>+VLOOKUP(Tabla2[[#This Row],[CÓDIGO DE ESTRUCTURA]],'I-403 Res. Eq. Y Sum'!$B$3:$I$2821,5,FALSE)</f>
        <v>4813.5930285590994</v>
      </c>
      <c r="F486" s="21">
        <f t="shared" si="14"/>
        <v>3.44</v>
      </c>
      <c r="G486" s="21">
        <f t="shared" si="15"/>
        <v>6.1</v>
      </c>
    </row>
    <row r="487" spans="2:7" ht="15.6" x14ac:dyDescent="0.3">
      <c r="B487" s="20" t="s">
        <v>1131</v>
      </c>
      <c r="C487" s="20" t="s">
        <v>2029</v>
      </c>
      <c r="D487" s="20" t="str">
        <f>+VLOOKUP(Tabla2[[#This Row],[CÓDIGO DE ESTRUCTURA]],'I-403 Res. Eq. Y Sum'!$B$3:$I$2821,3,FALSE)</f>
        <v>Estructura compuesta de 3 Poste de madera tratada 90' clase C2 en suspensión (5°) tipo HS2-220</v>
      </c>
      <c r="E487" s="22">
        <f>+VLOOKUP(Tabla2[[#This Row],[CÓDIGO DE ESTRUCTURA]],'I-403 Res. Eq. Y Sum'!$B$3:$I$2821,5,FALSE)</f>
        <v>14104.636978460881</v>
      </c>
      <c r="F487" s="21">
        <f t="shared" si="14"/>
        <v>10.08</v>
      </c>
      <c r="G487" s="21">
        <f t="shared" si="15"/>
        <v>17.87</v>
      </c>
    </row>
    <row r="488" spans="2:7" ht="15.6" x14ac:dyDescent="0.3">
      <c r="B488" s="20" t="s">
        <v>1131</v>
      </c>
      <c r="C488" s="20" t="s">
        <v>2031</v>
      </c>
      <c r="D488" s="20" t="str">
        <f>+VLOOKUP(Tabla2[[#This Row],[CÓDIGO DE ESTRUCTURA]],'I-403 Res. Eq. Y Sum'!$B$3:$I$2821,3,FALSE)</f>
        <v>Estructura compuesta de 3 Poste de madera tratada 90' clase C3 en suspensión (5°) tipo HS2-220</v>
      </c>
      <c r="E488" s="22">
        <f>+VLOOKUP(Tabla2[[#This Row],[CÓDIGO DE ESTRUCTURA]],'I-403 Res. Eq. Y Sum'!$B$3:$I$2821,5,FALSE)</f>
        <v>12513.777335409257</v>
      </c>
      <c r="F488" s="21">
        <f t="shared" si="14"/>
        <v>8.94</v>
      </c>
      <c r="G488" s="21">
        <f t="shared" si="15"/>
        <v>15.86</v>
      </c>
    </row>
    <row r="489" spans="2:7" ht="15.6" x14ac:dyDescent="0.3">
      <c r="B489" s="20" t="s">
        <v>1131</v>
      </c>
      <c r="C489" s="20" t="s">
        <v>2033</v>
      </c>
      <c r="D489" s="20" t="str">
        <f>+VLOOKUP(Tabla2[[#This Row],[CÓDIGO DE ESTRUCTURA]],'I-403 Res. Eq. Y Sum'!$B$3:$I$2821,3,FALSE)</f>
        <v>Estructura compuesta de 3 Poste de madera tratada 90' clase C6 en suspensión (25°) tipo A12-220</v>
      </c>
      <c r="E489" s="22">
        <f>+VLOOKUP(Tabla2[[#This Row],[CÓDIGO DE ESTRUCTURA]],'I-403 Res. Eq. Y Sum'!$B$3:$I$2821,5,FALSE)</f>
        <v>6931.652281212997</v>
      </c>
      <c r="F489" s="21">
        <f t="shared" si="14"/>
        <v>4.95</v>
      </c>
      <c r="G489" s="21">
        <f t="shared" si="15"/>
        <v>8.7799999999999994</v>
      </c>
    </row>
    <row r="490" spans="2:7" ht="15.6" x14ac:dyDescent="0.3">
      <c r="B490" s="20" t="s">
        <v>1131</v>
      </c>
      <c r="C490" s="20" t="s">
        <v>2035</v>
      </c>
      <c r="D490" s="20" t="str">
        <f>+VLOOKUP(Tabla2[[#This Row],[CÓDIGO DE ESTRUCTURA]],'I-403 Res. Eq. Y Sum'!$B$3:$I$2821,3,FALSE)</f>
        <v>Estructura compuesta de 1 Postes de madera tratada 100' clase C3 en suspensión (3°) tipo SCU1-100</v>
      </c>
      <c r="E490" s="22">
        <f>+VLOOKUP(Tabla2[[#This Row],[CÓDIGO DE ESTRUCTURA]],'I-403 Res. Eq. Y Sum'!$B$3:$I$2821,5,FALSE)</f>
        <v>3647.0095723821305</v>
      </c>
      <c r="F490" s="21">
        <f t="shared" si="14"/>
        <v>2.61</v>
      </c>
      <c r="G490" s="21">
        <f t="shared" si="15"/>
        <v>4.62</v>
      </c>
    </row>
    <row r="491" spans="2:7" ht="15.6" x14ac:dyDescent="0.3">
      <c r="B491" s="20" t="s">
        <v>1131</v>
      </c>
      <c r="C491" s="20" t="s">
        <v>2037</v>
      </c>
      <c r="D491" s="20" t="str">
        <f>+VLOOKUP(Tabla2[[#This Row],[CÓDIGO DE ESTRUCTURA]],'I-403 Res. Eq. Y Sum'!$B$3:$I$2821,3,FALSE)</f>
        <v>Estructura compuesta de 1 Postes de madera tratada 100' clase C4 en suspensión (3°) tipo SCU1-100</v>
      </c>
      <c r="E491" s="22">
        <f>+VLOOKUP(Tabla2[[#This Row],[CÓDIGO DE ESTRUCTURA]],'I-403 Res. Eq. Y Sum'!$B$3:$I$2821,5,FALSE)</f>
        <v>3261.1616541205735</v>
      </c>
      <c r="F491" s="21">
        <f t="shared" si="14"/>
        <v>2.33</v>
      </c>
      <c r="G491" s="21">
        <f t="shared" si="15"/>
        <v>4.13</v>
      </c>
    </row>
    <row r="492" spans="2:7" ht="15.6" x14ac:dyDescent="0.3">
      <c r="B492" s="20" t="s">
        <v>1131</v>
      </c>
      <c r="C492" s="20" t="s">
        <v>2039</v>
      </c>
      <c r="D492" s="20" t="str">
        <f>+VLOOKUP(Tabla2[[#This Row],[CÓDIGO DE ESTRUCTURA]],'I-403 Res. Eq. Y Sum'!$B$3:$I$2821,3,FALSE)</f>
        <v>Estructura compuesta de 1 Postes de madera tratada 70' clase C5 en suspensión (3°) tipo SCU1-70</v>
      </c>
      <c r="E492" s="22">
        <f>+VLOOKUP(Tabla2[[#This Row],[CÓDIGO DE ESTRUCTURA]],'I-403 Res. Eq. Y Sum'!$B$3:$I$2821,5,FALSE)</f>
        <v>1672.3365924974496</v>
      </c>
      <c r="F492" s="21">
        <f t="shared" si="14"/>
        <v>1.2</v>
      </c>
      <c r="G492" s="21">
        <f t="shared" si="15"/>
        <v>2.12</v>
      </c>
    </row>
    <row r="493" spans="2:7" ht="15.6" x14ac:dyDescent="0.3">
      <c r="B493" s="20" t="s">
        <v>1131</v>
      </c>
      <c r="C493" s="20" t="s">
        <v>2041</v>
      </c>
      <c r="D493" s="20" t="str">
        <f>+VLOOKUP(Tabla2[[#This Row],[CÓDIGO DE ESTRUCTURA]],'I-403 Res. Eq. Y Sum'!$B$3:$I$2821,3,FALSE)</f>
        <v>Estructura compuesta de 1 Postes de madera tratada 70' clase C6 en suspensión (3°) tipo SCU1-70</v>
      </c>
      <c r="E493" s="22">
        <f>+VLOOKUP(Tabla2[[#This Row],[CÓDIGO DE ESTRUCTURA]],'I-403 Res. Eq. Y Sum'!$B$3:$I$2821,5,FALSE)</f>
        <v>1445.2852085037855</v>
      </c>
      <c r="F493" s="21">
        <f t="shared" si="14"/>
        <v>1.03</v>
      </c>
      <c r="G493" s="21">
        <f t="shared" si="15"/>
        <v>1.83</v>
      </c>
    </row>
    <row r="494" spans="2:7" ht="15.6" x14ac:dyDescent="0.3">
      <c r="B494" s="20" t="s">
        <v>1131</v>
      </c>
      <c r="C494" s="20" t="s">
        <v>2043</v>
      </c>
      <c r="D494" s="20" t="str">
        <f>+VLOOKUP(Tabla2[[#This Row],[CÓDIGO DE ESTRUCTURA]],'I-403 Res. Eq. Y Sum'!$B$3:$I$2821,3,FALSE)</f>
        <v>Estructura compuesta de 1 Postes de madera tratada 85' clase C4 en suspensión (3°) tipo SCU1-85</v>
      </c>
      <c r="E494" s="22">
        <f>+VLOOKUP(Tabla2[[#This Row],[CÓDIGO DE ESTRUCTURA]],'I-403 Res. Eq. Y Sum'!$B$3:$I$2821,5,FALSE)</f>
        <v>2483.4027961319516</v>
      </c>
      <c r="F494" s="21">
        <f t="shared" si="14"/>
        <v>1.77</v>
      </c>
      <c r="G494" s="21">
        <f t="shared" si="15"/>
        <v>3.15</v>
      </c>
    </row>
    <row r="495" spans="2:7" ht="15.6" x14ac:dyDescent="0.3">
      <c r="B495" s="20" t="s">
        <v>1131</v>
      </c>
      <c r="C495" s="20" t="s">
        <v>2045</v>
      </c>
      <c r="D495" s="20" t="str">
        <f>+VLOOKUP(Tabla2[[#This Row],[CÓDIGO DE ESTRUCTURA]],'I-403 Res. Eq. Y Sum'!$B$3:$I$2821,3,FALSE)</f>
        <v>Estructura compuesta de 1 Postes de madera tratada 85' clase C5 en suspensión (3°) tipo SCU1-85</v>
      </c>
      <c r="E495" s="22">
        <f>+VLOOKUP(Tabla2[[#This Row],[CÓDIGO DE ESTRUCTURA]],'I-403 Res. Eq. Y Sum'!$B$3:$I$2821,5,FALSE)</f>
        <v>2379.6566901637775</v>
      </c>
      <c r="F495" s="21">
        <f t="shared" si="14"/>
        <v>1.7</v>
      </c>
      <c r="G495" s="21">
        <f t="shared" si="15"/>
        <v>3.02</v>
      </c>
    </row>
    <row r="496" spans="2:7" ht="15.6" x14ac:dyDescent="0.3">
      <c r="B496" s="20" t="s">
        <v>1131</v>
      </c>
      <c r="C496" s="20" t="s">
        <v>2047</v>
      </c>
      <c r="D496" s="20" t="str">
        <f>+VLOOKUP(Tabla2[[#This Row],[CÓDIGO DE ESTRUCTURA]],'I-403 Res. Eq. Y Sum'!$B$3:$I$2821,3,FALSE)</f>
        <v>Estructura compuesta de 1 Poste de madera tratada 100' clase C6 en suspensión (50°) tipo SA1-060</v>
      </c>
      <c r="E496" s="22">
        <f>+VLOOKUP(Tabla2[[#This Row],[CÓDIGO DE ESTRUCTURA]],'I-403 Res. Eq. Y Sum'!$B$3:$I$2821,5,FALSE)</f>
        <v>2851.782016516051</v>
      </c>
      <c r="F496" s="21">
        <f t="shared" si="14"/>
        <v>2.04</v>
      </c>
      <c r="G496" s="21">
        <f t="shared" si="15"/>
        <v>3.61</v>
      </c>
    </row>
    <row r="497" spans="2:7" ht="15.6" x14ac:dyDescent="0.3">
      <c r="B497" s="20" t="s">
        <v>1131</v>
      </c>
      <c r="C497" s="20" t="s">
        <v>2049</v>
      </c>
      <c r="D497" s="20" t="str">
        <f>+VLOOKUP(Tabla2[[#This Row],[CÓDIGO DE ESTRUCTURA]],'I-403 Res. Eq. Y Sum'!$B$3:$I$2821,3,FALSE)</f>
        <v>Estructura compuesta de 1 Poste de madera tratada 80' clase C3 en retención y terminal (30°) tipo RT1-060</v>
      </c>
      <c r="E497" s="22">
        <f>+VLOOKUP(Tabla2[[#This Row],[CÓDIGO DE ESTRUCTURA]],'I-403 Res. Eq. Y Sum'!$B$3:$I$2821,5,FALSE)</f>
        <v>3492.2485984591967</v>
      </c>
      <c r="F497" s="21">
        <f t="shared" si="14"/>
        <v>2.5</v>
      </c>
      <c r="G497" s="21">
        <f t="shared" si="15"/>
        <v>4.43</v>
      </c>
    </row>
    <row r="498" spans="2:7" ht="15.6" x14ac:dyDescent="0.3">
      <c r="B498" s="20" t="s">
        <v>1131</v>
      </c>
      <c r="C498" s="20" t="s">
        <v>2051</v>
      </c>
      <c r="D498" s="20" t="str">
        <f>+VLOOKUP(Tabla2[[#This Row],[CÓDIGO DE ESTRUCTURA]],'I-403 Res. Eq. Y Sum'!$B$3:$I$2821,3,FALSE)</f>
        <v>Estructura compuesta de 1 Poste de madera tratada 80' clase C6 en ángulo y terminal (90°) tipo RT1-060</v>
      </c>
      <c r="E498" s="22">
        <f>+VLOOKUP(Tabla2[[#This Row],[CÓDIGO DE ESTRUCTURA]],'I-403 Res. Eq. Y Sum'!$B$3:$I$2821,5,FALSE)</f>
        <v>2813.9138774178177</v>
      </c>
      <c r="F498" s="21">
        <f t="shared" si="14"/>
        <v>2.0099999999999998</v>
      </c>
      <c r="G498" s="21">
        <f t="shared" si="15"/>
        <v>3.57</v>
      </c>
    </row>
    <row r="499" spans="2:7" ht="15.6" x14ac:dyDescent="0.3">
      <c r="B499" s="20" t="s">
        <v>1131</v>
      </c>
      <c r="C499" s="20" t="s">
        <v>2053</v>
      </c>
      <c r="D499" s="20" t="str">
        <f>+VLOOKUP(Tabla2[[#This Row],[CÓDIGO DE ESTRUCTURA]],'I-403 Res. Eq. Y Sum'!$B$3:$I$2821,3,FALSE)</f>
        <v>Estructura compuesta de 1 Poste de madera tratada 85' clase C1 en retención y terminal (30°) tipo RT1-060</v>
      </c>
      <c r="E499" s="22">
        <f>+VLOOKUP(Tabla2[[#This Row],[CÓDIGO DE ESTRUCTURA]],'I-403 Res. Eq. Y Sum'!$B$3:$I$2821,5,FALSE)</f>
        <v>4508.8606099868794</v>
      </c>
      <c r="F499" s="21">
        <f t="shared" si="14"/>
        <v>3.22</v>
      </c>
      <c r="G499" s="21">
        <f t="shared" si="15"/>
        <v>5.71</v>
      </c>
    </row>
    <row r="500" spans="2:7" ht="15.6" x14ac:dyDescent="0.3">
      <c r="B500" s="20" t="s">
        <v>1131</v>
      </c>
      <c r="C500" s="20" t="s">
        <v>2055</v>
      </c>
      <c r="D500" s="20" t="str">
        <f>+VLOOKUP(Tabla2[[#This Row],[CÓDIGO DE ESTRUCTURA]],'I-403 Res. Eq. Y Sum'!$B$3:$I$2821,3,FALSE)</f>
        <v>Estructura compuesta de 1 Poste de madera tratada 85' clase C2 en ángulo y terminal (90°) tipo RT1-060</v>
      </c>
      <c r="E500" s="22">
        <f>+VLOOKUP(Tabla2[[#This Row],[CÓDIGO DE ESTRUCTURA]],'I-403 Res. Eq. Y Sum'!$B$3:$I$2821,5,FALSE)</f>
        <v>4028.5648403352061</v>
      </c>
      <c r="F500" s="21">
        <f t="shared" si="14"/>
        <v>2.88</v>
      </c>
      <c r="G500" s="21">
        <f t="shared" si="15"/>
        <v>5.1100000000000003</v>
      </c>
    </row>
    <row r="501" spans="2:7" ht="15.6" x14ac:dyDescent="0.3">
      <c r="B501" s="20" t="s">
        <v>1131</v>
      </c>
      <c r="C501" s="20" t="s">
        <v>2057</v>
      </c>
      <c r="D501" s="20" t="str">
        <f>+VLOOKUP(Tabla2[[#This Row],[CÓDIGO DE ESTRUCTURA]],'I-403 Res. Eq. Y Sum'!$B$3:$I$2821,3,FALSE)</f>
        <v>Estructura compuesta de 1 Poste de madera tratada 85' clase C3 en retención y terminal (30°) tipo RT1-060</v>
      </c>
      <c r="E501" s="22">
        <f>+VLOOKUP(Tabla2[[#This Row],[CÓDIGO DE ESTRUCTURA]],'I-403 Res. Eq. Y Sum'!$B$3:$I$2821,5,FALSE)</f>
        <v>3582.1942782238762</v>
      </c>
      <c r="F501" s="21">
        <f t="shared" si="14"/>
        <v>2.56</v>
      </c>
      <c r="G501" s="21">
        <f t="shared" si="15"/>
        <v>4.54</v>
      </c>
    </row>
    <row r="502" spans="2:7" ht="15.6" x14ac:dyDescent="0.3">
      <c r="B502" s="20" t="s">
        <v>1131</v>
      </c>
      <c r="C502" s="20" t="s">
        <v>2059</v>
      </c>
      <c r="D502" s="20" t="str">
        <f>+VLOOKUP(Tabla2[[#This Row],[CÓDIGO DE ESTRUCTURA]],'I-403 Res. Eq. Y Sum'!$B$3:$I$2821,3,FALSE)</f>
        <v>Estructura compuesta de 1 Poste de madera tratada 85' clase C4 en suspensión (1°) tipo S1-060</v>
      </c>
      <c r="E502" s="22">
        <f>+VLOOKUP(Tabla2[[#This Row],[CÓDIGO DE ESTRUCTURA]],'I-403 Res. Eq. Y Sum'!$B$3:$I$2821,5,FALSE)</f>
        <v>2858.8601392759124</v>
      </c>
      <c r="F502" s="21">
        <f t="shared" si="14"/>
        <v>2.04</v>
      </c>
      <c r="G502" s="21">
        <f t="shared" si="15"/>
        <v>3.62</v>
      </c>
    </row>
    <row r="503" spans="2:7" ht="15.6" x14ac:dyDescent="0.3">
      <c r="B503" s="20" t="s">
        <v>1131</v>
      </c>
      <c r="C503" s="20" t="s">
        <v>2061</v>
      </c>
      <c r="D503" s="20" t="str">
        <f>+VLOOKUP(Tabla2[[#This Row],[CÓDIGO DE ESTRUCTURA]],'I-403 Res. Eq. Y Sum'!$B$3:$I$2821,3,FALSE)</f>
        <v>Estructura compuesta de 1 Poste de madera tratada 85' clase C6 en ángulo y terminal (90°) tipo RT1-060</v>
      </c>
      <c r="E503" s="22">
        <f>+VLOOKUP(Tabla2[[#This Row],[CÓDIGO DE ESTRUCTURA]],'I-403 Res. Eq. Y Sum'!$B$3:$I$2821,5,FALSE)</f>
        <v>2825.7031795818448</v>
      </c>
      <c r="F503" s="21">
        <f t="shared" si="14"/>
        <v>2.02</v>
      </c>
      <c r="G503" s="21">
        <f t="shared" si="15"/>
        <v>3.58</v>
      </c>
    </row>
    <row r="504" spans="2:7" ht="15.6" x14ac:dyDescent="0.3">
      <c r="B504" s="20" t="s">
        <v>1131</v>
      </c>
      <c r="C504" s="20" t="s">
        <v>2063</v>
      </c>
      <c r="D504" s="20" t="str">
        <f>+VLOOKUP(Tabla2[[#This Row],[CÓDIGO DE ESTRUCTURA]],'I-403 Res. Eq. Y Sum'!$B$3:$I$2821,3,FALSE)</f>
        <v>Estructura compuesta de 1 Poste de madera tratada 85' clase C6 en suspensión (7°) tipo S11-060</v>
      </c>
      <c r="E504" s="22">
        <f>+VLOOKUP(Tabla2[[#This Row],[CÓDIGO DE ESTRUCTURA]],'I-403 Res. Eq. Y Sum'!$B$3:$I$2821,5,FALSE)</f>
        <v>2465.6576899415281</v>
      </c>
      <c r="F504" s="21">
        <f t="shared" si="14"/>
        <v>1.76</v>
      </c>
      <c r="G504" s="21">
        <f t="shared" si="15"/>
        <v>3.12</v>
      </c>
    </row>
    <row r="505" spans="2:7" ht="15.6" x14ac:dyDescent="0.3">
      <c r="B505" s="20" t="s">
        <v>1131</v>
      </c>
      <c r="C505" s="20" t="s">
        <v>2065</v>
      </c>
      <c r="D505" s="20" t="str">
        <f>+VLOOKUP(Tabla2[[#This Row],[CÓDIGO DE ESTRUCTURA]],'I-403 Res. Eq. Y Sum'!$B$3:$I$2821,3,FALSE)</f>
        <v>Estructura compuesta de 1 Poste de madera tratada 90' clase C2 en retención y terminal (30°) tipo RT1-060</v>
      </c>
      <c r="E505" s="22">
        <f>+VLOOKUP(Tabla2[[#This Row],[CÓDIGO DE ESTRUCTURA]],'I-403 Res. Eq. Y Sum'!$B$3:$I$2821,5,FALSE)</f>
        <v>4364.0548485403915</v>
      </c>
      <c r="F505" s="21">
        <f t="shared" si="14"/>
        <v>3.12</v>
      </c>
      <c r="G505" s="21">
        <f t="shared" si="15"/>
        <v>5.53</v>
      </c>
    </row>
    <row r="506" spans="2:7" ht="15.6" x14ac:dyDescent="0.3">
      <c r="B506" s="20" t="s">
        <v>1131</v>
      </c>
      <c r="C506" s="20" t="s">
        <v>2067</v>
      </c>
      <c r="D506" s="20" t="str">
        <f>+VLOOKUP(Tabla2[[#This Row],[CÓDIGO DE ESTRUCTURA]],'I-403 Res. Eq. Y Sum'!$B$3:$I$2821,3,FALSE)</f>
        <v>Estructura compuesta de 1 Poste de madera tratada 90' clase C3 en ángulo y terminal (90°) tipo RT1-060</v>
      </c>
      <c r="E506" s="22">
        <f>+VLOOKUP(Tabla2[[#This Row],[CÓDIGO DE ESTRUCTURA]],'I-403 Res. Eq. Y Sum'!$B$3:$I$2821,5,FALSE)</f>
        <v>3833.7683008565168</v>
      </c>
      <c r="F506" s="21">
        <f t="shared" si="14"/>
        <v>2.74</v>
      </c>
      <c r="G506" s="21">
        <f t="shared" si="15"/>
        <v>4.8600000000000003</v>
      </c>
    </row>
    <row r="507" spans="2:7" ht="15.6" x14ac:dyDescent="0.3">
      <c r="B507" s="20" t="s">
        <v>1131</v>
      </c>
      <c r="C507" s="20" t="s">
        <v>2069</v>
      </c>
      <c r="D507" s="20" t="str">
        <f>+VLOOKUP(Tabla2[[#This Row],[CÓDIGO DE ESTRUCTURA]],'I-403 Res. Eq. Y Sum'!$B$3:$I$2821,3,FALSE)</f>
        <v>Estructura compuesta de 1 Poste de madera tratada 90' clase C3 en suspensión (1°) tipo S1-060</v>
      </c>
      <c r="E507" s="22">
        <f>+VLOOKUP(Tabla2[[#This Row],[CÓDIGO DE ESTRUCTURA]],'I-403 Res. Eq. Y Sum'!$B$3:$I$2821,5,FALSE)</f>
        <v>3473.7228112162002</v>
      </c>
      <c r="F507" s="21">
        <f t="shared" si="14"/>
        <v>2.48</v>
      </c>
      <c r="G507" s="21">
        <f t="shared" si="15"/>
        <v>4.4000000000000004</v>
      </c>
    </row>
    <row r="508" spans="2:7" ht="15.6" x14ac:dyDescent="0.3">
      <c r="B508" s="20" t="s">
        <v>1131</v>
      </c>
      <c r="C508" s="20" t="s">
        <v>2071</v>
      </c>
      <c r="D508" s="20" t="str">
        <f>+VLOOKUP(Tabla2[[#This Row],[CÓDIGO DE ESTRUCTURA]],'I-403 Res. Eq. Y Sum'!$B$3:$I$2821,3,FALSE)</f>
        <v>Estructura compuesta de 1 Poste de madera tratada 90' clase C6 en ángulo y terminal (90°) tipo RT1-060</v>
      </c>
      <c r="E508" s="22">
        <f>+VLOOKUP(Tabla2[[#This Row],[CÓDIGO DE ESTRUCTURA]],'I-403 Res. Eq. Y Sum'!$B$3:$I$2821,5,FALSE)</f>
        <v>3070.6417396849656</v>
      </c>
      <c r="F508" s="21">
        <f t="shared" si="14"/>
        <v>2.19</v>
      </c>
      <c r="G508" s="21">
        <f t="shared" si="15"/>
        <v>3.89</v>
      </c>
    </row>
    <row r="509" spans="2:7" ht="15.6" x14ac:dyDescent="0.3">
      <c r="B509" s="20" t="s">
        <v>1131</v>
      </c>
      <c r="C509" s="20" t="s">
        <v>2073</v>
      </c>
      <c r="D509" s="20" t="str">
        <f>+VLOOKUP(Tabla2[[#This Row],[CÓDIGO DE ESTRUCTURA]],'I-403 Res. Eq. Y Sum'!$B$3:$I$2821,3,FALSE)</f>
        <v>Estructura compuesta de 1 Poste de madera tratada 90' clase C6 en retención y terminal (30°) tipo RT1-060</v>
      </c>
      <c r="E509" s="22">
        <f>+VLOOKUP(Tabla2[[#This Row],[CÓDIGO DE ESTRUCTURA]],'I-403 Res. Eq. Y Sum'!$B$3:$I$2821,5,FALSE)</f>
        <v>3070.6417396849656</v>
      </c>
      <c r="F509" s="21">
        <f t="shared" si="14"/>
        <v>2.19</v>
      </c>
      <c r="G509" s="21">
        <f t="shared" si="15"/>
        <v>3.89</v>
      </c>
    </row>
    <row r="510" spans="2:7" ht="15.6" x14ac:dyDescent="0.3">
      <c r="B510" s="20" t="s">
        <v>1131</v>
      </c>
      <c r="C510" s="20" t="s">
        <v>2075</v>
      </c>
      <c r="D510" s="20" t="str">
        <f>+VLOOKUP(Tabla2[[#This Row],[CÓDIGO DE ESTRUCTURA]],'I-403 Res. Eq. Y Sum'!$B$3:$I$2821,3,FALSE)</f>
        <v>Estructura compuesta de 1 Poste de madera tratada 90' clase C6 en suspensión (7°) tipo S11-060</v>
      </c>
      <c r="E510" s="22">
        <f>+VLOOKUP(Tabla2[[#This Row],[CÓDIGO DE ESTRUCTURA]],'I-403 Res. Eq. Y Sum'!$B$3:$I$2821,5,FALSE)</f>
        <v>2710.596250044649</v>
      </c>
      <c r="F510" s="21">
        <f t="shared" si="14"/>
        <v>1.94</v>
      </c>
      <c r="G510" s="21">
        <f t="shared" si="15"/>
        <v>3.44</v>
      </c>
    </row>
    <row r="511" spans="2:7" ht="15.6" x14ac:dyDescent="0.3">
      <c r="B511" s="20" t="s">
        <v>1131</v>
      </c>
      <c r="C511" s="20" t="s">
        <v>2077</v>
      </c>
      <c r="D511" s="20" t="str">
        <f>+VLOOKUP(Tabla2[[#This Row],[CÓDIGO DE ESTRUCTURA]],'I-403 Res. Eq. Y Sum'!$B$3:$I$2821,3,FALSE)</f>
        <v>Estructura compuesta de 1 Poste de madera tratada 95' clase C3 en suspensión (1°) tipo S1-060</v>
      </c>
      <c r="E511" s="22">
        <f>+VLOOKUP(Tabla2[[#This Row],[CÓDIGO DE ESTRUCTURA]],'I-403 Res. Eq. Y Sum'!$B$3:$I$2821,5,FALSE)</f>
        <v>3736.5349162333778</v>
      </c>
      <c r="F511" s="21">
        <f t="shared" si="14"/>
        <v>2.67</v>
      </c>
      <c r="G511" s="21">
        <f t="shared" si="15"/>
        <v>4.74</v>
      </c>
    </row>
    <row r="512" spans="2:7" ht="15.6" x14ac:dyDescent="0.3">
      <c r="B512" s="20" t="s">
        <v>1131</v>
      </c>
      <c r="C512" s="20" t="s">
        <v>2079</v>
      </c>
      <c r="D512" s="20" t="str">
        <f>+VLOOKUP(Tabla2[[#This Row],[CÓDIGO DE ESTRUCTURA]],'I-403 Res. Eq. Y Sum'!$B$3:$I$2821,3,FALSE)</f>
        <v>Estructura compuesta de 1 Poste de madera tratada 95' clase C4 en suspensión (1°) tipo S1-060</v>
      </c>
      <c r="E512" s="22">
        <f>+VLOOKUP(Tabla2[[#This Row],[CÓDIGO DE ESTRUCTURA]],'I-403 Res. Eq. Y Sum'!$B$3:$I$2821,5,FALSE)</f>
        <v>3360.8511747335856</v>
      </c>
      <c r="F512" s="21">
        <f t="shared" si="14"/>
        <v>2.4</v>
      </c>
      <c r="G512" s="21">
        <f t="shared" si="15"/>
        <v>4.26</v>
      </c>
    </row>
    <row r="513" spans="2:7" ht="15.6" x14ac:dyDescent="0.3">
      <c r="B513" s="20" t="s">
        <v>1131</v>
      </c>
      <c r="C513" s="20" t="s">
        <v>2081</v>
      </c>
      <c r="D513" s="20" t="str">
        <f>+VLOOKUP(Tabla2[[#This Row],[CÓDIGO DE ESTRUCTURA]],'I-403 Res. Eq. Y Sum'!$B$3:$I$2821,3,FALSE)</f>
        <v>Estructura compuesta de 1 Poste de madera tratada 95' clase C6 en suspensión (7°) tipo S11-060</v>
      </c>
      <c r="E513" s="22">
        <f>+VLOOKUP(Tabla2[[#This Row],[CÓDIGO DE ESTRUCTURA]],'I-403 Res. Eq. Y Sum'!$B$3:$I$2821,5,FALSE)</f>
        <v>2971.8714232625921</v>
      </c>
      <c r="F513" s="21">
        <f t="shared" si="14"/>
        <v>2.12</v>
      </c>
      <c r="G513" s="21">
        <f t="shared" si="15"/>
        <v>3.77</v>
      </c>
    </row>
    <row r="514" spans="2:7" ht="15.6" x14ac:dyDescent="0.3">
      <c r="B514" s="20" t="s">
        <v>1131</v>
      </c>
      <c r="C514" s="20" t="s">
        <v>2083</v>
      </c>
      <c r="D514" s="20" t="str">
        <f>+VLOOKUP(Tabla2[[#This Row],[CÓDIGO DE ESTRUCTURA]],'I-403 Res. Eq. Y Sum'!$B$3:$I$2821,3,FALSE)</f>
        <v>Estructura compuesta de 1 Poste de madera tratada 95' clase C6 en suspensión (50°) tipo SA1-060</v>
      </c>
      <c r="E514" s="22">
        <f>+VLOOKUP(Tabla2[[#This Row],[CÓDIGO DE ESTRUCTURA]],'I-403 Res. Eq. Y Sum'!$B$3:$I$2821,5,FALSE)</f>
        <v>2571.8259336222754</v>
      </c>
      <c r="F514" s="21">
        <f t="shared" si="14"/>
        <v>1.84</v>
      </c>
      <c r="G514" s="21">
        <f t="shared" si="15"/>
        <v>3.26</v>
      </c>
    </row>
    <row r="515" spans="2:7" ht="15.6" x14ac:dyDescent="0.3">
      <c r="B515" s="20" t="s">
        <v>1131</v>
      </c>
      <c r="C515" s="20" t="s">
        <v>2085</v>
      </c>
      <c r="D515" s="20" t="str">
        <f>+VLOOKUP(Tabla2[[#This Row],[CÓDIGO DE ESTRUCTURA]],'I-403 Res. Eq. Y Sum'!$B$3:$I$2821,3,FALSE)</f>
        <v>Estructura compuesta de 2 Poste de madera tratada 85' clase C4 en suspensión (5°) tipo HS1-138</v>
      </c>
      <c r="E515" s="22">
        <f>+VLOOKUP(Tabla2[[#This Row],[CÓDIGO DE ESTRUCTURA]],'I-403 Res. Eq. Y Sum'!$B$3:$I$2821,5,FALSE)</f>
        <v>11523.598781063909</v>
      </c>
      <c r="F515" s="21">
        <f t="shared" si="14"/>
        <v>8.24</v>
      </c>
      <c r="G515" s="21">
        <f t="shared" si="15"/>
        <v>14.6</v>
      </c>
    </row>
    <row r="516" spans="2:7" ht="15.6" x14ac:dyDescent="0.3">
      <c r="B516" s="20" t="s">
        <v>1131</v>
      </c>
      <c r="C516" s="20" t="s">
        <v>2087</v>
      </c>
      <c r="D516" s="20" t="str">
        <f>+VLOOKUP(Tabla2[[#This Row],[CÓDIGO DE ESTRUCTURA]],'I-403 Res. Eq. Y Sum'!$B$3:$I$2821,3,FALSE)</f>
        <v>Estructura compuesta de 2 Poste de madera tratada 85' clase C5 en suspensión (5°) tipo HS1-138</v>
      </c>
      <c r="E516" s="22">
        <f>+VLOOKUP(Tabla2[[#This Row],[CÓDIGO DE ESTRUCTURA]],'I-403 Res. Eq. Y Sum'!$B$3:$I$2821,5,FALSE)</f>
        <v>11318.160947463566</v>
      </c>
      <c r="F516" s="21">
        <f t="shared" si="14"/>
        <v>8.09</v>
      </c>
      <c r="G516" s="21">
        <f t="shared" si="15"/>
        <v>14.34</v>
      </c>
    </row>
    <row r="517" spans="2:7" ht="15.6" x14ac:dyDescent="0.3">
      <c r="B517" s="20" t="s">
        <v>1131</v>
      </c>
      <c r="C517" s="20" t="s">
        <v>2089</v>
      </c>
      <c r="D517" s="20" t="str">
        <f>+VLOOKUP(Tabla2[[#This Row],[CÓDIGO DE ESTRUCTURA]],'I-403 Res. Eq. Y Sum'!$B$3:$I$2821,3,FALSE)</f>
        <v>Estructura compuesta de 3 Poste de madera tratada 85' clase C6 en ángulo medio (50°) tipo A21-138</v>
      </c>
      <c r="E517" s="22">
        <f>+VLOOKUP(Tabla2[[#This Row],[CÓDIGO DE ESTRUCTURA]],'I-403 Res. Eq. Y Sum'!$B$3:$I$2821,5,FALSE)</f>
        <v>7556.9612507635784</v>
      </c>
      <c r="F517" s="21">
        <f t="shared" si="14"/>
        <v>5.4</v>
      </c>
      <c r="G517" s="21">
        <f t="shared" si="15"/>
        <v>9.58</v>
      </c>
    </row>
    <row r="518" spans="2:7" ht="15.6" x14ac:dyDescent="0.3">
      <c r="B518" s="20" t="s">
        <v>1131</v>
      </c>
      <c r="C518" s="20" t="s">
        <v>2091</v>
      </c>
      <c r="D518" s="20" t="str">
        <f>+VLOOKUP(Tabla2[[#This Row],[CÓDIGO DE ESTRUCTURA]],'I-403 Res. Eq. Y Sum'!$B$3:$I$2821,3,FALSE)</f>
        <v>Estructura compuesta de 3 Poste de madera tratada 85' clase C6 en suspensión (25°) tipo A11-138</v>
      </c>
      <c r="E518" s="22">
        <f>+VLOOKUP(Tabla2[[#This Row],[CÓDIGO DE ESTRUCTURA]],'I-403 Res. Eq. Y Sum'!$B$3:$I$2821,5,FALSE)</f>
        <v>6196.8366009036345</v>
      </c>
      <c r="F518" s="21">
        <f t="shared" si="14"/>
        <v>4.43</v>
      </c>
      <c r="G518" s="21">
        <f t="shared" si="15"/>
        <v>7.85</v>
      </c>
    </row>
    <row r="519" spans="2:7" ht="15.6" x14ac:dyDescent="0.3">
      <c r="B519" s="20" t="s">
        <v>1131</v>
      </c>
      <c r="C519" s="20" t="s">
        <v>2093</v>
      </c>
      <c r="D519" s="20" t="str">
        <f>+VLOOKUP(Tabla2[[#This Row],[CÓDIGO DE ESTRUCTURA]],'I-403 Res. Eq. Y Sum'!$B$3:$I$2821,3,FALSE)</f>
        <v>Estructura compuesta de 3 Poste de madera tratada 90' clase C6 en ángulo y terminal (90°) tipo A31-138</v>
      </c>
      <c r="E519" s="22">
        <f>+VLOOKUP(Tabla2[[#This Row],[CÓDIGO DE ESTRUCTURA]],'I-403 Res. Eq. Y Sum'!$B$3:$I$2821,5,FALSE)</f>
        <v>8792.5055864539772</v>
      </c>
      <c r="F519" s="21">
        <f t="shared" si="14"/>
        <v>6.28</v>
      </c>
      <c r="G519" s="21">
        <f t="shared" si="15"/>
        <v>11.14</v>
      </c>
    </row>
    <row r="520" spans="2:7" ht="15.6" x14ac:dyDescent="0.3">
      <c r="B520" s="20" t="s">
        <v>1131</v>
      </c>
      <c r="C520" s="20" t="s">
        <v>2095</v>
      </c>
      <c r="D520" s="20" t="str">
        <f>+VLOOKUP(Tabla2[[#This Row],[CÓDIGO DE ESTRUCTURA]],'I-403 Res. Eq. Y Sum'!$B$3:$I$2821,3,FALSE)</f>
        <v>Estructura compuesta de 3 Poste de madera tratada 85' clase C3 en ángulo medio (50°) tipo A21-220</v>
      </c>
      <c r="E520" s="22">
        <f>+VLOOKUP(Tabla2[[#This Row],[CÓDIGO DE ESTRUCTURA]],'I-403 Res. Eq. Y Sum'!$B$3:$I$2821,5,FALSE)</f>
        <v>9826.4345466896739</v>
      </c>
      <c r="F520" s="21">
        <f t="shared" si="14"/>
        <v>7.02</v>
      </c>
      <c r="G520" s="21">
        <f t="shared" si="15"/>
        <v>12.45</v>
      </c>
    </row>
    <row r="521" spans="2:7" ht="15.6" x14ac:dyDescent="0.3">
      <c r="B521" s="20" t="s">
        <v>1131</v>
      </c>
      <c r="C521" s="20" t="s">
        <v>2097</v>
      </c>
      <c r="D521" s="20" t="str">
        <f>+VLOOKUP(Tabla2[[#This Row],[CÓDIGO DE ESTRUCTURA]],'I-403 Res. Eq. Y Sum'!$B$3:$I$2821,3,FALSE)</f>
        <v>Estructura compuesta de 2 Poste de madera tratada 85' clase C3 en suspensión (5°) tipo HS1-220</v>
      </c>
      <c r="E521" s="22">
        <f>+VLOOKUP(Tabla2[[#This Row],[CÓDIGO DE ESTRUCTURA]],'I-403 Res. Eq. Y Sum'!$B$3:$I$2821,5,FALSE)</f>
        <v>12250.176079679204</v>
      </c>
      <c r="F521" s="21">
        <f t="shared" si="14"/>
        <v>8.76</v>
      </c>
      <c r="G521" s="21">
        <f t="shared" si="15"/>
        <v>15.52</v>
      </c>
    </row>
    <row r="522" spans="2:7" ht="15.6" x14ac:dyDescent="0.3">
      <c r="B522" s="20" t="s">
        <v>1131</v>
      </c>
      <c r="C522" s="20" t="s">
        <v>2099</v>
      </c>
      <c r="D522" s="20" t="str">
        <f>+VLOOKUP(Tabla2[[#This Row],[CÓDIGO DE ESTRUCTURA]],'I-403 Res. Eq. Y Sum'!$B$3:$I$2821,3,FALSE)</f>
        <v>Estructura compuesta de 3 Poste de madera tratada 85' clase C4 en ángulo medio (50°) tipo A21-220</v>
      </c>
      <c r="E522" s="22">
        <f>+VLOOKUP(Tabla2[[#This Row],[CÓDIGO DE ESTRUCTURA]],'I-403 Res. Eq. Y Sum'!$B$3:$I$2821,5,FALSE)</f>
        <v>8736.5685987667312</v>
      </c>
      <c r="F522" s="21">
        <f t="shared" si="14"/>
        <v>6.24</v>
      </c>
      <c r="G522" s="21">
        <f t="shared" si="15"/>
        <v>11.07</v>
      </c>
    </row>
    <row r="523" spans="2:7" ht="15.6" x14ac:dyDescent="0.3">
      <c r="B523" s="20" t="s">
        <v>1131</v>
      </c>
      <c r="C523" s="20" t="s">
        <v>2101</v>
      </c>
      <c r="D523" s="20" t="str">
        <f>+VLOOKUP(Tabla2[[#This Row],[CÓDIGO DE ESTRUCTURA]],'I-403 Res. Eq. Y Sum'!$B$3:$I$2821,3,FALSE)</f>
        <v>Estructura compuesta de 2 Poste de madera tratada 85' clase C4 en suspensión (5°) tipo HS1-220</v>
      </c>
      <c r="E523" s="22">
        <f>+VLOOKUP(Tabla2[[#This Row],[CÓDIGO DE ESTRUCTURA]],'I-403 Res. Eq. Y Sum'!$B$3:$I$2821,5,FALSE)</f>
        <v>11523.598781063909</v>
      </c>
      <c r="F523" s="21">
        <f t="shared" si="14"/>
        <v>8.24</v>
      </c>
      <c r="G523" s="21">
        <f t="shared" si="15"/>
        <v>14.6</v>
      </c>
    </row>
    <row r="524" spans="2:7" ht="15.6" x14ac:dyDescent="0.3">
      <c r="B524" s="20" t="s">
        <v>1131</v>
      </c>
      <c r="C524" s="20" t="s">
        <v>2103</v>
      </c>
      <c r="D524" s="20" t="str">
        <f>+VLOOKUP(Tabla2[[#This Row],[CÓDIGO DE ESTRUCTURA]],'I-403 Res. Eq. Y Sum'!$B$3:$I$2821,3,FALSE)</f>
        <v>Estructura compuesta de 3 Poste de madera tratada 85' clase C6 en ángulo medio (50°) tipo A21-220</v>
      </c>
      <c r="E524" s="22">
        <f>+VLOOKUP(Tabla2[[#This Row],[CÓDIGO DE ESTRUCTURA]],'I-403 Res. Eq. Y Sum'!$B$3:$I$2821,5,FALSE)</f>
        <v>7556.9612507635784</v>
      </c>
      <c r="F524" s="21">
        <f t="shared" si="14"/>
        <v>5.4</v>
      </c>
      <c r="G524" s="21">
        <f t="shared" si="15"/>
        <v>9.58</v>
      </c>
    </row>
    <row r="525" spans="2:7" ht="15.6" x14ac:dyDescent="0.3">
      <c r="B525" s="20" t="s">
        <v>1131</v>
      </c>
      <c r="C525" s="20" t="s">
        <v>2105</v>
      </c>
      <c r="D525" s="20" t="str">
        <f>+VLOOKUP(Tabla2[[#This Row],[CÓDIGO DE ESTRUCTURA]],'I-403 Res. Eq. Y Sum'!$B$3:$I$2821,3,FALSE)</f>
        <v>Estructura compuesta de 3 Poste de madera tratada 85' clase C6 en suspensión (25°) tipo A11-220</v>
      </c>
      <c r="E525" s="22">
        <f>+VLOOKUP(Tabla2[[#This Row],[CÓDIGO DE ESTRUCTURA]],'I-403 Res. Eq. Y Sum'!$B$3:$I$2821,5,FALSE)</f>
        <v>6196.8366009036345</v>
      </c>
      <c r="F525" s="21">
        <f t="shared" si="14"/>
        <v>4.43</v>
      </c>
      <c r="G525" s="21">
        <f t="shared" si="15"/>
        <v>7.85</v>
      </c>
    </row>
    <row r="526" spans="2:7" ht="15.6" x14ac:dyDescent="0.3">
      <c r="B526" s="20" t="s">
        <v>1131</v>
      </c>
      <c r="C526" s="20" t="s">
        <v>2107</v>
      </c>
      <c r="D526" s="20" t="str">
        <f>+VLOOKUP(Tabla2[[#This Row],[CÓDIGO DE ESTRUCTURA]],'I-403 Res. Eq. Y Sum'!$B$3:$I$2821,3,FALSE)</f>
        <v>Estructura compuesta de 3 Poste de madera tratada 90' clase C6 en ángulo y terminal (90°) tipo A31-220</v>
      </c>
      <c r="E526" s="22">
        <f>+VLOOKUP(Tabla2[[#This Row],[CÓDIGO DE ESTRUCTURA]],'I-403 Res. Eq. Y Sum'!$B$3:$I$2821,5,FALSE)</f>
        <v>8792.5055864539772</v>
      </c>
      <c r="F526" s="21">
        <f t="shared" si="14"/>
        <v>6.28</v>
      </c>
      <c r="G526" s="21">
        <f t="shared" si="15"/>
        <v>11.14</v>
      </c>
    </row>
    <row r="527" spans="2:7" ht="15.6" x14ac:dyDescent="0.3">
      <c r="B527" s="20" t="s">
        <v>1131</v>
      </c>
      <c r="C527" s="20" t="s">
        <v>2109</v>
      </c>
      <c r="D527" s="20" t="str">
        <f>+VLOOKUP(Tabla2[[#This Row],[CÓDIGO DE ESTRUCTURA]],'I-403 Res. Eq. Y Sum'!$B$3:$I$2821,3,FALSE)</f>
        <v>Estructura compuesta de 1 Postes de madera tratada 100' clase C5 en suspensión (3°) tipo SCU1-100</v>
      </c>
      <c r="E527" s="22">
        <f>+VLOOKUP(Tabla2[[#This Row],[CÓDIGO DE ESTRUCTURA]],'I-403 Res. Eq. Y Sum'!$B$3:$I$2821,5,FALSE)</f>
        <v>3247.9692449505133</v>
      </c>
      <c r="F527" s="21">
        <f t="shared" si="14"/>
        <v>2.3199999999999998</v>
      </c>
      <c r="G527" s="21">
        <f t="shared" si="15"/>
        <v>4.12</v>
      </c>
    </row>
    <row r="528" spans="2:7" ht="15.6" x14ac:dyDescent="0.3">
      <c r="B528" s="20" t="s">
        <v>1131</v>
      </c>
      <c r="C528" s="20" t="s">
        <v>2111</v>
      </c>
      <c r="D528" s="20" t="str">
        <f>+VLOOKUP(Tabla2[[#This Row],[CÓDIGO DE ESTRUCTURA]],'I-403 Res. Eq. Y Sum'!$B$3:$I$2821,3,FALSE)</f>
        <v>Estructura compuesta de 1 Postes de madera tratada 100' clase C6 en suspensión (3°) tipo SCU1-100</v>
      </c>
      <c r="E528" s="22">
        <f>+VLOOKUP(Tabla2[[#This Row],[CÓDIGO DE ESTRUCTURA]],'I-403 Res. Eq. Y Sum'!$B$3:$I$2821,5,FALSE)</f>
        <v>2880.2998366812117</v>
      </c>
      <c r="F528" s="21">
        <f t="shared" si="14"/>
        <v>2.06</v>
      </c>
      <c r="G528" s="21">
        <f t="shared" si="15"/>
        <v>3.65</v>
      </c>
    </row>
    <row r="529" spans="2:7" ht="15.6" x14ac:dyDescent="0.3">
      <c r="B529" s="20" t="s">
        <v>1131</v>
      </c>
      <c r="C529" s="20" t="s">
        <v>2113</v>
      </c>
      <c r="D529" s="20" t="str">
        <f>+VLOOKUP(Tabla2[[#This Row],[CÓDIGO DE ESTRUCTURA]],'I-403 Res. Eq. Y Sum'!$B$3:$I$2821,3,FALSE)</f>
        <v>Estructura compuesta de 1 Postes de madera tratada 70' clase C6 en suspensión (3°) tipo SCU1-70</v>
      </c>
      <c r="E529" s="22">
        <f>+VLOOKUP(Tabla2[[#This Row],[CÓDIGO DE ESTRUCTURA]],'I-403 Res. Eq. Y Sum'!$B$3:$I$2821,5,FALSE)</f>
        <v>1445.2852085037855</v>
      </c>
      <c r="F529" s="21">
        <f t="shared" si="14"/>
        <v>1.03</v>
      </c>
      <c r="G529" s="21">
        <f t="shared" si="15"/>
        <v>1.83</v>
      </c>
    </row>
    <row r="530" spans="2:7" ht="15.6" x14ac:dyDescent="0.3">
      <c r="B530" s="20" t="s">
        <v>1131</v>
      </c>
      <c r="C530" s="20" t="s">
        <v>2114</v>
      </c>
      <c r="D530" s="20" t="str">
        <f>+VLOOKUP(Tabla2[[#This Row],[CÓDIGO DE ESTRUCTURA]],'I-403 Res. Eq. Y Sum'!$B$3:$I$2821,3,FALSE)</f>
        <v>Estructura compuesta de 1 Postes de madera tratada 85' clase C6 en suspensión (3°) tipo SCU1-85</v>
      </c>
      <c r="E530" s="22">
        <f>+VLOOKUP(Tabla2[[#This Row],[CÓDIGO DE ESTRUCTURA]],'I-403 Res. Eq. Y Sum'!$B$3:$I$2821,5,FALSE)</f>
        <v>2086.2683223042236</v>
      </c>
      <c r="F530" s="21">
        <f t="shared" si="14"/>
        <v>1.49</v>
      </c>
      <c r="G530" s="21">
        <f t="shared" si="15"/>
        <v>2.64</v>
      </c>
    </row>
    <row r="531" spans="2:7" ht="15.6" x14ac:dyDescent="0.3">
      <c r="B531" s="20" t="s">
        <v>1131</v>
      </c>
      <c r="C531" s="20" t="s">
        <v>2436</v>
      </c>
      <c r="D531" s="20" t="str">
        <f>+VLOOKUP(Tabla2[[#This Row],[CÓDIGO DE ESTRUCTURA]],'I-403 Res. Eq. Y Sum'!$B$3:$I$2821,3,FALSE)</f>
        <v>Poste autosoportable de acero de 21 m de largo con resistencia  por punta de 1000 kg (21/1000)</v>
      </c>
      <c r="E531" s="22">
        <f>+VLOOKUP(Tabla2[[#This Row],[CÓDIGO DE ESTRUCTURA]],'I-403 Res. Eq. Y Sum'!$B$3:$I$2821,5,FALSE)</f>
        <v>4470.1245952788058</v>
      </c>
      <c r="F531" s="21">
        <f t="shared" si="14"/>
        <v>3.19</v>
      </c>
      <c r="G531" s="21">
        <f t="shared" si="15"/>
        <v>5.67</v>
      </c>
    </row>
    <row r="532" spans="2:7" ht="15.6" x14ac:dyDescent="0.3">
      <c r="B532" s="20" t="s">
        <v>1131</v>
      </c>
      <c r="C532" s="20" t="s">
        <v>2438</v>
      </c>
      <c r="D532" s="20" t="str">
        <f>+VLOOKUP(Tabla2[[#This Row],[CÓDIGO DE ESTRUCTURA]],'I-403 Res. Eq. Y Sum'!$B$3:$I$2821,3,FALSE)</f>
        <v>Poste autosoportable de acero de 21 m de largo con resistencia  por punta de 1250 kg (21/1250)</v>
      </c>
      <c r="E532" s="22">
        <f>+VLOOKUP(Tabla2[[#This Row],[CÓDIGO DE ESTRUCTURA]],'I-403 Res. Eq. Y Sum'!$B$3:$I$2821,5,FALSE)</f>
        <v>5074.0727265039586</v>
      </c>
      <c r="F532" s="21">
        <f t="shared" si="14"/>
        <v>3.63</v>
      </c>
      <c r="G532" s="21">
        <f t="shared" si="15"/>
        <v>6.43</v>
      </c>
    </row>
    <row r="533" spans="2:7" ht="15.6" x14ac:dyDescent="0.3">
      <c r="B533" s="20" t="s">
        <v>1131</v>
      </c>
      <c r="C533" s="20" t="s">
        <v>2440</v>
      </c>
      <c r="D533" s="20" t="str">
        <f>+VLOOKUP(Tabla2[[#This Row],[CÓDIGO DE ESTRUCTURA]],'I-403 Res. Eq. Y Sum'!$B$3:$I$2821,3,FALSE)</f>
        <v>Poste autosoportable de acero de 21 m de largo con resistencia  por punta de 1350 kg (21/1350)</v>
      </c>
      <c r="E533" s="22">
        <f>+VLOOKUP(Tabla2[[#This Row],[CÓDIGO DE ESTRUCTURA]],'I-403 Res. Eq. Y Sum'!$B$3:$I$2821,5,FALSE)</f>
        <v>5312.4186046777095</v>
      </c>
      <c r="F533" s="21">
        <f t="shared" si="14"/>
        <v>3.8</v>
      </c>
      <c r="G533" s="21">
        <f t="shared" si="15"/>
        <v>6.73</v>
      </c>
    </row>
    <row r="534" spans="2:7" ht="15.6" x14ac:dyDescent="0.3">
      <c r="B534" s="20" t="s">
        <v>1131</v>
      </c>
      <c r="C534" s="20" t="s">
        <v>2442</v>
      </c>
      <c r="D534" s="20" t="str">
        <f>+VLOOKUP(Tabla2[[#This Row],[CÓDIGO DE ESTRUCTURA]],'I-403 Res. Eq. Y Sum'!$B$3:$I$2821,3,FALSE)</f>
        <v>Poste autosoportable de acero de 21 m de largo con resistencia  por punta de 1450 kg (21/1450)</v>
      </c>
      <c r="E534" s="22">
        <f>+VLOOKUP(Tabla2[[#This Row],[CÓDIGO DE ESTRUCTURA]],'I-403 Res. Eq. Y Sum'!$B$3:$I$2821,5,FALSE)</f>
        <v>5548.9168403849962</v>
      </c>
      <c r="F534" s="21">
        <f t="shared" si="14"/>
        <v>3.97</v>
      </c>
      <c r="G534" s="21">
        <f t="shared" si="15"/>
        <v>7.03</v>
      </c>
    </row>
    <row r="535" spans="2:7" ht="15.6" x14ac:dyDescent="0.3">
      <c r="B535" s="20" t="s">
        <v>1131</v>
      </c>
      <c r="C535" s="20" t="s">
        <v>2444</v>
      </c>
      <c r="D535" s="20" t="str">
        <f>+VLOOKUP(Tabla2[[#This Row],[CÓDIGO DE ESTRUCTURA]],'I-403 Res. Eq. Y Sum'!$B$3:$I$2821,3,FALSE)</f>
        <v>Poste autosoportable de acero de 21 m de largo con resistencia  por punta de 1500 kg (21/1500)</v>
      </c>
      <c r="E535" s="22">
        <f>+VLOOKUP(Tabla2[[#This Row],[CÓDIGO DE ESTRUCTURA]],'I-403 Res. Eq. Y Sum'!$B$3:$I$2821,5,FALSE)</f>
        <v>5666.4730923137167</v>
      </c>
      <c r="F535" s="21">
        <f t="shared" ref="F535:F598" si="16">+ROUND(IF((((E535*(1+0.77)*0.072)/12)*0.2)*(1/3)*(1+0.009489)&lt;0.1,0.1,(((E535*(1+0.77)*0.072)/12)*0.2)*(1/3)*(1+0.009489)),2)</f>
        <v>4.05</v>
      </c>
      <c r="G535" s="21">
        <f t="shared" ref="G535:G598" si="17">+ROUND(IF((((E535*(1+0.843)*0.134)/12)*0.183)*(1/3)*(1+0.009489)&lt;0.1,0.1,(((E535*(1+0.843)*0.134)/12)*0.183)*(1/3)*(1+0.009489)),2)</f>
        <v>7.18</v>
      </c>
    </row>
    <row r="536" spans="2:7" ht="15.6" x14ac:dyDescent="0.3">
      <c r="B536" s="20" t="s">
        <v>1131</v>
      </c>
      <c r="C536" s="20" t="s">
        <v>2446</v>
      </c>
      <c r="D536" s="20" t="str">
        <f>+VLOOKUP(Tabla2[[#This Row],[CÓDIGO DE ESTRUCTURA]],'I-403 Res. Eq. Y Sum'!$B$3:$I$2821,3,FALSE)</f>
        <v>Poste autosoportable de acero de 21 m de largo con resistencia  por punta de 1600 kg (21/1600)</v>
      </c>
      <c r="E536" s="22">
        <f>+VLOOKUP(Tabla2[[#This Row],[CÓDIGO DE ESTRUCTURA]],'I-403 Res. Eq. Y Sum'!$B$3:$I$2821,5,FALSE)</f>
        <v>5900.1998643213092</v>
      </c>
      <c r="F536" s="21">
        <f t="shared" si="16"/>
        <v>4.22</v>
      </c>
      <c r="G536" s="21">
        <f t="shared" si="17"/>
        <v>7.48</v>
      </c>
    </row>
    <row r="537" spans="2:7" ht="15.6" x14ac:dyDescent="0.3">
      <c r="B537" s="20" t="s">
        <v>1131</v>
      </c>
      <c r="C537" s="20" t="s">
        <v>2448</v>
      </c>
      <c r="D537" s="20" t="str">
        <f>+VLOOKUP(Tabla2[[#This Row],[CÓDIGO DE ESTRUCTURA]],'I-403 Res. Eq. Y Sum'!$B$3:$I$2821,3,FALSE)</f>
        <v>Poste autosoportable de acero de 21 m de largo con resistencia  por punta de 1650 kg (21/1650)</v>
      </c>
      <c r="E537" s="22">
        <f>+VLOOKUP(Tabla2[[#This Row],[CÓDIGO DE ESTRUCTURA]],'I-403 Res. Eq. Y Sum'!$B$3:$I$2821,5,FALSE)</f>
        <v>6016.3703844001811</v>
      </c>
      <c r="F537" s="21">
        <f t="shared" si="16"/>
        <v>4.3</v>
      </c>
      <c r="G537" s="21">
        <f t="shared" si="17"/>
        <v>7.62</v>
      </c>
    </row>
    <row r="538" spans="2:7" ht="15.6" x14ac:dyDescent="0.3">
      <c r="B538" s="20" t="s">
        <v>1131</v>
      </c>
      <c r="C538" s="20" t="s">
        <v>2450</v>
      </c>
      <c r="D538" s="20" t="str">
        <f>+VLOOKUP(Tabla2[[#This Row],[CÓDIGO DE ESTRUCTURA]],'I-403 Res. Eq. Y Sum'!$B$3:$I$2821,3,FALSE)</f>
        <v>Poste autosoportable de acero de 21 m de largo con resistencia  por punta de 1700 kg (21/1700)</v>
      </c>
      <c r="E538" s="22">
        <f>+VLOOKUP(Tabla2[[#This Row],[CÓDIGO DE ESTRUCTURA]],'I-403 Res. Eq. Y Sum'!$B$3:$I$2821,5,FALSE)</f>
        <v>6132.0789938624375</v>
      </c>
      <c r="F538" s="21">
        <f t="shared" si="16"/>
        <v>4.38</v>
      </c>
      <c r="G538" s="21">
        <f t="shared" si="17"/>
        <v>7.77</v>
      </c>
    </row>
    <row r="539" spans="2:7" ht="15.6" x14ac:dyDescent="0.3">
      <c r="B539" s="20" t="s">
        <v>1131</v>
      </c>
      <c r="C539" s="20" t="s">
        <v>2452</v>
      </c>
      <c r="D539" s="20" t="str">
        <f>+VLOOKUP(Tabla2[[#This Row],[CÓDIGO DE ESTRUCTURA]],'I-403 Res. Eq. Y Sum'!$B$3:$I$2821,3,FALSE)</f>
        <v>Poste autosoportable de acero de 21 m de largo con resistencia  por punta de 1950 kg (21/1950)</v>
      </c>
      <c r="E539" s="22">
        <f>+VLOOKUP(Tabla2[[#This Row],[CÓDIGO DE ESTRUCTURA]],'I-403 Res. Eq. Y Sum'!$B$3:$I$2821,5,FALSE)</f>
        <v>6703.6933819244841</v>
      </c>
      <c r="F539" s="21">
        <f t="shared" si="16"/>
        <v>4.79</v>
      </c>
      <c r="G539" s="21">
        <f t="shared" si="17"/>
        <v>8.5</v>
      </c>
    </row>
    <row r="540" spans="2:7" ht="15.6" x14ac:dyDescent="0.3">
      <c r="B540" s="20" t="s">
        <v>1131</v>
      </c>
      <c r="C540" s="20" t="s">
        <v>2454</v>
      </c>
      <c r="D540" s="20" t="str">
        <f>+VLOOKUP(Tabla2[[#This Row],[CÓDIGO DE ESTRUCTURA]],'I-403 Res. Eq. Y Sum'!$B$3:$I$2821,3,FALSE)</f>
        <v>Poste autosoportable de acero de 21 m de largo con resistencia  por punta de 2050 kg (21/2050)</v>
      </c>
      <c r="E540" s="22">
        <f>+VLOOKUP(Tabla2[[#This Row],[CÓDIGO DE ESTRUCTURA]],'I-403 Res. Eq. Y Sum'!$B$3:$I$2821,5,FALSE)</f>
        <v>6929.1057628329936</v>
      </c>
      <c r="F540" s="21">
        <f t="shared" si="16"/>
        <v>4.95</v>
      </c>
      <c r="G540" s="21">
        <f t="shared" si="17"/>
        <v>8.7799999999999994</v>
      </c>
    </row>
    <row r="541" spans="2:7" ht="15.6" x14ac:dyDescent="0.3">
      <c r="B541" s="20" t="s">
        <v>1131</v>
      </c>
      <c r="C541" s="20" t="s">
        <v>2456</v>
      </c>
      <c r="D541" s="20" t="str">
        <f>+VLOOKUP(Tabla2[[#This Row],[CÓDIGO DE ESTRUCTURA]],'I-403 Res. Eq. Y Sum'!$B$3:$I$2821,3,FALSE)</f>
        <v>Poste autosoportable de acero de 21 m de largo con resistencia  por punta de 2100 kg (21/2100)</v>
      </c>
      <c r="E541" s="22">
        <f>+VLOOKUP(Tabla2[[#This Row],[CÓDIGO DE ESTRUCTURA]],'I-403 Res. Eq. Y Sum'!$B$3:$I$2821,5,FALSE)</f>
        <v>7041.1190873623236</v>
      </c>
      <c r="F541" s="21">
        <f t="shared" si="16"/>
        <v>5.03</v>
      </c>
      <c r="G541" s="21">
        <f t="shared" si="17"/>
        <v>8.92</v>
      </c>
    </row>
    <row r="542" spans="2:7" ht="15.6" x14ac:dyDescent="0.3">
      <c r="B542" s="20" t="s">
        <v>1131</v>
      </c>
      <c r="C542" s="20" t="s">
        <v>2458</v>
      </c>
      <c r="D542" s="20" t="str">
        <f>+VLOOKUP(Tabla2[[#This Row],[CÓDIGO DE ESTRUCTURA]],'I-403 Res. Eq. Y Sum'!$B$3:$I$2821,3,FALSE)</f>
        <v>Poste autosoportable de acero de 21 m de largo con resistencia  por punta de 2200 kg (21/2200)</v>
      </c>
      <c r="E542" s="22">
        <f>+VLOOKUP(Tabla2[[#This Row],[CÓDIGO DE ESTRUCTURA]],'I-403 Res. Eq. Y Sum'!$B$3:$I$2821,5,FALSE)</f>
        <v>7263.7600045711361</v>
      </c>
      <c r="F542" s="21">
        <f t="shared" si="16"/>
        <v>5.19</v>
      </c>
      <c r="G542" s="21">
        <f t="shared" si="17"/>
        <v>9.2100000000000009</v>
      </c>
    </row>
    <row r="543" spans="2:7" ht="15.6" x14ac:dyDescent="0.3">
      <c r="B543" s="20" t="s">
        <v>1131</v>
      </c>
      <c r="C543" s="20" t="s">
        <v>2460</v>
      </c>
      <c r="D543" s="20" t="str">
        <f>+VLOOKUP(Tabla2[[#This Row],[CÓDIGO DE ESTRUCTURA]],'I-403 Res. Eq. Y Sum'!$B$3:$I$2821,3,FALSE)</f>
        <v>Poste autosoportable de acero de 21 m de largo con resistencia  por punta de 2350 kg (21/2350)</v>
      </c>
      <c r="E543" s="22">
        <f>+VLOOKUP(Tabla2[[#This Row],[CÓDIGO DE ESTRUCTURA]],'I-403 Res. Eq. Y Sum'!$B$3:$I$2821,5,FALSE)</f>
        <v>7594.2570507597393</v>
      </c>
      <c r="F543" s="21">
        <f t="shared" si="16"/>
        <v>5.43</v>
      </c>
      <c r="G543" s="21">
        <f t="shared" si="17"/>
        <v>9.6199999999999992</v>
      </c>
    </row>
    <row r="544" spans="2:7" ht="15.6" x14ac:dyDescent="0.3">
      <c r="B544" s="20" t="s">
        <v>1131</v>
      </c>
      <c r="C544" s="20" t="s">
        <v>2462</v>
      </c>
      <c r="D544" s="20" t="str">
        <f>+VLOOKUP(Tabla2[[#This Row],[CÓDIGO DE ESTRUCTURA]],'I-403 Res. Eq. Y Sum'!$B$3:$I$2821,3,FALSE)</f>
        <v>Poste autosoportable de acero de 21 m de largo con resistencia  por punta de 2400 kg (21/2400)</v>
      </c>
      <c r="E544" s="22">
        <f>+VLOOKUP(Tabla2[[#This Row],[CÓDIGO DE ESTRUCTURA]],'I-403 Res. Eq. Y Sum'!$B$3:$I$2821,5,FALSE)</f>
        <v>7703.4989115893741</v>
      </c>
      <c r="F544" s="21">
        <f t="shared" si="16"/>
        <v>5.51</v>
      </c>
      <c r="G544" s="21">
        <f t="shared" si="17"/>
        <v>9.76</v>
      </c>
    </row>
    <row r="545" spans="2:7" ht="15.6" x14ac:dyDescent="0.3">
      <c r="B545" s="20" t="s">
        <v>1131</v>
      </c>
      <c r="C545" s="20" t="s">
        <v>2464</v>
      </c>
      <c r="D545" s="20" t="str">
        <f>+VLOOKUP(Tabla2[[#This Row],[CÓDIGO DE ESTRUCTURA]],'I-403 Res. Eq. Y Sum'!$B$3:$I$2821,3,FALSE)</f>
        <v>Poste autosoportable de acero de 21 m de largo con resistencia  por punta de 2450 kg (21/2450)</v>
      </c>
      <c r="E545" s="22">
        <f>+VLOOKUP(Tabla2[[#This Row],[CÓDIGO DE ESTRUCTURA]],'I-403 Res. Eq. Y Sum'!$B$3:$I$2821,5,FALSE)</f>
        <v>7812.2788618023951</v>
      </c>
      <c r="F545" s="21">
        <f t="shared" si="16"/>
        <v>5.58</v>
      </c>
      <c r="G545" s="21">
        <f t="shared" si="17"/>
        <v>9.9</v>
      </c>
    </row>
    <row r="546" spans="2:7" ht="15.6" x14ac:dyDescent="0.3">
      <c r="B546" s="20" t="s">
        <v>1131</v>
      </c>
      <c r="C546" s="20" t="s">
        <v>2466</v>
      </c>
      <c r="D546" s="20" t="str">
        <f>+VLOOKUP(Tabla2[[#This Row],[CÓDIGO DE ESTRUCTURA]],'I-403 Res. Eq. Y Sum'!$B$3:$I$2821,3,FALSE)</f>
        <v>Poste autosoportable de acero de 21 m de largo con resistencia  por punta de 2500 kg (21/2500)</v>
      </c>
      <c r="E546" s="22">
        <f>+VLOOKUP(Tabla2[[#This Row],[CÓDIGO DE ESTRUCTURA]],'I-403 Res. Eq. Y Sum'!$B$3:$I$2821,5,FALSE)</f>
        <v>7920.5969013987979</v>
      </c>
      <c r="F546" s="21">
        <f t="shared" si="16"/>
        <v>5.66</v>
      </c>
      <c r="G546" s="21">
        <f t="shared" si="17"/>
        <v>10.039999999999999</v>
      </c>
    </row>
    <row r="547" spans="2:7" ht="15.6" x14ac:dyDescent="0.3">
      <c r="B547" s="20" t="s">
        <v>1131</v>
      </c>
      <c r="C547" s="20" t="s">
        <v>2468</v>
      </c>
      <c r="D547" s="20" t="str">
        <f>+VLOOKUP(Tabla2[[#This Row],[CÓDIGO DE ESTRUCTURA]],'I-403 Res. Eq. Y Sum'!$B$3:$I$2821,3,FALSE)</f>
        <v>Poste autosoportable de acero de 21 m de largo con resistencia  por punta de 2600 kg (21/2600)</v>
      </c>
      <c r="E547" s="22">
        <f>+VLOOKUP(Tabla2[[#This Row],[CÓDIGO DE ESTRUCTURA]],'I-403 Res. Eq. Y Sum'!$B$3:$I$2821,5,FALSE)</f>
        <v>8135.8472487417594</v>
      </c>
      <c r="F547" s="21">
        <f t="shared" si="16"/>
        <v>5.81</v>
      </c>
      <c r="G547" s="21">
        <f t="shared" si="17"/>
        <v>10.31</v>
      </c>
    </row>
    <row r="548" spans="2:7" ht="15.6" x14ac:dyDescent="0.3">
      <c r="B548" s="20" t="s">
        <v>1131</v>
      </c>
      <c r="C548" s="20" t="s">
        <v>2470</v>
      </c>
      <c r="D548" s="20" t="str">
        <f>+VLOOKUP(Tabla2[[#This Row],[CÓDIGO DE ESTRUCTURA]],'I-403 Res. Eq. Y Sum'!$B$3:$I$2821,3,FALSE)</f>
        <v>Poste autosoportable de acero de 21 m de largo con resistencia  por punta de 2800 kg (21/2800)</v>
      </c>
      <c r="E548" s="22">
        <f>+VLOOKUP(Tabla2[[#This Row],[CÓDIGO DE ESTRUCTURA]],'I-403 Res. Eq. Y Sum'!$B$3:$I$2821,5,FALSE)</f>
        <v>8560.805016028291</v>
      </c>
      <c r="F548" s="21">
        <f t="shared" si="16"/>
        <v>6.12</v>
      </c>
      <c r="G548" s="21">
        <f t="shared" si="17"/>
        <v>10.85</v>
      </c>
    </row>
    <row r="549" spans="2:7" ht="15.6" x14ac:dyDescent="0.3">
      <c r="B549" s="20" t="s">
        <v>1131</v>
      </c>
      <c r="C549" s="20" t="s">
        <v>2472</v>
      </c>
      <c r="D549" s="20" t="str">
        <f>+VLOOKUP(Tabla2[[#This Row],[CÓDIGO DE ESTRUCTURA]],'I-403 Res. Eq. Y Sum'!$B$3:$I$2821,3,FALSE)</f>
        <v>Poste autosoportable de acero de 21 m de largo con resistencia  por punta de 2850 kg (21/2850)</v>
      </c>
      <c r="E549" s="22">
        <f>+VLOOKUP(Tabla2[[#This Row],[CÓDIGO DE ESTRUCTURA]],'I-403 Res. Eq. Y Sum'!$B$3:$I$2821,5,FALSE)</f>
        <v>8665.8896813083829</v>
      </c>
      <c r="F549" s="21">
        <f t="shared" si="16"/>
        <v>6.19</v>
      </c>
      <c r="G549" s="21">
        <f t="shared" si="17"/>
        <v>10.98</v>
      </c>
    </row>
    <row r="550" spans="2:7" ht="15.6" x14ac:dyDescent="0.3">
      <c r="B550" s="20" t="s">
        <v>1131</v>
      </c>
      <c r="C550" s="20" t="s">
        <v>2474</v>
      </c>
      <c r="D550" s="20" t="str">
        <f>+VLOOKUP(Tabla2[[#This Row],[CÓDIGO DE ESTRUCTURA]],'I-403 Res. Eq. Y Sum'!$B$3:$I$2821,3,FALSE)</f>
        <v>Poste autosoportable de acero de 21 m de largo con resistencia  por punta de 2900 kg (21/2900)</v>
      </c>
      <c r="E550" s="22">
        <f>+VLOOKUP(Tabla2[[#This Row],[CÓDIGO DE ESTRUCTURA]],'I-403 Res. Eq. Y Sum'!$B$3:$I$2821,5,FALSE)</f>
        <v>8770.5124359718611</v>
      </c>
      <c r="F550" s="21">
        <f t="shared" si="16"/>
        <v>6.27</v>
      </c>
      <c r="G550" s="21">
        <f t="shared" si="17"/>
        <v>11.11</v>
      </c>
    </row>
    <row r="551" spans="2:7" ht="15.6" x14ac:dyDescent="0.3">
      <c r="B551" s="20" t="s">
        <v>1131</v>
      </c>
      <c r="C551" s="20" t="s">
        <v>2476</v>
      </c>
      <c r="D551" s="20" t="str">
        <f>+VLOOKUP(Tabla2[[#This Row],[CÓDIGO DE ESTRUCTURA]],'I-403 Res. Eq. Y Sum'!$B$3:$I$2821,3,FALSE)</f>
        <v>Poste autosoportable de acero de 21 m de largo con resistencia  por punta de 2950 kg (21/2950)</v>
      </c>
      <c r="E551" s="22">
        <f>+VLOOKUP(Tabla2[[#This Row],[CÓDIGO DE ESTRUCTURA]],'I-403 Res. Eq. Y Sum'!$B$3:$I$2821,5,FALSE)</f>
        <v>8874.6732800187237</v>
      </c>
      <c r="F551" s="21">
        <f t="shared" si="16"/>
        <v>6.34</v>
      </c>
      <c r="G551" s="21">
        <f t="shared" si="17"/>
        <v>11.25</v>
      </c>
    </row>
    <row r="552" spans="2:7" ht="15.6" x14ac:dyDescent="0.3">
      <c r="B552" s="20" t="s">
        <v>1131</v>
      </c>
      <c r="C552" s="20" t="s">
        <v>2478</v>
      </c>
      <c r="D552" s="20" t="str">
        <f>+VLOOKUP(Tabla2[[#This Row],[CÓDIGO DE ESTRUCTURA]],'I-403 Res. Eq. Y Sum'!$B$3:$I$2821,3,FALSE)</f>
        <v>Poste autosoportable de acero de 21 m de largo con resistencia  por punta de 3050 kg (21/3050)</v>
      </c>
      <c r="E552" s="22">
        <f>+VLOOKUP(Tabla2[[#This Row],[CÓDIGO DE ESTRUCTURA]],'I-403 Res. Eq. Y Sum'!$B$3:$I$2821,5,FALSE)</f>
        <v>9081.6092362626005</v>
      </c>
      <c r="F552" s="21">
        <f t="shared" si="16"/>
        <v>6.49</v>
      </c>
      <c r="G552" s="21">
        <f t="shared" si="17"/>
        <v>11.51</v>
      </c>
    </row>
    <row r="553" spans="2:7" ht="15.6" x14ac:dyDescent="0.3">
      <c r="B553" s="20" t="s">
        <v>1131</v>
      </c>
      <c r="C553" s="20" t="s">
        <v>2480</v>
      </c>
      <c r="D553" s="20" t="str">
        <f>+VLOOKUP(Tabla2[[#This Row],[CÓDIGO DE ESTRUCTURA]],'I-403 Res. Eq. Y Sum'!$B$3:$I$2821,3,FALSE)</f>
        <v>Poste autosoportable de acero de 21 m de largo con resistencia  por punta de 3200 kg (21/3200)</v>
      </c>
      <c r="E553" s="22">
        <f>+VLOOKUP(Tabla2[[#This Row],[CÓDIGO DE ESTRUCTURA]],'I-403 Res. Eq. Y Sum'!$B$3:$I$2821,5,FALSE)</f>
        <v>9388.548841003796</v>
      </c>
      <c r="F553" s="21">
        <f t="shared" si="16"/>
        <v>6.71</v>
      </c>
      <c r="G553" s="21">
        <f t="shared" si="17"/>
        <v>11.9</v>
      </c>
    </row>
    <row r="554" spans="2:7" ht="15.6" x14ac:dyDescent="0.3">
      <c r="B554" s="20" t="s">
        <v>1131</v>
      </c>
      <c r="C554" s="20" t="s">
        <v>2482</v>
      </c>
      <c r="D554" s="20" t="str">
        <f>+VLOOKUP(Tabla2[[#This Row],[CÓDIGO DE ESTRUCTURA]],'I-403 Res. Eq. Y Sum'!$B$3:$I$2821,3,FALSE)</f>
        <v>Poste autosoportable de acero de 21 m de largo con resistencia  por punta de 3300 kg (21/3300)</v>
      </c>
      <c r="E554" s="22">
        <f>+VLOOKUP(Tabla2[[#This Row],[CÓDIGO DE ESTRUCTURA]],'I-403 Res. Eq. Y Sum'!$B$3:$I$2821,5,FALSE)</f>
        <v>9590.8656910815153</v>
      </c>
      <c r="F554" s="21">
        <f t="shared" si="16"/>
        <v>6.85</v>
      </c>
      <c r="G554" s="21">
        <f t="shared" si="17"/>
        <v>12.15</v>
      </c>
    </row>
    <row r="555" spans="2:7" ht="15.6" x14ac:dyDescent="0.3">
      <c r="B555" s="20" t="s">
        <v>1131</v>
      </c>
      <c r="C555" s="20" t="s">
        <v>2484</v>
      </c>
      <c r="D555" s="20" t="str">
        <f>+VLOOKUP(Tabla2[[#This Row],[CÓDIGO DE ESTRUCTURA]],'I-403 Res. Eq. Y Sum'!$B$3:$I$2821,3,FALSE)</f>
        <v>Poste autosoportable de acero de 21 m de largo con resistencia  por punta de 3350 kg (21/3350)</v>
      </c>
      <c r="E555" s="22">
        <f>+VLOOKUP(Tabla2[[#This Row],[CÓDIGO DE ESTRUCTURA]],'I-403 Res. Eq. Y Sum'!$B$3:$I$2821,5,FALSE)</f>
        <v>9691.3312501954497</v>
      </c>
      <c r="F555" s="21">
        <f t="shared" si="16"/>
        <v>6.93</v>
      </c>
      <c r="G555" s="21">
        <f t="shared" si="17"/>
        <v>12.28</v>
      </c>
    </row>
    <row r="556" spans="2:7" ht="15.6" x14ac:dyDescent="0.3">
      <c r="B556" s="20" t="s">
        <v>1131</v>
      </c>
      <c r="C556" s="20" t="s">
        <v>2486</v>
      </c>
      <c r="D556" s="20" t="str">
        <f>+VLOOKUP(Tabla2[[#This Row],[CÓDIGO DE ESTRUCTURA]],'I-403 Res. Eq. Y Sum'!$B$3:$I$2821,3,FALSE)</f>
        <v>Poste autosoportable de acero de 21 m de largo con resistencia  por punta de 3500 kg (21/3500)</v>
      </c>
      <c r="E556" s="22">
        <f>+VLOOKUP(Tabla2[[#This Row],[CÓDIGO DE ESTRUCTURA]],'I-403 Res. Eq. Y Sum'!$B$3:$I$2821,5,FALSE)</f>
        <v>9989.9564638375614</v>
      </c>
      <c r="F556" s="21">
        <f t="shared" si="16"/>
        <v>7.14</v>
      </c>
      <c r="G556" s="21">
        <f t="shared" si="17"/>
        <v>12.66</v>
      </c>
    </row>
    <row r="557" spans="2:7" ht="15.6" x14ac:dyDescent="0.3">
      <c r="B557" s="20" t="s">
        <v>1131</v>
      </c>
      <c r="C557" s="20" t="s">
        <v>2488</v>
      </c>
      <c r="D557" s="20" t="str">
        <f>+VLOOKUP(Tabla2[[#This Row],[CÓDIGO DE ESTRUCTURA]],'I-403 Res. Eq. Y Sum'!$B$3:$I$2821,3,FALSE)</f>
        <v>Poste autosoportable de acero de 21 m de largo con resistencia  por punta de 3550 kg (21/3550)</v>
      </c>
      <c r="E557" s="22">
        <f>+VLOOKUP(Tabla2[[#This Row],[CÓDIGO DE ESTRUCTURA]],'I-403 Res. Eq. Y Sum'!$B$3:$I$2821,5,FALSE)</f>
        <v>10088.574380485034</v>
      </c>
      <c r="F557" s="21">
        <f t="shared" si="16"/>
        <v>7.21</v>
      </c>
      <c r="G557" s="21">
        <f t="shared" si="17"/>
        <v>12.79</v>
      </c>
    </row>
    <row r="558" spans="2:7" ht="15.6" x14ac:dyDescent="0.3">
      <c r="B558" s="20" t="s">
        <v>1131</v>
      </c>
      <c r="C558" s="20" t="s">
        <v>2490</v>
      </c>
      <c r="D558" s="20" t="str">
        <f>+VLOOKUP(Tabla2[[#This Row],[CÓDIGO DE ESTRUCTURA]],'I-403 Res. Eq. Y Sum'!$B$3:$I$2821,3,FALSE)</f>
        <v>Poste autosoportable de acero de 21 m de largo con resistencia  por punta de 3600 kg (21/3600)</v>
      </c>
      <c r="E558" s="22">
        <f>+VLOOKUP(Tabla2[[#This Row],[CÓDIGO DE ESTRUCTURA]],'I-403 Res. Eq. Y Sum'!$B$3:$I$2821,5,FALSE)</f>
        <v>10186.73038651589</v>
      </c>
      <c r="F558" s="21">
        <f t="shared" si="16"/>
        <v>7.28</v>
      </c>
      <c r="G558" s="21">
        <f t="shared" si="17"/>
        <v>12.91</v>
      </c>
    </row>
    <row r="559" spans="2:7" ht="15.6" x14ac:dyDescent="0.3">
      <c r="B559" s="20" t="s">
        <v>1131</v>
      </c>
      <c r="C559" s="20" t="s">
        <v>2492</v>
      </c>
      <c r="D559" s="20" t="str">
        <f>+VLOOKUP(Tabla2[[#This Row],[CÓDIGO DE ESTRUCTURA]],'I-403 Res. Eq. Y Sum'!$B$3:$I$2821,3,FALSE)</f>
        <v>Poste autosoportable de acero de 21 m de largo con resistencia  por punta de 4000 kg (21/4000)</v>
      </c>
      <c r="E559" s="22">
        <f>+VLOOKUP(Tabla2[[#This Row],[CÓDIGO DE ESTRUCTURA]],'I-403 Res. Eq. Y Sum'!$B$3:$I$2821,5,FALSE)</f>
        <v>10955.349652564575</v>
      </c>
      <c r="F559" s="21">
        <f t="shared" si="16"/>
        <v>7.83</v>
      </c>
      <c r="G559" s="21">
        <f t="shared" si="17"/>
        <v>13.88</v>
      </c>
    </row>
    <row r="560" spans="2:7" ht="15.6" x14ac:dyDescent="0.3">
      <c r="B560" s="20" t="s">
        <v>1131</v>
      </c>
      <c r="C560" s="20" t="s">
        <v>2494</v>
      </c>
      <c r="D560" s="20" t="str">
        <f>+VLOOKUP(Tabla2[[#This Row],[CÓDIGO DE ESTRUCTURA]],'I-403 Res. Eq. Y Sum'!$B$3:$I$2821,3,FALSE)</f>
        <v>Poste autosoportable de acero de 21 m de largo con resistencia  por punta de 4150 kg (21/4150)</v>
      </c>
      <c r="E560" s="22">
        <f>+VLOOKUP(Tabla2[[#This Row],[CÓDIGO DE ESTRUCTURA]],'I-403 Res. Eq. Y Sum'!$B$3:$I$2821,5,FALSE)</f>
        <v>11235.960352158669</v>
      </c>
      <c r="F560" s="21">
        <f t="shared" si="16"/>
        <v>8.0299999999999994</v>
      </c>
      <c r="G560" s="21">
        <f t="shared" si="17"/>
        <v>14.24</v>
      </c>
    </row>
    <row r="561" spans="2:7" ht="15.6" x14ac:dyDescent="0.3">
      <c r="B561" s="20" t="s">
        <v>1131</v>
      </c>
      <c r="C561" s="20" t="s">
        <v>2496</v>
      </c>
      <c r="D561" s="20" t="str">
        <f>+VLOOKUP(Tabla2[[#This Row],[CÓDIGO DE ESTRUCTURA]],'I-403 Res. Eq. Y Sum'!$B$3:$I$2821,3,FALSE)</f>
        <v>Poste autosoportable de acero de 21 m de largo con resistencia  por punta de 4300 kg (21/4300)</v>
      </c>
      <c r="E561" s="22">
        <f>+VLOOKUP(Tabla2[[#This Row],[CÓDIGO DE ESTRUCTURA]],'I-403 Res. Eq. Y Sum'!$B$3:$I$2821,5,FALSE)</f>
        <v>11512.413856203222</v>
      </c>
      <c r="F561" s="21">
        <f t="shared" si="16"/>
        <v>8.23</v>
      </c>
      <c r="G561" s="21">
        <f t="shared" si="17"/>
        <v>14.59</v>
      </c>
    </row>
    <row r="562" spans="2:7" ht="15.6" x14ac:dyDescent="0.3">
      <c r="B562" s="20" t="s">
        <v>1131</v>
      </c>
      <c r="C562" s="20" t="s">
        <v>2498</v>
      </c>
      <c r="D562" s="20" t="str">
        <f>+VLOOKUP(Tabla2[[#This Row],[CÓDIGO DE ESTRUCTURA]],'I-403 Res. Eq. Y Sum'!$B$3:$I$2821,3,FALSE)</f>
        <v>Poste autosoportable de acero de 21 m de largo con resistencia  por punta de 4350 kg (21/4350)</v>
      </c>
      <c r="E562" s="22">
        <f>+VLOOKUP(Tabla2[[#This Row],[CÓDIGO DE ESTRUCTURA]],'I-403 Res. Eq. Y Sum'!$B$3:$I$2821,5,FALSE)</f>
        <v>11603.641202984842</v>
      </c>
      <c r="F562" s="21">
        <f t="shared" si="16"/>
        <v>8.2899999999999991</v>
      </c>
      <c r="G562" s="21">
        <f t="shared" si="17"/>
        <v>14.71</v>
      </c>
    </row>
    <row r="563" spans="2:7" ht="15.6" x14ac:dyDescent="0.3">
      <c r="B563" s="20" t="s">
        <v>1131</v>
      </c>
      <c r="C563" s="20" t="s">
        <v>2500</v>
      </c>
      <c r="D563" s="20" t="str">
        <f>+VLOOKUP(Tabla2[[#This Row],[CÓDIGO DE ESTRUCTURA]],'I-403 Res. Eq. Y Sum'!$B$3:$I$2821,3,FALSE)</f>
        <v>Poste autosoportable de acero de 21 m de largo con resistencia  por punta de 4400 kg (21/4400)</v>
      </c>
      <c r="E563" s="22">
        <f>+VLOOKUP(Tabla2[[#This Row],[CÓDIGO DE ESTRUCTURA]],'I-403 Res. Eq. Y Sum'!$B$3:$I$2821,5,FALSE)</f>
        <v>11694.406639149845</v>
      </c>
      <c r="F563" s="21">
        <f t="shared" si="16"/>
        <v>8.36</v>
      </c>
      <c r="G563" s="21">
        <f t="shared" si="17"/>
        <v>14.82</v>
      </c>
    </row>
    <row r="564" spans="2:7" ht="15.6" x14ac:dyDescent="0.3">
      <c r="B564" s="20" t="s">
        <v>1131</v>
      </c>
      <c r="C564" s="20" t="s">
        <v>2502</v>
      </c>
      <c r="D564" s="20" t="str">
        <f>+VLOOKUP(Tabla2[[#This Row],[CÓDIGO DE ESTRUCTURA]],'I-403 Res. Eq. Y Sum'!$B$3:$I$2821,3,FALSE)</f>
        <v>Poste autosoportable de acero de 21 m de largo con resistencia  por punta de 4750 kg (21/4750)</v>
      </c>
      <c r="E564" s="22">
        <f>+VLOOKUP(Tabla2[[#This Row],[CÓDIGO DE ESTRUCTURA]],'I-403 Res. Eq. Y Sum'!$B$3:$I$2821,5,FALSE)</f>
        <v>12316.831195039631</v>
      </c>
      <c r="F564" s="21">
        <f t="shared" si="16"/>
        <v>8.8000000000000007</v>
      </c>
      <c r="G564" s="21">
        <f t="shared" si="17"/>
        <v>15.61</v>
      </c>
    </row>
    <row r="565" spans="2:7" ht="15.6" x14ac:dyDescent="0.3">
      <c r="B565" s="20" t="s">
        <v>1131</v>
      </c>
      <c r="C565" s="20" t="s">
        <v>2504</v>
      </c>
      <c r="D565" s="20" t="str">
        <f>+VLOOKUP(Tabla2[[#This Row],[CÓDIGO DE ESTRUCTURA]],'I-403 Res. Eq. Y Sum'!$B$3:$I$2821,3,FALSE)</f>
        <v>Poste autosoportable de acero de 21 m de largo con resistencia  por punta de 4850 kg (21/4850)</v>
      </c>
      <c r="E565" s="22">
        <f>+VLOOKUP(Tabla2[[#This Row],[CÓDIGO DE ESTRUCTURA]],'I-403 Res. Eq. Y Sum'!$B$3:$I$2821,5,FALSE)</f>
        <v>12490.509586887169</v>
      </c>
      <c r="F565" s="21">
        <f t="shared" si="16"/>
        <v>8.93</v>
      </c>
      <c r="G565" s="21">
        <f t="shared" si="17"/>
        <v>15.83</v>
      </c>
    </row>
    <row r="566" spans="2:7" ht="15.6" x14ac:dyDescent="0.3">
      <c r="B566" s="20" t="s">
        <v>1131</v>
      </c>
      <c r="C566" s="20" t="s">
        <v>2506</v>
      </c>
      <c r="D566" s="20" t="str">
        <f>+VLOOKUP(Tabla2[[#This Row],[CÓDIGO DE ESTRUCTURA]],'I-403 Res. Eq. Y Sum'!$B$3:$I$2821,3,FALSE)</f>
        <v>Poste autosoportable de acero de 21 m de largo con resistencia  por punta de 5100 kg (21/5100)</v>
      </c>
      <c r="E566" s="22">
        <f>+VLOOKUP(Tabla2[[#This Row],[CÓDIGO DE ESTRUCTURA]],'I-403 Res. Eq. Y Sum'!$B$3:$I$2821,5,FALSE)</f>
        <v>12916.622130715241</v>
      </c>
      <c r="F566" s="21">
        <f t="shared" si="16"/>
        <v>9.23</v>
      </c>
      <c r="G566" s="21">
        <f t="shared" si="17"/>
        <v>16.37</v>
      </c>
    </row>
    <row r="567" spans="2:7" ht="15.6" x14ac:dyDescent="0.3">
      <c r="B567" s="20" t="s">
        <v>1131</v>
      </c>
      <c r="C567" s="20" t="s">
        <v>2508</v>
      </c>
      <c r="D567" s="20" t="str">
        <f>+VLOOKUP(Tabla2[[#This Row],[CÓDIGO DE ESTRUCTURA]],'I-403 Res. Eq. Y Sum'!$B$3:$I$2821,3,FALSE)</f>
        <v>Poste autosoportable de acero de 21 m de largo con resistencia  por punta de 5200 kg (21/5200)</v>
      </c>
      <c r="E567" s="22">
        <f>+VLOOKUP(Tabla2[[#This Row],[CÓDIGO DE ESTRUCTURA]],'I-403 Res. Eq. Y Sum'!$B$3:$I$2821,5,FALSE)</f>
        <v>13083.833773930159</v>
      </c>
      <c r="F567" s="21">
        <f t="shared" si="16"/>
        <v>9.35</v>
      </c>
      <c r="G567" s="21">
        <f t="shared" si="17"/>
        <v>16.579999999999998</v>
      </c>
    </row>
    <row r="568" spans="2:7" ht="15.6" x14ac:dyDescent="0.3">
      <c r="B568" s="20" t="s">
        <v>1131</v>
      </c>
      <c r="C568" s="20" t="s">
        <v>2510</v>
      </c>
      <c r="D568" s="20" t="str">
        <f>+VLOOKUP(Tabla2[[#This Row],[CÓDIGO DE ESTRUCTURA]],'I-403 Res. Eq. Y Sum'!$B$3:$I$2821,3,FALSE)</f>
        <v>Poste autosoportable de acero de 21 m de largo con resistencia  por punta de 6000 kg (21/6000)</v>
      </c>
      <c r="E568" s="22">
        <f>+VLOOKUP(Tabla2[[#This Row],[CÓDIGO DE ESTRUCTURA]],'I-403 Res. Eq. Y Sum'!$B$3:$I$2821,5,FALSE)</f>
        <v>14355.011790856828</v>
      </c>
      <c r="F568" s="21">
        <f t="shared" si="16"/>
        <v>10.26</v>
      </c>
      <c r="G568" s="21">
        <f t="shared" si="17"/>
        <v>18.190000000000001</v>
      </c>
    </row>
    <row r="569" spans="2:7" ht="15.6" x14ac:dyDescent="0.3">
      <c r="B569" s="20" t="s">
        <v>1131</v>
      </c>
      <c r="C569" s="20" t="s">
        <v>2512</v>
      </c>
      <c r="D569" s="20" t="str">
        <f>+VLOOKUP(Tabla2[[#This Row],[CÓDIGO DE ESTRUCTURA]],'I-403 Res. Eq. Y Sum'!$B$3:$I$2821,3,FALSE)</f>
        <v>Poste autosoportable de acero de 21 m de largo con resistencia  por punta de 6400 kg (21/6400)</v>
      </c>
      <c r="E569" s="22">
        <f>+VLOOKUP(Tabla2[[#This Row],[CÓDIGO DE ESTRUCTURA]],'I-403 Res. Eq. Y Sum'!$B$3:$I$2821,5,FALSE)</f>
        <v>14946.257380125047</v>
      </c>
      <c r="F569" s="21">
        <f t="shared" si="16"/>
        <v>10.68</v>
      </c>
      <c r="G569" s="21">
        <f t="shared" si="17"/>
        <v>18.940000000000001</v>
      </c>
    </row>
    <row r="570" spans="2:7" ht="15.6" x14ac:dyDescent="0.3">
      <c r="B570" s="20" t="s">
        <v>1131</v>
      </c>
      <c r="C570" s="20" t="s">
        <v>2514</v>
      </c>
      <c r="D570" s="20" t="str">
        <f>+VLOOKUP(Tabla2[[#This Row],[CÓDIGO DE ESTRUCTURA]],'I-403 Res. Eq. Y Sum'!$B$3:$I$2821,3,FALSE)</f>
        <v>Poste autosoportable de acero de 21 m de largo con resistencia  por punta de 6500 kg (21/6500)</v>
      </c>
      <c r="E570" s="22">
        <f>+VLOOKUP(Tabla2[[#This Row],[CÓDIGO DE ESTRUCTURA]],'I-403 Res. Eq. Y Sum'!$B$3:$I$2821,5,FALSE)</f>
        <v>15089.449671275943</v>
      </c>
      <c r="F570" s="21">
        <f t="shared" si="16"/>
        <v>10.78</v>
      </c>
      <c r="G570" s="21">
        <f t="shared" si="17"/>
        <v>19.12</v>
      </c>
    </row>
    <row r="571" spans="2:7" ht="15.6" x14ac:dyDescent="0.3">
      <c r="B571" s="20" t="s">
        <v>1131</v>
      </c>
      <c r="C571" s="20" t="s">
        <v>2516</v>
      </c>
      <c r="D571" s="20" t="str">
        <f>+VLOOKUP(Tabla2[[#This Row],[CÓDIGO DE ESTRUCTURA]],'I-403 Res. Eq. Y Sum'!$B$3:$I$2821,3,FALSE)</f>
        <v>Poste autosoportable de acero de 21 m de largo con resistencia  por punta de 6650 kg (21/6650)</v>
      </c>
      <c r="E571" s="22">
        <f>+VLOOKUP(Tabla2[[#This Row],[CÓDIGO DE ESTRUCTURA]],'I-403 Res. Eq. Y Sum'!$B$3:$I$2821,5,FALSE)</f>
        <v>15300.77377837767</v>
      </c>
      <c r="F571" s="21">
        <f t="shared" si="16"/>
        <v>10.94</v>
      </c>
      <c r="G571" s="21">
        <f t="shared" si="17"/>
        <v>19.39</v>
      </c>
    </row>
    <row r="572" spans="2:7" ht="15.6" x14ac:dyDescent="0.3">
      <c r="B572" s="20" t="s">
        <v>1131</v>
      </c>
      <c r="C572" s="20" t="s">
        <v>2518</v>
      </c>
      <c r="D572" s="20" t="str">
        <f>+VLOOKUP(Tabla2[[#This Row],[CÓDIGO DE ESTRUCTURA]],'I-403 Res. Eq. Y Sum'!$B$3:$I$2821,3,FALSE)</f>
        <v>Poste autosoportable de acero de 21 m de largo con resistencia  por punta de 7600 kg (21/7600)</v>
      </c>
      <c r="E572" s="22">
        <f>+VLOOKUP(Tabla2[[#This Row],[CÓDIGO DE ESTRUCTURA]],'I-403 Res. Eq. Y Sum'!$B$3:$I$2821,5,FALSE)</f>
        <v>16542.620471149236</v>
      </c>
      <c r="F572" s="21">
        <f t="shared" si="16"/>
        <v>11.82</v>
      </c>
      <c r="G572" s="21">
        <f t="shared" si="17"/>
        <v>20.96</v>
      </c>
    </row>
    <row r="573" spans="2:7" ht="15.6" x14ac:dyDescent="0.3">
      <c r="B573" s="20" t="s">
        <v>1131</v>
      </c>
      <c r="C573" s="20" t="s">
        <v>2520</v>
      </c>
      <c r="D573" s="20" t="str">
        <f>+VLOOKUP(Tabla2[[#This Row],[CÓDIGO DE ESTRUCTURA]],'I-403 Res. Eq. Y Sum'!$B$3:$I$2821,3,FALSE)</f>
        <v>Poste autosoportable de acero de 21 m de largo con resistencia  por punta de 7900 kg (21/7900)</v>
      </c>
      <c r="E573" s="22">
        <f>+VLOOKUP(Tabla2[[#This Row],[CÓDIGO DE ESTRUCTURA]],'I-403 Res. Eq. Y Sum'!$B$3:$I$2821,5,FALSE)</f>
        <v>16900.13928840986</v>
      </c>
      <c r="F573" s="21">
        <f t="shared" si="16"/>
        <v>12.08</v>
      </c>
      <c r="G573" s="21">
        <f t="shared" si="17"/>
        <v>21.42</v>
      </c>
    </row>
    <row r="574" spans="2:7" ht="15.6" x14ac:dyDescent="0.3">
      <c r="B574" s="20" t="s">
        <v>1131</v>
      </c>
      <c r="C574" s="20" t="s">
        <v>2522</v>
      </c>
      <c r="D574" s="20" t="str">
        <f>+VLOOKUP(Tabla2[[#This Row],[CÓDIGO DE ESTRUCTURA]],'I-403 Res. Eq. Y Sum'!$B$3:$I$2821,3,FALSE)</f>
        <v>Poste autosoportable de acero de 25 m de largo con resistencia  por punta de 10050 kg (25/10050)</v>
      </c>
      <c r="E574" s="22">
        <f>+VLOOKUP(Tabla2[[#This Row],[CÓDIGO DE ESTRUCTURA]],'I-403 Res. Eq. Y Sum'!$B$3:$I$2821,5,FALSE)</f>
        <v>22687.232639742517</v>
      </c>
      <c r="F574" s="21">
        <f t="shared" si="16"/>
        <v>16.21</v>
      </c>
      <c r="G574" s="21">
        <f t="shared" si="17"/>
        <v>28.75</v>
      </c>
    </row>
    <row r="575" spans="2:7" ht="15.6" x14ac:dyDescent="0.3">
      <c r="B575" s="20" t="s">
        <v>1131</v>
      </c>
      <c r="C575" s="20" t="s">
        <v>2524</v>
      </c>
      <c r="D575" s="20" t="str">
        <f>+VLOOKUP(Tabla2[[#This Row],[CÓDIGO DE ESTRUCTURA]],'I-403 Res. Eq. Y Sum'!$B$3:$I$2821,3,FALSE)</f>
        <v>Poste autosoportable de acero de 25 m de largo con resistencia  por punta de 10250 kg (25/10250)</v>
      </c>
      <c r="E575" s="22">
        <f>+VLOOKUP(Tabla2[[#This Row],[CÓDIGO DE ESTRUCTURA]],'I-403 Res. Eq. Y Sum'!$B$3:$I$2821,5,FALSE)</f>
        <v>22900.01946379686</v>
      </c>
      <c r="F575" s="21">
        <f t="shared" si="16"/>
        <v>16.37</v>
      </c>
      <c r="G575" s="21">
        <f t="shared" si="17"/>
        <v>29.02</v>
      </c>
    </row>
    <row r="576" spans="2:7" ht="15.6" x14ac:dyDescent="0.3">
      <c r="B576" s="20" t="s">
        <v>1131</v>
      </c>
      <c r="C576" s="20" t="s">
        <v>2526</v>
      </c>
      <c r="D576" s="20" t="str">
        <f>+VLOOKUP(Tabla2[[#This Row],[CÓDIGO DE ESTRUCTURA]],'I-403 Res. Eq. Y Sum'!$B$3:$I$2821,3,FALSE)</f>
        <v>Poste autosoportable de acero de 25 m de largo con resistencia  por punta de 10700 kg (25/10700)</v>
      </c>
      <c r="E576" s="22">
        <f>+VLOOKUP(Tabla2[[#This Row],[CÓDIGO DE ESTRUCTURA]],'I-403 Res. Eq. Y Sum'!$B$3:$I$2821,5,FALSE)</f>
        <v>23351.768046847104</v>
      </c>
      <c r="F576" s="21">
        <f t="shared" si="16"/>
        <v>16.690000000000001</v>
      </c>
      <c r="G576" s="21">
        <f t="shared" si="17"/>
        <v>29.59</v>
      </c>
    </row>
    <row r="577" spans="2:7" ht="15.6" x14ac:dyDescent="0.3">
      <c r="B577" s="20" t="s">
        <v>1131</v>
      </c>
      <c r="C577" s="20" t="s">
        <v>2528</v>
      </c>
      <c r="D577" s="20" t="str">
        <f>+VLOOKUP(Tabla2[[#This Row],[CÓDIGO DE ESTRUCTURA]],'I-403 Res. Eq. Y Sum'!$B$3:$I$2821,3,FALSE)</f>
        <v>Poste autosoportable de acero de 25 m de largo con resistencia  por punta de 1150 kg (25/1150)</v>
      </c>
      <c r="E577" s="22">
        <f>+VLOOKUP(Tabla2[[#This Row],[CÓDIGO DE ESTRUCTURA]],'I-403 Res. Eq. Y Sum'!$B$3:$I$2821,5,FALSE)</f>
        <v>5736.1908013815937</v>
      </c>
      <c r="F577" s="21">
        <f t="shared" si="16"/>
        <v>4.0999999999999996</v>
      </c>
      <c r="G577" s="21">
        <f t="shared" si="17"/>
        <v>7.27</v>
      </c>
    </row>
    <row r="578" spans="2:7" ht="15.6" x14ac:dyDescent="0.3">
      <c r="B578" s="20" t="s">
        <v>1131</v>
      </c>
      <c r="C578" s="20" t="s">
        <v>2530</v>
      </c>
      <c r="D578" s="20" t="str">
        <f>+VLOOKUP(Tabla2[[#This Row],[CÓDIGO DE ESTRUCTURA]],'I-403 Res. Eq. Y Sum'!$B$3:$I$2821,3,FALSE)</f>
        <v>Poste autosoportable de acero de 25 m de largo con resistencia  por punta de 11800 kg (25/11800)</v>
      </c>
      <c r="E578" s="22">
        <f>+VLOOKUP(Tabla2[[#This Row],[CÓDIGO DE ESTRUCTURA]],'I-403 Res. Eq. Y Sum'!$B$3:$I$2821,5,FALSE)</f>
        <v>24298.530840703952</v>
      </c>
      <c r="F578" s="21">
        <f t="shared" si="16"/>
        <v>17.37</v>
      </c>
      <c r="G578" s="21">
        <f t="shared" si="17"/>
        <v>30.79</v>
      </c>
    </row>
    <row r="579" spans="2:7" ht="15.6" x14ac:dyDescent="0.3">
      <c r="B579" s="20" t="s">
        <v>1131</v>
      </c>
      <c r="C579" s="20" t="s">
        <v>2532</v>
      </c>
      <c r="D579" s="20" t="str">
        <f>+VLOOKUP(Tabla2[[#This Row],[CÓDIGO DE ESTRUCTURA]],'I-403 Res. Eq. Y Sum'!$B$3:$I$2821,3,FALSE)</f>
        <v>Poste autosoportable de acero de 25 m de largo con resistencia  por punta de 11850 kg (25/11850)</v>
      </c>
      <c r="E579" s="22">
        <f>+VLOOKUP(Tabla2[[#This Row],[CÓDIGO DE ESTRUCTURA]],'I-403 Res. Eq. Y Sum'!$B$3:$I$2821,5,FALSE)</f>
        <v>24336.253541060909</v>
      </c>
      <c r="F579" s="21">
        <f t="shared" si="16"/>
        <v>17.39</v>
      </c>
      <c r="G579" s="21">
        <f t="shared" si="17"/>
        <v>30.84</v>
      </c>
    </row>
    <row r="580" spans="2:7" ht="15.6" x14ac:dyDescent="0.3">
      <c r="B580" s="20" t="s">
        <v>1131</v>
      </c>
      <c r="C580" s="20" t="s">
        <v>2534</v>
      </c>
      <c r="D580" s="20" t="str">
        <f>+VLOOKUP(Tabla2[[#This Row],[CÓDIGO DE ESTRUCTURA]],'I-403 Res. Eq. Y Sum'!$B$3:$I$2821,3,FALSE)</f>
        <v>Poste autosoportable de acero de 25 m de largo con resistencia  por punta de 12300 kg (25/12300)</v>
      </c>
      <c r="E580" s="22">
        <f>+VLOOKUP(Tabla2[[#This Row],[CÓDIGO DE ESTRUCTURA]],'I-403 Res. Eq. Y Sum'!$B$3:$I$2821,5,FALSE)</f>
        <v>24654.971866525808</v>
      </c>
      <c r="F580" s="21">
        <f t="shared" si="16"/>
        <v>17.62</v>
      </c>
      <c r="G580" s="21">
        <f t="shared" si="17"/>
        <v>31.25</v>
      </c>
    </row>
    <row r="581" spans="2:7" ht="15.6" x14ac:dyDescent="0.3">
      <c r="B581" s="20" t="s">
        <v>1131</v>
      </c>
      <c r="C581" s="20" t="s">
        <v>2536</v>
      </c>
      <c r="D581" s="20" t="str">
        <f>+VLOOKUP(Tabla2[[#This Row],[CÓDIGO DE ESTRUCTURA]],'I-403 Res. Eq. Y Sum'!$B$3:$I$2821,3,FALSE)</f>
        <v>Poste autosoportable de acero de 25 m de largo con resistencia  por punta de 1250 kg (25/1250)</v>
      </c>
      <c r="E581" s="22">
        <f>+VLOOKUP(Tabla2[[#This Row],[CÓDIGO DE ESTRUCTURA]],'I-403 Res. Eq. Y Sum'!$B$3:$I$2821,5,FALSE)</f>
        <v>6007.9482141572207</v>
      </c>
      <c r="F581" s="21">
        <f t="shared" si="16"/>
        <v>4.29</v>
      </c>
      <c r="G581" s="21">
        <f t="shared" si="17"/>
        <v>7.61</v>
      </c>
    </row>
    <row r="582" spans="2:7" ht="15.6" x14ac:dyDescent="0.3">
      <c r="B582" s="20" t="s">
        <v>1131</v>
      </c>
      <c r="C582" s="20" t="s">
        <v>2538</v>
      </c>
      <c r="D582" s="20" t="str">
        <f>+VLOOKUP(Tabla2[[#This Row],[CÓDIGO DE ESTRUCTURA]],'I-403 Res. Eq. Y Sum'!$B$3:$I$2821,3,FALSE)</f>
        <v>Poste autosoportable de acero de 25 m de largo con resistencia  por punta de 1350 kg (25/1350)</v>
      </c>
      <c r="E582" s="22">
        <f>+VLOOKUP(Tabla2[[#This Row],[CÓDIGO DE ESTRUCTURA]],'I-403 Res. Eq. Y Sum'!$B$3:$I$2821,5,FALSE)</f>
        <v>6277.8579844663836</v>
      </c>
      <c r="F582" s="21">
        <f t="shared" si="16"/>
        <v>4.49</v>
      </c>
      <c r="G582" s="21">
        <f t="shared" si="17"/>
        <v>7.96</v>
      </c>
    </row>
    <row r="583" spans="2:7" ht="15.6" x14ac:dyDescent="0.3">
      <c r="B583" s="20" t="s">
        <v>1131</v>
      </c>
      <c r="C583" s="20" t="s">
        <v>2540</v>
      </c>
      <c r="D583" s="20" t="str">
        <f>+VLOOKUP(Tabla2[[#This Row],[CÓDIGO DE ESTRUCTURA]],'I-403 Res. Eq. Y Sum'!$B$3:$I$2821,3,FALSE)</f>
        <v>Poste autosoportable de acero de 25 m de largo con resistencia  por punta de 1450 kg (25/1450)</v>
      </c>
      <c r="E583" s="22">
        <f>+VLOOKUP(Tabla2[[#This Row],[CÓDIGO DE ESTRUCTURA]],'I-403 Res. Eq. Y Sum'!$B$3:$I$2821,5,FALSE)</f>
        <v>6545.9201123090834</v>
      </c>
      <c r="F583" s="21">
        <f t="shared" si="16"/>
        <v>4.68</v>
      </c>
      <c r="G583" s="21">
        <f t="shared" si="17"/>
        <v>8.3000000000000007</v>
      </c>
    </row>
    <row r="584" spans="2:7" ht="15.6" x14ac:dyDescent="0.3">
      <c r="B584" s="20" t="s">
        <v>1131</v>
      </c>
      <c r="C584" s="20" t="s">
        <v>2542</v>
      </c>
      <c r="D584" s="20" t="str">
        <f>+VLOOKUP(Tabla2[[#This Row],[CÓDIGO DE ESTRUCTURA]],'I-403 Res. Eq. Y Sum'!$B$3:$I$2821,3,FALSE)</f>
        <v>Poste autosoportable de acero de 25 m de largo con resistencia  por punta de 1550 kg (25/1550)</v>
      </c>
      <c r="E584" s="22">
        <f>+VLOOKUP(Tabla2[[#This Row],[CÓDIGO DE ESTRUCTURA]],'I-403 Res. Eq. Y Sum'!$B$3:$I$2821,5,FALSE)</f>
        <v>6812.1345976853199</v>
      </c>
      <c r="F584" s="21">
        <f t="shared" si="16"/>
        <v>4.87</v>
      </c>
      <c r="G584" s="21">
        <f t="shared" si="17"/>
        <v>8.6300000000000008</v>
      </c>
    </row>
    <row r="585" spans="2:7" ht="15.6" x14ac:dyDescent="0.3">
      <c r="B585" s="20" t="s">
        <v>1131</v>
      </c>
      <c r="C585" s="20" t="s">
        <v>2544</v>
      </c>
      <c r="D585" s="20" t="str">
        <f>+VLOOKUP(Tabla2[[#This Row],[CÓDIGO DE ESTRUCTURA]],'I-403 Res. Eq. Y Sum'!$B$3:$I$2821,3,FALSE)</f>
        <v>Poste autosoportable de acero de 25 m de largo con resistencia  por punta de 1600 kg (25/1600)</v>
      </c>
      <c r="E585" s="22">
        <f>+VLOOKUP(Tabla2[[#This Row],[CÓDIGO DE ESTRUCTURA]],'I-403 Res. Eq. Y Sum'!$B$3:$I$2821,5,FALSE)</f>
        <v>6944.5489744485149</v>
      </c>
      <c r="F585" s="21">
        <f t="shared" si="16"/>
        <v>4.96</v>
      </c>
      <c r="G585" s="21">
        <f t="shared" si="17"/>
        <v>8.8000000000000007</v>
      </c>
    </row>
    <row r="586" spans="2:7" ht="15.6" x14ac:dyDescent="0.3">
      <c r="B586" s="20" t="s">
        <v>1131</v>
      </c>
      <c r="C586" s="20" t="s">
        <v>2546</v>
      </c>
      <c r="D586" s="20" t="str">
        <f>+VLOOKUP(Tabla2[[#This Row],[CÓDIGO DE ESTRUCTURA]],'I-403 Res. Eq. Y Sum'!$B$3:$I$2821,3,FALSE)</f>
        <v>Poste autosoportable de acero de 25 m de largo con resistencia  por punta de 1750 kg (25/1750)</v>
      </c>
      <c r="E586" s="22">
        <f>+VLOOKUP(Tabla2[[#This Row],[CÓDIGO DE ESTRUCTURA]],'I-403 Res. Eq. Y Sum'!$B$3:$I$2821,5,FALSE)</f>
        <v>7339.0206410384053</v>
      </c>
      <c r="F586" s="21">
        <f t="shared" si="16"/>
        <v>5.25</v>
      </c>
      <c r="G586" s="21">
        <f t="shared" si="17"/>
        <v>9.3000000000000007</v>
      </c>
    </row>
    <row r="587" spans="2:7" ht="15.6" x14ac:dyDescent="0.3">
      <c r="B587" s="20" t="s">
        <v>1131</v>
      </c>
      <c r="C587" s="20" t="s">
        <v>2548</v>
      </c>
      <c r="D587" s="20" t="str">
        <f>+VLOOKUP(Tabla2[[#This Row],[CÓDIGO DE ESTRUCTURA]],'I-403 Res. Eq. Y Sum'!$B$3:$I$2821,3,FALSE)</f>
        <v>Poste autosoportable de acero de 25 m de largo con resistencia  por punta de 1800 kg (25/1800)</v>
      </c>
      <c r="E587" s="22">
        <f>+VLOOKUP(Tabla2[[#This Row],[CÓDIGO DE ESTRUCTURA]],'I-403 Res. Eq. Y Sum'!$B$3:$I$2821,5,FALSE)</f>
        <v>7469.5873753351352</v>
      </c>
      <c r="F587" s="21">
        <f t="shared" si="16"/>
        <v>5.34</v>
      </c>
      <c r="G587" s="21">
        <f t="shared" si="17"/>
        <v>9.4700000000000006</v>
      </c>
    </row>
    <row r="588" spans="2:7" ht="15.6" x14ac:dyDescent="0.3">
      <c r="B588" s="20" t="s">
        <v>1131</v>
      </c>
      <c r="C588" s="20" t="s">
        <v>2550</v>
      </c>
      <c r="D588" s="20" t="str">
        <f>+VLOOKUP(Tabla2[[#This Row],[CÓDIGO DE ESTRUCTURA]],'I-403 Res. Eq. Y Sum'!$B$3:$I$2821,3,FALSE)</f>
        <v>Poste autosoportable de acero de 25 m de largo con resistencia  por punta de 1950 kg (25/1950)</v>
      </c>
      <c r="E588" s="22">
        <f>+VLOOKUP(Tabla2[[#This Row],[CÓDIGO DE ESTRUCTURA]],'I-403 Res. Eq. Y Sum'!$B$3:$I$2821,5,FALSE)</f>
        <v>7858.5161145256361</v>
      </c>
      <c r="F588" s="21">
        <f t="shared" si="16"/>
        <v>5.62</v>
      </c>
      <c r="G588" s="21">
        <f t="shared" si="17"/>
        <v>9.9600000000000009</v>
      </c>
    </row>
    <row r="589" spans="2:7" ht="15.6" x14ac:dyDescent="0.3">
      <c r="B589" s="20" t="s">
        <v>1131</v>
      </c>
      <c r="C589" s="20" t="s">
        <v>2552</v>
      </c>
      <c r="D589" s="20" t="str">
        <f>+VLOOKUP(Tabla2[[#This Row],[CÓDIGO DE ESTRUCTURA]],'I-403 Res. Eq. Y Sum'!$B$3:$I$2821,3,FALSE)</f>
        <v>Poste autosoportable de acero de 25 m de largo con resistencia  por punta de 2100 kg (25/2100)</v>
      </c>
      <c r="E589" s="22">
        <f>+VLOOKUP(Tabla2[[#This Row],[CÓDIGO DE ESTRUCTURA]],'I-403 Res. Eq. Y Sum'!$B$3:$I$2821,5,FALSE)</f>
        <v>8243.2876581665932</v>
      </c>
      <c r="F589" s="21">
        <f t="shared" si="16"/>
        <v>5.89</v>
      </c>
      <c r="G589" s="21">
        <f t="shared" si="17"/>
        <v>10.45</v>
      </c>
    </row>
    <row r="590" spans="2:7" ht="15.6" x14ac:dyDescent="0.3">
      <c r="B590" s="20" t="s">
        <v>1131</v>
      </c>
      <c r="C590" s="20" t="s">
        <v>2554</v>
      </c>
      <c r="D590" s="20" t="str">
        <f>+VLOOKUP(Tabla2[[#This Row],[CÓDIGO DE ESTRUCTURA]],'I-403 Res. Eq. Y Sum'!$B$3:$I$2821,3,FALSE)</f>
        <v>Poste autosoportable de acero de 25 m de largo con resistencia  por punta de 2200 kg (25/2200)</v>
      </c>
      <c r="E590" s="22">
        <f>+VLOOKUP(Tabla2[[#This Row],[CÓDIGO DE ESTRUCTURA]],'I-403 Res. Eq. Y Sum'!$B$3:$I$2821,5,FALSE)</f>
        <v>8497.4924675108196</v>
      </c>
      <c r="F590" s="21">
        <f t="shared" si="16"/>
        <v>6.07</v>
      </c>
      <c r="G590" s="21">
        <f t="shared" si="17"/>
        <v>10.77</v>
      </c>
    </row>
    <row r="591" spans="2:7" ht="15.6" x14ac:dyDescent="0.3">
      <c r="B591" s="20" t="s">
        <v>1131</v>
      </c>
      <c r="C591" s="20" t="s">
        <v>2556</v>
      </c>
      <c r="D591" s="20" t="str">
        <f>+VLOOKUP(Tabla2[[#This Row],[CÓDIGO DE ESTRUCTURA]],'I-403 Res. Eq. Y Sum'!$B$3:$I$2821,3,FALSE)</f>
        <v>Poste autosoportable de acero de 25 m de largo con resistencia  por punta de 2250 kg (25/2250)</v>
      </c>
      <c r="E591" s="22">
        <f>+VLOOKUP(Tabla2[[#This Row],[CÓDIGO DE ESTRUCTURA]],'I-403 Res. Eq. Y Sum'!$B$3:$I$2821,5,FALSE)</f>
        <v>8623.9020062580094</v>
      </c>
      <c r="F591" s="21">
        <f t="shared" si="16"/>
        <v>6.16</v>
      </c>
      <c r="G591" s="21">
        <f t="shared" si="17"/>
        <v>10.93</v>
      </c>
    </row>
    <row r="592" spans="2:7" ht="15.6" x14ac:dyDescent="0.3">
      <c r="B592" s="20" t="s">
        <v>1131</v>
      </c>
      <c r="C592" s="20" t="s">
        <v>2558</v>
      </c>
      <c r="D592" s="20" t="str">
        <f>+VLOOKUP(Tabla2[[#This Row],[CÓDIGO DE ESTRUCTURA]],'I-403 Res. Eq. Y Sum'!$B$3:$I$2821,3,FALSE)</f>
        <v>Poste autosoportable de acero de 25 m de largo con resistencia  por punta de 2350 kg (25/2350)</v>
      </c>
      <c r="E592" s="22">
        <f>+VLOOKUP(Tabla2[[#This Row],[CÓDIGO DE ESTRUCTURA]],'I-403 Res. Eq. Y Sum'!$B$3:$I$2821,5,FALSE)</f>
        <v>8875.3353519025404</v>
      </c>
      <c r="F592" s="21">
        <f t="shared" si="16"/>
        <v>6.34</v>
      </c>
      <c r="G592" s="21">
        <f t="shared" si="17"/>
        <v>11.25</v>
      </c>
    </row>
    <row r="593" spans="2:7" ht="15.6" x14ac:dyDescent="0.3">
      <c r="B593" s="20" t="s">
        <v>1131</v>
      </c>
      <c r="C593" s="20" t="s">
        <v>2560</v>
      </c>
      <c r="D593" s="20" t="str">
        <f>+VLOOKUP(Tabla2[[#This Row],[CÓDIGO DE ESTRUCTURA]],'I-403 Res. Eq. Y Sum'!$B$3:$I$2821,3,FALSE)</f>
        <v>Poste autosoportable de acero de 25 m de largo con resistencia  por punta de 2400 kg (25/2400)</v>
      </c>
      <c r="E593" s="22">
        <f>+VLOOKUP(Tabla2[[#This Row],[CÓDIGO DE ESTRUCTURA]],'I-403 Res. Eq. Y Sum'!$B$3:$I$2821,5,FALSE)</f>
        <v>9000.3591587998835</v>
      </c>
      <c r="F593" s="21">
        <f t="shared" si="16"/>
        <v>6.43</v>
      </c>
      <c r="G593" s="21">
        <f t="shared" si="17"/>
        <v>11.41</v>
      </c>
    </row>
    <row r="594" spans="2:7" ht="15.6" x14ac:dyDescent="0.3">
      <c r="B594" s="20" t="s">
        <v>1131</v>
      </c>
      <c r="C594" s="20" t="s">
        <v>2562</v>
      </c>
      <c r="D594" s="20" t="str">
        <f>+VLOOKUP(Tabla2[[#This Row],[CÓDIGO DE ESTRUCTURA]],'I-403 Res. Eq. Y Sum'!$B$3:$I$2821,3,FALSE)</f>
        <v>Poste autosoportable de acero de 25 m de largo con resistencia  por punta de 2500 kg (25/2500)</v>
      </c>
      <c r="E594" s="22">
        <f>+VLOOKUP(Tabla2[[#This Row],[CÓDIGO DE ESTRUCTURA]],'I-403 Res. Eq. Y Sum'!$B$3:$I$2821,5,FALSE)</f>
        <v>9249.0210407447194</v>
      </c>
      <c r="F594" s="21">
        <f t="shared" si="16"/>
        <v>6.61</v>
      </c>
      <c r="G594" s="21">
        <f t="shared" si="17"/>
        <v>11.72</v>
      </c>
    </row>
    <row r="595" spans="2:7" ht="15.6" x14ac:dyDescent="0.3">
      <c r="B595" s="20" t="s">
        <v>1131</v>
      </c>
      <c r="C595" s="20" t="s">
        <v>2564</v>
      </c>
      <c r="D595" s="20" t="str">
        <f>+VLOOKUP(Tabla2[[#This Row],[CÓDIGO DE ESTRUCTURA]],'I-403 Res. Eq. Y Sum'!$B$3:$I$2821,3,FALSE)</f>
        <v>Poste autosoportable de acero de 25 m de largo con resistencia  por punta de 2550 kg (25/2550)</v>
      </c>
      <c r="E595" s="22">
        <f>+VLOOKUP(Tabla2[[#This Row],[CÓDIGO DE ESTRUCTURA]],'I-403 Res. Eq. Y Sum'!$B$3:$I$2821,5,FALSE)</f>
        <v>9372.6591157922121</v>
      </c>
      <c r="F595" s="21">
        <f t="shared" si="16"/>
        <v>6.7</v>
      </c>
      <c r="G595" s="21">
        <f t="shared" si="17"/>
        <v>11.88</v>
      </c>
    </row>
    <row r="596" spans="2:7" ht="15.6" x14ac:dyDescent="0.3">
      <c r="B596" s="20" t="s">
        <v>1131</v>
      </c>
      <c r="C596" s="20" t="s">
        <v>2566</v>
      </c>
      <c r="D596" s="20" t="str">
        <f>+VLOOKUP(Tabla2[[#This Row],[CÓDIGO DE ESTRUCTURA]],'I-403 Res. Eq. Y Sum'!$B$3:$I$2821,3,FALSE)</f>
        <v>Poste autosoportable de acero de 25 m de largo con resistencia  por punta de 2650 kg (25/2650)</v>
      </c>
      <c r="E596" s="22">
        <f>+VLOOKUP(Tabla2[[#This Row],[CÓDIGO DE ESTRUCTURA]],'I-403 Res. Eq. Y Sum'!$B$3:$I$2821,5,FALSE)</f>
        <v>9618.5495340373564</v>
      </c>
      <c r="F596" s="21">
        <f t="shared" si="16"/>
        <v>6.87</v>
      </c>
      <c r="G596" s="21">
        <f t="shared" si="17"/>
        <v>12.19</v>
      </c>
    </row>
    <row r="597" spans="2:7" ht="15.6" x14ac:dyDescent="0.3">
      <c r="B597" s="20" t="s">
        <v>1131</v>
      </c>
      <c r="C597" s="20" t="s">
        <v>2568</v>
      </c>
      <c r="D597" s="20" t="str">
        <f>+VLOOKUP(Tabla2[[#This Row],[CÓDIGO DE ESTRUCTURA]],'I-403 Res. Eq. Y Sum'!$B$3:$I$2821,3,FALSE)</f>
        <v>Poste autosoportable de acero de 25 m de largo con resistencia  por punta de 2850 kg (25/2850)</v>
      </c>
      <c r="E597" s="22">
        <f>+VLOOKUP(Tabla2[[#This Row],[CÓDIGO DE ESTRUCTURA]],'I-403 Res. Eq. Y Sum'!$B$3:$I$2821,5,FALSE)</f>
        <v>10104.787443128249</v>
      </c>
      <c r="F597" s="21">
        <f t="shared" si="16"/>
        <v>7.22</v>
      </c>
      <c r="G597" s="21">
        <f t="shared" si="17"/>
        <v>12.81</v>
      </c>
    </row>
    <row r="598" spans="2:7" ht="15.6" x14ac:dyDescent="0.3">
      <c r="B598" s="20" t="s">
        <v>1131</v>
      </c>
      <c r="C598" s="20" t="s">
        <v>2570</v>
      </c>
      <c r="D598" s="20" t="str">
        <f>+VLOOKUP(Tabla2[[#This Row],[CÓDIGO DE ESTRUCTURA]],'I-403 Res. Eq. Y Sum'!$B$3:$I$2821,3,FALSE)</f>
        <v>Poste autosoportable de acero de 25 m de largo con resistencia  por punta de 3050 kg (25/3050)</v>
      </c>
      <c r="E598" s="22">
        <f>+VLOOKUP(Tabla2[[#This Row],[CÓDIGO DE ESTRUCTURA]],'I-403 Res. Eq. Y Sum'!$B$3:$I$2821,5,FALSE)</f>
        <v>10583.634782353291</v>
      </c>
      <c r="F598" s="21">
        <f t="shared" si="16"/>
        <v>7.56</v>
      </c>
      <c r="G598" s="21">
        <f t="shared" si="17"/>
        <v>13.41</v>
      </c>
    </row>
    <row r="599" spans="2:7" ht="15.6" x14ac:dyDescent="0.3">
      <c r="B599" s="20" t="s">
        <v>1131</v>
      </c>
      <c r="C599" s="20" t="s">
        <v>2572</v>
      </c>
      <c r="D599" s="20" t="str">
        <f>+VLOOKUP(Tabla2[[#This Row],[CÓDIGO DE ESTRUCTURA]],'I-403 Res. Eq. Y Sum'!$B$3:$I$2821,3,FALSE)</f>
        <v>Poste autosoportable de acero de 25 m de largo con resistencia  por punta de 3100 kg (25/3100)</v>
      </c>
      <c r="E599" s="22">
        <f>+VLOOKUP(Tabla2[[#This Row],[CÓDIGO DE ESTRUCTURA]],'I-403 Res. Eq. Y Sum'!$B$3:$I$2821,5,FALSE)</f>
        <v>10702.19184061801</v>
      </c>
      <c r="F599" s="21">
        <f t="shared" ref="F599:F662" si="18">+ROUND(IF((((E599*(1+0.77)*0.072)/12)*0.2)*(1/3)*(1+0.009489)&lt;0.1,0.1,(((E599*(1+0.77)*0.072)/12)*0.2)*(1/3)*(1+0.009489)),2)</f>
        <v>7.65</v>
      </c>
      <c r="G599" s="21">
        <f t="shared" ref="G599:G662" si="19">+ROUND(IF((((E599*(1+0.843)*0.134)/12)*0.183)*(1/3)*(1+0.009489)&lt;0.1,0.1,(((E599*(1+0.843)*0.134)/12)*0.183)*(1/3)*(1+0.009489)),2)</f>
        <v>13.56</v>
      </c>
    </row>
    <row r="600" spans="2:7" ht="15.6" x14ac:dyDescent="0.3">
      <c r="B600" s="20" t="s">
        <v>1131</v>
      </c>
      <c r="C600" s="20" t="s">
        <v>2574</v>
      </c>
      <c r="D600" s="20" t="str">
        <f>+VLOOKUP(Tabla2[[#This Row],[CÓDIGO DE ESTRUCTURA]],'I-403 Res. Eq. Y Sum'!$B$3:$I$2821,3,FALSE)</f>
        <v>Poste autosoportable de acero de 25 m de largo con resistencia  por punta de 3300 kg (25/3300)</v>
      </c>
      <c r="E600" s="22">
        <f>+VLOOKUP(Tabla2[[#This Row],[CÓDIGO DE ESTRUCTURA]],'I-403 Res. Eq. Y Sum'!$B$3:$I$2821,5,FALSE)</f>
        <v>11171.800967510735</v>
      </c>
      <c r="F600" s="21">
        <f t="shared" si="18"/>
        <v>7.98</v>
      </c>
      <c r="G600" s="21">
        <f t="shared" si="19"/>
        <v>14.16</v>
      </c>
    </row>
    <row r="601" spans="2:7" ht="15.6" x14ac:dyDescent="0.3">
      <c r="B601" s="20" t="s">
        <v>1131</v>
      </c>
      <c r="C601" s="20" t="s">
        <v>2576</v>
      </c>
      <c r="D601" s="20" t="str">
        <f>+VLOOKUP(Tabla2[[#This Row],[CÓDIGO DE ESTRUCTURA]],'I-403 Res. Eq. Y Sum'!$B$3:$I$2821,3,FALSE)</f>
        <v>Poste autosoportable de acero de 25 m de largo con resistencia  por punta de 3350 kg (25/3350)</v>
      </c>
      <c r="E601" s="22">
        <f>+VLOOKUP(Tabla2[[#This Row],[CÓDIGO DE ESTRUCTURA]],'I-403 Res. Eq. Y Sum'!$B$3:$I$2821,5,FALSE)</f>
        <v>11288.048472692377</v>
      </c>
      <c r="F601" s="21">
        <f t="shared" si="18"/>
        <v>8.07</v>
      </c>
      <c r="G601" s="21">
        <f t="shared" si="19"/>
        <v>14.31</v>
      </c>
    </row>
    <row r="602" spans="2:7" ht="15.6" x14ac:dyDescent="0.3">
      <c r="B602" s="20" t="s">
        <v>1131</v>
      </c>
      <c r="C602" s="20" t="s">
        <v>2578</v>
      </c>
      <c r="D602" s="20" t="str">
        <f>+VLOOKUP(Tabla2[[#This Row],[CÓDIGO DE ESTRUCTURA]],'I-403 Res. Eq. Y Sum'!$B$3:$I$2821,3,FALSE)</f>
        <v>Poste autosoportable de acero de 25 m de largo con resistencia  por punta de 3400 kg (25/3400)</v>
      </c>
      <c r="E602" s="22">
        <f>+VLOOKUP(Tabla2[[#This Row],[CÓDIGO DE ESTRUCTURA]],'I-403 Res. Eq. Y Sum'!$B$3:$I$2821,5,FALSE)</f>
        <v>11403.834067257405</v>
      </c>
      <c r="F602" s="21">
        <f t="shared" si="18"/>
        <v>8.15</v>
      </c>
      <c r="G602" s="21">
        <f t="shared" si="19"/>
        <v>14.45</v>
      </c>
    </row>
    <row r="603" spans="2:7" ht="15.6" x14ac:dyDescent="0.3">
      <c r="B603" s="20" t="s">
        <v>1131</v>
      </c>
      <c r="C603" s="20" t="s">
        <v>2580</v>
      </c>
      <c r="D603" s="20" t="str">
        <f>+VLOOKUP(Tabla2[[#This Row],[CÓDIGO DE ESTRUCTURA]],'I-403 Res. Eq. Y Sum'!$B$3:$I$2821,3,FALSE)</f>
        <v>Poste autosoportable de acero de 25 m de largo con resistencia  por punta de 3500 kg (25/3500)</v>
      </c>
      <c r="E603" s="22">
        <f>+VLOOKUP(Tabla2[[#This Row],[CÓDIGO DE ESTRUCTURA]],'I-403 Res. Eq. Y Sum'!$B$3:$I$2821,5,FALSE)</f>
        <v>11634.019524537609</v>
      </c>
      <c r="F603" s="21">
        <f t="shared" si="18"/>
        <v>8.32</v>
      </c>
      <c r="G603" s="21">
        <f t="shared" si="19"/>
        <v>14.74</v>
      </c>
    </row>
    <row r="604" spans="2:7" ht="15.6" x14ac:dyDescent="0.3">
      <c r="B604" s="20" t="s">
        <v>1131</v>
      </c>
      <c r="C604" s="20" t="s">
        <v>2582</v>
      </c>
      <c r="D604" s="20" t="str">
        <f>+VLOOKUP(Tabla2[[#This Row],[CÓDIGO DE ESTRUCTURA]],'I-403 Res. Eq. Y Sum'!$B$3:$I$2821,3,FALSE)</f>
        <v>Poste autosoportable de acero de 25 m de largo con resistencia  por punta de 3650 kg (25/3650)</v>
      </c>
      <c r="E604" s="22">
        <f>+VLOOKUP(Tabla2[[#This Row],[CÓDIGO DE ESTRUCTURA]],'I-403 Res. Eq. Y Sum'!$B$3:$I$2821,5,FALSE)</f>
        <v>11975.833380833299</v>
      </c>
      <c r="F604" s="21">
        <f t="shared" si="18"/>
        <v>8.56</v>
      </c>
      <c r="G604" s="21">
        <f t="shared" si="19"/>
        <v>15.18</v>
      </c>
    </row>
    <row r="605" spans="2:7" ht="15.6" x14ac:dyDescent="0.3">
      <c r="B605" s="20" t="s">
        <v>1131</v>
      </c>
      <c r="C605" s="20" t="s">
        <v>2584</v>
      </c>
      <c r="D605" s="20" t="str">
        <f>+VLOOKUP(Tabla2[[#This Row],[CÓDIGO DE ESTRUCTURA]],'I-403 Res. Eq. Y Sum'!$B$3:$I$2821,3,FALSE)</f>
        <v>Poste autosoportable de acero de 25 m de largo con resistencia  por punta de 3700 kg (25/3700)</v>
      </c>
      <c r="E605" s="22">
        <f>+VLOOKUP(Tabla2[[#This Row],[CÓDIGO DE ESTRUCTURA]],'I-403 Res. Eq. Y Sum'!$B$3:$I$2821,5,FALSE)</f>
        <v>12088.847511698628</v>
      </c>
      <c r="F605" s="21">
        <f t="shared" si="18"/>
        <v>8.64</v>
      </c>
      <c r="G605" s="21">
        <f t="shared" si="19"/>
        <v>15.32</v>
      </c>
    </row>
    <row r="606" spans="2:7" ht="15.6" x14ac:dyDescent="0.3">
      <c r="B606" s="20" t="s">
        <v>1131</v>
      </c>
      <c r="C606" s="20" t="s">
        <v>2586</v>
      </c>
      <c r="D606" s="20" t="str">
        <f>+VLOOKUP(Tabla2[[#This Row],[CÓDIGO DE ESTRUCTURA]],'I-403 Res. Eq. Y Sum'!$B$3:$I$2821,3,FALSE)</f>
        <v>Poste autosoportable de acero de 25 m de largo con resistencia  por punta de 3750 kg (25/3750)</v>
      </c>
      <c r="E606" s="22">
        <f>+VLOOKUP(Tabla2[[#This Row],[CÓDIGO DE ESTRUCTURA]],'I-403 Res. Eq. Y Sum'!$B$3:$I$2821,5,FALSE)</f>
        <v>12201.399731947346</v>
      </c>
      <c r="F606" s="21">
        <f t="shared" si="18"/>
        <v>8.7200000000000006</v>
      </c>
      <c r="G606" s="21">
        <f t="shared" si="19"/>
        <v>15.46</v>
      </c>
    </row>
    <row r="607" spans="2:7" ht="15.6" x14ac:dyDescent="0.3">
      <c r="B607" s="20" t="s">
        <v>1131</v>
      </c>
      <c r="C607" s="20" t="s">
        <v>2588</v>
      </c>
      <c r="D607" s="20" t="str">
        <f>+VLOOKUP(Tabla2[[#This Row],[CÓDIGO DE ESTRUCTURA]],'I-403 Res. Eq. Y Sum'!$B$3:$I$2821,3,FALSE)</f>
        <v>Poste autosoportable de acero de 25 m de largo con resistencia  por punta de 3900 kg (25/3900)</v>
      </c>
      <c r="E607" s="22">
        <f>+VLOOKUP(Tabla2[[#This Row],[CÓDIGO DE ESTRUCTURA]],'I-403 Res. Eq. Y Sum'!$B$3:$I$2821,5,FALSE)</f>
        <v>12536.284928993797</v>
      </c>
      <c r="F607" s="21">
        <f t="shared" si="18"/>
        <v>8.9600000000000009</v>
      </c>
      <c r="G607" s="21">
        <f t="shared" si="19"/>
        <v>15.89</v>
      </c>
    </row>
    <row r="608" spans="2:7" ht="15.6" x14ac:dyDescent="0.3">
      <c r="B608" s="20" t="s">
        <v>1131</v>
      </c>
      <c r="C608" s="20" t="s">
        <v>2590</v>
      </c>
      <c r="D608" s="20" t="str">
        <f>+VLOOKUP(Tabla2[[#This Row],[CÓDIGO DE ESTRUCTURA]],'I-403 Res. Eq. Y Sum'!$B$3:$I$2821,3,FALSE)</f>
        <v>Poste autosoportable de acero de 25 m de largo con resistencia  por punta de 3950 kg (25/3950)</v>
      </c>
      <c r="E608" s="22">
        <f>+VLOOKUP(Tabla2[[#This Row],[CÓDIGO DE ESTRUCTURA]],'I-403 Res. Eq. Y Sum'!$B$3:$I$2821,5,FALSE)</f>
        <v>12646.989506776048</v>
      </c>
      <c r="F608" s="21">
        <f t="shared" si="18"/>
        <v>9.0399999999999991</v>
      </c>
      <c r="G608" s="21">
        <f t="shared" si="19"/>
        <v>16.03</v>
      </c>
    </row>
    <row r="609" spans="2:7" ht="15.6" x14ac:dyDescent="0.3">
      <c r="B609" s="20" t="s">
        <v>1131</v>
      </c>
      <c r="C609" s="20" t="s">
        <v>2592</v>
      </c>
      <c r="D609" s="20" t="str">
        <f>+VLOOKUP(Tabla2[[#This Row],[CÓDIGO DE ESTRUCTURA]],'I-403 Res. Eq. Y Sum'!$B$3:$I$2821,3,FALSE)</f>
        <v>Poste autosoportable de acero de 25 m de largo con resistencia  por punta de 4000 kg (25/4000)</v>
      </c>
      <c r="E609" s="22">
        <f>+VLOOKUP(Tabla2[[#This Row],[CÓDIGO DE ESTRUCTURA]],'I-403 Res. Eq. Y Sum'!$B$3:$I$2821,5,FALSE)</f>
        <v>12757.232173941686</v>
      </c>
      <c r="F609" s="21">
        <f t="shared" si="18"/>
        <v>9.1199999999999992</v>
      </c>
      <c r="G609" s="21">
        <f t="shared" si="19"/>
        <v>16.170000000000002</v>
      </c>
    </row>
    <row r="610" spans="2:7" ht="15.6" x14ac:dyDescent="0.3">
      <c r="B610" s="20" t="s">
        <v>1131</v>
      </c>
      <c r="C610" s="20" t="s">
        <v>2594</v>
      </c>
      <c r="D610" s="20" t="str">
        <f>+VLOOKUP(Tabla2[[#This Row],[CÓDIGO DE ESTRUCTURA]],'I-403 Res. Eq. Y Sum'!$B$3:$I$2821,3,FALSE)</f>
        <v>Poste autosoportable de acero de 25 m de largo con resistencia  por punta de 4100 kg (25/4100)</v>
      </c>
      <c r="E610" s="22">
        <f>+VLOOKUP(Tabla2[[#This Row],[CÓDIGO DE ESTRUCTURA]],'I-403 Res. Eq. Y Sum'!$B$3:$I$2821,5,FALSE)</f>
        <v>12976.331776423111</v>
      </c>
      <c r="F610" s="21">
        <f t="shared" si="18"/>
        <v>9.27</v>
      </c>
      <c r="G610" s="21">
        <f t="shared" si="19"/>
        <v>16.440000000000001</v>
      </c>
    </row>
    <row r="611" spans="2:7" ht="15.6" x14ac:dyDescent="0.3">
      <c r="B611" s="20" t="s">
        <v>1131</v>
      </c>
      <c r="C611" s="20" t="s">
        <v>2596</v>
      </c>
      <c r="D611" s="20" t="str">
        <f>+VLOOKUP(Tabla2[[#This Row],[CÓDIGO DE ESTRUCTURA]],'I-403 Res. Eq. Y Sum'!$B$3:$I$2821,3,FALSE)</f>
        <v>Poste autosoportable de acero de 25 m de largo con resistencia  por punta de 4150 kg (25/4150)</v>
      </c>
      <c r="E611" s="22">
        <f>+VLOOKUP(Tabla2[[#This Row],[CÓDIGO DE ESTRUCTURA]],'I-403 Res. Eq. Y Sum'!$B$3:$I$2821,5,FALSE)</f>
        <v>13085.1887117389</v>
      </c>
      <c r="F611" s="21">
        <f t="shared" si="18"/>
        <v>9.35</v>
      </c>
      <c r="G611" s="21">
        <f t="shared" si="19"/>
        <v>16.579999999999998</v>
      </c>
    </row>
    <row r="612" spans="2:7" ht="15.6" x14ac:dyDescent="0.3">
      <c r="B612" s="20" t="s">
        <v>1131</v>
      </c>
      <c r="C612" s="20" t="s">
        <v>2598</v>
      </c>
      <c r="D612" s="20" t="str">
        <f>+VLOOKUP(Tabla2[[#This Row],[CÓDIGO DE ESTRUCTURA]],'I-403 Res. Eq. Y Sum'!$B$3:$I$2821,3,FALSE)</f>
        <v>Poste autosoportable de acero de 25 m de largo con resistencia  por punta de 4350 kg (25/4350)</v>
      </c>
      <c r="E612" s="22">
        <f>+VLOOKUP(Tabla2[[#This Row],[CÓDIGO DE ESTRUCTURA]],'I-403 Res. Eq. Y Sum'!$B$3:$I$2821,5,FALSE)</f>
        <v>13515.997346835898</v>
      </c>
      <c r="F612" s="21">
        <f t="shared" si="18"/>
        <v>9.66</v>
      </c>
      <c r="G612" s="21">
        <f t="shared" si="19"/>
        <v>17.13</v>
      </c>
    </row>
    <row r="613" spans="2:7" ht="15.6" x14ac:dyDescent="0.3">
      <c r="B613" s="20" t="s">
        <v>1131</v>
      </c>
      <c r="C613" s="20" t="s">
        <v>2600</v>
      </c>
      <c r="D613" s="20" t="str">
        <f>+VLOOKUP(Tabla2[[#This Row],[CÓDIGO DE ESTRUCTURA]],'I-403 Res. Eq. Y Sum'!$B$3:$I$2821,3,FALSE)</f>
        <v>Poste autosoportable de acero de 25 m de largo con resistencia  por punta de 4650 kg (25/4650)</v>
      </c>
      <c r="E613" s="22">
        <f>+VLOOKUP(Tabla2[[#This Row],[CÓDIGO DE ESTRUCTURA]],'I-403 Res. Eq. Y Sum'!$B$3:$I$2821,5,FALSE)</f>
        <v>14148.352980982923</v>
      </c>
      <c r="F613" s="21">
        <f t="shared" si="18"/>
        <v>10.11</v>
      </c>
      <c r="G613" s="21">
        <f t="shared" si="19"/>
        <v>17.93</v>
      </c>
    </row>
    <row r="614" spans="2:7" ht="15.6" x14ac:dyDescent="0.3">
      <c r="B614" s="20" t="s">
        <v>1131</v>
      </c>
      <c r="C614" s="20" t="s">
        <v>2602</v>
      </c>
      <c r="D614" s="20" t="str">
        <f>+VLOOKUP(Tabla2[[#This Row],[CÓDIGO DE ESTRUCTURA]],'I-403 Res. Eq. Y Sum'!$B$3:$I$2821,3,FALSE)</f>
        <v>Poste autosoportable de acero de 25 m de largo con resistencia  por punta de 4700 kg (25/4700)</v>
      </c>
      <c r="E614" s="22">
        <f>+VLOOKUP(Tabla2[[#This Row],[CÓDIGO DE ESTRUCTURA]],'I-403 Res. Eq. Y Sum'!$B$3:$I$2821,5,FALSE)</f>
        <v>14252.128899515938</v>
      </c>
      <c r="F614" s="21">
        <f t="shared" si="18"/>
        <v>10.19</v>
      </c>
      <c r="G614" s="21">
        <f t="shared" si="19"/>
        <v>18.059999999999999</v>
      </c>
    </row>
    <row r="615" spans="2:7" ht="15.6" x14ac:dyDescent="0.3">
      <c r="B615" s="20" t="s">
        <v>1131</v>
      </c>
      <c r="C615" s="20" t="s">
        <v>2604</v>
      </c>
      <c r="D615" s="20" t="str">
        <f>+VLOOKUP(Tabla2[[#This Row],[CÓDIGO DE ESTRUCTURA]],'I-403 Res. Eq. Y Sum'!$B$3:$I$2821,3,FALSE)</f>
        <v>Poste autosoportable de acero de 25 m de largo con resistencia  por punta de 4800 kg (25/4800)</v>
      </c>
      <c r="E615" s="22">
        <f>+VLOOKUP(Tabla2[[#This Row],[CÓDIGO DE ESTRUCTURA]],'I-403 Res. Eq. Y Sum'!$B$3:$I$2821,5,FALSE)</f>
        <v>14458.295004732123</v>
      </c>
      <c r="F615" s="21">
        <f t="shared" si="18"/>
        <v>10.33</v>
      </c>
      <c r="G615" s="21">
        <f t="shared" si="19"/>
        <v>18.32</v>
      </c>
    </row>
    <row r="616" spans="2:7" ht="15.6" x14ac:dyDescent="0.3">
      <c r="B616" s="20" t="s">
        <v>1131</v>
      </c>
      <c r="C616" s="20" t="s">
        <v>2606</v>
      </c>
      <c r="D616" s="20" t="str">
        <f>+VLOOKUP(Tabla2[[#This Row],[CÓDIGO DE ESTRUCTURA]],'I-403 Res. Eq. Y Sum'!$B$3:$I$2821,3,FALSE)</f>
        <v>Poste autosoportable de acero de 25 m de largo con resistencia  por punta de 4850 kg (25/4850)</v>
      </c>
      <c r="E616" s="22">
        <f>+VLOOKUP(Tabla2[[#This Row],[CÓDIGO DE ESTRUCTURA]],'I-403 Res. Eq. Y Sum'!$B$3:$I$2821,5,FALSE)</f>
        <v>14560.685191415289</v>
      </c>
      <c r="F616" s="21">
        <f t="shared" si="18"/>
        <v>10.41</v>
      </c>
      <c r="G616" s="21">
        <f t="shared" si="19"/>
        <v>18.45</v>
      </c>
    </row>
    <row r="617" spans="2:7" ht="15.6" x14ac:dyDescent="0.3">
      <c r="B617" s="20" t="s">
        <v>1131</v>
      </c>
      <c r="C617" s="20" t="s">
        <v>2608</v>
      </c>
      <c r="D617" s="20" t="str">
        <f>+VLOOKUP(Tabla2[[#This Row],[CÓDIGO DE ESTRUCTURA]],'I-403 Res. Eq. Y Sum'!$B$3:$I$2821,3,FALSE)</f>
        <v>Poste autosoportable de acero de 25 m de largo con resistencia  por punta de 4900 kg (25/4900)</v>
      </c>
      <c r="E617" s="22">
        <f>+VLOOKUP(Tabla2[[#This Row],[CÓDIGO DE ESTRUCTURA]],'I-403 Res. Eq. Y Sum'!$B$3:$I$2821,5,FALSE)</f>
        <v>14662.613467481842</v>
      </c>
      <c r="F617" s="21">
        <f t="shared" si="18"/>
        <v>10.48</v>
      </c>
      <c r="G617" s="21">
        <f t="shared" si="19"/>
        <v>18.579999999999998</v>
      </c>
    </row>
    <row r="618" spans="2:7" ht="15.6" x14ac:dyDescent="0.3">
      <c r="B618" s="20" t="s">
        <v>1131</v>
      </c>
      <c r="C618" s="20" t="s">
        <v>2610</v>
      </c>
      <c r="D618" s="20" t="str">
        <f>+VLOOKUP(Tabla2[[#This Row],[CÓDIGO DE ESTRUCTURA]],'I-403 Res. Eq. Y Sum'!$B$3:$I$2821,3,FALSE)</f>
        <v>Poste autosoportable de acero de 25 m de largo con resistencia  por punta de 4950 kg (25/4950)</v>
      </c>
      <c r="E618" s="22">
        <f>+VLOOKUP(Tabla2[[#This Row],[CÓDIGO DE ESTRUCTURA]],'I-403 Res. Eq. Y Sum'!$B$3:$I$2821,5,FALSE)</f>
        <v>14764.079832931777</v>
      </c>
      <c r="F618" s="21">
        <f t="shared" si="18"/>
        <v>10.55</v>
      </c>
      <c r="G618" s="21">
        <f t="shared" si="19"/>
        <v>18.71</v>
      </c>
    </row>
    <row r="619" spans="2:7" ht="15.6" x14ac:dyDescent="0.3">
      <c r="B619" s="20" t="s">
        <v>1131</v>
      </c>
      <c r="C619" s="20" t="s">
        <v>2612</v>
      </c>
      <c r="D619" s="20" t="str">
        <f>+VLOOKUP(Tabla2[[#This Row],[CÓDIGO DE ESTRUCTURA]],'I-403 Res. Eq. Y Sum'!$B$3:$I$2821,3,FALSE)</f>
        <v>Poste autosoportable de acero de 25 m de largo con resistencia  por punta de 5100 kg (25/5100)</v>
      </c>
      <c r="E619" s="22">
        <f>+VLOOKUP(Tabla2[[#This Row],[CÓDIGO DE ESTRUCTURA]],'I-403 Res. Eq. Y Sum'!$B$3:$I$2821,5,FALSE)</f>
        <v>15065.707465581891</v>
      </c>
      <c r="F619" s="21">
        <f t="shared" si="18"/>
        <v>10.77</v>
      </c>
      <c r="G619" s="21">
        <f t="shared" si="19"/>
        <v>19.09</v>
      </c>
    </row>
    <row r="620" spans="2:7" ht="15.6" x14ac:dyDescent="0.3">
      <c r="B620" s="20" t="s">
        <v>1131</v>
      </c>
      <c r="C620" s="20" t="s">
        <v>2614</v>
      </c>
      <c r="D620" s="20" t="str">
        <f>+VLOOKUP(Tabla2[[#This Row],[CÓDIGO DE ESTRUCTURA]],'I-403 Res. Eq. Y Sum'!$B$3:$I$2821,3,FALSE)</f>
        <v>Poste autosoportable de acero de 25 m de largo con resistencia  por punta de 5150 kg (25/5150)</v>
      </c>
      <c r="E620" s="22">
        <f>+VLOOKUP(Tabla2[[#This Row],[CÓDIGO DE ESTRUCTURA]],'I-403 Res. Eq. Y Sum'!$B$3:$I$2821,5,FALSE)</f>
        <v>15165.326188565366</v>
      </c>
      <c r="F620" s="21">
        <f t="shared" si="18"/>
        <v>10.84</v>
      </c>
      <c r="G620" s="21">
        <f t="shared" si="19"/>
        <v>19.22</v>
      </c>
    </row>
    <row r="621" spans="2:7" ht="15.6" x14ac:dyDescent="0.3">
      <c r="B621" s="20" t="s">
        <v>1131</v>
      </c>
      <c r="C621" s="20" t="s">
        <v>2616</v>
      </c>
      <c r="D621" s="20" t="str">
        <f>+VLOOKUP(Tabla2[[#This Row],[CÓDIGO DE ESTRUCTURA]],'I-403 Res. Eq. Y Sum'!$B$3:$I$2821,3,FALSE)</f>
        <v>Poste autosoportable de acero de 25 m de largo con resistencia  por punta de 5200 kg (25/5200)</v>
      </c>
      <c r="E621" s="22">
        <f>+VLOOKUP(Tabla2[[#This Row],[CÓDIGO DE ESTRUCTURA]],'I-403 Res. Eq. Y Sum'!$B$3:$I$2821,5,FALSE)</f>
        <v>15264.483000932223</v>
      </c>
      <c r="F621" s="21">
        <f t="shared" si="18"/>
        <v>10.91</v>
      </c>
      <c r="G621" s="21">
        <f t="shared" si="19"/>
        <v>19.34</v>
      </c>
    </row>
    <row r="622" spans="2:7" ht="15.6" x14ac:dyDescent="0.3">
      <c r="B622" s="20" t="s">
        <v>1131</v>
      </c>
      <c r="C622" s="20" t="s">
        <v>2618</v>
      </c>
      <c r="D622" s="20" t="str">
        <f>+VLOOKUP(Tabla2[[#This Row],[CÓDIGO DE ESTRUCTURA]],'I-403 Res. Eq. Y Sum'!$B$3:$I$2821,3,FALSE)</f>
        <v>Poste autosoportable de acero de 25 m de largo con resistencia  por punta de 5250 kg (25/5250)</v>
      </c>
      <c r="E622" s="22">
        <f>+VLOOKUP(Tabla2[[#This Row],[CÓDIGO DE ESTRUCTURA]],'I-403 Res. Eq. Y Sum'!$B$3:$I$2821,5,FALSE)</f>
        <v>15363.177902682464</v>
      </c>
      <c r="F622" s="21">
        <f t="shared" si="18"/>
        <v>10.98</v>
      </c>
      <c r="G622" s="21">
        <f t="shared" si="19"/>
        <v>19.47</v>
      </c>
    </row>
    <row r="623" spans="2:7" ht="15.6" x14ac:dyDescent="0.3">
      <c r="B623" s="20" t="s">
        <v>1131</v>
      </c>
      <c r="C623" s="20" t="s">
        <v>2620</v>
      </c>
      <c r="D623" s="20" t="str">
        <f>+VLOOKUP(Tabla2[[#This Row],[CÓDIGO DE ESTRUCTURA]],'I-403 Res. Eq. Y Sum'!$B$3:$I$2821,3,FALSE)</f>
        <v>Poste autosoportable de acero de 25 m de largo con resistencia  por punta de 5450 kg (25/5450)</v>
      </c>
      <c r="E623" s="22">
        <f>+VLOOKUP(Tabla2[[#This Row],[CÓDIGO DE ESTRUCTURA]],'I-403 Res. Eq. Y Sum'!$B$3:$I$2821,5,FALSE)</f>
        <v>15753.338403517273</v>
      </c>
      <c r="F623" s="21">
        <f t="shared" si="18"/>
        <v>11.26</v>
      </c>
      <c r="G623" s="21">
        <f t="shared" si="19"/>
        <v>19.96</v>
      </c>
    </row>
    <row r="624" spans="2:7" ht="15.6" x14ac:dyDescent="0.3">
      <c r="B624" s="20" t="s">
        <v>1131</v>
      </c>
      <c r="C624" s="20" t="s">
        <v>2622</v>
      </c>
      <c r="D624" s="20" t="str">
        <f>+VLOOKUP(Tabla2[[#This Row],[CÓDIGO DE ESTRUCTURA]],'I-403 Res. Eq. Y Sum'!$B$3:$I$2821,3,FALSE)</f>
        <v>Poste autosoportable de acero de 25 m de largo con resistencia  por punta de 5550 kg (25/5550)</v>
      </c>
      <c r="E624" s="22">
        <f>+VLOOKUP(Tabla2[[#This Row],[CÓDIGO DE ESTRUCTURA]],'I-403 Res. Eq. Y Sum'!$B$3:$I$2821,5,FALSE)</f>
        <v>15945.647190234984</v>
      </c>
      <c r="F624" s="21">
        <f t="shared" si="18"/>
        <v>11.4</v>
      </c>
      <c r="G624" s="21">
        <f t="shared" si="19"/>
        <v>20.21</v>
      </c>
    </row>
    <row r="625" spans="2:7" ht="15.6" x14ac:dyDescent="0.3">
      <c r="B625" s="20" t="s">
        <v>1131</v>
      </c>
      <c r="C625" s="20" t="s">
        <v>2624</v>
      </c>
      <c r="D625" s="20" t="str">
        <f>+VLOOKUP(Tabla2[[#This Row],[CÓDIGO DE ESTRUCTURA]],'I-403 Res. Eq. Y Sum'!$B$3:$I$2821,3,FALSE)</f>
        <v>Poste autosoportable de acero de 25 m de largo con resistencia  por punta de 5600 kg (25/5600)</v>
      </c>
      <c r="E625" s="22">
        <f>+VLOOKUP(Tabla2[[#This Row],[CÓDIGO DE ESTRUCTURA]],'I-403 Res. Eq. Y Sum'!$B$3:$I$2821,5,FALSE)</f>
        <v>16041.108717668913</v>
      </c>
      <c r="F625" s="21">
        <f t="shared" si="18"/>
        <v>11.46</v>
      </c>
      <c r="G625" s="21">
        <f t="shared" si="19"/>
        <v>20.329999999999998</v>
      </c>
    </row>
    <row r="626" spans="2:7" ht="15.6" x14ac:dyDescent="0.3">
      <c r="B626" s="20" t="s">
        <v>1131</v>
      </c>
      <c r="C626" s="20" t="s">
        <v>2626</v>
      </c>
      <c r="D626" s="20" t="str">
        <f>+VLOOKUP(Tabla2[[#This Row],[CÓDIGO DE ESTRUCTURA]],'I-403 Res. Eq. Y Sum'!$B$3:$I$2821,3,FALSE)</f>
        <v>Poste autosoportable de acero de 25 m de largo con resistencia  por punta de 5900 kg (25/5900)</v>
      </c>
      <c r="E626" s="22">
        <f>+VLOOKUP(Tabla2[[#This Row],[CÓDIGO DE ESTRUCTURA]],'I-403 Res. Eq. Y Sum'!$B$3:$I$2821,5,FALSE)</f>
        <v>16604.177759323567</v>
      </c>
      <c r="F626" s="21">
        <f t="shared" si="18"/>
        <v>11.87</v>
      </c>
      <c r="G626" s="21">
        <f t="shared" si="19"/>
        <v>21.04</v>
      </c>
    </row>
    <row r="627" spans="2:7" ht="15.6" x14ac:dyDescent="0.3">
      <c r="B627" s="20" t="s">
        <v>1131</v>
      </c>
      <c r="C627" s="20" t="s">
        <v>2628</v>
      </c>
      <c r="D627" s="20" t="str">
        <f>+VLOOKUP(Tabla2[[#This Row],[CÓDIGO DE ESTRUCTURA]],'I-403 Res. Eq. Y Sum'!$B$3:$I$2821,3,FALSE)</f>
        <v>Poste autosoportable de acero de 25 m de largo con resistencia  por punta de 5950 kg (25/5950)</v>
      </c>
      <c r="E627" s="22">
        <f>+VLOOKUP(Tabla2[[#This Row],[CÓDIGO DE ESTRUCTURA]],'I-403 Res. Eq. Y Sum'!$B$3:$I$2821,5,FALSE)</f>
        <v>16696.405912441187</v>
      </c>
      <c r="F627" s="21">
        <f t="shared" si="18"/>
        <v>11.93</v>
      </c>
      <c r="G627" s="21">
        <f t="shared" si="19"/>
        <v>21.16</v>
      </c>
    </row>
    <row r="628" spans="2:7" ht="15.6" x14ac:dyDescent="0.3">
      <c r="B628" s="20" t="s">
        <v>1131</v>
      </c>
      <c r="C628" s="20" t="s">
        <v>2630</v>
      </c>
      <c r="D628" s="20" t="str">
        <f>+VLOOKUP(Tabla2[[#This Row],[CÓDIGO DE ESTRUCTURA]],'I-403 Res. Eq. Y Sum'!$B$3:$I$2821,3,FALSE)</f>
        <v>Poste autosoportable de acero de 25 m de largo con resistencia  por punta de 6000 kg (25/6000)</v>
      </c>
      <c r="E628" s="22">
        <f>+VLOOKUP(Tabla2[[#This Row],[CÓDIGO DE ESTRUCTURA]],'I-403 Res. Eq. Y Sum'!$B$3:$I$2821,5,FALSE)</f>
        <v>16788.172154942193</v>
      </c>
      <c r="F628" s="21">
        <f t="shared" si="18"/>
        <v>12</v>
      </c>
      <c r="G628" s="21">
        <f t="shared" si="19"/>
        <v>21.28</v>
      </c>
    </row>
    <row r="629" spans="2:7" ht="15.6" x14ac:dyDescent="0.3">
      <c r="B629" s="20" t="s">
        <v>1131</v>
      </c>
      <c r="C629" s="20" t="s">
        <v>2632</v>
      </c>
      <c r="D629" s="20" t="str">
        <f>+VLOOKUP(Tabla2[[#This Row],[CÓDIGO DE ESTRUCTURA]],'I-403 Res. Eq. Y Sum'!$B$3:$I$2821,3,FALSE)</f>
        <v>Poste autosoportable de acero de 25 m de largo con resistencia  por punta de 6100 kg (25/6100)</v>
      </c>
      <c r="E629" s="22">
        <f>+VLOOKUP(Tabla2[[#This Row],[CÓDIGO DE ESTRUCTURA]],'I-403 Res. Eq. Y Sum'!$B$3:$I$2821,5,FALSE)</f>
        <v>16970.318908094356</v>
      </c>
      <c r="F629" s="21">
        <f t="shared" si="18"/>
        <v>12.13</v>
      </c>
      <c r="G629" s="21">
        <f t="shared" si="19"/>
        <v>21.51</v>
      </c>
    </row>
    <row r="630" spans="2:7" ht="15.6" x14ac:dyDescent="0.3">
      <c r="B630" s="20" t="s">
        <v>1131</v>
      </c>
      <c r="C630" s="20" t="s">
        <v>2634</v>
      </c>
      <c r="D630" s="20" t="str">
        <f>+VLOOKUP(Tabla2[[#This Row],[CÓDIGO DE ESTRUCTURA]],'I-403 Res. Eq. Y Sum'!$B$3:$I$2821,3,FALSE)</f>
        <v>Poste autosoportable de acero de 25 m de largo con resistencia  por punta de 6150 kg (25/6150)</v>
      </c>
      <c r="E630" s="22">
        <f>+VLOOKUP(Tabla2[[#This Row],[CÓDIGO DE ESTRUCTURA]],'I-403 Res. Eq. Y Sum'!$B$3:$I$2821,5,FALSE)</f>
        <v>17060.699418745513</v>
      </c>
      <c r="F630" s="21">
        <f t="shared" si="18"/>
        <v>12.19</v>
      </c>
      <c r="G630" s="21">
        <f t="shared" si="19"/>
        <v>21.62</v>
      </c>
    </row>
    <row r="631" spans="2:7" ht="15.6" x14ac:dyDescent="0.3">
      <c r="B631" s="20" t="s">
        <v>1131</v>
      </c>
      <c r="C631" s="20" t="s">
        <v>2636</v>
      </c>
      <c r="D631" s="20" t="str">
        <f>+VLOOKUP(Tabla2[[#This Row],[CÓDIGO DE ESTRUCTURA]],'I-403 Res. Eq. Y Sum'!$B$3:$I$2821,3,FALSE)</f>
        <v>Poste autosoportable de acero de 25 m de largo con resistencia  por punta de 6250 kg (25/6250)</v>
      </c>
      <c r="E631" s="22">
        <f>+VLOOKUP(Tabla2[[#This Row],[CÓDIGO DE ESTRUCTURA]],'I-403 Res. Eq. Y Sum'!$B$3:$I$2821,5,FALSE)</f>
        <v>17240.074708197979</v>
      </c>
      <c r="F631" s="21">
        <f t="shared" si="18"/>
        <v>12.32</v>
      </c>
      <c r="G631" s="21">
        <f t="shared" si="19"/>
        <v>21.85</v>
      </c>
    </row>
    <row r="632" spans="2:7" ht="15.6" x14ac:dyDescent="0.3">
      <c r="B632" s="20" t="s">
        <v>1131</v>
      </c>
      <c r="C632" s="20" t="s">
        <v>2638</v>
      </c>
      <c r="D632" s="20" t="str">
        <f>+VLOOKUP(Tabla2[[#This Row],[CÓDIGO DE ESTRUCTURA]],'I-403 Res. Eq. Y Sum'!$B$3:$I$2821,3,FALSE)</f>
        <v>Poste autosoportable de acero de 25 m de largo con resistencia  por punta de 6300 kg (25/6300)</v>
      </c>
      <c r="E632" s="22">
        <f>+VLOOKUP(Tabla2[[#This Row],[CÓDIGO DE ESTRUCTURA]],'I-403 Res. Eq. Y Sum'!$B$3:$I$2821,5,FALSE)</f>
        <v>17329.069486999291</v>
      </c>
      <c r="F632" s="21">
        <f t="shared" si="18"/>
        <v>12.39</v>
      </c>
      <c r="G632" s="21">
        <f t="shared" si="19"/>
        <v>21.96</v>
      </c>
    </row>
    <row r="633" spans="2:7" ht="15.6" x14ac:dyDescent="0.3">
      <c r="B633" s="20" t="s">
        <v>1131</v>
      </c>
      <c r="C633" s="20" t="s">
        <v>2640</v>
      </c>
      <c r="D633" s="20" t="str">
        <f>+VLOOKUP(Tabla2[[#This Row],[CÓDIGO DE ESTRUCTURA]],'I-403 Res. Eq. Y Sum'!$B$3:$I$2821,3,FALSE)</f>
        <v>Poste autosoportable de acero de 25 m de largo con resistencia  por punta de 6400 kg (25/6400)</v>
      </c>
      <c r="E633" s="22">
        <f>+VLOOKUP(Tabla2[[#This Row],[CÓDIGO DE ESTRUCTURA]],'I-403 Res. Eq. Y Sum'!$B$3:$I$2821,5,FALSE)</f>
        <v>17505.673312752064</v>
      </c>
      <c r="F633" s="21">
        <f t="shared" si="18"/>
        <v>12.51</v>
      </c>
      <c r="G633" s="21">
        <f t="shared" si="19"/>
        <v>22.18</v>
      </c>
    </row>
    <row r="634" spans="2:7" ht="15.6" x14ac:dyDescent="0.3">
      <c r="B634" s="20" t="s">
        <v>1131</v>
      </c>
      <c r="C634" s="20" t="s">
        <v>2642</v>
      </c>
      <c r="D634" s="20" t="str">
        <f>+VLOOKUP(Tabla2[[#This Row],[CÓDIGO DE ESTRUCTURA]],'I-403 Res. Eq. Y Sum'!$B$3:$I$2821,3,FALSE)</f>
        <v>Poste autosoportable de acero de 25 m de largo con resistencia  por punta de 6500 kg (25/6500)</v>
      </c>
      <c r="E634" s="22">
        <f>+VLOOKUP(Tabla2[[#This Row],[CÓDIGO DE ESTRUCTURA]],'I-403 Res. Eq. Y Sum'!$B$3:$I$2821,5,FALSE)</f>
        <v>17680.42949603837</v>
      </c>
      <c r="F634" s="21">
        <f t="shared" si="18"/>
        <v>12.64</v>
      </c>
      <c r="G634" s="21">
        <f t="shared" si="19"/>
        <v>22.41</v>
      </c>
    </row>
    <row r="635" spans="2:7" ht="15.6" x14ac:dyDescent="0.3">
      <c r="B635" s="20" t="s">
        <v>1131</v>
      </c>
      <c r="C635" s="20" t="s">
        <v>2644</v>
      </c>
      <c r="D635" s="20" t="str">
        <f>+VLOOKUP(Tabla2[[#This Row],[CÓDIGO DE ESTRUCTURA]],'I-403 Res. Eq. Y Sum'!$B$3:$I$2821,3,FALSE)</f>
        <v>Poste autosoportable de acero de 25 m de largo con resistencia  por punta de 6550 kg (25/6550)</v>
      </c>
      <c r="E635" s="22">
        <f>+VLOOKUP(Tabla2[[#This Row],[CÓDIGO DE ESTRUCTURA]],'I-403 Res. Eq. Y Sum'!$B$3:$I$2821,5,FALSE)</f>
        <v>17767.114721756603</v>
      </c>
      <c r="F635" s="21">
        <f t="shared" si="18"/>
        <v>12.7</v>
      </c>
      <c r="G635" s="21">
        <f t="shared" si="19"/>
        <v>22.52</v>
      </c>
    </row>
    <row r="636" spans="2:7" ht="15.6" x14ac:dyDescent="0.3">
      <c r="B636" s="20" t="s">
        <v>1131</v>
      </c>
      <c r="C636" s="20" t="s">
        <v>2646</v>
      </c>
      <c r="D636" s="20" t="str">
        <f>+VLOOKUP(Tabla2[[#This Row],[CÓDIGO DE ESTRUCTURA]],'I-403 Res. Eq. Y Sum'!$B$3:$I$2821,3,FALSE)</f>
        <v>Poste autosoportable de acero de 25 m de largo con resistencia  por punta de 6600 kg (25/6600)</v>
      </c>
      <c r="E636" s="22">
        <f>+VLOOKUP(Tabla2[[#This Row],[CÓDIGO DE ESTRUCTURA]],'I-403 Res. Eq. Y Sum'!$B$3:$I$2821,5,FALSE)</f>
        <v>17853.338036858218</v>
      </c>
      <c r="F636" s="21">
        <f t="shared" si="18"/>
        <v>12.76</v>
      </c>
      <c r="G636" s="21">
        <f t="shared" si="19"/>
        <v>22.63</v>
      </c>
    </row>
    <row r="637" spans="2:7" ht="15.6" x14ac:dyDescent="0.3">
      <c r="B637" s="20" t="s">
        <v>1131</v>
      </c>
      <c r="C637" s="20" t="s">
        <v>2648</v>
      </c>
      <c r="D637" s="20" t="str">
        <f>+VLOOKUP(Tabla2[[#This Row],[CÓDIGO DE ESTRUCTURA]],'I-403 Res. Eq. Y Sum'!$B$3:$I$2821,3,FALSE)</f>
        <v>Poste autosoportable de acero de 25 m de largo con resistencia  por punta de 6800 kg (25/6800)</v>
      </c>
      <c r="E637" s="22">
        <f>+VLOOKUP(Tabla2[[#This Row],[CÓDIGO DE ESTRUCTURA]],'I-403 Res. Eq. Y Sum'!$B$3:$I$2821,5,FALSE)</f>
        <v>18193.612191098524</v>
      </c>
      <c r="F637" s="21">
        <f t="shared" si="18"/>
        <v>13</v>
      </c>
      <c r="G637" s="21">
        <f t="shared" si="19"/>
        <v>23.06</v>
      </c>
    </row>
    <row r="638" spans="2:7" ht="15.6" x14ac:dyDescent="0.3">
      <c r="B638" s="20" t="s">
        <v>1131</v>
      </c>
      <c r="C638" s="20" t="s">
        <v>2650</v>
      </c>
      <c r="D638" s="20" t="str">
        <f>+VLOOKUP(Tabla2[[#This Row],[CÓDIGO DE ESTRUCTURA]],'I-403 Res. Eq. Y Sum'!$B$3:$I$2821,3,FALSE)</f>
        <v>Poste autosoportable de acero de 25 m de largo con resistencia  por punta de 7250 kg (25/7250)</v>
      </c>
      <c r="E638" s="22">
        <f>+VLOOKUP(Tabla2[[#This Row],[CÓDIGO DE ESTRUCTURA]],'I-403 Res. Eq. Y Sum'!$B$3:$I$2821,5,FALSE)</f>
        <v>18932.207267067177</v>
      </c>
      <c r="F638" s="21">
        <f t="shared" si="18"/>
        <v>13.53</v>
      </c>
      <c r="G638" s="21">
        <f t="shared" si="19"/>
        <v>23.99</v>
      </c>
    </row>
    <row r="639" spans="2:7" ht="15.6" x14ac:dyDescent="0.3">
      <c r="B639" s="20" t="s">
        <v>1131</v>
      </c>
      <c r="C639" s="20" t="s">
        <v>2652</v>
      </c>
      <c r="D639" s="20" t="str">
        <f>+VLOOKUP(Tabla2[[#This Row],[CÓDIGO DE ESTRUCTURA]],'I-403 Res. Eq. Y Sum'!$B$3:$I$2821,3,FALSE)</f>
        <v>Poste autosoportable de acero de 25 m de largo con resistencia  por punta de 7350 kg (25/7350)</v>
      </c>
      <c r="E639" s="22">
        <f>+VLOOKUP(Tabla2[[#This Row],[CÓDIGO DE ESTRUCTURA]],'I-403 Res. Eq. Y Sum'!$B$3:$I$2821,5,FALSE)</f>
        <v>19091.258489388551</v>
      </c>
      <c r="F639" s="21">
        <f t="shared" si="18"/>
        <v>13.64</v>
      </c>
      <c r="G639" s="21">
        <f t="shared" si="19"/>
        <v>24.19</v>
      </c>
    </row>
    <row r="640" spans="2:7" ht="15.6" x14ac:dyDescent="0.3">
      <c r="B640" s="20" t="s">
        <v>1131</v>
      </c>
      <c r="C640" s="20" t="s">
        <v>2654</v>
      </c>
      <c r="D640" s="20" t="str">
        <f>+VLOOKUP(Tabla2[[#This Row],[CÓDIGO DE ESTRUCTURA]],'I-403 Res. Eq. Y Sum'!$B$3:$I$2821,3,FALSE)</f>
        <v>Poste autosoportable de acero de 25 m de largo con resistencia  por punta de 7500 kg (25/7500)</v>
      </c>
      <c r="E640" s="22">
        <f>+VLOOKUP(Tabla2[[#This Row],[CÓDIGO DE ESTRUCTURA]],'I-403 Res. Eq. Y Sum'!$B$3:$I$2821,5,FALSE)</f>
        <v>19326.37099324599</v>
      </c>
      <c r="F640" s="21">
        <f t="shared" si="18"/>
        <v>13.81</v>
      </c>
      <c r="G640" s="21">
        <f t="shared" si="19"/>
        <v>24.49</v>
      </c>
    </row>
    <row r="641" spans="2:7" ht="15.6" x14ac:dyDescent="0.3">
      <c r="B641" s="20" t="s">
        <v>1131</v>
      </c>
      <c r="C641" s="20" t="s">
        <v>2656</v>
      </c>
      <c r="D641" s="20" t="str">
        <f>+VLOOKUP(Tabla2[[#This Row],[CÓDIGO DE ESTRUCTURA]],'I-403 Res. Eq. Y Sum'!$B$3:$I$2821,3,FALSE)</f>
        <v>Poste autosoportable de acero de 25 m de largo con resistencia  por punta de 7600 kg (25/7600)</v>
      </c>
      <c r="E641" s="22">
        <f>+VLOOKUP(Tabla2[[#This Row],[CÓDIGO DE ESTRUCTURA]],'I-403 Res. Eq. Y Sum'!$B$3:$I$2821,5,FALSE)</f>
        <v>19480.803109401204</v>
      </c>
      <c r="F641" s="21">
        <f t="shared" si="18"/>
        <v>13.92</v>
      </c>
      <c r="G641" s="21">
        <f t="shared" si="19"/>
        <v>24.69</v>
      </c>
    </row>
    <row r="642" spans="2:7" ht="15.6" x14ac:dyDescent="0.3">
      <c r="B642" s="20" t="s">
        <v>1131</v>
      </c>
      <c r="C642" s="20" t="s">
        <v>2658</v>
      </c>
      <c r="D642" s="20" t="str">
        <f>+VLOOKUP(Tabla2[[#This Row],[CÓDIGO DE ESTRUCTURA]],'I-403 Res. Eq. Y Sum'!$B$3:$I$2821,3,FALSE)</f>
        <v>Poste autosoportable de acero de 25 m de largo con resistencia  por punta de 7650 kg (25/7650)</v>
      </c>
      <c r="E642" s="22">
        <f>+VLOOKUP(Tabla2[[#This Row],[CÓDIGO DE ESTRUCTURA]],'I-403 Res. Eq. Y Sum'!$B$3:$I$2821,5,FALSE)</f>
        <v>19557.326301553887</v>
      </c>
      <c r="F642" s="21">
        <f t="shared" si="18"/>
        <v>13.98</v>
      </c>
      <c r="G642" s="21">
        <f t="shared" si="19"/>
        <v>24.79</v>
      </c>
    </row>
    <row r="643" spans="2:7" ht="15.6" x14ac:dyDescent="0.3">
      <c r="B643" s="20" t="s">
        <v>1131</v>
      </c>
      <c r="C643" s="20" t="s">
        <v>2660</v>
      </c>
      <c r="D643" s="20" t="str">
        <f>+VLOOKUP(Tabla2[[#This Row],[CÓDIGO DE ESTRUCTURA]],'I-403 Res. Eq. Y Sum'!$B$3:$I$2821,3,FALSE)</f>
        <v>Poste autosoportable de acero de 25 m de largo con resistencia  por punta de 7700 kg (25/7700)</v>
      </c>
      <c r="E643" s="22">
        <f>+VLOOKUP(Tabla2[[#This Row],[CÓDIGO DE ESTRUCTURA]],'I-403 Res. Eq. Y Sum'!$B$3:$I$2821,5,FALSE)</f>
        <v>19633.387583089956</v>
      </c>
      <c r="F643" s="21">
        <f t="shared" si="18"/>
        <v>14.03</v>
      </c>
      <c r="G643" s="21">
        <f t="shared" si="19"/>
        <v>24.88</v>
      </c>
    </row>
    <row r="644" spans="2:7" ht="15.6" x14ac:dyDescent="0.3">
      <c r="B644" s="20" t="s">
        <v>1131</v>
      </c>
      <c r="C644" s="20" t="s">
        <v>2662</v>
      </c>
      <c r="D644" s="20" t="str">
        <f>+VLOOKUP(Tabla2[[#This Row],[CÓDIGO DE ESTRUCTURA]],'I-403 Res. Eq. Y Sum'!$B$3:$I$2821,3,FALSE)</f>
        <v>Poste autosoportable de acero de 25 m de largo con resistencia  por punta de 7800 kg (25/7800)</v>
      </c>
      <c r="E644" s="22">
        <f>+VLOOKUP(Tabla2[[#This Row],[CÓDIGO DE ESTRUCTURA]],'I-403 Res. Eq. Y Sum'!$B$3:$I$2821,5,FALSE)</f>
        <v>19784.124414312246</v>
      </c>
      <c r="F644" s="21">
        <f t="shared" si="18"/>
        <v>14.14</v>
      </c>
      <c r="G644" s="21">
        <f t="shared" si="19"/>
        <v>25.07</v>
      </c>
    </row>
    <row r="645" spans="2:7" ht="15.6" x14ac:dyDescent="0.3">
      <c r="B645" s="20" t="s">
        <v>1131</v>
      </c>
      <c r="C645" s="20" t="s">
        <v>2664</v>
      </c>
      <c r="D645" s="20" t="str">
        <f>+VLOOKUP(Tabla2[[#This Row],[CÓDIGO DE ESTRUCTURA]],'I-403 Res. Eq. Y Sum'!$B$3:$I$2821,3,FALSE)</f>
        <v>Poste autosoportable de acero de 25 m de largo con resistencia  por punta de 7950 kg (25/7950)</v>
      </c>
      <c r="E645" s="22">
        <f>+VLOOKUP(Tabla2[[#This Row],[CÓDIGO DE ESTRUCTURA]],'I-403 Res. Eq. Y Sum'!$B$3:$I$2821,5,FALSE)</f>
        <v>20006.765331521059</v>
      </c>
      <c r="F645" s="21">
        <f t="shared" si="18"/>
        <v>14.3</v>
      </c>
      <c r="G645" s="21">
        <f t="shared" si="19"/>
        <v>25.35</v>
      </c>
    </row>
    <row r="646" spans="2:7" ht="15.6" x14ac:dyDescent="0.3">
      <c r="B646" s="20" t="s">
        <v>1131</v>
      </c>
      <c r="C646" s="20" t="s">
        <v>2666</v>
      </c>
      <c r="D646" s="20" t="str">
        <f>+VLOOKUP(Tabla2[[#This Row],[CÓDIGO DE ESTRUCTURA]],'I-403 Res. Eq. Y Sum'!$B$3:$I$2821,3,FALSE)</f>
        <v>Poste autosoportable de acero de 25 m de largo con resistencia  por punta de 8100 kg (25/8100)</v>
      </c>
      <c r="E646" s="22">
        <f>+VLOOKUP(Tabla2[[#This Row],[CÓDIGO DE ESTRUCTURA]],'I-403 Res. Eq. Y Sum'!$B$3:$I$2821,5,FALSE)</f>
        <v>20225.249053180327</v>
      </c>
      <c r="F646" s="21">
        <f t="shared" si="18"/>
        <v>14.46</v>
      </c>
      <c r="G646" s="21">
        <f t="shared" si="19"/>
        <v>25.63</v>
      </c>
    </row>
    <row r="647" spans="2:7" ht="15.6" x14ac:dyDescent="0.3">
      <c r="B647" s="20" t="s">
        <v>1131</v>
      </c>
      <c r="C647" s="20" t="s">
        <v>2668</v>
      </c>
      <c r="D647" s="20" t="str">
        <f>+VLOOKUP(Tabla2[[#This Row],[CÓDIGO DE ESTRUCTURA]],'I-403 Res. Eq. Y Sum'!$B$3:$I$2821,3,FALSE)</f>
        <v>Poste autosoportable de acero de 25 m de largo con resistencia  por punta de 8150 kg (25/8150)</v>
      </c>
      <c r="E647" s="22">
        <f>+VLOOKUP(Tabla2[[#This Row],[CÓDIGO DE ESTRUCTURA]],'I-403 Res. Eq. Y Sum'!$B$3:$I$2821,5,FALSE)</f>
        <v>20297.153139166854</v>
      </c>
      <c r="F647" s="21">
        <f t="shared" si="18"/>
        <v>14.51</v>
      </c>
      <c r="G647" s="21">
        <f t="shared" si="19"/>
        <v>25.72</v>
      </c>
    </row>
    <row r="648" spans="2:7" ht="15.6" x14ac:dyDescent="0.3">
      <c r="B648" s="20" t="s">
        <v>1131</v>
      </c>
      <c r="C648" s="20" t="s">
        <v>2670</v>
      </c>
      <c r="D648" s="20" t="str">
        <f>+VLOOKUP(Tabla2[[#This Row],[CÓDIGO DE ESTRUCTURA]],'I-403 Res. Eq. Y Sum'!$B$3:$I$2821,3,FALSE)</f>
        <v>Poste autosoportable de acero de 25 m de largo con resistencia  por punta de 8450 kg (25/8450)</v>
      </c>
      <c r="E648" s="22">
        <f>+VLOOKUP(Tabla2[[#This Row],[CÓDIGO DE ESTRUCTURA]],'I-403 Res. Eq. Y Sum'!$B$3:$I$2821,5,FALSE)</f>
        <v>20718.877532137078</v>
      </c>
      <c r="F648" s="21">
        <f t="shared" si="18"/>
        <v>14.81</v>
      </c>
      <c r="G648" s="21">
        <f t="shared" si="19"/>
        <v>26.26</v>
      </c>
    </row>
    <row r="649" spans="2:7" ht="15.6" x14ac:dyDescent="0.3">
      <c r="B649" s="20" t="s">
        <v>1131</v>
      </c>
      <c r="C649" s="20" t="s">
        <v>2672</v>
      </c>
      <c r="D649" s="20" t="str">
        <f>+VLOOKUP(Tabla2[[#This Row],[CÓDIGO DE ESTRUCTURA]],'I-403 Res. Eq. Y Sum'!$B$3:$I$2821,3,FALSE)</f>
        <v>Poste autosoportable de acero de 25 m de largo con resistencia  por punta de 8600 kg (25/8600)</v>
      </c>
      <c r="E649" s="22">
        <f>+VLOOKUP(Tabla2[[#This Row],[CÓDIGO DE ESTRUCTURA]],'I-403 Res. Eq. Y Sum'!$B$3:$I$2821,5,FALSE)</f>
        <v>20923.503935297875</v>
      </c>
      <c r="F649" s="21">
        <f t="shared" si="18"/>
        <v>14.95</v>
      </c>
      <c r="G649" s="21">
        <f t="shared" si="19"/>
        <v>26.52</v>
      </c>
    </row>
    <row r="650" spans="2:7" ht="15.6" x14ac:dyDescent="0.3">
      <c r="B650" s="20" t="s">
        <v>1131</v>
      </c>
      <c r="C650" s="20" t="s">
        <v>2674</v>
      </c>
      <c r="D650" s="20" t="str">
        <f>+VLOOKUP(Tabla2[[#This Row],[CÓDIGO DE ESTRUCTURA]],'I-403 Res. Eq. Y Sum'!$B$3:$I$2821,3,FALSE)</f>
        <v>Poste autosoportable de acero de 25 m de largo con resistencia  por punta de 8800 kg (25/8800)</v>
      </c>
      <c r="E650" s="22">
        <f>+VLOOKUP(Tabla2[[#This Row],[CÓDIGO DE ESTRUCTURA]],'I-403 Res. Eq. Y Sum'!$B$3:$I$2821,5,FALSE)</f>
        <v>21189.872390879646</v>
      </c>
      <c r="F650" s="21">
        <f t="shared" si="18"/>
        <v>15.14</v>
      </c>
      <c r="G650" s="21">
        <f t="shared" si="19"/>
        <v>26.85</v>
      </c>
    </row>
    <row r="651" spans="2:7" ht="15.6" x14ac:dyDescent="0.3">
      <c r="B651" s="20" t="s">
        <v>1131</v>
      </c>
      <c r="C651" s="20" t="s">
        <v>2676</v>
      </c>
      <c r="D651" s="20" t="str">
        <f>+VLOOKUP(Tabla2[[#This Row],[CÓDIGO DE ESTRUCTURA]],'I-403 Res. Eq. Y Sum'!$B$3:$I$2821,3,FALSE)</f>
        <v>Poste autosoportable de acero de 25 m de largo con resistencia  por punta de 9000 kg (25/9000)</v>
      </c>
      <c r="E651" s="22">
        <f>+VLOOKUP(Tabla2[[#This Row],[CÓDIGO DE ESTRUCTURA]],'I-403 Res. Eq. Y Sum'!$B$3:$I$2821,5,FALSE)</f>
        <v>21448.850276595571</v>
      </c>
      <c r="F651" s="21">
        <f t="shared" si="18"/>
        <v>15.33</v>
      </c>
      <c r="G651" s="21">
        <f t="shared" si="19"/>
        <v>27.18</v>
      </c>
    </row>
    <row r="652" spans="2:7" ht="15.6" x14ac:dyDescent="0.3">
      <c r="B652" s="20" t="s">
        <v>1131</v>
      </c>
      <c r="C652" s="20" t="s">
        <v>2678</v>
      </c>
      <c r="D652" s="20" t="str">
        <f>+VLOOKUP(Tabla2[[#This Row],[CÓDIGO DE ESTRUCTURA]],'I-403 Res. Eq. Y Sum'!$B$3:$I$2821,3,FALSE)</f>
        <v>Poste autosoportable de acero de 25 m de largo con resistencia  por punta de 9300 kg (25/9300)</v>
      </c>
      <c r="E652" s="22">
        <f>+VLOOKUP(Tabla2[[#This Row],[CÓDIGO DE ESTRUCTURA]],'I-403 Res. Eq. Y Sum'!$B$3:$I$2821,5,FALSE)</f>
        <v>21823.459786670977</v>
      </c>
      <c r="F652" s="21">
        <f t="shared" si="18"/>
        <v>15.6</v>
      </c>
      <c r="G652" s="21">
        <f t="shared" si="19"/>
        <v>27.66</v>
      </c>
    </row>
    <row r="653" spans="2:7" ht="15.6" x14ac:dyDescent="0.3">
      <c r="B653" s="20" t="s">
        <v>1131</v>
      </c>
      <c r="C653" s="20" t="s">
        <v>2680</v>
      </c>
      <c r="D653" s="20" t="str">
        <f>+VLOOKUP(Tabla2[[#This Row],[CÓDIGO DE ESTRUCTURA]],'I-403 Res. Eq. Y Sum'!$B$3:$I$2821,3,FALSE)</f>
        <v>Poste autosoportable de acero de 25 m de largo con resistencia  por punta de 9500 kg (25/9500)</v>
      </c>
      <c r="E653" s="22">
        <f>+VLOOKUP(Tabla2[[#This Row],[CÓDIGO DE ESTRUCTURA]],'I-403 Res. Eq. Y Sum'!$B$3:$I$2821,5,FALSE)</f>
        <v>22063.961247722269</v>
      </c>
      <c r="F653" s="21">
        <f t="shared" si="18"/>
        <v>15.77</v>
      </c>
      <c r="G653" s="21">
        <f t="shared" si="19"/>
        <v>27.96</v>
      </c>
    </row>
    <row r="654" spans="2:7" ht="15.6" x14ac:dyDescent="0.3">
      <c r="B654" s="20" t="s">
        <v>1131</v>
      </c>
      <c r="C654" s="20" t="s">
        <v>2682</v>
      </c>
      <c r="D654" s="20" t="str">
        <f>+VLOOKUP(Tabla2[[#This Row],[CÓDIGO DE ESTRUCTURA]],'I-403 Res. Eq. Y Sum'!$B$3:$I$2821,3,FALSE)</f>
        <v>Poste autosoportable de acero de 25 m de largo con resistencia  por punta de 9650 kg (25/9650)</v>
      </c>
      <c r="E654" s="22">
        <f>+VLOOKUP(Tabla2[[#This Row],[CÓDIGO DE ESTRUCTURA]],'I-403 Res. Eq. Y Sum'!$B$3:$I$2821,5,FALSE)</f>
        <v>22239.487282036269</v>
      </c>
      <c r="F654" s="21">
        <f t="shared" si="18"/>
        <v>15.89</v>
      </c>
      <c r="G654" s="21">
        <f t="shared" si="19"/>
        <v>28.18</v>
      </c>
    </row>
    <row r="655" spans="2:7" ht="15.6" x14ac:dyDescent="0.3">
      <c r="B655" s="20" t="s">
        <v>1131</v>
      </c>
      <c r="C655" s="20" t="s">
        <v>2684</v>
      </c>
      <c r="D655" s="20" t="str">
        <f>+VLOOKUP(Tabla2[[#This Row],[CÓDIGO DE ESTRUCTURA]],'I-403 Res. Eq. Y Sum'!$B$3:$I$2821,3,FALSE)</f>
        <v>Poste autosoportable de acero de 25 m de largo con resistencia  por punta de 9750 kg (25/9750)</v>
      </c>
      <c r="E655" s="22">
        <f>+VLOOKUP(Tabla2[[#This Row],[CÓDIGO DE ESTRUCTURA]],'I-403 Res. Eq. Y Sum'!$B$3:$I$2821,5,FALSE)</f>
        <v>22354.19508516253</v>
      </c>
      <c r="F655" s="21">
        <f t="shared" si="18"/>
        <v>15.98</v>
      </c>
      <c r="G655" s="21">
        <f t="shared" si="19"/>
        <v>28.33</v>
      </c>
    </row>
    <row r="656" spans="2:7" ht="15.6" x14ac:dyDescent="0.3">
      <c r="B656" s="20" t="s">
        <v>1131</v>
      </c>
      <c r="C656" s="20" t="s">
        <v>2686</v>
      </c>
      <c r="D656" s="20" t="str">
        <f>+VLOOKUP(Tabla2[[#This Row],[CÓDIGO DE ESTRUCTURA]],'I-403 Res. Eq. Y Sum'!$B$3:$I$2821,3,FALSE)</f>
        <v>Poste autosoportable de acero de 29 m de largo con resistencia  por punta de 1000 kg (29/1000)</v>
      </c>
      <c r="E656" s="22">
        <f>+VLOOKUP(Tabla2[[#This Row],[CÓDIGO DE ESTRUCTURA]],'I-403 Res. Eq. Y Sum'!$B$3:$I$2821,5,FALSE)</f>
        <v>6300.7071629683114</v>
      </c>
      <c r="F656" s="21">
        <f t="shared" si="18"/>
        <v>4.5</v>
      </c>
      <c r="G656" s="21">
        <f t="shared" si="19"/>
        <v>7.98</v>
      </c>
    </row>
    <row r="657" spans="2:7" ht="15.6" x14ac:dyDescent="0.3">
      <c r="B657" s="20" t="s">
        <v>1131</v>
      </c>
      <c r="C657" s="20" t="s">
        <v>2688</v>
      </c>
      <c r="D657" s="20" t="str">
        <f>+VLOOKUP(Tabla2[[#This Row],[CÓDIGO DE ESTRUCTURA]],'I-403 Res. Eq. Y Sum'!$B$3:$I$2821,3,FALSE)</f>
        <v>Poste autosoportable de acero de 29 m de largo con resistencia  por punta de 10550 kg (29/10550)</v>
      </c>
      <c r="E657" s="22">
        <f>+VLOOKUP(Tabla2[[#This Row],[CÓDIGO DE ESTRUCTURA]],'I-403 Res. Eq. Y Sum'!$B$3:$I$2821,5,FALSE)</f>
        <v>26230.718347028371</v>
      </c>
      <c r="F657" s="21">
        <f t="shared" si="18"/>
        <v>18.75</v>
      </c>
      <c r="G657" s="21">
        <f t="shared" si="19"/>
        <v>33.24</v>
      </c>
    </row>
    <row r="658" spans="2:7" ht="15.6" x14ac:dyDescent="0.3">
      <c r="B658" s="20" t="s">
        <v>1131</v>
      </c>
      <c r="C658" s="20" t="s">
        <v>2690</v>
      </c>
      <c r="D658" s="20" t="str">
        <f>+VLOOKUP(Tabla2[[#This Row],[CÓDIGO DE ESTRUCTURA]],'I-403 Res. Eq. Y Sum'!$B$3:$I$2821,3,FALSE)</f>
        <v>Poste autosoportable de acero de 29 m de largo con resistencia  por punta de 10750 kg (29/10750)</v>
      </c>
      <c r="E658" s="22">
        <f>+VLOOKUP(Tabla2[[#This Row],[CÓDIGO DE ESTRUCTURA]],'I-403 Res. Eq. Y Sum'!$B$3:$I$2821,5,FALSE)</f>
        <v>26407.907259562191</v>
      </c>
      <c r="F658" s="21">
        <f t="shared" si="18"/>
        <v>18.87</v>
      </c>
      <c r="G658" s="21">
        <f t="shared" si="19"/>
        <v>33.47</v>
      </c>
    </row>
    <row r="659" spans="2:7" ht="15.6" x14ac:dyDescent="0.3">
      <c r="B659" s="20" t="s">
        <v>1131</v>
      </c>
      <c r="C659" s="20" t="s">
        <v>2692</v>
      </c>
      <c r="D659" s="20" t="str">
        <f>+VLOOKUP(Tabla2[[#This Row],[CÓDIGO DE ESTRUCTURA]],'I-403 Res. Eq. Y Sum'!$B$3:$I$2821,3,FALSE)</f>
        <v>Poste autosoportable de acero de 29 m de largo con resistencia  por punta de 1100 kg (29/1100)</v>
      </c>
      <c r="E659" s="22">
        <f>+VLOOKUP(Tabla2[[#This Row],[CÓDIGO DE ESTRUCTURA]],'I-403 Res. Eq. Y Sum'!$B$3:$I$2821,5,FALSE)</f>
        <v>6625.7998549425074</v>
      </c>
      <c r="F659" s="21">
        <f t="shared" si="18"/>
        <v>4.74</v>
      </c>
      <c r="G659" s="21">
        <f t="shared" si="19"/>
        <v>8.4</v>
      </c>
    </row>
    <row r="660" spans="2:7" ht="15.6" x14ac:dyDescent="0.3">
      <c r="B660" s="20" t="s">
        <v>1131</v>
      </c>
      <c r="C660" s="20" t="s">
        <v>2694</v>
      </c>
      <c r="D660" s="20" t="str">
        <f>+VLOOKUP(Tabla2[[#This Row],[CÓDIGO DE ESTRUCTURA]],'I-403 Res. Eq. Y Sum'!$B$3:$I$2821,3,FALSE)</f>
        <v>Poste autosoportable de acero de 29 m de largo con resistencia  por punta de 11400 kg (29/11400)</v>
      </c>
      <c r="E660" s="22">
        <f>+VLOOKUP(Tabla2[[#This Row],[CÓDIGO DE ESTRUCTURA]],'I-403 Res. Eq. Y Sum'!$B$3:$I$2821,5,FALSE)</f>
        <v>26915.716394449046</v>
      </c>
      <c r="F660" s="21">
        <f t="shared" si="18"/>
        <v>19.239999999999998</v>
      </c>
      <c r="G660" s="21">
        <f t="shared" si="19"/>
        <v>34.11</v>
      </c>
    </row>
    <row r="661" spans="2:7" ht="15.6" x14ac:dyDescent="0.3">
      <c r="B661" s="20" t="s">
        <v>1131</v>
      </c>
      <c r="C661" s="20" t="s">
        <v>2696</v>
      </c>
      <c r="D661" s="20" t="str">
        <f>+VLOOKUP(Tabla2[[#This Row],[CÓDIGO DE ESTRUCTURA]],'I-403 Res. Eq. Y Sum'!$B$3:$I$2821,3,FALSE)</f>
        <v>Poste autosoportable de acero de 29 m de largo con resistencia  por punta de 11650 kg (29/11650)</v>
      </c>
      <c r="E661" s="22">
        <f>+VLOOKUP(Tabla2[[#This Row],[CÓDIGO DE ESTRUCTURA]],'I-403 Res. Eq. Y Sum'!$B$3:$I$2821,5,FALSE)</f>
        <v>27083.312963177807</v>
      </c>
      <c r="F661" s="21">
        <f t="shared" si="18"/>
        <v>19.36</v>
      </c>
      <c r="G661" s="21">
        <f t="shared" si="19"/>
        <v>34.32</v>
      </c>
    </row>
    <row r="662" spans="2:7" ht="15.6" x14ac:dyDescent="0.3">
      <c r="B662" s="20" t="s">
        <v>1131</v>
      </c>
      <c r="C662" s="20" t="s">
        <v>2698</v>
      </c>
      <c r="D662" s="20" t="str">
        <f>+VLOOKUP(Tabla2[[#This Row],[CÓDIGO DE ESTRUCTURA]],'I-403 Res. Eq. Y Sum'!$B$3:$I$2821,3,FALSE)</f>
        <v>Poste autosoportable de acero de 29 m de largo con resistencia  por punta de 1200 kg (29/1200)</v>
      </c>
      <c r="E662" s="22">
        <f>+VLOOKUP(Tabla2[[#This Row],[CÓDIGO DE ESTRUCTURA]],'I-403 Res. Eq. Y Sum'!$B$3:$I$2821,5,FALSE)</f>
        <v>6948.4290236280876</v>
      </c>
      <c r="F662" s="21">
        <f t="shared" si="18"/>
        <v>4.97</v>
      </c>
      <c r="G662" s="21">
        <f t="shared" si="19"/>
        <v>8.81</v>
      </c>
    </row>
    <row r="663" spans="2:7" ht="15.6" x14ac:dyDescent="0.3">
      <c r="B663" s="20" t="s">
        <v>1131</v>
      </c>
      <c r="C663" s="20" t="s">
        <v>2700</v>
      </c>
      <c r="D663" s="20" t="str">
        <f>+VLOOKUP(Tabla2[[#This Row],[CÓDIGO DE ESTRUCTURA]],'I-403 Res. Eq. Y Sum'!$B$3:$I$2821,3,FALSE)</f>
        <v>Poste autosoportable de acero de 29 m de largo con resistencia  por punta de 12300 kg (29/12300)</v>
      </c>
      <c r="E663" s="22">
        <f>+VLOOKUP(Tabla2[[#This Row],[CÓDIGO DE ESTRUCTURA]],'I-403 Res. Eq. Y Sum'!$B$3:$I$2821,5,FALSE)</f>
        <v>27447.005985680531</v>
      </c>
      <c r="F663" s="21">
        <f t="shared" ref="F663:F726" si="20">+ROUND(IF((((E663*(1+0.77)*0.072)/12)*0.2)*(1/3)*(1+0.009489)&lt;0.1,0.1,(((E663*(1+0.77)*0.072)/12)*0.2)*(1/3)*(1+0.009489)),2)</f>
        <v>19.62</v>
      </c>
      <c r="G663" s="21">
        <f t="shared" ref="G663:G726" si="21">+ROUND(IF((((E663*(1+0.843)*0.134)/12)*0.183)*(1/3)*(1+0.009489)&lt;0.1,0.1,(((E663*(1+0.843)*0.134)/12)*0.183)*(1/3)*(1+0.009489)),2)</f>
        <v>34.78</v>
      </c>
    </row>
    <row r="664" spans="2:7" ht="15.6" x14ac:dyDescent="0.3">
      <c r="B664" s="20" t="s">
        <v>1131</v>
      </c>
      <c r="C664" s="20" t="s">
        <v>2702</v>
      </c>
      <c r="D664" s="20" t="str">
        <f>+VLOOKUP(Tabla2[[#This Row],[CÓDIGO DE ESTRUCTURA]],'I-403 Res. Eq. Y Sum'!$B$3:$I$2821,3,FALSE)</f>
        <v>Poste autosoportable de acero de 29 m de largo con resistencia  por punta de 12700 kg (29/12700)</v>
      </c>
      <c r="E664" s="22">
        <f>+VLOOKUP(Tabla2[[#This Row],[CÓDIGO DE ESTRUCTURA]],'I-403 Res. Eq. Y Sum'!$B$3:$I$2821,5,FALSE)</f>
        <v>27619.083087390463</v>
      </c>
      <c r="F664" s="21">
        <f t="shared" si="20"/>
        <v>19.739999999999998</v>
      </c>
      <c r="G664" s="21">
        <f t="shared" si="21"/>
        <v>35</v>
      </c>
    </row>
    <row r="665" spans="2:7" ht="15.6" x14ac:dyDescent="0.3">
      <c r="B665" s="20" t="s">
        <v>1131</v>
      </c>
      <c r="C665" s="20" t="s">
        <v>2704</v>
      </c>
      <c r="D665" s="20" t="str">
        <f>+VLOOKUP(Tabla2[[#This Row],[CÓDIGO DE ESTRUCTURA]],'I-403 Res. Eq. Y Sum'!$B$3:$I$2821,3,FALSE)</f>
        <v>Poste autosoportable de acero de 29 m de largo con resistencia  por punta de 1300 kg (29/1300)</v>
      </c>
      <c r="E665" s="22">
        <f>+VLOOKUP(Tabla2[[#This Row],[CÓDIGO DE ESTRUCTURA]],'I-403 Res. Eq. Y Sum'!$B$3:$I$2821,5,FALSE)</f>
        <v>7268.5946690250494</v>
      </c>
      <c r="F665" s="21">
        <f t="shared" si="20"/>
        <v>5.19</v>
      </c>
      <c r="G665" s="21">
        <f t="shared" si="21"/>
        <v>9.2100000000000009</v>
      </c>
    </row>
    <row r="666" spans="2:7" ht="15.6" x14ac:dyDescent="0.3">
      <c r="B666" s="20" t="s">
        <v>1131</v>
      </c>
      <c r="C666" s="20" t="s">
        <v>2706</v>
      </c>
      <c r="D666" s="20" t="str">
        <f>+VLOOKUP(Tabla2[[#This Row],[CÓDIGO DE ESTRUCTURA]],'I-403 Res. Eq. Y Sum'!$B$3:$I$2821,3,FALSE)</f>
        <v>Poste autosoportable de acero de 29 m de largo con resistencia  por punta de 13400 kg (29/13400)</v>
      </c>
      <c r="E666" s="22">
        <f>+VLOOKUP(Tabla2[[#This Row],[CÓDIGO DE ESTRUCTURA]],'I-403 Res. Eq. Y Sum'!$B$3:$I$2821,5,FALSE)</f>
        <v>27825.372368771084</v>
      </c>
      <c r="F666" s="21">
        <f t="shared" si="20"/>
        <v>19.89</v>
      </c>
      <c r="G666" s="21">
        <f t="shared" si="21"/>
        <v>35.26</v>
      </c>
    </row>
    <row r="667" spans="2:7" ht="15.6" x14ac:dyDescent="0.3">
      <c r="B667" s="20" t="s">
        <v>1131</v>
      </c>
      <c r="C667" s="20" t="s">
        <v>2708</v>
      </c>
      <c r="D667" s="20" t="str">
        <f>+VLOOKUP(Tabla2[[#This Row],[CÓDIGO DE ESTRUCTURA]],'I-403 Res. Eq. Y Sum'!$B$3:$I$2821,3,FALSE)</f>
        <v>Poste autosoportable de acero de 29 m de largo con resistencia  por punta de 1350 kg (29/1350)</v>
      </c>
      <c r="E667" s="22">
        <f>+VLOOKUP(Tabla2[[#This Row],[CÓDIGO DE ESTRUCTURA]],'I-403 Res. Eq. Y Sum'!$B$3:$I$2821,5,FALSE)</f>
        <v>7427.7536704902977</v>
      </c>
      <c r="F667" s="21">
        <f t="shared" si="20"/>
        <v>5.31</v>
      </c>
      <c r="G667" s="21">
        <f t="shared" si="21"/>
        <v>9.41</v>
      </c>
    </row>
    <row r="668" spans="2:7" ht="15.6" x14ac:dyDescent="0.3">
      <c r="B668" s="20" t="s">
        <v>1131</v>
      </c>
      <c r="C668" s="20" t="s">
        <v>2710</v>
      </c>
      <c r="D668" s="20" t="str">
        <f>+VLOOKUP(Tabla2[[#This Row],[CÓDIGO DE ESTRUCTURA]],'I-403 Res. Eq. Y Sum'!$B$3:$I$2821,3,FALSE)</f>
        <v>Poste autosoportable de acero de 29 m de largo con resistencia  por punta de 13750 kg (29/13750)</v>
      </c>
      <c r="E668" s="22">
        <f>+VLOOKUP(Tabla2[[#This Row],[CÓDIGO DE ESTRUCTURA]],'I-403 Res. Eq. Y Sum'!$B$3:$I$2821,5,FALSE)</f>
        <v>27883.249769033042</v>
      </c>
      <c r="F668" s="21">
        <f t="shared" si="20"/>
        <v>19.93</v>
      </c>
      <c r="G668" s="21">
        <f t="shared" si="21"/>
        <v>35.340000000000003</v>
      </c>
    </row>
    <row r="669" spans="2:7" ht="15.6" x14ac:dyDescent="0.3">
      <c r="B669" s="20" t="s">
        <v>1131</v>
      </c>
      <c r="C669" s="20" t="s">
        <v>2712</v>
      </c>
      <c r="D669" s="20" t="str">
        <f>+VLOOKUP(Tabla2[[#This Row],[CÓDIGO DE ESTRUCTURA]],'I-403 Res. Eq. Y Sum'!$B$3:$I$2821,3,FALSE)</f>
        <v>Poste autosoportable de acero de 29 m de largo con resistencia  por punta de 13950 kg (29/13950)</v>
      </c>
      <c r="E669" s="22">
        <f>+VLOOKUP(Tabla2[[#This Row],[CÓDIGO DE ESTRUCTURA]],'I-403 Res. Eq. Y Sum'!$B$3:$I$2821,5,FALSE)</f>
        <v>27902.773191095333</v>
      </c>
      <c r="F669" s="21">
        <f t="shared" si="20"/>
        <v>19.940000000000001</v>
      </c>
      <c r="G669" s="21">
        <f t="shared" si="21"/>
        <v>35.36</v>
      </c>
    </row>
    <row r="670" spans="2:7" ht="15.6" x14ac:dyDescent="0.3">
      <c r="B670" s="20" t="s">
        <v>1131</v>
      </c>
      <c r="C670" s="20" t="s">
        <v>2714</v>
      </c>
      <c r="D670" s="20" t="str">
        <f>+VLOOKUP(Tabla2[[#This Row],[CÓDIGO DE ESTRUCTURA]],'I-403 Res. Eq. Y Sum'!$B$3:$I$2821,3,FALSE)</f>
        <v>Poste autosoportable de acero de 29 m de largo con resistencia  por punta de 1400 kg (29/1400)</v>
      </c>
      <c r="E670" s="22">
        <f>+VLOOKUP(Tabla2[[#This Row],[CÓDIGO DE ESTRUCTURA]],'I-403 Res. Eq. Y Sum'!$B$3:$I$2821,5,FALSE)</f>
        <v>7586.2967911333935</v>
      </c>
      <c r="F670" s="21">
        <f t="shared" si="20"/>
        <v>5.42</v>
      </c>
      <c r="G670" s="21">
        <f t="shared" si="21"/>
        <v>9.61</v>
      </c>
    </row>
    <row r="671" spans="2:7" ht="15.6" x14ac:dyDescent="0.3">
      <c r="B671" s="20" t="s">
        <v>1131</v>
      </c>
      <c r="C671" s="20" t="s">
        <v>2716</v>
      </c>
      <c r="D671" s="20" t="str">
        <f>+VLOOKUP(Tabla2[[#This Row],[CÓDIGO DE ESTRUCTURA]],'I-403 Res. Eq. Y Sum'!$B$3:$I$2821,3,FALSE)</f>
        <v>Poste autosoportable de acero de 29 m de largo con resistencia  por punta de 14850 kg (29/14850)</v>
      </c>
      <c r="E671" s="22">
        <f>+VLOOKUP(Tabla2[[#This Row],[CÓDIGO DE ESTRUCTURA]],'I-403 Res. Eq. Y Sum'!$B$3:$I$2821,5,FALSE)</f>
        <v>27868.684187589082</v>
      </c>
      <c r="F671" s="21">
        <f t="shared" si="20"/>
        <v>19.920000000000002</v>
      </c>
      <c r="G671" s="21">
        <f t="shared" si="21"/>
        <v>35.32</v>
      </c>
    </row>
    <row r="672" spans="2:7" ht="15.6" x14ac:dyDescent="0.3">
      <c r="B672" s="20" t="s">
        <v>1131</v>
      </c>
      <c r="C672" s="20" t="s">
        <v>2718</v>
      </c>
      <c r="D672" s="20" t="str">
        <f>+VLOOKUP(Tabla2[[#This Row],[CÓDIGO DE ESTRUCTURA]],'I-403 Res. Eq. Y Sum'!$B$3:$I$2821,3,FALSE)</f>
        <v>Poste autosoportable de acero de 29 m de largo con resistencia  por punta de 1500 kg (29/1500)</v>
      </c>
      <c r="E672" s="22">
        <f>+VLOOKUP(Tabla2[[#This Row],[CÓDIGO DE ESTRUCTURA]],'I-403 Res. Eq. Y Sum'!$B$3:$I$2821,5,FALSE)</f>
        <v>7901.5353899531192</v>
      </c>
      <c r="F672" s="21">
        <f t="shared" si="20"/>
        <v>5.65</v>
      </c>
      <c r="G672" s="21">
        <f t="shared" si="21"/>
        <v>10.01</v>
      </c>
    </row>
    <row r="673" spans="2:7" ht="15.6" x14ac:dyDescent="0.3">
      <c r="B673" s="20" t="s">
        <v>1131</v>
      </c>
      <c r="C673" s="20" t="s">
        <v>2720</v>
      </c>
      <c r="D673" s="20" t="str">
        <f>+VLOOKUP(Tabla2[[#This Row],[CÓDIGO DE ESTRUCTURA]],'I-403 Res. Eq. Y Sum'!$B$3:$I$2821,3,FALSE)</f>
        <v>Poste autosoportable de acero de 29 m de largo con resistencia  por punta de 1550 kg (29/1550)</v>
      </c>
      <c r="E673" s="22">
        <f>+VLOOKUP(Tabla2[[#This Row],[CÓDIGO DE ESTRUCTURA]],'I-403 Res. Eq. Y Sum'!$B$3:$I$2821,5,FALSE)</f>
        <v>8058.2308681297518</v>
      </c>
      <c r="F673" s="21">
        <f t="shared" si="20"/>
        <v>5.76</v>
      </c>
      <c r="G673" s="21">
        <f t="shared" si="21"/>
        <v>10.210000000000001</v>
      </c>
    </row>
    <row r="674" spans="2:7" ht="15.6" x14ac:dyDescent="0.3">
      <c r="B674" s="20" t="s">
        <v>1131</v>
      </c>
      <c r="C674" s="20" t="s">
        <v>2722</v>
      </c>
      <c r="D674" s="20" t="str">
        <f>+VLOOKUP(Tabla2[[#This Row],[CÓDIGO DE ESTRUCTURA]],'I-403 Res. Eq. Y Sum'!$B$3:$I$2821,3,FALSE)</f>
        <v>Poste autosoportable de acero de 29 m de largo con resistencia  por punta de 15800 kg (29/15800)</v>
      </c>
      <c r="E674" s="22">
        <f>+VLOOKUP(Tabla2[[#This Row],[CÓDIGO DE ESTRUCTURA]],'I-403 Res. Eq. Y Sum'!$B$3:$I$2821,5,FALSE)</f>
        <v>27616.219241567447</v>
      </c>
      <c r="F674" s="21">
        <f t="shared" si="20"/>
        <v>19.739999999999998</v>
      </c>
      <c r="G674" s="21">
        <f t="shared" si="21"/>
        <v>35</v>
      </c>
    </row>
    <row r="675" spans="2:7" ht="15.6" x14ac:dyDescent="0.3">
      <c r="B675" s="20" t="s">
        <v>1131</v>
      </c>
      <c r="C675" s="20" t="s">
        <v>2724</v>
      </c>
      <c r="D675" s="20" t="str">
        <f>+VLOOKUP(Tabla2[[#This Row],[CÓDIGO DE ESTRUCTURA]],'I-403 Res. Eq. Y Sum'!$B$3:$I$2821,3,FALSE)</f>
        <v>Poste autosoportable de acero de 29 m de largo con resistencia  por punta de 1600 kg (29/1600)</v>
      </c>
      <c r="E675" s="22">
        <f>+VLOOKUP(Tabla2[[#This Row],[CÓDIGO DE ESTRUCTURA]],'I-403 Res. Eq. Y Sum'!$B$3:$I$2821,5,FALSE)</f>
        <v>8214.3104654842282</v>
      </c>
      <c r="F675" s="21">
        <f t="shared" si="20"/>
        <v>5.87</v>
      </c>
      <c r="G675" s="21">
        <f t="shared" si="21"/>
        <v>10.41</v>
      </c>
    </row>
    <row r="676" spans="2:7" ht="15.6" x14ac:dyDescent="0.3">
      <c r="B676" s="20" t="s">
        <v>1131</v>
      </c>
      <c r="C676" s="20" t="s">
        <v>2726</v>
      </c>
      <c r="D676" s="20" t="str">
        <f>+VLOOKUP(Tabla2[[#This Row],[CÓDIGO DE ESTRUCTURA]],'I-403 Res. Eq. Y Sum'!$B$3:$I$2821,3,FALSE)</f>
        <v>Poste autosoportable de acero de 29 m de largo con resistencia  por punta de 16900 kg (29/16900)</v>
      </c>
      <c r="E676" s="22">
        <f>+VLOOKUP(Tabla2[[#This Row],[CÓDIGO DE ESTRUCTURA]],'I-403 Res. Eq. Y Sum'!$B$3:$I$2821,5,FALSE)</f>
        <v>27046.129158540232</v>
      </c>
      <c r="F676" s="21">
        <f t="shared" si="20"/>
        <v>19.329999999999998</v>
      </c>
      <c r="G676" s="21">
        <f t="shared" si="21"/>
        <v>34.28</v>
      </c>
    </row>
    <row r="677" spans="2:7" ht="15.6" x14ac:dyDescent="0.3">
      <c r="B677" s="20" t="s">
        <v>1131</v>
      </c>
      <c r="C677" s="20" t="s">
        <v>2728</v>
      </c>
      <c r="D677" s="20" t="str">
        <f>+VLOOKUP(Tabla2[[#This Row],[CÓDIGO DE ESTRUCTURA]],'I-403 Res. Eq. Y Sum'!$B$3:$I$2821,3,FALSE)</f>
        <v>Poste autosoportable de acero de 29 m de largo con resistencia  por punta de 1700 kg (29/1700)</v>
      </c>
      <c r="E677" s="22">
        <f>+VLOOKUP(Tabla2[[#This Row],[CÓDIGO DE ESTRUCTURA]],'I-403 Res. Eq. Y Sum'!$B$3:$I$2821,5,FALSE)</f>
        <v>8524.6220177267205</v>
      </c>
      <c r="F677" s="21">
        <f t="shared" si="20"/>
        <v>6.09</v>
      </c>
      <c r="G677" s="21">
        <f t="shared" si="21"/>
        <v>10.8</v>
      </c>
    </row>
    <row r="678" spans="2:7" ht="15.6" x14ac:dyDescent="0.3">
      <c r="B678" s="20" t="s">
        <v>1131</v>
      </c>
      <c r="C678" s="20" t="s">
        <v>2730</v>
      </c>
      <c r="D678" s="20" t="str">
        <f>+VLOOKUP(Tabla2[[#This Row],[CÓDIGO DE ESTRUCTURA]],'I-403 Res. Eq. Y Sum'!$B$3:$I$2821,3,FALSE)</f>
        <v>Poste autosoportable de acero de 29 m de largo con resistencia  por punta de 1750 kg (29/1750)</v>
      </c>
      <c r="E678" s="22">
        <f>+VLOOKUP(Tabla2[[#This Row],[CÓDIGO DE ESTRUCTURA]],'I-403 Res. Eq. Y Sum'!$B$3:$I$2821,5,FALSE)</f>
        <v>8678.8539726147337</v>
      </c>
      <c r="F678" s="21">
        <f t="shared" si="20"/>
        <v>6.2</v>
      </c>
      <c r="G678" s="21">
        <f t="shared" si="21"/>
        <v>11</v>
      </c>
    </row>
    <row r="679" spans="2:7" ht="15.6" x14ac:dyDescent="0.3">
      <c r="B679" s="20" t="s">
        <v>1131</v>
      </c>
      <c r="C679" s="20" t="s">
        <v>2732</v>
      </c>
      <c r="D679" s="20" t="str">
        <f>+VLOOKUP(Tabla2[[#This Row],[CÓDIGO DE ESTRUCTURA]],'I-403 Res. Eq. Y Sum'!$B$3:$I$2821,3,FALSE)</f>
        <v>Poste autosoportable de acero de 29 m de largo con resistencia  por punta de 1850 kg (29/1850)</v>
      </c>
      <c r="E679" s="22">
        <f>+VLOOKUP(Tabla2[[#This Row],[CÓDIGO DE ESTRUCTURA]],'I-403 Res. Eq. Y Sum'!$B$3:$I$2821,5,FALSE)</f>
        <v>8985.4702399242979</v>
      </c>
      <c r="F679" s="21">
        <f t="shared" si="20"/>
        <v>6.42</v>
      </c>
      <c r="G679" s="21">
        <f t="shared" si="21"/>
        <v>11.39</v>
      </c>
    </row>
    <row r="680" spans="2:7" ht="15.6" x14ac:dyDescent="0.3">
      <c r="B680" s="20" t="s">
        <v>1131</v>
      </c>
      <c r="C680" s="20" t="s">
        <v>2734</v>
      </c>
      <c r="D680" s="20" t="str">
        <f>+VLOOKUP(Tabla2[[#This Row],[CÓDIGO DE ESTRUCTURA]],'I-403 Res. Eq. Y Sum'!$B$3:$I$2821,3,FALSE)</f>
        <v>Poste autosoportable de acero de 29 m de largo con resistencia  por punta de 1950 kg (29/1950)</v>
      </c>
      <c r="E680" s="22">
        <f>+VLOOKUP(Tabla2[[#This Row],[CÓDIGO DE ESTRUCTURA]],'I-403 Res. Eq. Y Sum'!$B$3:$I$2821,5,FALSE)</f>
        <v>9289.6229839452481</v>
      </c>
      <c r="F680" s="21">
        <f t="shared" si="20"/>
        <v>6.64</v>
      </c>
      <c r="G680" s="21">
        <f t="shared" si="21"/>
        <v>11.77</v>
      </c>
    </row>
    <row r="681" spans="2:7" ht="15.6" x14ac:dyDescent="0.3">
      <c r="B681" s="20" t="s">
        <v>1131</v>
      </c>
      <c r="C681" s="20" t="s">
        <v>2736</v>
      </c>
      <c r="D681" s="20" t="str">
        <f>+VLOOKUP(Tabla2[[#This Row],[CÓDIGO DE ESTRUCTURA]],'I-403 Res. Eq. Y Sum'!$B$3:$I$2821,3,FALSE)</f>
        <v>Poste autosoportable de acero de 29 m de largo con resistencia  por punta de 2000 kg (29/2000)</v>
      </c>
      <c r="E681" s="22">
        <f>+VLOOKUP(Tabla2[[#This Row],[CÓDIGO DE ESTRUCTURA]],'I-403 Res. Eq. Y Sum'!$B$3:$I$2821,5,FALSE)</f>
        <v>9440.7755347224902</v>
      </c>
      <c r="F681" s="21">
        <f t="shared" si="20"/>
        <v>6.75</v>
      </c>
      <c r="G681" s="21">
        <f t="shared" si="21"/>
        <v>11.96</v>
      </c>
    </row>
    <row r="682" spans="2:7" ht="15.6" x14ac:dyDescent="0.3">
      <c r="B682" s="20" t="s">
        <v>1131</v>
      </c>
      <c r="C682" s="20" t="s">
        <v>2738</v>
      </c>
      <c r="D682" s="20" t="str">
        <f>+VLOOKUP(Tabla2[[#This Row],[CÓDIGO DE ESTRUCTURA]],'I-403 Res. Eq. Y Sum'!$B$3:$I$2821,3,FALSE)</f>
        <v>Poste autosoportable de acero de 29 m de largo con resistencia  por punta de 2100 kg (29/2100)</v>
      </c>
      <c r="E682" s="22">
        <f>+VLOOKUP(Tabla2[[#This Row],[CÓDIGO DE ESTRUCTURA]],'I-403 Res. Eq. Y Sum'!$B$3:$I$2821,5,FALSE)</f>
        <v>9741.2329938105104</v>
      </c>
      <c r="F682" s="21">
        <f t="shared" si="20"/>
        <v>6.96</v>
      </c>
      <c r="G682" s="21">
        <f t="shared" si="21"/>
        <v>12.35</v>
      </c>
    </row>
    <row r="683" spans="2:7" ht="15.6" x14ac:dyDescent="0.3">
      <c r="B683" s="20" t="s">
        <v>1131</v>
      </c>
      <c r="C683" s="20" t="s">
        <v>2740</v>
      </c>
      <c r="D683" s="20" t="str">
        <f>+VLOOKUP(Tabla2[[#This Row],[CÓDIGO DE ESTRUCTURA]],'I-403 Res. Eq. Y Sum'!$B$3:$I$2821,3,FALSE)</f>
        <v>Poste autosoportable de acero de 29 m de largo con resistencia  por punta de 2250 kg (29/2250)</v>
      </c>
      <c r="E683" s="22">
        <f>+VLOOKUP(Tabla2[[#This Row],[CÓDIGO DE ESTRUCTURA]],'I-403 Res. Eq. Y Sum'!$B$3:$I$2821,5,FALSE)</f>
        <v>10187.300076276384</v>
      </c>
      <c r="F683" s="21">
        <f t="shared" si="20"/>
        <v>7.28</v>
      </c>
      <c r="G683" s="21">
        <f t="shared" si="21"/>
        <v>12.91</v>
      </c>
    </row>
    <row r="684" spans="2:7" ht="15.6" x14ac:dyDescent="0.3">
      <c r="B684" s="20" t="s">
        <v>1131</v>
      </c>
      <c r="C684" s="20" t="s">
        <v>2742</v>
      </c>
      <c r="D684" s="20" t="str">
        <f>+VLOOKUP(Tabla2[[#This Row],[CÓDIGO DE ESTRUCTURA]],'I-403 Res. Eq. Y Sum'!$B$3:$I$2821,3,FALSE)</f>
        <v>Poste autosoportable de acero de 29 m de largo con resistencia  por punta de 2300 kg (29/2300)</v>
      </c>
      <c r="E684" s="22">
        <f>+VLOOKUP(Tabla2[[#This Row],[CÓDIGO DE ESTRUCTURA]],'I-403 Res. Eq. Y Sum'!$B$3:$I$2821,5,FALSE)</f>
        <v>10334.7573421207</v>
      </c>
      <c r="F684" s="21">
        <f t="shared" si="20"/>
        <v>7.39</v>
      </c>
      <c r="G684" s="21">
        <f t="shared" si="21"/>
        <v>13.1</v>
      </c>
    </row>
    <row r="685" spans="2:7" ht="15.6" x14ac:dyDescent="0.3">
      <c r="B685" s="20" t="s">
        <v>1131</v>
      </c>
      <c r="C685" s="20" t="s">
        <v>2744</v>
      </c>
      <c r="D685" s="20" t="str">
        <f>+VLOOKUP(Tabla2[[#This Row],[CÓDIGO DE ESTRUCTURA]],'I-403 Res. Eq. Y Sum'!$B$3:$I$2821,3,FALSE)</f>
        <v>Poste autosoportable de acero de 29 m de largo con resistencia  por punta de 2450 kg (29/2450)</v>
      </c>
      <c r="E685" s="22">
        <f>+VLOOKUP(Tabla2[[#This Row],[CÓDIGO DE ESTRUCTURA]],'I-403 Res. Eq. Y Sum'!$B$3:$I$2821,5,FALSE)</f>
        <v>10773.433854720721</v>
      </c>
      <c r="F685" s="21">
        <f t="shared" si="20"/>
        <v>7.7</v>
      </c>
      <c r="G685" s="21">
        <f t="shared" si="21"/>
        <v>13.65</v>
      </c>
    </row>
    <row r="686" spans="2:7" ht="15.6" x14ac:dyDescent="0.3">
      <c r="B686" s="20" t="s">
        <v>1131</v>
      </c>
      <c r="C686" s="20" t="s">
        <v>2746</v>
      </c>
      <c r="D686" s="20" t="str">
        <f>+VLOOKUP(Tabla2[[#This Row],[CÓDIGO DE ESTRUCTURA]],'I-403 Res. Eq. Y Sum'!$B$3:$I$2821,3,FALSE)</f>
        <v>Poste autosoportable de acero de 29 m de largo con resistencia  por punta de 5450 kg (29/5450)</v>
      </c>
      <c r="E686" s="22">
        <f>+VLOOKUP(Tabla2[[#This Row],[CÓDIGO DE ESTRUCTURA]],'I-403 Res. Eq. Y Sum'!$B$3:$I$2821,5,FALSE)</f>
        <v>18382.949352849333</v>
      </c>
      <c r="F686" s="21">
        <f t="shared" si="20"/>
        <v>13.14</v>
      </c>
      <c r="G686" s="21">
        <f t="shared" si="21"/>
        <v>23.3</v>
      </c>
    </row>
    <row r="687" spans="2:7" ht="15.6" x14ac:dyDescent="0.3">
      <c r="B687" s="20" t="s">
        <v>1131</v>
      </c>
      <c r="C687" s="20" t="s">
        <v>2748</v>
      </c>
      <c r="D687" s="20" t="str">
        <f>+VLOOKUP(Tabla2[[#This Row],[CÓDIGO DE ESTRUCTURA]],'I-403 Res. Eq. Y Sum'!$B$3:$I$2821,3,FALSE)</f>
        <v>Poste autosoportable de acero de 29 m de largo con resistencia  por punta de 5850 kg (29/5850)</v>
      </c>
      <c r="E687" s="22">
        <f>+VLOOKUP(Tabla2[[#This Row],[CÓDIGO DE ESTRUCTURA]],'I-403 Res. Eq. Y Sum'!$B$3:$I$2821,5,FALSE)</f>
        <v>19230.031835640486</v>
      </c>
      <c r="F687" s="21">
        <f t="shared" si="20"/>
        <v>13.74</v>
      </c>
      <c r="G687" s="21">
        <f t="shared" si="21"/>
        <v>24.37</v>
      </c>
    </row>
    <row r="688" spans="2:7" ht="15.6" x14ac:dyDescent="0.3">
      <c r="B688" s="20" t="s">
        <v>1131</v>
      </c>
      <c r="C688" s="20" t="s">
        <v>2750</v>
      </c>
      <c r="D688" s="20" t="str">
        <f>+VLOOKUP(Tabla2[[#This Row],[CÓDIGO DE ESTRUCTURA]],'I-403 Res. Eq. Y Sum'!$B$3:$I$2821,3,FALSE)</f>
        <v>Poste autosoportable de acero de 29 m de largo con resistencia  por punta de 6600 kg (29/6600)</v>
      </c>
      <c r="E688" s="22">
        <f>+VLOOKUP(Tabla2[[#This Row],[CÓDIGO DE ESTRUCTURA]],'I-403 Res. Eq. Y Sum'!$B$3:$I$2821,5,FALSE)</f>
        <v>20712.072049052265</v>
      </c>
      <c r="F688" s="21">
        <f t="shared" si="20"/>
        <v>14.8</v>
      </c>
      <c r="G688" s="21">
        <f t="shared" si="21"/>
        <v>26.25</v>
      </c>
    </row>
    <row r="689" spans="2:7" ht="15.6" x14ac:dyDescent="0.3">
      <c r="B689" s="20" t="s">
        <v>1131</v>
      </c>
      <c r="C689" s="20" t="s">
        <v>2752</v>
      </c>
      <c r="D689" s="20" t="str">
        <f>+VLOOKUP(Tabla2[[#This Row],[CÓDIGO DE ESTRUCTURA]],'I-403 Res. Eq. Y Sum'!$B$3:$I$2821,3,FALSE)</f>
        <v>Poste autosoportable de acero de 29 m de largo con resistencia  por punta de 6700 kg (29/6700)</v>
      </c>
      <c r="E689" s="22">
        <f>+VLOOKUP(Tabla2[[#This Row],[CÓDIGO DE ESTRUCTURA]],'I-403 Res. Eq. Y Sum'!$B$3:$I$2821,5,FALSE)</f>
        <v>20899.207436863879</v>
      </c>
      <c r="F689" s="21">
        <f t="shared" si="20"/>
        <v>14.94</v>
      </c>
      <c r="G689" s="21">
        <f t="shared" si="21"/>
        <v>26.49</v>
      </c>
    </row>
    <row r="690" spans="2:7" ht="15.6" x14ac:dyDescent="0.3">
      <c r="B690" s="20" t="s">
        <v>1131</v>
      </c>
      <c r="C690" s="20" t="s">
        <v>2754</v>
      </c>
      <c r="D690" s="20" t="str">
        <f>+VLOOKUP(Tabla2[[#This Row],[CÓDIGO DE ESTRUCTURA]],'I-403 Res. Eq. Y Sum'!$B$3:$I$2821,3,FALSE)</f>
        <v>Poste autosoportable de acero de 29 m de largo con resistencia  por punta de 7100 kg (29/7100)</v>
      </c>
      <c r="E690" s="22">
        <f>+VLOOKUP(Tabla2[[#This Row],[CÓDIGO DE ESTRUCTURA]],'I-403 Res. Eq. Y Sum'!$B$3:$I$2821,5,FALSE)</f>
        <v>21623.113755224153</v>
      </c>
      <c r="F690" s="21">
        <f t="shared" si="20"/>
        <v>15.45</v>
      </c>
      <c r="G690" s="21">
        <f t="shared" si="21"/>
        <v>27.4</v>
      </c>
    </row>
    <row r="691" spans="2:7" ht="15.6" x14ac:dyDescent="0.3">
      <c r="B691" s="20" t="s">
        <v>1131</v>
      </c>
      <c r="C691" s="20" t="s">
        <v>2756</v>
      </c>
      <c r="D691" s="20" t="str">
        <f>+VLOOKUP(Tabla2[[#This Row],[CÓDIGO DE ESTRUCTURA]],'I-403 Res. Eq. Y Sum'!$B$3:$I$2821,3,FALSE)</f>
        <v>Poste autosoportable de acero de 29 m de largo con resistencia  por punta de 7250 kg (29/7250)</v>
      </c>
      <c r="E691" s="22">
        <f>+VLOOKUP(Tabla2[[#This Row],[CÓDIGO DE ESTRUCTURA]],'I-403 Res. Eq. Y Sum'!$B$3:$I$2821,5,FALSE)</f>
        <v>21884.416591043708</v>
      </c>
      <c r="F691" s="21">
        <f t="shared" si="20"/>
        <v>15.64</v>
      </c>
      <c r="G691" s="21">
        <f t="shared" si="21"/>
        <v>27.73</v>
      </c>
    </row>
    <row r="692" spans="2:7" ht="15.6" x14ac:dyDescent="0.3">
      <c r="B692" s="20" t="s">
        <v>1131</v>
      </c>
      <c r="C692" s="20" t="s">
        <v>2758</v>
      </c>
      <c r="D692" s="20" t="str">
        <f>+VLOOKUP(Tabla2[[#This Row],[CÓDIGO DE ESTRUCTURA]],'I-403 Res. Eq. Y Sum'!$B$3:$I$2821,3,FALSE)</f>
        <v>Poste autosoportable de acero de 29 m de largo con resistencia  por punta de 7750 kg (29/7750)</v>
      </c>
      <c r="E692" s="22">
        <f>+VLOOKUP(Tabla2[[#This Row],[CÓDIGO DE ESTRUCTURA]],'I-403 Res. Eq. Y Sum'!$B$3:$I$2821,5,FALSE)</f>
        <v>22715.393790335525</v>
      </c>
      <c r="F692" s="21">
        <f t="shared" si="20"/>
        <v>16.239999999999998</v>
      </c>
      <c r="G692" s="21">
        <f t="shared" si="21"/>
        <v>28.79</v>
      </c>
    </row>
    <row r="693" spans="2:7" ht="15.6" x14ac:dyDescent="0.3">
      <c r="B693" s="20" t="s">
        <v>1131</v>
      </c>
      <c r="C693" s="20" t="s">
        <v>2760</v>
      </c>
      <c r="D693" s="20" t="str">
        <f>+VLOOKUP(Tabla2[[#This Row],[CÓDIGO DE ESTRUCTURA]],'I-403 Res. Eq. Y Sum'!$B$3:$I$2821,3,FALSE)</f>
        <v>Poste autosoportable de acero de 29 m de largo con resistencia  por punta de 8000 kg (29/8000)</v>
      </c>
      <c r="E693" s="22">
        <f>+VLOOKUP(Tabla2[[#This Row],[CÓDIGO DE ESTRUCTURA]],'I-403 Res. Eq. Y Sum'!$B$3:$I$2821,5,FALSE)</f>
        <v>23107.786859150645</v>
      </c>
      <c r="F693" s="21">
        <f t="shared" si="20"/>
        <v>16.52</v>
      </c>
      <c r="G693" s="21">
        <f t="shared" si="21"/>
        <v>29.28</v>
      </c>
    </row>
    <row r="694" spans="2:7" ht="15.6" x14ac:dyDescent="0.3">
      <c r="B694" s="20" t="s">
        <v>1131</v>
      </c>
      <c r="C694" s="20" t="s">
        <v>2762</v>
      </c>
      <c r="D694" s="20" t="str">
        <f>+VLOOKUP(Tabla2[[#This Row],[CÓDIGO DE ESTRUCTURA]],'I-403 Res. Eq. Y Sum'!$B$3:$I$2821,3,FALSE)</f>
        <v>Poste autosoportable de acero de 29 m de largo con resistencia  por punta de 8300 kg (29/8300)</v>
      </c>
      <c r="E694" s="22">
        <f>+VLOOKUP(Tabla2[[#This Row],[CÓDIGO DE ESTRUCTURA]],'I-403 Res. Eq. Y Sum'!$B$3:$I$2821,5,FALSE)</f>
        <v>23558.33447459769</v>
      </c>
      <c r="F694" s="21">
        <f t="shared" si="20"/>
        <v>16.84</v>
      </c>
      <c r="G694" s="21">
        <f t="shared" si="21"/>
        <v>29.86</v>
      </c>
    </row>
    <row r="695" spans="2:7" ht="15.6" x14ac:dyDescent="0.3">
      <c r="B695" s="20" t="s">
        <v>1131</v>
      </c>
      <c r="C695" s="20" t="s">
        <v>2764</v>
      </c>
      <c r="D695" s="20" t="str">
        <f>+VLOOKUP(Tabla2[[#This Row],[CÓDIGO DE ESTRUCTURA]],'I-403 Res. Eq. Y Sum'!$B$3:$I$2821,3,FALSE)</f>
        <v>Poste autosoportable de acero de 29 m de largo con resistencia  por punta de 8500 kg (29/8500)</v>
      </c>
      <c r="E695" s="22">
        <f>+VLOOKUP(Tabla2[[#This Row],[CÓDIGO DE ESTRUCTURA]],'I-403 Res. Eq. Y Sum'!$B$3:$I$2821,5,FALSE)</f>
        <v>23846.381935119298</v>
      </c>
      <c r="F695" s="21">
        <f t="shared" si="20"/>
        <v>17.04</v>
      </c>
      <c r="G695" s="21">
        <f t="shared" si="21"/>
        <v>30.22</v>
      </c>
    </row>
    <row r="696" spans="2:7" ht="15.6" x14ac:dyDescent="0.3">
      <c r="B696" s="20" t="s">
        <v>1131</v>
      </c>
      <c r="C696" s="20" t="s">
        <v>2766</v>
      </c>
      <c r="D696" s="20" t="str">
        <f>+VLOOKUP(Tabla2[[#This Row],[CÓDIGO DE ESTRUCTURA]],'I-403 Res. Eq. Y Sum'!$B$3:$I$2821,3,FALSE)</f>
        <v>Poste autosoportable de acero de 29 m de largo con resistencia  por punta de 8800 kg (29/8800)</v>
      </c>
      <c r="E696" s="22">
        <f>+VLOOKUP(Tabla2[[#This Row],[CÓDIGO DE ESTRUCTURA]],'I-403 Res. Eq. Y Sum'!$B$3:$I$2821,5,FALSE)</f>
        <v>24259.976701237079</v>
      </c>
      <c r="F696" s="21">
        <f t="shared" si="20"/>
        <v>17.34</v>
      </c>
      <c r="G696" s="21">
        <f t="shared" si="21"/>
        <v>30.74</v>
      </c>
    </row>
    <row r="697" spans="2:7" ht="15.6" x14ac:dyDescent="0.3">
      <c r="B697" s="20" t="s">
        <v>1131</v>
      </c>
      <c r="C697" s="20" t="s">
        <v>2768</v>
      </c>
      <c r="D697" s="20" t="str">
        <f>+VLOOKUP(Tabla2[[#This Row],[CÓDIGO DE ESTRUCTURA]],'I-403 Res. Eq. Y Sum'!$B$3:$I$2821,3,FALSE)</f>
        <v>Poste autosoportable de acero de 29 m de largo con resistencia  por punta de 900 kg (29/900)</v>
      </c>
      <c r="E697" s="22">
        <f>+VLOOKUP(Tabla2[[#This Row],[CÓDIGO DE ESTRUCTURA]],'I-403 Res. Eq. Y Sum'!$B$3:$I$2821,5,FALSE)</f>
        <v>5973.1509477054969</v>
      </c>
      <c r="F697" s="21">
        <f t="shared" si="20"/>
        <v>4.2699999999999996</v>
      </c>
      <c r="G697" s="21">
        <f t="shared" si="21"/>
        <v>7.57</v>
      </c>
    </row>
    <row r="698" spans="2:7" ht="15.6" x14ac:dyDescent="0.3">
      <c r="B698" s="20" t="s">
        <v>1131</v>
      </c>
      <c r="C698" s="20" t="s">
        <v>2770</v>
      </c>
      <c r="D698" s="20" t="str">
        <f>+VLOOKUP(Tabla2[[#This Row],[CÓDIGO DE ESTRUCTURA]],'I-403 Res. Eq. Y Sum'!$B$3:$I$2821,3,FALSE)</f>
        <v>Poste autosoportable de acero de 29 m de largo con resistencia  por punta de 9300 kg (29/9300)</v>
      </c>
      <c r="E698" s="22">
        <f>+VLOOKUP(Tabla2[[#This Row],[CÓDIGO DE ESTRUCTURA]],'I-403 Res. Eq. Y Sum'!$B$3:$I$2821,5,FALSE)</f>
        <v>24900.030845661036</v>
      </c>
      <c r="F698" s="21">
        <f t="shared" si="20"/>
        <v>17.8</v>
      </c>
      <c r="G698" s="21">
        <f t="shared" si="21"/>
        <v>31.56</v>
      </c>
    </row>
    <row r="699" spans="2:7" ht="15.6" x14ac:dyDescent="0.3">
      <c r="B699" s="20" t="s">
        <v>1131</v>
      </c>
      <c r="C699" s="20" t="s">
        <v>2772</v>
      </c>
      <c r="D699" s="20" t="str">
        <f>+VLOOKUP(Tabla2[[#This Row],[CÓDIGO DE ESTRUCTURA]],'I-403 Res. Eq. Y Sum'!$B$3:$I$2821,3,FALSE)</f>
        <v>Poste autosoportable de acero de 29 m de largo con resistencia  por punta de 9350 kg (29/9350)</v>
      </c>
      <c r="E699" s="22">
        <f>+VLOOKUP(Tabla2[[#This Row],[CÓDIGO DE ESTRUCTURA]],'I-403 Res. Eq. Y Sum'!$B$3:$I$2821,5,FALSE)</f>
        <v>24960.648915581587</v>
      </c>
      <c r="F699" s="21">
        <f t="shared" si="20"/>
        <v>17.84</v>
      </c>
      <c r="G699" s="21">
        <f t="shared" si="21"/>
        <v>31.63</v>
      </c>
    </row>
    <row r="700" spans="2:7" ht="15.6" x14ac:dyDescent="0.3">
      <c r="B700" s="20" t="s">
        <v>1131</v>
      </c>
      <c r="C700" s="20" t="s">
        <v>2774</v>
      </c>
      <c r="D700" s="20" t="str">
        <f>+VLOOKUP(Tabla2[[#This Row],[CÓDIGO DE ESTRUCTURA]],'I-403 Res. Eq. Y Sum'!$B$3:$I$2821,3,FALSE)</f>
        <v>Poste autosoportable de acero de 29 m de largo con resistencia  por punta de 9750 kg (29/9750)</v>
      </c>
      <c r="E700" s="22">
        <f>+VLOOKUP(Tabla2[[#This Row],[CÓDIGO DE ESTRUCTURA]],'I-403 Res. Eq. Y Sum'!$B$3:$I$2821,5,FALSE)</f>
        <v>25423.42176534839</v>
      </c>
      <c r="F700" s="21">
        <f t="shared" si="20"/>
        <v>18.170000000000002</v>
      </c>
      <c r="G700" s="21">
        <f t="shared" si="21"/>
        <v>32.22</v>
      </c>
    </row>
    <row r="701" spans="2:7" ht="15.6" x14ac:dyDescent="0.3">
      <c r="B701" s="20" t="s">
        <v>1131</v>
      </c>
      <c r="C701" s="20" t="s">
        <v>3499</v>
      </c>
      <c r="D701" s="20" t="str">
        <f>+VLOOKUP(Tabla2[[#This Row],[CÓDIGO DE ESTRUCTURA]],'I-403 Res. Eq. Y Sum'!$B$3:$I$2821,3,FALSE)</f>
        <v>Poste autosoportable de acero de 21 m de largo con resistencia  por punta de 10150 kg (21/10150)</v>
      </c>
      <c r="E701" s="22">
        <f>+VLOOKUP(Tabla2[[#This Row],[CÓDIGO DE ESTRUCTURA]],'I-403 Res. Eq. Y Sum'!$B$3:$I$2821,5,FALSE)</f>
        <v>19051.487985297925</v>
      </c>
      <c r="F701" s="21">
        <f t="shared" si="20"/>
        <v>13.62</v>
      </c>
      <c r="G701" s="21">
        <f t="shared" si="21"/>
        <v>24.14</v>
      </c>
    </row>
    <row r="702" spans="2:7" ht="15.6" x14ac:dyDescent="0.3">
      <c r="B702" s="20" t="s">
        <v>1131</v>
      </c>
      <c r="C702" s="20" t="s">
        <v>3501</v>
      </c>
      <c r="D702" s="20" t="str">
        <f>+VLOOKUP(Tabla2[[#This Row],[CÓDIGO DE ESTRUCTURA]],'I-403 Res. Eq. Y Sum'!$B$3:$I$2821,3,FALSE)</f>
        <v>Poste autosoportable de acero de 21 m de largo con resistencia  por punta de 12000 kg (21/12000)</v>
      </c>
      <c r="E702" s="22">
        <f>+VLOOKUP(Tabla2[[#This Row],[CÓDIGO DE ESTRUCTURA]],'I-403 Res. Eq. Y Sum'!$B$3:$I$2821,5,FALSE)</f>
        <v>20119.656286221954</v>
      </c>
      <c r="F702" s="21">
        <f t="shared" si="20"/>
        <v>14.38</v>
      </c>
      <c r="G702" s="21">
        <f t="shared" si="21"/>
        <v>25.5</v>
      </c>
    </row>
    <row r="703" spans="2:7" ht="15.6" x14ac:dyDescent="0.3">
      <c r="B703" s="20" t="s">
        <v>1131</v>
      </c>
      <c r="C703" s="20" t="s">
        <v>3503</v>
      </c>
      <c r="D703" s="20" t="str">
        <f>+VLOOKUP(Tabla2[[#This Row],[CÓDIGO DE ESTRUCTURA]],'I-403 Res. Eq. Y Sum'!$B$3:$I$2821,3,FALSE)</f>
        <v>Poste autosoportable de acero de 21 m de largo con resistencia  por punta de 12450 kg (21/12450)</v>
      </c>
      <c r="E703" s="22">
        <f>+VLOOKUP(Tabla2[[#This Row],[CÓDIGO DE ESTRUCTURA]],'I-403 Res. Eq. Y Sum'!$B$3:$I$2821,5,FALSE)</f>
        <v>20283.86551042887</v>
      </c>
      <c r="F703" s="21">
        <f t="shared" si="20"/>
        <v>14.5</v>
      </c>
      <c r="G703" s="21">
        <f t="shared" si="21"/>
        <v>25.71</v>
      </c>
    </row>
    <row r="704" spans="2:7" ht="15.6" x14ac:dyDescent="0.3">
      <c r="B704" s="20" t="s">
        <v>1131</v>
      </c>
      <c r="C704" s="20" t="s">
        <v>3505</v>
      </c>
      <c r="D704" s="20" t="str">
        <f>+VLOOKUP(Tabla2[[#This Row],[CÓDIGO DE ESTRUCTURA]],'I-403 Res. Eq. Y Sum'!$B$3:$I$2821,3,FALSE)</f>
        <v>Poste autosoportable de acero de 21 m de largo con resistencia  por punta de 1550 kg (21/1550)</v>
      </c>
      <c r="E704" s="22">
        <f>+VLOOKUP(Tabla2[[#This Row],[CÓDIGO DE ESTRUCTURA]],'I-403 Res. Eq. Y Sum'!$B$3:$I$2821,5,FALSE)</f>
        <v>5783.5674336258207</v>
      </c>
      <c r="F704" s="21">
        <f t="shared" si="20"/>
        <v>4.13</v>
      </c>
      <c r="G704" s="21">
        <f t="shared" si="21"/>
        <v>7.33</v>
      </c>
    </row>
    <row r="705" spans="2:7" ht="15.6" x14ac:dyDescent="0.3">
      <c r="B705" s="20" t="s">
        <v>1131</v>
      </c>
      <c r="C705" s="20" t="s">
        <v>3507</v>
      </c>
      <c r="D705" s="20" t="str">
        <f>+VLOOKUP(Tabla2[[#This Row],[CÓDIGO DE ESTRUCTURA]],'I-403 Res. Eq. Y Sum'!$B$3:$I$2821,3,FALSE)</f>
        <v>Poste autosoportable de acero de 21 m de largo con resistencia  por punta de 1750 kg (21/1750)</v>
      </c>
      <c r="E705" s="22">
        <f>+VLOOKUP(Tabla2[[#This Row],[CÓDIGO DE ESTRUCTURA]],'I-403 Res. Eq. Y Sum'!$B$3:$I$2821,5,FALSE)</f>
        <v>6247.3256927080793</v>
      </c>
      <c r="F705" s="21">
        <f t="shared" si="20"/>
        <v>4.47</v>
      </c>
      <c r="G705" s="21">
        <f t="shared" si="21"/>
        <v>7.92</v>
      </c>
    </row>
    <row r="706" spans="2:7" ht="15.6" x14ac:dyDescent="0.3">
      <c r="B706" s="20" t="s">
        <v>1131</v>
      </c>
      <c r="C706" s="20" t="s">
        <v>3509</v>
      </c>
      <c r="D706" s="20" t="str">
        <f>+VLOOKUP(Tabla2[[#This Row],[CÓDIGO DE ESTRUCTURA]],'I-403 Res. Eq. Y Sum'!$B$3:$I$2821,3,FALSE)</f>
        <v>Poste autosoportable de acero de 21 m de largo con resistencia  por punta de 1800 kg (21/1800)</v>
      </c>
      <c r="E706" s="22">
        <f>+VLOOKUP(Tabla2[[#This Row],[CÓDIGO DE ESTRUCTURA]],'I-403 Res. Eq. Y Sum'!$B$3:$I$2821,5,FALSE)</f>
        <v>6362.1104809371045</v>
      </c>
      <c r="F706" s="21">
        <f t="shared" si="20"/>
        <v>4.55</v>
      </c>
      <c r="G706" s="21">
        <f t="shared" si="21"/>
        <v>8.06</v>
      </c>
    </row>
    <row r="707" spans="2:7" ht="15.6" x14ac:dyDescent="0.3">
      <c r="B707" s="20" t="s">
        <v>1131</v>
      </c>
      <c r="C707" s="20" t="s">
        <v>3511</v>
      </c>
      <c r="D707" s="20" t="str">
        <f>+VLOOKUP(Tabla2[[#This Row],[CÓDIGO DE ESTRUCTURA]],'I-403 Res. Eq. Y Sum'!$B$3:$I$2821,3,FALSE)</f>
        <v>Poste autosoportable de acero de 21 m de largo con resistencia  por punta de 2250 kg (21/2250)</v>
      </c>
      <c r="E707" s="22">
        <f>+VLOOKUP(Tabla2[[#This Row],[CÓDIGO DE ESTRUCTURA]],'I-403 Res. Eq. Y Sum'!$B$3:$I$2821,5,FALSE)</f>
        <v>7374.3875972506203</v>
      </c>
      <c r="F707" s="21">
        <f t="shared" si="20"/>
        <v>5.27</v>
      </c>
      <c r="G707" s="21">
        <f t="shared" si="21"/>
        <v>9.35</v>
      </c>
    </row>
    <row r="708" spans="2:7" ht="15.6" x14ac:dyDescent="0.3">
      <c r="B708" s="20" t="s">
        <v>1131</v>
      </c>
      <c r="C708" s="20" t="s">
        <v>3513</v>
      </c>
      <c r="D708" s="20" t="str">
        <f>+VLOOKUP(Tabla2[[#This Row],[CÓDIGO DE ESTRUCTURA]],'I-403 Res. Eq. Y Sum'!$B$3:$I$2821,3,FALSE)</f>
        <v>Poste autosoportable de acero de 21 m de largo con resistencia  por punta de 2300 kg (21/2300)</v>
      </c>
      <c r="E708" s="22">
        <f>+VLOOKUP(Tabla2[[#This Row],[CÓDIGO DE ESTRUCTURA]],'I-403 Res. Eq. Y Sum'!$B$3:$I$2821,5,FALSE)</f>
        <v>7484.5532793134871</v>
      </c>
      <c r="F708" s="21">
        <f t="shared" si="20"/>
        <v>5.35</v>
      </c>
      <c r="G708" s="21">
        <f t="shared" si="21"/>
        <v>9.49</v>
      </c>
    </row>
    <row r="709" spans="2:7" ht="15.6" x14ac:dyDescent="0.3">
      <c r="B709" s="20" t="s">
        <v>1131</v>
      </c>
      <c r="C709" s="20" t="s">
        <v>3515</v>
      </c>
      <c r="D709" s="20" t="str">
        <f>+VLOOKUP(Tabla2[[#This Row],[CÓDIGO DE ESTRUCTURA]],'I-403 Res. Eq. Y Sum'!$B$3:$I$2821,3,FALSE)</f>
        <v>Poste autosoportable de acero de 21 m de largo con resistencia  por punta de 2550 kg (21/2550)</v>
      </c>
      <c r="E709" s="22">
        <f>+VLOOKUP(Tabla2[[#This Row],[CÓDIGO DE ESTRUCTURA]],'I-403 Res. Eq. Y Sum'!$B$3:$I$2821,5,FALSE)</f>
        <v>8028.4530303785868</v>
      </c>
      <c r="F709" s="21">
        <f t="shared" si="20"/>
        <v>5.74</v>
      </c>
      <c r="G709" s="21">
        <f t="shared" si="21"/>
        <v>10.17</v>
      </c>
    </row>
    <row r="710" spans="2:7" ht="15.6" x14ac:dyDescent="0.3">
      <c r="B710" s="20" t="s">
        <v>1131</v>
      </c>
      <c r="C710" s="20" t="s">
        <v>3517</v>
      </c>
      <c r="D710" s="20" t="str">
        <f>+VLOOKUP(Tabla2[[#This Row],[CÓDIGO DE ESTRUCTURA]],'I-403 Res. Eq. Y Sum'!$B$3:$I$2821,3,FALSE)</f>
        <v>Poste autosoportable de acero de 21 m de largo con resistencia  por punta de 3100 kg (21/3100)</v>
      </c>
      <c r="E710" s="22">
        <f>+VLOOKUP(Tabla2[[#This Row],[CÓDIGO DE ESTRUCTURA]],'I-403 Res. Eq. Y Sum'!$B$3:$I$2821,5,FALSE)</f>
        <v>9184.3843484596127</v>
      </c>
      <c r="F710" s="21">
        <f t="shared" si="20"/>
        <v>6.56</v>
      </c>
      <c r="G710" s="21">
        <f t="shared" si="21"/>
        <v>11.64</v>
      </c>
    </row>
    <row r="711" spans="2:7" ht="15.6" x14ac:dyDescent="0.3">
      <c r="B711" s="20" t="s">
        <v>1131</v>
      </c>
      <c r="C711" s="20" t="s">
        <v>3519</v>
      </c>
      <c r="D711" s="20" t="str">
        <f>+VLOOKUP(Tabla2[[#This Row],[CÓDIGO DE ESTRUCTURA]],'I-403 Res. Eq. Y Sum'!$B$3:$I$2821,3,FALSE)</f>
        <v>Poste autosoportable de acero de 21 m de largo con resistencia  por punta de 3450 kg (21/3450)</v>
      </c>
      <c r="E711" s="22">
        <f>+VLOOKUP(Tabla2[[#This Row],[CÓDIGO DE ESTRUCTURA]],'I-403 Res. Eq. Y Sum'!$B$3:$I$2821,5,FALSE)</f>
        <v>9890.8766365734737</v>
      </c>
      <c r="F711" s="21">
        <f t="shared" si="20"/>
        <v>7.07</v>
      </c>
      <c r="G711" s="21">
        <f t="shared" si="21"/>
        <v>12.53</v>
      </c>
    </row>
    <row r="712" spans="2:7" ht="15.6" x14ac:dyDescent="0.3">
      <c r="B712" s="20" t="s">
        <v>1131</v>
      </c>
      <c r="C712" s="20" t="s">
        <v>3521</v>
      </c>
      <c r="D712" s="20" t="str">
        <f>+VLOOKUP(Tabla2[[#This Row],[CÓDIGO DE ESTRUCTURA]],'I-403 Res. Eq. Y Sum'!$B$3:$I$2821,3,FALSE)</f>
        <v>Poste autosoportable de acero de 21 m de largo con resistencia  por punta de 3650 kg (21/3650)</v>
      </c>
      <c r="E712" s="22">
        <f>+VLOOKUP(Tabla2[[#This Row],[CÓDIGO DE ESTRUCTURA]],'I-403 Res. Eq. Y Sum'!$B$3:$I$2821,5,FALSE)</f>
        <v>10284.424481930129</v>
      </c>
      <c r="F712" s="21">
        <f t="shared" si="20"/>
        <v>7.35</v>
      </c>
      <c r="G712" s="21">
        <f t="shared" si="21"/>
        <v>13.03</v>
      </c>
    </row>
    <row r="713" spans="2:7" ht="15.6" x14ac:dyDescent="0.3">
      <c r="B713" s="20" t="s">
        <v>1131</v>
      </c>
      <c r="C713" s="20" t="s">
        <v>3523</v>
      </c>
      <c r="D713" s="20" t="str">
        <f>+VLOOKUP(Tabla2[[#This Row],[CÓDIGO DE ESTRUCTURA]],'I-403 Res. Eq. Y Sum'!$B$3:$I$2821,3,FALSE)</f>
        <v>Poste autosoportable de acero de 21 m de largo con resistencia  por punta de 3700 kg (21/3700)</v>
      </c>
      <c r="E713" s="22">
        <f>+VLOOKUP(Tabla2[[#This Row],[CÓDIGO DE ESTRUCTURA]],'I-403 Res. Eq. Y Sum'!$B$3:$I$2821,5,FALSE)</f>
        <v>10381.656666727757</v>
      </c>
      <c r="F713" s="21">
        <f t="shared" si="20"/>
        <v>7.42</v>
      </c>
      <c r="G713" s="21">
        <f t="shared" si="21"/>
        <v>13.16</v>
      </c>
    </row>
    <row r="714" spans="2:7" ht="15.6" x14ac:dyDescent="0.3">
      <c r="B714" s="20" t="s">
        <v>1131</v>
      </c>
      <c r="C714" s="20" t="s">
        <v>3525</v>
      </c>
      <c r="D714" s="20" t="str">
        <f>+VLOOKUP(Tabla2[[#This Row],[CÓDIGO DE ESTRUCTURA]],'I-403 Res. Eq. Y Sum'!$B$3:$I$2821,3,FALSE)</f>
        <v>Poste autosoportable de acero de 21 m de largo con resistencia  por punta de 3850 kg (21/3850)</v>
      </c>
      <c r="E714" s="22">
        <f>+VLOOKUP(Tabla2[[#This Row],[CÓDIGO DE ESTRUCTURA]],'I-403 Res. Eq. Y Sum'!$B$3:$I$2821,5,FALSE)</f>
        <v>10670.581757420936</v>
      </c>
      <c r="F714" s="21">
        <f t="shared" si="20"/>
        <v>7.63</v>
      </c>
      <c r="G714" s="21">
        <f t="shared" si="21"/>
        <v>13.52</v>
      </c>
    </row>
    <row r="715" spans="2:7" ht="15.6" x14ac:dyDescent="0.3">
      <c r="B715" s="20" t="s">
        <v>1131</v>
      </c>
      <c r="C715" s="20" t="s">
        <v>3527</v>
      </c>
      <c r="D715" s="20" t="str">
        <f>+VLOOKUP(Tabla2[[#This Row],[CÓDIGO DE ESTRUCTURA]],'I-403 Res. Eq. Y Sum'!$B$3:$I$2821,3,FALSE)</f>
        <v>Poste autosoportable de acero de 21 m de largo con resistencia  por punta de 3950 kg (21/3950)</v>
      </c>
      <c r="E715" s="22">
        <f>+VLOOKUP(Tabla2[[#This Row],[CÓDIGO DE ESTRUCTURA]],'I-403 Res. Eq. Y Sum'!$B$3:$I$2821,5,FALSE)</f>
        <v>10860.888931466645</v>
      </c>
      <c r="F715" s="21">
        <f t="shared" si="20"/>
        <v>7.76</v>
      </c>
      <c r="G715" s="21">
        <f t="shared" si="21"/>
        <v>13.76</v>
      </c>
    </row>
    <row r="716" spans="2:7" ht="15.6" x14ac:dyDescent="0.3">
      <c r="B716" s="20" t="s">
        <v>1131</v>
      </c>
      <c r="C716" s="20" t="s">
        <v>3529</v>
      </c>
      <c r="D716" s="20" t="str">
        <f>+VLOOKUP(Tabla2[[#This Row],[CÓDIGO DE ESTRUCTURA]],'I-403 Res. Eq. Y Sum'!$B$3:$I$2821,3,FALSE)</f>
        <v>Poste autosoportable de acero de 21 m de largo con resistencia  por punta de 4100 kg (21/4100)</v>
      </c>
      <c r="E716" s="22">
        <f>+VLOOKUP(Tabla2[[#This Row],[CÓDIGO DE ESTRUCTURA]],'I-403 Res. Eq. Y Sum'!$B$3:$I$2821,5,FALSE)</f>
        <v>11142.885362910585</v>
      </c>
      <c r="F716" s="21">
        <f t="shared" si="20"/>
        <v>7.96</v>
      </c>
      <c r="G716" s="21">
        <f t="shared" si="21"/>
        <v>14.12</v>
      </c>
    </row>
    <row r="717" spans="2:7" ht="15.6" x14ac:dyDescent="0.3">
      <c r="B717" s="20" t="s">
        <v>1131</v>
      </c>
      <c r="C717" s="20" t="s">
        <v>3531</v>
      </c>
      <c r="D717" s="20" t="str">
        <f>+VLOOKUP(Tabla2[[#This Row],[CÓDIGO DE ESTRUCTURA]],'I-403 Res. Eq. Y Sum'!$B$3:$I$2821,3,FALSE)</f>
        <v>Poste autosoportable de acero de 21 m de largo con resistencia  por punta de 4500 kg (21/4500)</v>
      </c>
      <c r="E717" s="22">
        <f>+VLOOKUP(Tabla2[[#This Row],[CÓDIGO DE ESTRUCTURA]],'I-403 Res. Eq. Y Sum'!$B$3:$I$2821,5,FALSE)</f>
        <v>11874.551779630006</v>
      </c>
      <c r="F717" s="21">
        <f t="shared" si="20"/>
        <v>8.49</v>
      </c>
      <c r="G717" s="21">
        <f t="shared" si="21"/>
        <v>15.05</v>
      </c>
    </row>
    <row r="718" spans="2:7" ht="15.6" x14ac:dyDescent="0.3">
      <c r="B718" s="20" t="s">
        <v>1131</v>
      </c>
      <c r="C718" s="20" t="s">
        <v>3533</v>
      </c>
      <c r="D718" s="20" t="str">
        <f>+VLOOKUP(Tabla2[[#This Row],[CÓDIGO DE ESTRUCTURA]],'I-403 Res. Eq. Y Sum'!$B$3:$I$2821,3,FALSE)</f>
        <v>Poste autosoportable de acero de 21 m de largo con resistencia  por punta de 4600 kg (21/4600)</v>
      </c>
      <c r="E718" s="22">
        <f>+VLOOKUP(Tabla2[[#This Row],[CÓDIGO DE ESTRUCTURA]],'I-403 Res. Eq. Y Sum'!$B$3:$I$2821,5,FALSE)</f>
        <v>12052.849277643703</v>
      </c>
      <c r="F718" s="21">
        <f t="shared" si="20"/>
        <v>8.61</v>
      </c>
      <c r="G718" s="21">
        <f t="shared" si="21"/>
        <v>15.27</v>
      </c>
    </row>
    <row r="719" spans="2:7" ht="15.6" x14ac:dyDescent="0.3">
      <c r="B719" s="20" t="s">
        <v>1131</v>
      </c>
      <c r="C719" s="20" t="s">
        <v>3535</v>
      </c>
      <c r="D719" s="20" t="str">
        <f>+VLOOKUP(Tabla2[[#This Row],[CÓDIGO DE ESTRUCTURA]],'I-403 Res. Eq. Y Sum'!$B$3:$I$2821,3,FALSE)</f>
        <v>Poste autosoportable de acero de 21 m de largo con resistencia  por punta de 4900 kg (21/4900)</v>
      </c>
      <c r="E719" s="22">
        <f>+VLOOKUP(Tabla2[[#This Row],[CÓDIGO DE ESTRUCTURA]],'I-403 Res. Eq. Y Sum'!$B$3:$I$2821,5,FALSE)</f>
        <v>12576.655916886017</v>
      </c>
      <c r="F719" s="21">
        <f t="shared" si="20"/>
        <v>8.99</v>
      </c>
      <c r="G719" s="21">
        <f t="shared" si="21"/>
        <v>15.94</v>
      </c>
    </row>
    <row r="720" spans="2:7" ht="15.6" x14ac:dyDescent="0.3">
      <c r="B720" s="20" t="s">
        <v>1131</v>
      </c>
      <c r="C720" s="20" t="s">
        <v>3537</v>
      </c>
      <c r="D720" s="20" t="str">
        <f>+VLOOKUP(Tabla2[[#This Row],[CÓDIGO DE ESTRUCTURA]],'I-403 Res. Eq. Y Sum'!$B$3:$I$2821,3,FALSE)</f>
        <v>Poste autosoportable de acero de 21 m de largo con resistencia  por punta de 5000 kg (21/5000)</v>
      </c>
      <c r="E720" s="22">
        <f>+VLOOKUP(Tabla2[[#This Row],[CÓDIGO DE ESTRUCTURA]],'I-403 Res. Eq. Y Sum'!$B$3:$I$2821,5,FALSE)</f>
        <v>12747.562845033861</v>
      </c>
      <c r="F720" s="21">
        <f t="shared" si="20"/>
        <v>9.11</v>
      </c>
      <c r="G720" s="21">
        <f t="shared" si="21"/>
        <v>16.16</v>
      </c>
    </row>
    <row r="721" spans="2:7" ht="15.6" x14ac:dyDescent="0.3">
      <c r="B721" s="20" t="s">
        <v>1131</v>
      </c>
      <c r="C721" s="20" t="s">
        <v>3539</v>
      </c>
      <c r="D721" s="20" t="str">
        <f>+VLOOKUP(Tabla2[[#This Row],[CÓDIGO DE ESTRUCTURA]],'I-403 Res. Eq. Y Sum'!$B$3:$I$2821,3,FALSE)</f>
        <v>Poste autosoportable de acero de 21 m de largo con resistencia  por punta de 5050 kg (21/5050)</v>
      </c>
      <c r="E721" s="22">
        <f>+VLOOKUP(Tabla2[[#This Row],[CÓDIGO DE ESTRUCTURA]],'I-403 Res. Eq. Y Sum'!$B$3:$I$2821,5,FALSE)</f>
        <v>12832.323443182859</v>
      </c>
      <c r="F721" s="21">
        <f t="shared" si="20"/>
        <v>9.17</v>
      </c>
      <c r="G721" s="21">
        <f t="shared" si="21"/>
        <v>16.260000000000002</v>
      </c>
    </row>
    <row r="722" spans="2:7" ht="15.6" x14ac:dyDescent="0.3">
      <c r="B722" s="20" t="s">
        <v>1131</v>
      </c>
      <c r="C722" s="20" t="s">
        <v>3541</v>
      </c>
      <c r="D722" s="20" t="str">
        <f>+VLOOKUP(Tabla2[[#This Row],[CÓDIGO DE ESTRUCTURA]],'I-403 Res. Eq. Y Sum'!$B$3:$I$2821,3,FALSE)</f>
        <v>Poste autosoportable de acero de 21 m de largo con resistencia  por punta de 5250 kg (21/5250)</v>
      </c>
      <c r="E722" s="22">
        <f>+VLOOKUP(Tabla2[[#This Row],[CÓDIGO DE ESTRUCTURA]],'I-403 Res. Eq. Y Sum'!$B$3:$I$2821,5,FALSE)</f>
        <v>13166.746729612694</v>
      </c>
      <c r="F722" s="21">
        <f t="shared" si="20"/>
        <v>9.41</v>
      </c>
      <c r="G722" s="21">
        <f t="shared" si="21"/>
        <v>16.690000000000001</v>
      </c>
    </row>
    <row r="723" spans="2:7" ht="15.6" x14ac:dyDescent="0.3">
      <c r="B723" s="20" t="s">
        <v>1131</v>
      </c>
      <c r="C723" s="20" t="s">
        <v>3543</v>
      </c>
      <c r="D723" s="20" t="str">
        <f>+VLOOKUP(Tabla2[[#This Row],[CÓDIGO DE ESTRUCTURA]],'I-403 Res. Eq. Y Sum'!$B$3:$I$2821,3,FALSE)</f>
        <v>Poste autosoportable de acero de 21 m de largo con resistencia  por punta de 5350 kg (21/5350)</v>
      </c>
      <c r="E723" s="22">
        <f>+VLOOKUP(Tabla2[[#This Row],[CÓDIGO DE ESTRUCTURA]],'I-403 Res. Eq. Y Sum'!$B$3:$I$2821,5,FALSE)</f>
        <v>13331.186909127917</v>
      </c>
      <c r="F723" s="21">
        <f t="shared" si="20"/>
        <v>9.5299999999999994</v>
      </c>
      <c r="G723" s="21">
        <f t="shared" si="21"/>
        <v>16.89</v>
      </c>
    </row>
    <row r="724" spans="2:7" ht="15.6" x14ac:dyDescent="0.3">
      <c r="B724" s="20" t="s">
        <v>1131</v>
      </c>
      <c r="C724" s="20" t="s">
        <v>3545</v>
      </c>
      <c r="D724" s="20" t="str">
        <f>+VLOOKUP(Tabla2[[#This Row],[CÓDIGO DE ESTRUCTURA]],'I-403 Res. Eq. Y Sum'!$B$3:$I$2821,3,FALSE)</f>
        <v>Poste autosoportable de acero de 21 m de largo con resistencia  por punta de 6150 kg (21/6150)</v>
      </c>
      <c r="E724" s="22">
        <f>+VLOOKUP(Tabla2[[#This Row],[CÓDIGO DE ESTRUCTURA]],'I-403 Res. Eq. Y Sum'!$B$3:$I$2821,5,FALSE)</f>
        <v>14580.19321645703</v>
      </c>
      <c r="F724" s="21">
        <f t="shared" si="20"/>
        <v>10.42</v>
      </c>
      <c r="G724" s="21">
        <f t="shared" si="21"/>
        <v>18.48</v>
      </c>
    </row>
    <row r="725" spans="2:7" ht="15.6" x14ac:dyDescent="0.3">
      <c r="B725" s="20" t="s">
        <v>1131</v>
      </c>
      <c r="C725" s="20" t="s">
        <v>3547</v>
      </c>
      <c r="D725" s="20" t="str">
        <f>+VLOOKUP(Tabla2[[#This Row],[CÓDIGO DE ESTRUCTURA]],'I-403 Res. Eq. Y Sum'!$B$3:$I$2821,3,FALSE)</f>
        <v>Poste autosoportable de acero de 21 m de largo con resistencia  por punta de 6200 kg (21/6200)</v>
      </c>
      <c r="E725" s="22">
        <f>+VLOOKUP(Tabla2[[#This Row],[CÓDIGO DE ESTRUCTURA]],'I-403 Res. Eq. Y Sum'!$B$3:$I$2821,5,FALSE)</f>
        <v>14654.329870423864</v>
      </c>
      <c r="F725" s="21">
        <f t="shared" si="20"/>
        <v>10.47</v>
      </c>
      <c r="G725" s="21">
        <f t="shared" si="21"/>
        <v>18.57</v>
      </c>
    </row>
    <row r="726" spans="2:7" ht="15.6" x14ac:dyDescent="0.3">
      <c r="B726" s="20" t="s">
        <v>1131</v>
      </c>
      <c r="C726" s="20" t="s">
        <v>3549</v>
      </c>
      <c r="D726" s="20" t="str">
        <f>+VLOOKUP(Tabla2[[#This Row],[CÓDIGO DE ESTRUCTURA]],'I-403 Res. Eq. Y Sum'!$B$3:$I$2821,3,FALSE)</f>
        <v>Poste autosoportable de acero de 21 m de largo con resistencia  por punta de 6300 kg (21/6300)</v>
      </c>
      <c r="E726" s="22">
        <f>+VLOOKUP(Tabla2[[#This Row],[CÓDIGO DE ESTRUCTURA]],'I-403 Res. Eq. Y Sum'!$B$3:$I$2821,5,FALSE)</f>
        <v>14801.217446507686</v>
      </c>
      <c r="F726" s="21">
        <f t="shared" si="20"/>
        <v>10.58</v>
      </c>
      <c r="G726" s="21">
        <f t="shared" si="21"/>
        <v>18.760000000000002</v>
      </c>
    </row>
    <row r="727" spans="2:7" ht="15.6" x14ac:dyDescent="0.3">
      <c r="B727" s="20" t="s">
        <v>1131</v>
      </c>
      <c r="C727" s="20" t="s">
        <v>3551</v>
      </c>
      <c r="D727" s="20" t="str">
        <f>+VLOOKUP(Tabla2[[#This Row],[CÓDIGO DE ESTRUCTURA]],'I-403 Res. Eq. Y Sum'!$B$3:$I$2821,3,FALSE)</f>
        <v>Poste autosoportable de acero de 21 m de largo con resistencia  por punta de 6450 kg (21/6450)</v>
      </c>
      <c r="E727" s="22">
        <f>+VLOOKUP(Tabla2[[#This Row],[CÓDIGO DE ESTRUCTURA]],'I-403 Res. Eq. Y Sum'!$B$3:$I$2821,5,FALSE)</f>
        <v>15018.084481008802</v>
      </c>
      <c r="F727" s="21">
        <f t="shared" ref="F727:F790" si="22">+ROUND(IF((((E727*(1+0.77)*0.072)/12)*0.2)*(1/3)*(1+0.009489)&lt;0.1,0.1,(((E727*(1+0.77)*0.072)/12)*0.2)*(1/3)*(1+0.009489)),2)</f>
        <v>10.73</v>
      </c>
      <c r="G727" s="21">
        <f t="shared" ref="G727:G790" si="23">+ROUND(IF((((E727*(1+0.843)*0.134)/12)*0.183)*(1/3)*(1+0.009489)&lt;0.1,0.1,(((E727*(1+0.843)*0.134)/12)*0.183)*(1/3)*(1+0.009489)),2)</f>
        <v>19.03</v>
      </c>
    </row>
    <row r="728" spans="2:7" ht="15.6" x14ac:dyDescent="0.3">
      <c r="B728" s="20" t="s">
        <v>1131</v>
      </c>
      <c r="C728" s="20" t="s">
        <v>3553</v>
      </c>
      <c r="D728" s="20" t="str">
        <f>+VLOOKUP(Tabla2[[#This Row],[CÓDIGO DE ESTRUCTURA]],'I-403 Res. Eq. Y Sum'!$B$3:$I$2821,3,FALSE)</f>
        <v>Poste autosoportable de acero de 21 m de largo con resistencia  por punta de 6550 kg (21/6550)</v>
      </c>
      <c r="E728" s="22">
        <f>+VLOOKUP(Tabla2[[#This Row],[CÓDIGO DE ESTRUCTURA]],'I-403 Res. Eq. Y Sum'!$B$3:$I$2821,5,FALSE)</f>
        <v>15160.352950926466</v>
      </c>
      <c r="F728" s="21">
        <f t="shared" si="22"/>
        <v>10.84</v>
      </c>
      <c r="G728" s="21">
        <f t="shared" si="23"/>
        <v>19.21</v>
      </c>
    </row>
    <row r="729" spans="2:7" ht="15.6" x14ac:dyDescent="0.3">
      <c r="B729" s="20" t="s">
        <v>1131</v>
      </c>
      <c r="C729" s="20" t="s">
        <v>3555</v>
      </c>
      <c r="D729" s="20" t="str">
        <f>+VLOOKUP(Tabla2[[#This Row],[CÓDIGO DE ESTRUCTURA]],'I-403 Res. Eq. Y Sum'!$B$3:$I$2821,3,FALSE)</f>
        <v>Poste autosoportable de acero de 21 m de largo con resistencia  por punta de 6800 kg (21/6800)</v>
      </c>
      <c r="E729" s="22">
        <f>+VLOOKUP(Tabla2[[#This Row],[CÓDIGO DE ESTRUCTURA]],'I-403 Res. Eq. Y Sum'!$B$3:$I$2821,5,FALSE)</f>
        <v>15507.940689929854</v>
      </c>
      <c r="F729" s="21">
        <f t="shared" si="22"/>
        <v>11.08</v>
      </c>
      <c r="G729" s="21">
        <f t="shared" si="23"/>
        <v>19.649999999999999</v>
      </c>
    </row>
    <row r="730" spans="2:7" ht="15.6" x14ac:dyDescent="0.3">
      <c r="B730" s="20" t="s">
        <v>1131</v>
      </c>
      <c r="C730" s="20" t="s">
        <v>3557</v>
      </c>
      <c r="D730" s="20" t="str">
        <f>+VLOOKUP(Tabla2[[#This Row],[CÓDIGO DE ESTRUCTURA]],'I-403 Res. Eq. Y Sum'!$B$3:$I$2821,3,FALSE)</f>
        <v>Poste autosoportable de acero de 21 m de largo con resistencia  por punta de 7400 kg (21/7400)</v>
      </c>
      <c r="E730" s="22">
        <f>+VLOOKUP(Tabla2[[#This Row],[CÓDIGO DE ESTRUCTURA]],'I-403 Res. Eq. Y Sum'!$B$3:$I$2821,5,FALSE)</f>
        <v>16295.036380643169</v>
      </c>
      <c r="F730" s="21">
        <f t="shared" si="22"/>
        <v>11.65</v>
      </c>
      <c r="G730" s="21">
        <f t="shared" si="23"/>
        <v>20.65</v>
      </c>
    </row>
    <row r="731" spans="2:7" ht="15.6" x14ac:dyDescent="0.3">
      <c r="B731" s="20" t="s">
        <v>1131</v>
      </c>
      <c r="C731" s="20" t="s">
        <v>3559</v>
      </c>
      <c r="D731" s="20" t="str">
        <f>+VLOOKUP(Tabla2[[#This Row],[CÓDIGO DE ESTRUCTURA]],'I-403 Res. Eq. Y Sum'!$B$3:$I$2821,3,FALSE)</f>
        <v>Poste autosoportable de acero de 21 m de largo con resistencia  por punta de 7450 kg (21/7450)</v>
      </c>
      <c r="E731" s="22">
        <f>+VLOOKUP(Tabla2[[#This Row],[CÓDIGO DE ESTRUCTURA]],'I-403 Res. Eq. Y Sum'!$B$3:$I$2821,5,FALSE)</f>
        <v>16357.62526919461</v>
      </c>
      <c r="F731" s="21">
        <f t="shared" si="22"/>
        <v>11.69</v>
      </c>
      <c r="G731" s="21">
        <f t="shared" si="23"/>
        <v>20.73</v>
      </c>
    </row>
    <row r="732" spans="2:7" ht="15.6" x14ac:dyDescent="0.3">
      <c r="B732" s="20" t="s">
        <v>1131</v>
      </c>
      <c r="C732" s="20" t="s">
        <v>3561</v>
      </c>
      <c r="D732" s="20" t="str">
        <f>+VLOOKUP(Tabla2[[#This Row],[CÓDIGO DE ESTRUCTURA]],'I-403 Res. Eq. Y Sum'!$B$3:$I$2821,3,FALSE)</f>
        <v>Poste autosoportable de acero de 21 m de largo con resistencia  por punta de 7700 kg (21/7700)</v>
      </c>
      <c r="E732" s="22">
        <f>+VLOOKUP(Tabla2[[#This Row],[CÓDIGO DE ESTRUCTURA]],'I-403 Res. Eq. Y Sum'!$B$3:$I$2821,5,FALSE)</f>
        <v>16663.641052702573</v>
      </c>
      <c r="F732" s="21">
        <f t="shared" si="22"/>
        <v>11.91</v>
      </c>
      <c r="G732" s="21">
        <f t="shared" si="23"/>
        <v>21.12</v>
      </c>
    </row>
    <row r="733" spans="2:7" ht="15.6" x14ac:dyDescent="0.3">
      <c r="B733" s="20" t="s">
        <v>1131</v>
      </c>
      <c r="C733" s="20" t="s">
        <v>3563</v>
      </c>
      <c r="D733" s="20" t="str">
        <f>+VLOOKUP(Tabla2[[#This Row],[CÓDIGO DE ESTRUCTURA]],'I-403 Res. Eq. Y Sum'!$B$3:$I$2821,3,FALSE)</f>
        <v>Poste autosoportable de acero de 21 m de largo con resistencia  por punta de 7850 kg (21/7850)</v>
      </c>
      <c r="E733" s="22">
        <f>+VLOOKUP(Tabla2[[#This Row],[CÓDIGO DE ESTRUCTURA]],'I-403 Res. Eq. Y Sum'!$B$3:$I$2821,5,FALSE)</f>
        <v>16841.707595407963</v>
      </c>
      <c r="F733" s="21">
        <f t="shared" si="22"/>
        <v>12.04</v>
      </c>
      <c r="G733" s="21">
        <f t="shared" si="23"/>
        <v>21.34</v>
      </c>
    </row>
    <row r="734" spans="2:7" ht="15.6" x14ac:dyDescent="0.3">
      <c r="B734" s="20" t="s">
        <v>1131</v>
      </c>
      <c r="C734" s="20" t="s">
        <v>3565</v>
      </c>
      <c r="D734" s="20" t="str">
        <f>+VLOOKUP(Tabla2[[#This Row],[CÓDIGO DE ESTRUCTURA]],'I-403 Res. Eq. Y Sum'!$B$3:$I$2821,3,FALSE)</f>
        <v>Poste autosoportable de acero de 21 m de largo con resistencia  por punta de 8000 kg (21/8000)</v>
      </c>
      <c r="E734" s="22">
        <f>+VLOOKUP(Tabla2[[#This Row],[CÓDIGO DE ESTRUCTURA]],'I-403 Res. Eq. Y Sum'!$B$3:$I$2821,5,FALSE)</f>
        <v>17015.616942563811</v>
      </c>
      <c r="F734" s="21">
        <f t="shared" si="22"/>
        <v>12.16</v>
      </c>
      <c r="G734" s="21">
        <f t="shared" si="23"/>
        <v>21.56</v>
      </c>
    </row>
    <row r="735" spans="2:7" ht="15.6" x14ac:dyDescent="0.3">
      <c r="B735" s="20" t="s">
        <v>1131</v>
      </c>
      <c r="C735" s="20" t="s">
        <v>3567</v>
      </c>
      <c r="D735" s="20" t="str">
        <f>+VLOOKUP(Tabla2[[#This Row],[CÓDIGO DE ESTRUCTURA]],'I-403 Res. Eq. Y Sum'!$B$3:$I$2821,3,FALSE)</f>
        <v>Poste autosoportable de acero de 21 m de largo con resistencia  por punta de 8100 kg (21/8100)</v>
      </c>
      <c r="E735" s="22">
        <f>+VLOOKUP(Tabla2[[#This Row],[CÓDIGO DE ESTRUCTURA]],'I-403 Res. Eq. Y Sum'!$B$3:$I$2821,5,FALSE)</f>
        <v>17129.246954251295</v>
      </c>
      <c r="F735" s="21">
        <f t="shared" si="22"/>
        <v>12.24</v>
      </c>
      <c r="G735" s="21">
        <f t="shared" si="23"/>
        <v>21.71</v>
      </c>
    </row>
    <row r="736" spans="2:7" ht="15.6" x14ac:dyDescent="0.3">
      <c r="B736" s="20" t="s">
        <v>1131</v>
      </c>
      <c r="C736" s="20" t="s">
        <v>3569</v>
      </c>
      <c r="D736" s="20" t="str">
        <f>+VLOOKUP(Tabla2[[#This Row],[CÓDIGO DE ESTRUCTURA]],'I-403 Res. Eq. Y Sum'!$B$3:$I$2821,3,FALSE)</f>
        <v>Poste autosoportable de acero de 21 m de largo con resistencia  por punta de 8250 kg (21/8250)</v>
      </c>
      <c r="E736" s="22">
        <f>+VLOOKUP(Tabla2[[#This Row],[CÓDIGO DE ESTRUCTURA]],'I-403 Res. Eq. Y Sum'!$B$3:$I$2821,5,FALSE)</f>
        <v>17296.227642157904</v>
      </c>
      <c r="F736" s="21">
        <f t="shared" si="22"/>
        <v>12.36</v>
      </c>
      <c r="G736" s="21">
        <f t="shared" si="23"/>
        <v>21.92</v>
      </c>
    </row>
    <row r="737" spans="2:7" ht="15.6" x14ac:dyDescent="0.3">
      <c r="B737" s="20" t="s">
        <v>1131</v>
      </c>
      <c r="C737" s="20" t="s">
        <v>3571</v>
      </c>
      <c r="D737" s="20" t="str">
        <f>+VLOOKUP(Tabla2[[#This Row],[CÓDIGO DE ESTRUCTURA]],'I-403 Res. Eq. Y Sum'!$B$3:$I$2821,3,FALSE)</f>
        <v>Poste autosoportable de acero de 21 m de largo con resistencia  por punta de 9850 kg (21/9850)</v>
      </c>
      <c r="E737" s="22">
        <f>+VLOOKUP(Tabla2[[#This Row],[CÓDIGO DE ESTRUCTURA]],'I-403 Res. Eq. Y Sum'!$B$3:$I$2821,5,FALSE)</f>
        <v>18818.685034523565</v>
      </c>
      <c r="F737" s="21">
        <f t="shared" si="22"/>
        <v>13.45</v>
      </c>
      <c r="G737" s="21">
        <f t="shared" si="23"/>
        <v>23.85</v>
      </c>
    </row>
    <row r="738" spans="2:7" ht="15.6" x14ac:dyDescent="0.3">
      <c r="B738" s="20" t="s">
        <v>1131</v>
      </c>
      <c r="C738" s="20" t="s">
        <v>3573</v>
      </c>
      <c r="D738" s="20" t="str">
        <f>+VLOOKUP(Tabla2[[#This Row],[CÓDIGO DE ESTRUCTURA]],'I-403 Res. Eq. Y Sum'!$B$3:$I$2821,3,FALSE)</f>
        <v>Poste autosoportable de acero de 16 m de largo con resistencia  por punta de 1050 kg (16/1050)</v>
      </c>
      <c r="E738" s="22">
        <f>+VLOOKUP(Tabla2[[#This Row],[CÓDIGO DE ESTRUCTURA]],'I-403 Res. Eq. Y Sum'!$B$3:$I$2821,5,FALSE)</f>
        <v>3317.2110932263349</v>
      </c>
      <c r="F738" s="21">
        <f t="shared" si="22"/>
        <v>2.37</v>
      </c>
      <c r="G738" s="21">
        <f t="shared" si="23"/>
        <v>4.2</v>
      </c>
    </row>
    <row r="739" spans="2:7" ht="15.6" x14ac:dyDescent="0.3">
      <c r="B739" s="20" t="s">
        <v>1131</v>
      </c>
      <c r="C739" s="20" t="s">
        <v>3575</v>
      </c>
      <c r="D739" s="20" t="str">
        <f>+VLOOKUP(Tabla2[[#This Row],[CÓDIGO DE ESTRUCTURA]],'I-403 Res. Eq. Y Sum'!$B$3:$I$2821,3,FALSE)</f>
        <v>Poste autosoportable de acero de 16 m de largo con resistencia  por punta de 1250 kg (16/1250)</v>
      </c>
      <c r="E739" s="22">
        <f>+VLOOKUP(Tabla2[[#This Row],[CÓDIGO DE ESTRUCTURA]],'I-403 Res. Eq. Y Sum'!$B$3:$I$2821,5,FALSE)</f>
        <v>3689.818990629743</v>
      </c>
      <c r="F739" s="21">
        <f t="shared" si="22"/>
        <v>2.64</v>
      </c>
      <c r="G739" s="21">
        <f t="shared" si="23"/>
        <v>4.68</v>
      </c>
    </row>
    <row r="740" spans="2:7" ht="15.6" x14ac:dyDescent="0.3">
      <c r="B740" s="20" t="s">
        <v>1131</v>
      </c>
      <c r="C740" s="20" t="s">
        <v>3577</v>
      </c>
      <c r="D740" s="20" t="str">
        <f>+VLOOKUP(Tabla2[[#This Row],[CÓDIGO DE ESTRUCTURA]],'I-403 Res. Eq. Y Sum'!$B$3:$I$2821,3,FALSE)</f>
        <v>Poste autosoportable de acero de 16 m de largo con resistencia  por punta de 1650 kg (16/1650)</v>
      </c>
      <c r="E740" s="22">
        <f>+VLOOKUP(Tabla2[[#This Row],[CÓDIGO DE ESTRUCTURA]],'I-403 Res. Eq. Y Sum'!$B$3:$I$2821,5,FALSE)</f>
        <v>4412.8630758390018</v>
      </c>
      <c r="F740" s="21">
        <f t="shared" si="22"/>
        <v>3.15</v>
      </c>
      <c r="G740" s="21">
        <f t="shared" si="23"/>
        <v>5.59</v>
      </c>
    </row>
    <row r="741" spans="2:7" ht="15.6" x14ac:dyDescent="0.3">
      <c r="B741" s="20" t="s">
        <v>1131</v>
      </c>
      <c r="C741" s="20" t="s">
        <v>3579</v>
      </c>
      <c r="D741" s="20" t="str">
        <f>+VLOOKUP(Tabla2[[#This Row],[CÓDIGO DE ESTRUCTURA]],'I-403 Res. Eq. Y Sum'!$B$3:$I$2821,3,FALSE)</f>
        <v>Poste autosoportable de acero de 16 m de largo con resistencia  por punta de 1900 kg (16/1900)</v>
      </c>
      <c r="E741" s="22">
        <f>+VLOOKUP(Tabla2[[#This Row],[CÓDIGO DE ESTRUCTURA]],'I-403 Res. Eq. Y Sum'!$B$3:$I$2821,5,FALSE)</f>
        <v>4849.7535340547756</v>
      </c>
      <c r="F741" s="21">
        <f t="shared" si="22"/>
        <v>3.47</v>
      </c>
      <c r="G741" s="21">
        <f t="shared" si="23"/>
        <v>6.15</v>
      </c>
    </row>
    <row r="742" spans="2:7" ht="15.6" x14ac:dyDescent="0.3">
      <c r="B742" s="20" t="s">
        <v>1131</v>
      </c>
      <c r="C742" s="20" t="s">
        <v>3581</v>
      </c>
      <c r="D742" s="20" t="str">
        <f>+VLOOKUP(Tabla2[[#This Row],[CÓDIGO DE ESTRUCTURA]],'I-403 Res. Eq. Y Sum'!$B$3:$I$2821,3,FALSE)</f>
        <v>Poste autosoportable de acero de 16 m de largo con resistencia  por punta de 2000 kg (16/2000)</v>
      </c>
      <c r="E742" s="22">
        <f>+VLOOKUP(Tabla2[[#This Row],[CÓDIGO DE ESTRUCTURA]],'I-403 Res. Eq. Y Sum'!$B$3:$I$2821,5,FALSE)</f>
        <v>5021.2763430247733</v>
      </c>
      <c r="F742" s="21">
        <f t="shared" si="22"/>
        <v>3.59</v>
      </c>
      <c r="G742" s="21">
        <f t="shared" si="23"/>
        <v>6.36</v>
      </c>
    </row>
    <row r="743" spans="2:7" ht="15.6" x14ac:dyDescent="0.3">
      <c r="B743" s="20" t="s">
        <v>1131</v>
      </c>
      <c r="C743" s="20" t="s">
        <v>3583</v>
      </c>
      <c r="D743" s="20" t="str">
        <f>+VLOOKUP(Tabla2[[#This Row],[CÓDIGO DE ESTRUCTURA]],'I-403 Res. Eq. Y Sum'!$B$3:$I$2821,3,FALSE)</f>
        <v>Poste autosoportable de acero de 16 m de largo con resistencia  por punta de 2100 kg (16/2100)</v>
      </c>
      <c r="E743" s="22">
        <f>+VLOOKUP(Tabla2[[#This Row],[CÓDIGO DE ESTRUCTURA]],'I-403 Res. Eq. Y Sum'!$B$3:$I$2821,5,FALSE)</f>
        <v>5190.9515095283105</v>
      </c>
      <c r="F743" s="21">
        <f t="shared" si="22"/>
        <v>3.71</v>
      </c>
      <c r="G743" s="21">
        <f t="shared" si="23"/>
        <v>6.58</v>
      </c>
    </row>
    <row r="744" spans="2:7" ht="15.6" x14ac:dyDescent="0.3">
      <c r="B744" s="20" t="s">
        <v>1131</v>
      </c>
      <c r="C744" s="20" t="s">
        <v>3585</v>
      </c>
      <c r="D744" s="20" t="str">
        <f>+VLOOKUP(Tabla2[[#This Row],[CÓDIGO DE ESTRUCTURA]],'I-403 Res. Eq. Y Sum'!$B$3:$I$2821,3,FALSE)</f>
        <v>Poste autosoportable de acero de 16 m de largo con resistencia  por punta de 2800 kg (16/2800)</v>
      </c>
      <c r="E744" s="22">
        <f>+VLOOKUP(Tabla2[[#This Row],[CÓDIGO DE ESTRUCTURA]],'I-403 Res. Eq. Y Sum'!$B$3:$I$2821,5,FALSE)</f>
        <v>6326.9436859920888</v>
      </c>
      <c r="F744" s="21">
        <f t="shared" si="22"/>
        <v>4.5199999999999996</v>
      </c>
      <c r="G744" s="21">
        <f t="shared" si="23"/>
        <v>8.02</v>
      </c>
    </row>
    <row r="745" spans="2:7" ht="15.6" x14ac:dyDescent="0.3">
      <c r="B745" s="20" t="s">
        <v>1131</v>
      </c>
      <c r="C745" s="20" t="s">
        <v>3587</v>
      </c>
      <c r="D745" s="20" t="str">
        <f>+VLOOKUP(Tabla2[[#This Row],[CÓDIGO DE ESTRUCTURA]],'I-403 Res. Eq. Y Sum'!$B$3:$I$2821,3,FALSE)</f>
        <v>Poste autosoportable de acero de 16 m de largo con resistencia  por punta de 2950 kg (16/2950)</v>
      </c>
      <c r="E745" s="22">
        <f>+VLOOKUP(Tabla2[[#This Row],[CÓDIGO DE ESTRUCTURA]],'I-403 Res. Eq. Y Sum'!$B$3:$I$2821,5,FALSE)</f>
        <v>6558.5918602249112</v>
      </c>
      <c r="F745" s="21">
        <f t="shared" si="22"/>
        <v>4.6900000000000004</v>
      </c>
      <c r="G745" s="21">
        <f t="shared" si="23"/>
        <v>8.31</v>
      </c>
    </row>
    <row r="746" spans="2:7" ht="15.6" x14ac:dyDescent="0.3">
      <c r="B746" s="20" t="s">
        <v>1131</v>
      </c>
      <c r="C746" s="20" t="s">
        <v>3589</v>
      </c>
      <c r="D746" s="20" t="str">
        <f>+VLOOKUP(Tabla2[[#This Row],[CÓDIGO DE ESTRUCTURA]],'I-403 Res. Eq. Y Sum'!$B$3:$I$2821,3,FALSE)</f>
        <v>Poste autosoportable de acero de 16 m de largo con resistencia  por punta de 3200 kg (16/3200)</v>
      </c>
      <c r="E746" s="22">
        <f>+VLOOKUP(Tabla2[[#This Row],[CÓDIGO DE ESTRUCTURA]],'I-403 Res. Eq. Y Sum'!$B$3:$I$2821,5,FALSE)</f>
        <v>6935.4339382806311</v>
      </c>
      <c r="F746" s="21">
        <f t="shared" si="22"/>
        <v>4.96</v>
      </c>
      <c r="G746" s="21">
        <f t="shared" si="23"/>
        <v>8.7899999999999991</v>
      </c>
    </row>
    <row r="747" spans="2:7" ht="15.6" x14ac:dyDescent="0.3">
      <c r="B747" s="20" t="s">
        <v>1131</v>
      </c>
      <c r="C747" s="20" t="s">
        <v>3591</v>
      </c>
      <c r="D747" s="20" t="str">
        <f>+VLOOKUP(Tabla2[[#This Row],[CÓDIGO DE ESTRUCTURA]],'I-403 Res. Eq. Y Sum'!$B$3:$I$2821,3,FALSE)</f>
        <v>Poste autosoportable de acero de 16 m de largo con resistencia  por punta de 4650 kg (16/4650)</v>
      </c>
      <c r="E747" s="22">
        <f>+VLOOKUP(Tabla2[[#This Row],[CÓDIGO DE ESTRUCTURA]],'I-403 Res. Eq. Y Sum'!$B$3:$I$2821,5,FALSE)</f>
        <v>8893.3960570122181</v>
      </c>
      <c r="F747" s="21">
        <f t="shared" si="22"/>
        <v>6.36</v>
      </c>
      <c r="G747" s="21">
        <f t="shared" si="23"/>
        <v>11.27</v>
      </c>
    </row>
    <row r="748" spans="2:7" ht="15.6" x14ac:dyDescent="0.3">
      <c r="B748" s="20" t="s">
        <v>1131</v>
      </c>
      <c r="C748" s="20" t="s">
        <v>3593</v>
      </c>
      <c r="D748" s="20" t="str">
        <f>+VLOOKUP(Tabla2[[#This Row],[CÓDIGO DE ESTRUCTURA]],'I-403 Res. Eq. Y Sum'!$B$3:$I$2821,3,FALSE)</f>
        <v>Poste autosoportable de acero de 21 m de largo con resistencia  por punta de 1050 kg (21/1050)</v>
      </c>
      <c r="E748" s="22">
        <f>+VLOOKUP(Tabla2[[#This Row],[CÓDIGO DE ESTRUCTURA]],'I-403 Res. Eq. Y Sum'!$B$3:$I$2821,5,FALSE)</f>
        <v>4591.8380427570683</v>
      </c>
      <c r="F748" s="21">
        <f t="shared" si="22"/>
        <v>3.28</v>
      </c>
      <c r="G748" s="21">
        <f t="shared" si="23"/>
        <v>5.82</v>
      </c>
    </row>
    <row r="749" spans="2:7" ht="15.6" x14ac:dyDescent="0.3">
      <c r="B749" s="20" t="s">
        <v>1131</v>
      </c>
      <c r="C749" s="20" t="s">
        <v>3595</v>
      </c>
      <c r="D749" s="20" t="str">
        <f>+VLOOKUP(Tabla2[[#This Row],[CÓDIGO DE ESTRUCTURA]],'I-403 Res. Eq. Y Sum'!$B$3:$I$2821,3,FALSE)</f>
        <v>Poste autosoportable de acero de 21 m de largo con resistencia  por punta de 2000 kg (21/2000)</v>
      </c>
      <c r="E749" s="22">
        <f>+VLOOKUP(Tabla2[[#This Row],[CÓDIGO DE ESTRUCTURA]],'I-403 Res. Eq. Y Sum'!$B$3:$I$2821,5,FALSE)</f>
        <v>6816.6305276870471</v>
      </c>
      <c r="F749" s="21">
        <f t="shared" si="22"/>
        <v>4.87</v>
      </c>
      <c r="G749" s="21">
        <f t="shared" si="23"/>
        <v>8.64</v>
      </c>
    </row>
    <row r="750" spans="2:7" ht="15.6" x14ac:dyDescent="0.3">
      <c r="B750" s="20" t="s">
        <v>1131</v>
      </c>
      <c r="C750" s="20" t="s">
        <v>3597</v>
      </c>
      <c r="D750" s="20" t="str">
        <f>+VLOOKUP(Tabla2[[#This Row],[CÓDIGO DE ESTRUCTURA]],'I-403 Res. Eq. Y Sum'!$B$3:$I$2821,3,FALSE)</f>
        <v>Poste autosoportable de acero de 21 m de largo con resistencia  por punta de 2650 kg (21/2650)</v>
      </c>
      <c r="E750" s="22">
        <f>+VLOOKUP(Tabla2[[#This Row],[CÓDIGO DE ESTRUCTURA]],'I-403 Res. Eq. Y Sum'!$B$3:$I$2821,5,FALSE)</f>
        <v>8242.7795564883163</v>
      </c>
      <c r="F750" s="21">
        <f t="shared" si="22"/>
        <v>5.89</v>
      </c>
      <c r="G750" s="21">
        <f t="shared" si="23"/>
        <v>10.45</v>
      </c>
    </row>
    <row r="751" spans="2:7" ht="15.6" x14ac:dyDescent="0.3">
      <c r="B751" s="20" t="s">
        <v>1131</v>
      </c>
      <c r="C751" s="20" t="s">
        <v>3599</v>
      </c>
      <c r="D751" s="20" t="str">
        <f>+VLOOKUP(Tabla2[[#This Row],[CÓDIGO DE ESTRUCTURA]],'I-403 Res. Eq. Y Sum'!$B$3:$I$2821,3,FALSE)</f>
        <v>Poste autosoportable de acero de 21 m de largo con resistencia  por punta de 3000 kg (21/3000)</v>
      </c>
      <c r="E751" s="22">
        <f>+VLOOKUP(Tabla2[[#This Row],[CÓDIGO DE ESTRUCTURA]],'I-403 Res. Eq. Y Sum'!$B$3:$I$2821,5,FALSE)</f>
        <v>8978.372213448969</v>
      </c>
      <c r="F751" s="21">
        <f t="shared" si="22"/>
        <v>6.42</v>
      </c>
      <c r="G751" s="21">
        <f t="shared" si="23"/>
        <v>11.38</v>
      </c>
    </row>
    <row r="752" spans="2:7" ht="15.6" x14ac:dyDescent="0.3">
      <c r="B752" s="20" t="s">
        <v>1131</v>
      </c>
      <c r="C752" s="20" t="s">
        <v>2776</v>
      </c>
      <c r="D752" s="20" t="str">
        <f>+VLOOKUP(Tabla2[[#This Row],[CÓDIGO DE ESTRUCTURA]],'I-403 Res. Eq. Y Sum'!$B$3:$I$2821,3,FALSE)</f>
        <v>Poste de concreto de 21 m de largo con resistencia  por punta de 100 kg (21/100)</v>
      </c>
      <c r="E752" s="22">
        <f>+VLOOKUP(Tabla2[[#This Row],[CÓDIGO DE ESTRUCTURA]],'I-403 Res. Eq. Y Sum'!$B$3:$I$2821,5,FALSE)</f>
        <v>2903.4038423575598</v>
      </c>
      <c r="F752" s="21">
        <f t="shared" si="22"/>
        <v>2.08</v>
      </c>
      <c r="G752" s="21">
        <f t="shared" si="23"/>
        <v>3.68</v>
      </c>
    </row>
    <row r="753" spans="2:7" ht="15.6" x14ac:dyDescent="0.3">
      <c r="B753" s="20" t="s">
        <v>1131</v>
      </c>
      <c r="C753" s="20" t="s">
        <v>2778</v>
      </c>
      <c r="D753" s="20" t="str">
        <f>+VLOOKUP(Tabla2[[#This Row],[CÓDIGO DE ESTRUCTURA]],'I-403 Res. Eq. Y Sum'!$B$3:$I$2821,3,FALSE)</f>
        <v>Poste de concreto de 21 m de largo con resistencia  por punta de 1300 kg (21/1300)</v>
      </c>
      <c r="E753" s="22">
        <f>+VLOOKUP(Tabla2[[#This Row],[CÓDIGO DE ESTRUCTURA]],'I-403 Res. Eq. Y Sum'!$B$3:$I$2821,5,FALSE)</f>
        <v>3586.8993610036041</v>
      </c>
      <c r="F753" s="21">
        <f t="shared" si="22"/>
        <v>2.56</v>
      </c>
      <c r="G753" s="21">
        <f t="shared" si="23"/>
        <v>4.55</v>
      </c>
    </row>
    <row r="754" spans="2:7" ht="15.6" x14ac:dyDescent="0.3">
      <c r="B754" s="20" t="s">
        <v>1131</v>
      </c>
      <c r="C754" s="20" t="s">
        <v>2780</v>
      </c>
      <c r="D754" s="20" t="str">
        <f>+VLOOKUP(Tabla2[[#This Row],[CÓDIGO DE ESTRUCTURA]],'I-403 Res. Eq. Y Sum'!$B$3:$I$2821,3,FALSE)</f>
        <v>Poste de concreto de 21 m de largo con resistencia  por punta de 1700 kg (21/1700)</v>
      </c>
      <c r="E754" s="22">
        <f>+VLOOKUP(Tabla2[[#This Row],[CÓDIGO DE ESTRUCTURA]],'I-403 Res. Eq. Y Sum'!$B$3:$I$2821,5,FALSE)</f>
        <v>3658.3850736233062</v>
      </c>
      <c r="F754" s="21">
        <f t="shared" si="22"/>
        <v>2.61</v>
      </c>
      <c r="G754" s="21">
        <f t="shared" si="23"/>
        <v>4.6399999999999997</v>
      </c>
    </row>
    <row r="755" spans="2:7" ht="15.6" x14ac:dyDescent="0.3">
      <c r="B755" s="20" t="s">
        <v>1131</v>
      </c>
      <c r="C755" s="20" t="s">
        <v>2782</v>
      </c>
      <c r="D755" s="20" t="str">
        <f>+VLOOKUP(Tabla2[[#This Row],[CÓDIGO DE ESTRUCTURA]],'I-403 Res. Eq. Y Sum'!$B$3:$I$2821,3,FALSE)</f>
        <v>Poste de concreto de 21 m de largo con resistencia  por punta de 200 kg (21/200)</v>
      </c>
      <c r="E755" s="22">
        <f>+VLOOKUP(Tabla2[[#This Row],[CÓDIGO DE ESTRUCTURA]],'I-403 Res. Eq. Y Sum'!$B$3:$I$2821,5,FALSE)</f>
        <v>3088.110409875811</v>
      </c>
      <c r="F755" s="21">
        <f t="shared" si="22"/>
        <v>2.21</v>
      </c>
      <c r="G755" s="21">
        <f t="shared" si="23"/>
        <v>3.91</v>
      </c>
    </row>
    <row r="756" spans="2:7" ht="15.6" x14ac:dyDescent="0.3">
      <c r="B756" s="20" t="s">
        <v>1131</v>
      </c>
      <c r="C756" s="20" t="s">
        <v>2784</v>
      </c>
      <c r="D756" s="20" t="str">
        <f>+VLOOKUP(Tabla2[[#This Row],[CÓDIGO DE ESTRUCTURA]],'I-403 Res. Eq. Y Sum'!$B$3:$I$2821,3,FALSE)</f>
        <v>Poste de concreto de 21 m de largo con resistencia  por punta de 2400 kg (21/2400)</v>
      </c>
      <c r="E756" s="22">
        <f>+VLOOKUP(Tabla2[[#This Row],[CÓDIGO DE ESTRUCTURA]],'I-403 Res. Eq. Y Sum'!$B$3:$I$2821,5,FALSE)</f>
        <v>3750.2765280656595</v>
      </c>
      <c r="F756" s="21">
        <f t="shared" si="22"/>
        <v>2.68</v>
      </c>
      <c r="G756" s="21">
        <f t="shared" si="23"/>
        <v>4.75</v>
      </c>
    </row>
    <row r="757" spans="2:7" ht="15.6" x14ac:dyDescent="0.3">
      <c r="B757" s="20" t="s">
        <v>1131</v>
      </c>
      <c r="C757" s="20" t="s">
        <v>2786</v>
      </c>
      <c r="D757" s="20" t="str">
        <f>+VLOOKUP(Tabla2[[#This Row],[CÓDIGO DE ESTRUCTURA]],'I-403 Res. Eq. Y Sum'!$B$3:$I$2821,3,FALSE)</f>
        <v>Poste de concreto de 21 m de largo con resistencia  por punta de 800 kg (21/800)</v>
      </c>
      <c r="E757" s="22">
        <f>+VLOOKUP(Tabla2[[#This Row],[CÓDIGO DE ESTRUCTURA]],'I-403 Res. Eq. Y Sum'!$B$3:$I$2821,5,FALSE)</f>
        <v>3457.523544912312</v>
      </c>
      <c r="F757" s="21">
        <f t="shared" si="22"/>
        <v>2.4700000000000002</v>
      </c>
      <c r="G757" s="21">
        <f t="shared" si="23"/>
        <v>4.38</v>
      </c>
    </row>
    <row r="758" spans="2:7" ht="15.6" x14ac:dyDescent="0.3">
      <c r="B758" s="20" t="s">
        <v>1131</v>
      </c>
      <c r="C758" s="20" t="s">
        <v>2788</v>
      </c>
      <c r="D758" s="20" t="str">
        <f>+VLOOKUP(Tabla2[[#This Row],[CÓDIGO DE ESTRUCTURA]],'I-403 Res. Eq. Y Sum'!$B$3:$I$2821,3,FALSE)</f>
        <v>Poste de concreto de 25 m de largo con resistencia  por punta de 100 kg (25/100)</v>
      </c>
      <c r="E758" s="22">
        <f>+VLOOKUP(Tabla2[[#This Row],[CÓDIGO DE ESTRUCTURA]],'I-403 Res. Eq. Y Sum'!$B$3:$I$2821,5,FALSE)</f>
        <v>4646.7676883445083</v>
      </c>
      <c r="F758" s="21">
        <f t="shared" si="22"/>
        <v>3.32</v>
      </c>
      <c r="G758" s="21">
        <f t="shared" si="23"/>
        <v>5.89</v>
      </c>
    </row>
    <row r="759" spans="2:7" ht="15.6" x14ac:dyDescent="0.3">
      <c r="B759" s="20" t="s">
        <v>1131</v>
      </c>
      <c r="C759" s="20" t="s">
        <v>2790</v>
      </c>
      <c r="D759" s="20" t="str">
        <f>+VLOOKUP(Tabla2[[#This Row],[CÓDIGO DE ESTRUCTURA]],'I-403 Res. Eq. Y Sum'!$B$3:$I$2821,3,FALSE)</f>
        <v>Poste de concreto de 25 m de largo con resistencia  por punta de 1000 kg (25/1000)</v>
      </c>
      <c r="E759" s="22">
        <f>+VLOOKUP(Tabla2[[#This Row],[CÓDIGO DE ESTRUCTURA]],'I-403 Res. Eq. Y Sum'!$B$3:$I$2821,5,FALSE)</f>
        <v>6472.4503721439178</v>
      </c>
      <c r="F759" s="21">
        <f t="shared" si="22"/>
        <v>4.63</v>
      </c>
      <c r="G759" s="21">
        <f t="shared" si="23"/>
        <v>8.1999999999999993</v>
      </c>
    </row>
    <row r="760" spans="2:7" ht="15.6" x14ac:dyDescent="0.3">
      <c r="B760" s="20" t="s">
        <v>1131</v>
      </c>
      <c r="C760" s="20" t="s">
        <v>2792</v>
      </c>
      <c r="D760" s="20" t="str">
        <f>+VLOOKUP(Tabla2[[#This Row],[CÓDIGO DE ESTRUCTURA]],'I-403 Res. Eq. Y Sum'!$B$3:$I$2821,3,FALSE)</f>
        <v>Poste de concreto de 25 m de largo con resistencia  por punta de 1100 kg (25/1100)</v>
      </c>
      <c r="E760" s="22">
        <f>+VLOOKUP(Tabla2[[#This Row],[CÓDIGO DE ESTRUCTURA]],'I-403 Res. Eq. Y Sum'!$B$3:$I$2821,5,FALSE)</f>
        <v>6548.0202806732505</v>
      </c>
      <c r="F760" s="21">
        <f t="shared" si="22"/>
        <v>4.68</v>
      </c>
      <c r="G760" s="21">
        <f t="shared" si="23"/>
        <v>8.3000000000000007</v>
      </c>
    </row>
    <row r="761" spans="2:7" ht="15.6" x14ac:dyDescent="0.3">
      <c r="B761" s="20" t="s">
        <v>1131</v>
      </c>
      <c r="C761" s="20" t="s">
        <v>2794</v>
      </c>
      <c r="D761" s="20" t="str">
        <f>+VLOOKUP(Tabla2[[#This Row],[CÓDIGO DE ESTRUCTURA]],'I-403 Res. Eq. Y Sum'!$B$3:$I$2821,3,FALSE)</f>
        <v>Poste de concreto de 25 m de largo con resistencia  por punta de 1200 kg (25/1200)</v>
      </c>
      <c r="E761" s="22">
        <f>+VLOOKUP(Tabla2[[#This Row],[CÓDIGO DE ESTRUCTURA]],'I-403 Res. Eq. Y Sum'!$B$3:$I$2821,5,FALSE)</f>
        <v>6617.0102019347269</v>
      </c>
      <c r="F761" s="21">
        <f t="shared" si="22"/>
        <v>4.7300000000000004</v>
      </c>
      <c r="G761" s="21">
        <f t="shared" si="23"/>
        <v>8.39</v>
      </c>
    </row>
    <row r="762" spans="2:7" ht="15.6" x14ac:dyDescent="0.3">
      <c r="B762" s="20" t="s">
        <v>1131</v>
      </c>
      <c r="C762" s="20" t="s">
        <v>2796</v>
      </c>
      <c r="D762" s="20" t="str">
        <f>+VLOOKUP(Tabla2[[#This Row],[CÓDIGO DE ESTRUCTURA]],'I-403 Res. Eq. Y Sum'!$B$3:$I$2821,3,FALSE)</f>
        <v>Poste de concreto de 25 m de largo con resistencia  por punta de 1300 kg (25/1300)</v>
      </c>
      <c r="E762" s="22">
        <f>+VLOOKUP(Tabla2[[#This Row],[CÓDIGO DE ESTRUCTURA]],'I-403 Res. Eq. Y Sum'!$B$3:$I$2821,5,FALSE)</f>
        <v>6680.4747773845666</v>
      </c>
      <c r="F762" s="21">
        <f t="shared" si="22"/>
        <v>4.7699999999999996</v>
      </c>
      <c r="G762" s="21">
        <f t="shared" si="23"/>
        <v>8.4700000000000006</v>
      </c>
    </row>
    <row r="763" spans="2:7" ht="15.6" x14ac:dyDescent="0.3">
      <c r="B763" s="20" t="s">
        <v>1131</v>
      </c>
      <c r="C763" s="20" t="s">
        <v>2798</v>
      </c>
      <c r="D763" s="20" t="str">
        <f>+VLOOKUP(Tabla2[[#This Row],[CÓDIGO DE ESTRUCTURA]],'I-403 Res. Eq. Y Sum'!$B$3:$I$2821,3,FALSE)</f>
        <v>Poste de concreto de 25 m de largo con resistencia  por punta de 1400 kg (25/1400)</v>
      </c>
      <c r="E763" s="22">
        <f>+VLOOKUP(Tabla2[[#This Row],[CÓDIGO DE ESTRUCTURA]],'I-403 Res. Eq. Y Sum'!$B$3:$I$2821,5,FALSE)</f>
        <v>6739.2337964992994</v>
      </c>
      <c r="F763" s="21">
        <f t="shared" si="22"/>
        <v>4.82</v>
      </c>
      <c r="G763" s="21">
        <f t="shared" si="23"/>
        <v>8.5399999999999991</v>
      </c>
    </row>
    <row r="764" spans="2:7" ht="15.6" x14ac:dyDescent="0.3">
      <c r="B764" s="20" t="s">
        <v>1131</v>
      </c>
      <c r="C764" s="20" t="s">
        <v>2800</v>
      </c>
      <c r="D764" s="20" t="str">
        <f>+VLOOKUP(Tabla2[[#This Row],[CÓDIGO DE ESTRUCTURA]],'I-403 Res. Eq. Y Sum'!$B$3:$I$2821,3,FALSE)</f>
        <v>Poste de concreto de 25 m de largo con resistencia  por punta de 1500 kg (25/1500)</v>
      </c>
      <c r="E764" s="22">
        <f>+VLOOKUP(Tabla2[[#This Row],[CÓDIGO DE ESTRUCTURA]],'I-403 Res. Eq. Y Sum'!$B$3:$I$2821,5,FALSE)</f>
        <v>6793.9371345703112</v>
      </c>
      <c r="F764" s="21">
        <f t="shared" si="22"/>
        <v>4.8600000000000003</v>
      </c>
      <c r="G764" s="21">
        <f t="shared" si="23"/>
        <v>8.61</v>
      </c>
    </row>
    <row r="765" spans="2:7" ht="15.6" x14ac:dyDescent="0.3">
      <c r="B765" s="20" t="s">
        <v>1131</v>
      </c>
      <c r="C765" s="20" t="s">
        <v>2802</v>
      </c>
      <c r="D765" s="20" t="str">
        <f>+VLOOKUP(Tabla2[[#This Row],[CÓDIGO DE ESTRUCTURA]],'I-403 Res. Eq. Y Sum'!$B$3:$I$2821,3,FALSE)</f>
        <v>Poste de concreto de 25 m de largo con resistencia  por punta de 1600 kg (25/1600)</v>
      </c>
      <c r="E765" s="22">
        <f>+VLOOKUP(Tabla2[[#This Row],[CÓDIGO DE ESTRUCTURA]],'I-403 Res. Eq. Y Sum'!$B$3:$I$2821,5,FALSE)</f>
        <v>6845.1086898962749</v>
      </c>
      <c r="F765" s="21">
        <f t="shared" si="22"/>
        <v>4.8899999999999997</v>
      </c>
      <c r="G765" s="21">
        <f t="shared" si="23"/>
        <v>8.67</v>
      </c>
    </row>
    <row r="766" spans="2:7" ht="15.6" x14ac:dyDescent="0.3">
      <c r="B766" s="20" t="s">
        <v>1131</v>
      </c>
      <c r="C766" s="20" t="s">
        <v>2804</v>
      </c>
      <c r="D766" s="20" t="str">
        <f>+VLOOKUP(Tabla2[[#This Row],[CÓDIGO DE ESTRUCTURA]],'I-403 Res. Eq. Y Sum'!$B$3:$I$2821,3,FALSE)</f>
        <v>Poste de concreto de 25 m de largo con resistencia  por punta de 1700 kg (25/1700)</v>
      </c>
      <c r="E766" s="22">
        <f>+VLOOKUP(Tabla2[[#This Row],[CÓDIGO DE ESTRUCTURA]],'I-403 Res. Eq. Y Sum'!$B$3:$I$2821,5,FALSE)</f>
        <v>6893.1769774044842</v>
      </c>
      <c r="F766" s="21">
        <f t="shared" si="22"/>
        <v>4.93</v>
      </c>
      <c r="G766" s="21">
        <f t="shared" si="23"/>
        <v>8.74</v>
      </c>
    </row>
    <row r="767" spans="2:7" ht="15.6" x14ac:dyDescent="0.3">
      <c r="B767" s="20" t="s">
        <v>1131</v>
      </c>
      <c r="C767" s="20" t="s">
        <v>2806</v>
      </c>
      <c r="D767" s="20" t="str">
        <f>+VLOOKUP(Tabla2[[#This Row],[CÓDIGO DE ESTRUCTURA]],'I-403 Res. Eq. Y Sum'!$B$3:$I$2821,3,FALSE)</f>
        <v>Poste de concreto de 25 m de largo con resistencia  por punta de 2000 kg (25/2000)</v>
      </c>
      <c r="E767" s="22">
        <f>+VLOOKUP(Tabla2[[#This Row],[CÓDIGO DE ESTRUCTURA]],'I-403 Res. Eq. Y Sum'!$B$3:$I$2821,5,FALSE)</f>
        <v>7022.0356225318601</v>
      </c>
      <c r="F767" s="21">
        <f t="shared" si="22"/>
        <v>5.0199999999999996</v>
      </c>
      <c r="G767" s="21">
        <f t="shared" si="23"/>
        <v>8.9</v>
      </c>
    </row>
    <row r="768" spans="2:7" ht="15.6" x14ac:dyDescent="0.3">
      <c r="B768" s="20" t="s">
        <v>1131</v>
      </c>
      <c r="C768" s="20" t="s">
        <v>2808</v>
      </c>
      <c r="D768" s="20" t="str">
        <f>+VLOOKUP(Tabla2[[#This Row],[CÓDIGO DE ESTRUCTURA]],'I-403 Res. Eq. Y Sum'!$B$3:$I$2821,3,FALSE)</f>
        <v>Poste de concreto de 25 m de largo con resistencia  por punta de 2100 kg (25/2100)</v>
      </c>
      <c r="E768" s="22">
        <f>+VLOOKUP(Tabla2[[#This Row],[CÓDIGO DE ESTRUCTURA]],'I-403 Res. Eq. Y Sum'!$B$3:$I$2821,5,FALSE)</f>
        <v>7060.7205589256928</v>
      </c>
      <c r="F768" s="21">
        <f t="shared" si="22"/>
        <v>5.05</v>
      </c>
      <c r="G768" s="21">
        <f t="shared" si="23"/>
        <v>8.9499999999999993</v>
      </c>
    </row>
    <row r="769" spans="2:7" ht="15.6" x14ac:dyDescent="0.3">
      <c r="B769" s="20" t="s">
        <v>1131</v>
      </c>
      <c r="C769" s="20" t="s">
        <v>2810</v>
      </c>
      <c r="D769" s="20" t="str">
        <f>+VLOOKUP(Tabla2[[#This Row],[CÓDIGO DE ESTRUCTURA]],'I-403 Res. Eq. Y Sum'!$B$3:$I$2821,3,FALSE)</f>
        <v>Poste de concreto de 25 m de largo con resistencia  por punta de 2800 kg (25/2800)</v>
      </c>
      <c r="E769" s="22">
        <f>+VLOOKUP(Tabla2[[#This Row],[CÓDIGO DE ESTRUCTURA]],'I-403 Res. Eq. Y Sum'!$B$3:$I$2821,5,FALSE)</f>
        <v>7288.8190468872417</v>
      </c>
      <c r="F769" s="21">
        <f t="shared" si="22"/>
        <v>5.21</v>
      </c>
      <c r="G769" s="21">
        <f t="shared" si="23"/>
        <v>9.24</v>
      </c>
    </row>
    <row r="770" spans="2:7" ht="15.6" x14ac:dyDescent="0.3">
      <c r="B770" s="20" t="s">
        <v>1131</v>
      </c>
      <c r="C770" s="20" t="s">
        <v>2812</v>
      </c>
      <c r="D770" s="20" t="str">
        <f>+VLOOKUP(Tabla2[[#This Row],[CÓDIGO DE ESTRUCTURA]],'I-403 Res. Eq. Y Sum'!$B$3:$I$2821,3,FALSE)</f>
        <v>Poste de concreto de 25 m de largo con resistencia  por punta de 300 kg (25/300)</v>
      </c>
      <c r="E770" s="22">
        <f>+VLOOKUP(Tabla2[[#This Row],[CÓDIGO DE ESTRUCTURA]],'I-403 Res. Eq. Y Sum'!$B$3:$I$2821,5,FALSE)</f>
        <v>5517.839701158844</v>
      </c>
      <c r="F770" s="21">
        <f t="shared" si="22"/>
        <v>3.94</v>
      </c>
      <c r="G770" s="21">
        <f t="shared" si="23"/>
        <v>6.99</v>
      </c>
    </row>
    <row r="771" spans="2:7" ht="15.6" x14ac:dyDescent="0.3">
      <c r="B771" s="20" t="s">
        <v>1131</v>
      </c>
      <c r="C771" s="20" t="s">
        <v>2814</v>
      </c>
      <c r="D771" s="20" t="str">
        <f>+VLOOKUP(Tabla2[[#This Row],[CÓDIGO DE ESTRUCTURA]],'I-403 Res. Eq. Y Sum'!$B$3:$I$2821,3,FALSE)</f>
        <v>Poste de concreto de 25 m de largo con resistencia  por punta de 3800 kg (25/3800)</v>
      </c>
      <c r="E771" s="22">
        <f>+VLOOKUP(Tabla2[[#This Row],[CÓDIGO DE ESTRUCTURA]],'I-403 Res. Eq. Y Sum'!$B$3:$I$2821,5,FALSE)</f>
        <v>7530.9512448381711</v>
      </c>
      <c r="F771" s="21">
        <f t="shared" si="22"/>
        <v>5.38</v>
      </c>
      <c r="G771" s="21">
        <f t="shared" si="23"/>
        <v>9.5399999999999991</v>
      </c>
    </row>
    <row r="772" spans="2:7" ht="15.6" x14ac:dyDescent="0.3">
      <c r="B772" s="20" t="s">
        <v>1131</v>
      </c>
      <c r="C772" s="20" t="s">
        <v>2816</v>
      </c>
      <c r="D772" s="20" t="str">
        <f>+VLOOKUP(Tabla2[[#This Row],[CÓDIGO DE ESTRUCTURA]],'I-403 Res. Eq. Y Sum'!$B$3:$I$2821,3,FALSE)</f>
        <v>Poste de concreto de 25 m de largo con resistencia  por punta de 400 kg (25/400)</v>
      </c>
      <c r="E772" s="22">
        <f>+VLOOKUP(Tabla2[[#This Row],[CÓDIGO DE ESTRUCTURA]],'I-403 Res. Eq. Y Sum'!$B$3:$I$2821,5,FALSE)</f>
        <v>5745.9381891203921</v>
      </c>
      <c r="F772" s="21">
        <f t="shared" si="22"/>
        <v>4.1100000000000003</v>
      </c>
      <c r="G772" s="21">
        <f t="shared" si="23"/>
        <v>7.28</v>
      </c>
    </row>
    <row r="773" spans="2:7" ht="15.6" x14ac:dyDescent="0.3">
      <c r="B773" s="20" t="s">
        <v>1131</v>
      </c>
      <c r="C773" s="20" t="s">
        <v>2818</v>
      </c>
      <c r="D773" s="20" t="str">
        <f>+VLOOKUP(Tabla2[[#This Row],[CÓDIGO DE ESTRUCTURA]],'I-403 Res. Eq. Y Sum'!$B$3:$I$2821,3,FALSE)</f>
        <v>Poste de concreto de 25 m de largo con resistencia  por punta de 4200 kg (25/4200)</v>
      </c>
      <c r="E773" s="22">
        <f>+VLOOKUP(Tabla2[[#This Row],[CÓDIGO DE ESTRUCTURA]],'I-403 Res. Eq. Y Sum'!$B$3:$I$2821,5,FALSE)</f>
        <v>7610.3058093136351</v>
      </c>
      <c r="F773" s="21">
        <f t="shared" si="22"/>
        <v>5.44</v>
      </c>
      <c r="G773" s="21">
        <f t="shared" si="23"/>
        <v>9.64</v>
      </c>
    </row>
    <row r="774" spans="2:7" ht="15.6" x14ac:dyDescent="0.3">
      <c r="B774" s="20" t="s">
        <v>1131</v>
      </c>
      <c r="C774" s="20" t="s">
        <v>2820</v>
      </c>
      <c r="D774" s="20" t="str">
        <f>+VLOOKUP(Tabla2[[#This Row],[CÓDIGO DE ESTRUCTURA]],'I-403 Res. Eq. Y Sum'!$B$3:$I$2821,3,FALSE)</f>
        <v>Poste de concreto de 25 m de largo con resistencia  por punta de 500 kg (25/500)</v>
      </c>
      <c r="E774" s="22">
        <f>+VLOOKUP(Tabla2[[#This Row],[CÓDIGO DE ESTRUCTURA]],'I-403 Res. Eq. Y Sum'!$B$3:$I$2821,5,FALSE)</f>
        <v>5922.8651217559764</v>
      </c>
      <c r="F774" s="21">
        <f t="shared" si="22"/>
        <v>4.2300000000000004</v>
      </c>
      <c r="G774" s="21">
        <f t="shared" si="23"/>
        <v>7.51</v>
      </c>
    </row>
    <row r="775" spans="2:7" ht="15.6" x14ac:dyDescent="0.3">
      <c r="B775" s="20" t="s">
        <v>1131</v>
      </c>
      <c r="C775" s="20" t="s">
        <v>2822</v>
      </c>
      <c r="D775" s="20" t="str">
        <f>+VLOOKUP(Tabla2[[#This Row],[CÓDIGO DE ESTRUCTURA]],'I-403 Res. Eq. Y Sum'!$B$3:$I$2821,3,FALSE)</f>
        <v>Poste de concreto de 25 m de largo con resistencia  por punta de 5200 kg (25/5200)</v>
      </c>
      <c r="E775" s="22">
        <f>+VLOOKUP(Tabla2[[#This Row],[CÓDIGO DE ESTRUCTURA]],'I-403 Res. Eq. Y Sum'!$B$3:$I$2821,5,FALSE)</f>
        <v>7779.6452781604494</v>
      </c>
      <c r="F775" s="21">
        <f t="shared" si="22"/>
        <v>5.56</v>
      </c>
      <c r="G775" s="21">
        <f t="shared" si="23"/>
        <v>9.86</v>
      </c>
    </row>
    <row r="776" spans="2:7" ht="15.6" x14ac:dyDescent="0.3">
      <c r="B776" s="20" t="s">
        <v>1131</v>
      </c>
      <c r="C776" s="20" t="s">
        <v>2824</v>
      </c>
      <c r="D776" s="20" t="str">
        <f>+VLOOKUP(Tabla2[[#This Row],[CÓDIGO DE ESTRUCTURA]],'I-403 Res. Eq. Y Sum'!$B$3:$I$2821,3,FALSE)</f>
        <v>Poste de concreto de 25 m de largo con resistencia  por punta de 600 kg (25/600)</v>
      </c>
      <c r="E776" s="22">
        <f>+VLOOKUP(Tabla2[[#This Row],[CÓDIGO DE ESTRUCTURA]],'I-403 Res. Eq. Y Sum'!$B$3:$I$2821,5,FALSE)</f>
        <v>6067.4249515467845</v>
      </c>
      <c r="F776" s="21">
        <f t="shared" si="22"/>
        <v>4.34</v>
      </c>
      <c r="G776" s="21">
        <f t="shared" si="23"/>
        <v>7.69</v>
      </c>
    </row>
    <row r="777" spans="2:7" ht="15.6" x14ac:dyDescent="0.3">
      <c r="B777" s="20" t="s">
        <v>1131</v>
      </c>
      <c r="C777" s="20" t="s">
        <v>2826</v>
      </c>
      <c r="D777" s="20" t="str">
        <f>+VLOOKUP(Tabla2[[#This Row],[CÓDIGO DE ESTRUCTURA]],'I-403 Res. Eq. Y Sum'!$B$3:$I$2821,3,FALSE)</f>
        <v>Poste de concreto de 25 m de largo con resistencia  por punta de 700 kg (25/700)</v>
      </c>
      <c r="E777" s="22">
        <f>+VLOOKUP(Tabla2[[#This Row],[CÓDIGO DE ESTRUCTURA]],'I-403 Res. Eq. Y Sum'!$B$3:$I$2821,5,FALSE)</f>
        <v>6189.648546111358</v>
      </c>
      <c r="F777" s="21">
        <f t="shared" si="22"/>
        <v>4.42</v>
      </c>
      <c r="G777" s="21">
        <f t="shared" si="23"/>
        <v>7.84</v>
      </c>
    </row>
    <row r="778" spans="2:7" ht="15.6" x14ac:dyDescent="0.3">
      <c r="B778" s="20" t="s">
        <v>1131</v>
      </c>
      <c r="C778" s="20" t="s">
        <v>2828</v>
      </c>
      <c r="D778" s="20" t="str">
        <f>+VLOOKUP(Tabla2[[#This Row],[CÓDIGO DE ESTRUCTURA]],'I-403 Res. Eq. Y Sum'!$B$3:$I$2821,3,FALSE)</f>
        <v>Poste de concreto de 25 m de largo con resistencia  por punta de 7400 kg (25/7400)</v>
      </c>
      <c r="E778" s="22">
        <f>+VLOOKUP(Tabla2[[#This Row],[CÓDIGO DE ESTRUCTURA]],'I-403 Res. Eq. Y Sum'!$B$3:$I$2821,5,FALSE)</f>
        <v>8059.3916710659432</v>
      </c>
      <c r="F778" s="21">
        <f t="shared" si="22"/>
        <v>5.76</v>
      </c>
      <c r="G778" s="21">
        <f t="shared" si="23"/>
        <v>10.210000000000001</v>
      </c>
    </row>
    <row r="779" spans="2:7" ht="15.6" x14ac:dyDescent="0.3">
      <c r="B779" s="20" t="s">
        <v>1131</v>
      </c>
      <c r="C779" s="20" t="s">
        <v>2830</v>
      </c>
      <c r="D779" s="20" t="str">
        <f>+VLOOKUP(Tabla2[[#This Row],[CÓDIGO DE ESTRUCTURA]],'I-403 Res. Eq. Y Sum'!$B$3:$I$2821,3,FALSE)</f>
        <v>Poste de concreto de 25 m de largo con resistencia  por punta de 800 kg (25/800)</v>
      </c>
      <c r="E779" s="22">
        <f>+VLOOKUP(Tabla2[[#This Row],[CÓDIGO DE ESTRUCTURA]],'I-403 Res. Eq. Y Sum'!$B$3:$I$2821,5,FALSE)</f>
        <v>6295.5234395083344</v>
      </c>
      <c r="F779" s="21">
        <f t="shared" si="22"/>
        <v>4.5</v>
      </c>
      <c r="G779" s="21">
        <f t="shared" si="23"/>
        <v>7.98</v>
      </c>
    </row>
    <row r="780" spans="2:7" ht="15.6" x14ac:dyDescent="0.3">
      <c r="B780" s="20" t="s">
        <v>1131</v>
      </c>
      <c r="C780" s="20" t="s">
        <v>2832</v>
      </c>
      <c r="D780" s="20" t="str">
        <f>+VLOOKUP(Tabla2[[#This Row],[CÓDIGO DE ESTRUCTURA]],'I-403 Res. Eq. Y Sum'!$B$3:$I$2821,3,FALSE)</f>
        <v>Poste de concreto de 25 m de largo con resistencia  por punta de 900 kg (25/900)</v>
      </c>
      <c r="E780" s="22">
        <f>+VLOOKUP(Tabla2[[#This Row],[CÓDIGO DE ESTRUCTURA]],'I-403 Res. Eq. Y Sum'!$B$3:$I$2821,5,FALSE)</f>
        <v>6388.9117139731788</v>
      </c>
      <c r="F780" s="21">
        <f t="shared" si="22"/>
        <v>4.57</v>
      </c>
      <c r="G780" s="21">
        <f t="shared" si="23"/>
        <v>8.1</v>
      </c>
    </row>
    <row r="781" spans="2:7" ht="15.6" x14ac:dyDescent="0.3">
      <c r="B781" s="20" t="s">
        <v>1131</v>
      </c>
      <c r="C781" s="20" t="s">
        <v>3601</v>
      </c>
      <c r="D781" s="20" t="str">
        <f>+VLOOKUP(Tabla2[[#This Row],[CÓDIGO DE ESTRUCTURA]],'I-403 Res. Eq. Y Sum'!$B$3:$I$2821,3,FALSE)</f>
        <v>Poste de concreto de 21 m de largo con resistencia  por punta de 1000 kg (21/1000)</v>
      </c>
      <c r="E781" s="22">
        <f>+VLOOKUP(Tabla2[[#This Row],[CÓDIGO DE ESTRUCTURA]],'I-403 Res. Eq. Y Sum'!$B$3:$I$2821,5,FALSE)</f>
        <v>3516.9857783066464</v>
      </c>
      <c r="F781" s="21">
        <f t="shared" si="22"/>
        <v>2.5099999999999998</v>
      </c>
      <c r="G781" s="21">
        <f t="shared" si="23"/>
        <v>4.46</v>
      </c>
    </row>
    <row r="782" spans="2:7" ht="15.6" x14ac:dyDescent="0.3">
      <c r="B782" s="20" t="s">
        <v>1131</v>
      </c>
      <c r="C782" s="20" t="s">
        <v>3603</v>
      </c>
      <c r="D782" s="20" t="str">
        <f>+VLOOKUP(Tabla2[[#This Row],[CÓDIGO DE ESTRUCTURA]],'I-403 Res. Eq. Y Sum'!$B$3:$I$2821,3,FALSE)</f>
        <v>Poste de concreto de 21 m de largo con resistencia  por punta de 1100 kg (21/1100)</v>
      </c>
      <c r="E782" s="22">
        <f>+VLOOKUP(Tabla2[[#This Row],[CÓDIGO DE ESTRUCTURA]],'I-403 Res. Eq. Y Sum'!$B$3:$I$2821,5,FALSE)</f>
        <v>3542.3835822001611</v>
      </c>
      <c r="F782" s="21">
        <f t="shared" si="22"/>
        <v>2.5299999999999998</v>
      </c>
      <c r="G782" s="21">
        <f t="shared" si="23"/>
        <v>4.49</v>
      </c>
    </row>
    <row r="783" spans="2:7" ht="15.6" x14ac:dyDescent="0.3">
      <c r="B783" s="20" t="s">
        <v>1131</v>
      </c>
      <c r="C783" s="20" t="s">
        <v>3605</v>
      </c>
      <c r="D783" s="20" t="str">
        <f>+VLOOKUP(Tabla2[[#This Row],[CÓDIGO DE ESTRUCTURA]],'I-403 Res. Eq. Y Sum'!$B$3:$I$2821,3,FALSE)</f>
        <v>Poste de concreto de 21 m de largo con resistencia  por punta de 1200 kg (21/1200)</v>
      </c>
      <c r="E783" s="22">
        <f>+VLOOKUP(Tabla2[[#This Row],[CÓDIGO DE ESTRUCTURA]],'I-403 Res. Eq. Y Sum'!$B$3:$I$2821,5,FALSE)</f>
        <v>3565.5699605474092</v>
      </c>
      <c r="F783" s="21">
        <f t="shared" si="22"/>
        <v>2.5499999999999998</v>
      </c>
      <c r="G783" s="21">
        <f t="shared" si="23"/>
        <v>4.5199999999999996</v>
      </c>
    </row>
    <row r="784" spans="2:7" ht="15.6" x14ac:dyDescent="0.3">
      <c r="B784" s="20" t="s">
        <v>1131</v>
      </c>
      <c r="C784" s="20" t="s">
        <v>3607</v>
      </c>
      <c r="D784" s="20" t="str">
        <f>+VLOOKUP(Tabla2[[#This Row],[CÓDIGO DE ESTRUCTURA]],'I-403 Res. Eq. Y Sum'!$B$3:$I$2821,3,FALSE)</f>
        <v>Poste de concreto de 21 m de largo con resistencia  por punta de 1400 kg (21/1400)</v>
      </c>
      <c r="E784" s="22">
        <f>+VLOOKUP(Tabla2[[#This Row],[CÓDIGO DE ESTRUCTURA]],'I-403 Res. Eq. Y Sum'!$B$3:$I$2821,5,FALSE)</f>
        <v>3606.6473013345371</v>
      </c>
      <c r="F784" s="21">
        <f t="shared" si="22"/>
        <v>2.58</v>
      </c>
      <c r="G784" s="21">
        <f t="shared" si="23"/>
        <v>4.57</v>
      </c>
    </row>
    <row r="785" spans="2:7" ht="15.6" x14ac:dyDescent="0.3">
      <c r="B785" s="20" t="s">
        <v>1131</v>
      </c>
      <c r="C785" s="20" t="s">
        <v>3609</v>
      </c>
      <c r="D785" s="20" t="str">
        <f>+VLOOKUP(Tabla2[[#This Row],[CÓDIGO DE ESTRUCTURA]],'I-403 Res. Eq. Y Sum'!$B$3:$I$2821,3,FALSE)</f>
        <v>Poste de concreto de 21 m de largo con resistencia  por punta de 1500 kg (21/1500)</v>
      </c>
      <c r="E785" s="22">
        <f>+VLOOKUP(Tabla2[[#This Row],[CÓDIGO DE ESTRUCTURA]],'I-403 Res. Eq. Y Sum'!$B$3:$I$2821,5,FALSE)</f>
        <v>3625.032193941744</v>
      </c>
      <c r="F785" s="21">
        <f t="shared" si="22"/>
        <v>2.59</v>
      </c>
      <c r="G785" s="21">
        <f t="shared" si="23"/>
        <v>4.59</v>
      </c>
    </row>
    <row r="786" spans="2:7" ht="15.6" x14ac:dyDescent="0.3">
      <c r="B786" s="20" t="s">
        <v>1131</v>
      </c>
      <c r="C786" s="20" t="s">
        <v>3611</v>
      </c>
      <c r="D786" s="20" t="str">
        <f>+VLOOKUP(Tabla2[[#This Row],[CÓDIGO DE ESTRUCTURA]],'I-403 Res. Eq. Y Sum'!$B$3:$I$2821,3,FALSE)</f>
        <v>Poste de concreto de 21 m de largo con resistencia  por punta de 1600 kg (21/1600)</v>
      </c>
      <c r="E786" s="22">
        <f>+VLOOKUP(Tabla2[[#This Row],[CÓDIGO DE ESTRUCTURA]],'I-403 Res. Eq. Y Sum'!$B$3:$I$2821,5,FALSE)</f>
        <v>3642.2301124305627</v>
      </c>
      <c r="F786" s="21">
        <f t="shared" si="22"/>
        <v>2.6</v>
      </c>
      <c r="G786" s="21">
        <f t="shared" si="23"/>
        <v>4.62</v>
      </c>
    </row>
    <row r="787" spans="2:7" ht="15.6" x14ac:dyDescent="0.3">
      <c r="B787" s="20" t="s">
        <v>1131</v>
      </c>
      <c r="C787" s="20" t="s">
        <v>3613</v>
      </c>
      <c r="D787" s="20" t="str">
        <f>+VLOOKUP(Tabla2[[#This Row],[CÓDIGO DE ESTRUCTURA]],'I-403 Res. Eq. Y Sum'!$B$3:$I$2821,3,FALSE)</f>
        <v>Poste de concreto de 21 m de largo con resistencia  por punta de 600 kg (21/600)</v>
      </c>
      <c r="E787" s="22">
        <f>+VLOOKUP(Tabla2[[#This Row],[CÓDIGO DE ESTRUCTURA]],'I-403 Res. Eq. Y Sum'!$B$3:$I$2821,5,FALSE)</f>
        <v>3380.8633930291585</v>
      </c>
      <c r="F787" s="21">
        <f t="shared" si="22"/>
        <v>2.42</v>
      </c>
      <c r="G787" s="21">
        <f t="shared" si="23"/>
        <v>4.28</v>
      </c>
    </row>
    <row r="788" spans="2:7" ht="15.6" x14ac:dyDescent="0.3">
      <c r="B788" s="20" t="s">
        <v>1131</v>
      </c>
      <c r="C788" s="20" t="s">
        <v>3615</v>
      </c>
      <c r="D788" s="20" t="str">
        <f>+VLOOKUP(Tabla2[[#This Row],[CÓDIGO DE ESTRUCTURA]],'I-403 Res. Eq. Y Sum'!$B$3:$I$2821,3,FALSE)</f>
        <v>Poste de concreto de 21 m de largo con resistencia  por punta de 700 kg (21/700)</v>
      </c>
      <c r="E788" s="22">
        <f>+VLOOKUP(Tabla2[[#This Row],[CÓDIGO DE ESTRUCTURA]],'I-403 Res. Eq. Y Sum'!$B$3:$I$2821,5,FALSE)</f>
        <v>3421.9407338162864</v>
      </c>
      <c r="F788" s="21">
        <f t="shared" si="22"/>
        <v>2.4500000000000002</v>
      </c>
      <c r="G788" s="21">
        <f t="shared" si="23"/>
        <v>4.34</v>
      </c>
    </row>
    <row r="789" spans="2:7" ht="15.6" x14ac:dyDescent="0.3">
      <c r="B789" s="20" t="s">
        <v>1131</v>
      </c>
      <c r="C789" s="20" t="s">
        <v>3617</v>
      </c>
      <c r="D789" s="20" t="str">
        <f>+VLOOKUP(Tabla2[[#This Row],[CÓDIGO DE ESTRUCTURA]],'I-403 Res. Eq. Y Sum'!$B$3:$I$2821,3,FALSE)</f>
        <v>Poste de concreto de 21 m de largo con resistencia  por punta de 900 kg (21/900)</v>
      </c>
      <c r="E789" s="22">
        <f>+VLOOKUP(Tabla2[[#This Row],[CÓDIGO DE ESTRUCTURA]],'I-403 Res. Eq. Y Sum'!$B$3:$I$2821,5,FALSE)</f>
        <v>3488.9098086642557</v>
      </c>
      <c r="F789" s="21">
        <f t="shared" si="22"/>
        <v>2.4900000000000002</v>
      </c>
      <c r="G789" s="21">
        <f t="shared" si="23"/>
        <v>4.42</v>
      </c>
    </row>
    <row r="790" spans="2:7" ht="15.6" x14ac:dyDescent="0.3">
      <c r="B790" s="20" t="s">
        <v>1131</v>
      </c>
      <c r="C790" s="20" t="s">
        <v>3619</v>
      </c>
      <c r="D790" s="20" t="str">
        <f>+VLOOKUP(Tabla2[[#This Row],[CÓDIGO DE ESTRUCTURA]],'I-403 Res. Eq. Y Sum'!$B$3:$I$2821,3,FALSE)</f>
        <v>Poste de concreto de 16 m de largo con resistencia  por punta de 100 kg (16/100)</v>
      </c>
      <c r="E790" s="22">
        <f>+VLOOKUP(Tabla2[[#This Row],[CÓDIGO DE ESTRUCTURA]],'I-403 Res. Eq. Y Sum'!$B$3:$I$2821,5,FALSE)</f>
        <v>1982.7317428542694</v>
      </c>
      <c r="F790" s="21">
        <f t="shared" si="22"/>
        <v>1.42</v>
      </c>
      <c r="G790" s="21">
        <f t="shared" si="23"/>
        <v>2.5099999999999998</v>
      </c>
    </row>
    <row r="791" spans="2:7" ht="15.6" x14ac:dyDescent="0.3">
      <c r="B791" s="20" t="s">
        <v>1131</v>
      </c>
      <c r="C791" s="20" t="s">
        <v>3621</v>
      </c>
      <c r="D791" s="20" t="str">
        <f>+VLOOKUP(Tabla2[[#This Row],[CÓDIGO DE ESTRUCTURA]],'I-403 Res. Eq. Y Sum'!$B$3:$I$2821,3,FALSE)</f>
        <v>Poste de concreto de 16 m de largo con resistencia  por punta de 1700 kg (16/1700)</v>
      </c>
      <c r="E791" s="22">
        <f>+VLOOKUP(Tabla2[[#This Row],[CÓDIGO DE ESTRUCTURA]],'I-403 Res. Eq. Y Sum'!$B$3:$I$2821,5,FALSE)</f>
        <v>2840.1292532777375</v>
      </c>
      <c r="F791" s="21">
        <f t="shared" ref="F791:F854" si="24">+ROUND(IF((((E791*(1+0.77)*0.072)/12)*0.2)*(1/3)*(1+0.009489)&lt;0.1,0.1,(((E791*(1+0.77)*0.072)/12)*0.2)*(1/3)*(1+0.009489)),2)</f>
        <v>2.0299999999999998</v>
      </c>
      <c r="G791" s="21">
        <f t="shared" ref="G791:G854" si="25">+ROUND(IF((((E791*(1+0.843)*0.134)/12)*0.183)*(1/3)*(1+0.009489)&lt;0.1,0.1,(((E791*(1+0.843)*0.134)/12)*0.183)*(1/3)*(1+0.009489)),2)</f>
        <v>3.6</v>
      </c>
    </row>
    <row r="792" spans="2:7" ht="15.6" x14ac:dyDescent="0.3">
      <c r="B792" s="20" t="s">
        <v>1131</v>
      </c>
      <c r="C792" s="20" t="s">
        <v>3623</v>
      </c>
      <c r="D792" s="20" t="str">
        <f>+VLOOKUP(Tabla2[[#This Row],[CÓDIGO DE ESTRUCTURA]],'I-403 Res. Eq. Y Sum'!$B$3:$I$2821,3,FALSE)</f>
        <v>Poste de concreto de 16 m de largo con resistencia  por punta de 200 kg (16/200)</v>
      </c>
      <c r="E792" s="22">
        <f>+VLOOKUP(Tabla2[[#This Row],[CÓDIGO DE ESTRUCTURA]],'I-403 Res. Eq. Y Sum'!$B$3:$I$2821,5,FALSE)</f>
        <v>2036.3190872557363</v>
      </c>
      <c r="F792" s="21">
        <f t="shared" si="24"/>
        <v>1.46</v>
      </c>
      <c r="G792" s="21">
        <f t="shared" si="25"/>
        <v>2.58</v>
      </c>
    </row>
    <row r="793" spans="2:7" ht="15.6" x14ac:dyDescent="0.3">
      <c r="B793" s="20" t="s">
        <v>1131</v>
      </c>
      <c r="C793" s="20" t="s">
        <v>3625</v>
      </c>
      <c r="D793" s="20" t="str">
        <f>+VLOOKUP(Tabla2[[#This Row],[CÓDIGO DE ESTRUCTURA]],'I-403 Res. Eq. Y Sum'!$B$3:$I$2821,3,FALSE)</f>
        <v>Poste de concreto de 16 m de largo con resistencia  por punta de 2200 kg (16/2200)</v>
      </c>
      <c r="E793" s="22">
        <f>+VLOOKUP(Tabla2[[#This Row],[CÓDIGO DE ESTRUCTURA]],'I-403 Res. Eq. Y Sum'!$B$3:$I$2821,5,FALSE)</f>
        <v>3108.0659752850711</v>
      </c>
      <c r="F793" s="21">
        <f t="shared" si="24"/>
        <v>2.2200000000000002</v>
      </c>
      <c r="G793" s="21">
        <f t="shared" si="25"/>
        <v>3.94</v>
      </c>
    </row>
    <row r="794" spans="2:7" ht="15.6" x14ac:dyDescent="0.3">
      <c r="B794" s="20" t="s">
        <v>1131</v>
      </c>
      <c r="C794" s="20" t="s">
        <v>3627</v>
      </c>
      <c r="D794" s="20" t="str">
        <f>+VLOOKUP(Tabla2[[#This Row],[CÓDIGO DE ESTRUCTURA]],'I-403 Res. Eq. Y Sum'!$B$3:$I$2821,3,FALSE)</f>
        <v>Poste de concreto de 16 m de largo con resistencia  por punta de 2300 kg (16/2300)</v>
      </c>
      <c r="E794" s="22">
        <f>+VLOOKUP(Tabla2[[#This Row],[CÓDIGO DE ESTRUCTURA]],'I-403 Res. Eq. Y Sum'!$B$3:$I$2821,5,FALSE)</f>
        <v>3161.653319686538</v>
      </c>
      <c r="F794" s="21">
        <f t="shared" si="24"/>
        <v>2.2599999999999998</v>
      </c>
      <c r="G794" s="21">
        <f t="shared" si="25"/>
        <v>4.01</v>
      </c>
    </row>
    <row r="795" spans="2:7" ht="15.6" x14ac:dyDescent="0.3">
      <c r="B795" s="20" t="s">
        <v>1131</v>
      </c>
      <c r="C795" s="20" t="s">
        <v>3629</v>
      </c>
      <c r="D795" s="20" t="str">
        <f>+VLOOKUP(Tabla2[[#This Row],[CÓDIGO DE ESTRUCTURA]],'I-403 Res. Eq. Y Sum'!$B$3:$I$2821,3,FALSE)</f>
        <v>Poste de concreto de 16 m de largo con resistencia  por punta de 400 kg (16/400)</v>
      </c>
      <c r="E795" s="22">
        <f>+VLOOKUP(Tabla2[[#This Row],[CÓDIGO DE ESTRUCTURA]],'I-403 Res. Eq. Y Sum'!$B$3:$I$2821,5,FALSE)</f>
        <v>2143.4937760586699</v>
      </c>
      <c r="F795" s="21">
        <f t="shared" si="24"/>
        <v>1.53</v>
      </c>
      <c r="G795" s="21">
        <f t="shared" si="25"/>
        <v>2.72</v>
      </c>
    </row>
    <row r="796" spans="2:7" ht="15.6" x14ac:dyDescent="0.3">
      <c r="B796" s="20" t="s">
        <v>1131</v>
      </c>
      <c r="C796" s="20" t="s">
        <v>3631</v>
      </c>
      <c r="D796" s="20" t="str">
        <f>+VLOOKUP(Tabla2[[#This Row],[CÓDIGO DE ESTRUCTURA]],'I-403 Res. Eq. Y Sum'!$B$3:$I$2821,3,FALSE)</f>
        <v>Poste de concreto de 16 m de largo con resistencia  por punta de 500 kg (16/500)</v>
      </c>
      <c r="E796" s="22">
        <f>+VLOOKUP(Tabla2[[#This Row],[CÓDIGO DE ESTRUCTURA]],'I-403 Res. Eq. Y Sum'!$B$3:$I$2821,5,FALSE)</f>
        <v>2197.0811204601364</v>
      </c>
      <c r="F796" s="21">
        <f t="shared" si="24"/>
        <v>1.57</v>
      </c>
      <c r="G796" s="21">
        <f t="shared" si="25"/>
        <v>2.78</v>
      </c>
    </row>
    <row r="797" spans="2:7" ht="15.6" x14ac:dyDescent="0.3">
      <c r="B797" s="20" t="s">
        <v>1131</v>
      </c>
      <c r="C797" s="20" t="s">
        <v>3633</v>
      </c>
      <c r="D797" s="20" t="str">
        <f>+VLOOKUP(Tabla2[[#This Row],[CÓDIGO DE ESTRUCTURA]],'I-403 Res. Eq. Y Sum'!$B$3:$I$2821,3,FALSE)</f>
        <v>Poste de concreto de 16 m de largo con resistencia  por punta de 600 kg (16/600)</v>
      </c>
      <c r="E797" s="22">
        <f>+VLOOKUP(Tabla2[[#This Row],[CÓDIGO DE ESTRUCTURA]],'I-403 Res. Eq. Y Sum'!$B$3:$I$2821,5,FALSE)</f>
        <v>2250.6684648616033</v>
      </c>
      <c r="F797" s="21">
        <f t="shared" si="24"/>
        <v>1.61</v>
      </c>
      <c r="G797" s="21">
        <f t="shared" si="25"/>
        <v>2.85</v>
      </c>
    </row>
    <row r="798" spans="2:7" ht="15.6" x14ac:dyDescent="0.3">
      <c r="B798" s="20" t="s">
        <v>1131</v>
      </c>
      <c r="C798" s="20" t="s">
        <v>3635</v>
      </c>
      <c r="D798" s="20" t="str">
        <f>+VLOOKUP(Tabla2[[#This Row],[CÓDIGO DE ESTRUCTURA]],'I-403 Res. Eq. Y Sum'!$B$3:$I$2821,3,FALSE)</f>
        <v>Poste de concreto de 16 m de largo con resistencia  por punta de 700 kg (16/700)</v>
      </c>
      <c r="E798" s="22">
        <f>+VLOOKUP(Tabla2[[#This Row],[CÓDIGO DE ESTRUCTURA]],'I-403 Res. Eq. Y Sum'!$B$3:$I$2821,5,FALSE)</f>
        <v>2304.2558092630698</v>
      </c>
      <c r="F798" s="21">
        <f t="shared" si="24"/>
        <v>1.65</v>
      </c>
      <c r="G798" s="21">
        <f t="shared" si="25"/>
        <v>2.92</v>
      </c>
    </row>
    <row r="799" spans="2:7" ht="15.6" x14ac:dyDescent="0.3">
      <c r="B799" s="20" t="s">
        <v>1131</v>
      </c>
      <c r="C799" s="20" t="s">
        <v>3637</v>
      </c>
      <c r="D799" s="20" t="str">
        <f>+VLOOKUP(Tabla2[[#This Row],[CÓDIGO DE ESTRUCTURA]],'I-403 Res. Eq. Y Sum'!$B$3:$I$2821,3,FALSE)</f>
        <v>Poste de concreto de 16 m de largo con resistencia  por punta de 800 kg (16/800)</v>
      </c>
      <c r="E799" s="22">
        <f>+VLOOKUP(Tabla2[[#This Row],[CÓDIGO DE ESTRUCTURA]],'I-403 Res. Eq. Y Sum'!$B$3:$I$2821,5,FALSE)</f>
        <v>2357.8431536645367</v>
      </c>
      <c r="F799" s="21">
        <f t="shared" si="24"/>
        <v>1.69</v>
      </c>
      <c r="G799" s="21">
        <f t="shared" si="25"/>
        <v>2.99</v>
      </c>
    </row>
    <row r="800" spans="2:7" ht="15.6" x14ac:dyDescent="0.3">
      <c r="B800" s="20" t="s">
        <v>1131</v>
      </c>
      <c r="C800" s="20" t="s">
        <v>3639</v>
      </c>
      <c r="D800" s="20" t="str">
        <f>+VLOOKUP(Tabla2[[#This Row],[CÓDIGO DE ESTRUCTURA]],'I-403 Res. Eq. Y Sum'!$B$3:$I$2821,3,FALSE)</f>
        <v>Poste de concreto de 16 m de largo con resistencia  por punta de 900 kg (16/900)</v>
      </c>
      <c r="E800" s="22">
        <f>+VLOOKUP(Tabla2[[#This Row],[CÓDIGO DE ESTRUCTURA]],'I-403 Res. Eq. Y Sum'!$B$3:$I$2821,5,FALSE)</f>
        <v>2411.4304980660036</v>
      </c>
      <c r="F800" s="21">
        <f t="shared" si="24"/>
        <v>1.72</v>
      </c>
      <c r="G800" s="21">
        <f t="shared" si="25"/>
        <v>3.06</v>
      </c>
    </row>
    <row r="801" spans="2:7" ht="15.6" x14ac:dyDescent="0.3">
      <c r="B801" s="20" t="s">
        <v>1131</v>
      </c>
      <c r="C801" s="20" t="s">
        <v>3641</v>
      </c>
      <c r="D801" s="20" t="str">
        <f>+VLOOKUP(Tabla2[[#This Row],[CÓDIGO DE ESTRUCTURA]],'I-403 Res. Eq. Y Sum'!$B$3:$I$2821,3,FALSE)</f>
        <v>Poste de concreto de 21 m de largo con resistencia  por punta de 2500 kg (21/2500)</v>
      </c>
      <c r="E801" s="22">
        <f>+VLOOKUP(Tabla2[[#This Row],[CÓDIGO DE ESTRUCTURA]],'I-403 Res. Eq. Y Sum'!$B$3:$I$2821,5,FALSE)</f>
        <v>3761.1545792192319</v>
      </c>
      <c r="F801" s="21">
        <f t="shared" si="24"/>
        <v>2.69</v>
      </c>
      <c r="G801" s="21">
        <f t="shared" si="25"/>
        <v>4.7699999999999996</v>
      </c>
    </row>
    <row r="802" spans="2:7" ht="15.6" x14ac:dyDescent="0.3">
      <c r="B802" s="20" t="s">
        <v>1131</v>
      </c>
      <c r="C802" s="20" t="s">
        <v>3643</v>
      </c>
      <c r="D802" s="20" t="str">
        <f>+VLOOKUP(Tabla2[[#This Row],[CÓDIGO DE ESTRUCTURA]],'I-403 Res. Eq. Y Sum'!$B$3:$I$2821,3,FALSE)</f>
        <v>Poste de concreto de 21 m de largo con resistencia  por punta de 500 kg (21/500)</v>
      </c>
      <c r="E802" s="22">
        <f>+VLOOKUP(Tabla2[[#This Row],[CÓDIGO DE ESTRUCTURA]],'I-403 Res. Eq. Y Sum'!$B$3:$I$2821,5,FALSE)</f>
        <v>3332.2792107883961</v>
      </c>
      <c r="F802" s="21">
        <f t="shared" si="24"/>
        <v>2.38</v>
      </c>
      <c r="G802" s="21">
        <f t="shared" si="25"/>
        <v>4.22</v>
      </c>
    </row>
    <row r="803" spans="2:7" ht="15.6" x14ac:dyDescent="0.3">
      <c r="B803" s="20" t="s">
        <v>1131</v>
      </c>
      <c r="C803" s="20" t="s">
        <v>3645</v>
      </c>
      <c r="D803" s="20" t="str">
        <f>+VLOOKUP(Tabla2[[#This Row],[CÓDIGO DE ESTRUCTURA]],'I-403 Res. Eq. Y Sum'!$B$3:$I$2821,3,FALSE)</f>
        <v>Poste de concreto de 25 m de largo con resistencia  por punta de 5100 kg (25/5100)</v>
      </c>
      <c r="E803" s="22">
        <f>+VLOOKUP(Tabla2[[#This Row],[CÓDIGO DE ESTRUCTURA]],'I-403 Res. Eq. Y Sum'!$B$3:$I$2821,5,FALSE)</f>
        <v>7764.2489902188199</v>
      </c>
      <c r="F803" s="21">
        <f t="shared" si="24"/>
        <v>5.55</v>
      </c>
      <c r="G803" s="21">
        <f t="shared" si="25"/>
        <v>9.84</v>
      </c>
    </row>
    <row r="804" spans="2:7" ht="15.6" x14ac:dyDescent="0.3">
      <c r="B804" s="20" t="s">
        <v>1131</v>
      </c>
      <c r="C804" s="20" t="s">
        <v>3647</v>
      </c>
      <c r="D804" s="20" t="str">
        <f>+VLOOKUP(Tabla2[[#This Row],[CÓDIGO DE ESTRUCTURA]],'I-403 Res. Eq. Y Sum'!$B$3:$I$2821,3,FALSE)</f>
        <v>Poste de concreto de 25 m de largo con resistencia  por punta de 7500 kg (25/7500)</v>
      </c>
      <c r="E804" s="22">
        <f>+VLOOKUP(Tabla2[[#This Row],[CÓDIGO DE ESTRUCTURA]],'I-403 Res. Eq. Y Sum'!$B$3:$I$2821,5,FALSE)</f>
        <v>8070.034567981781</v>
      </c>
      <c r="F804" s="21">
        <f t="shared" si="24"/>
        <v>5.77</v>
      </c>
      <c r="G804" s="21">
        <f t="shared" si="25"/>
        <v>10.23</v>
      </c>
    </row>
    <row r="805" spans="2:7" ht="15.6" x14ac:dyDescent="0.3">
      <c r="B805" s="20" t="s">
        <v>1131</v>
      </c>
      <c r="C805" s="20" t="s">
        <v>4066</v>
      </c>
      <c r="D805" s="20" t="str">
        <f>+VLOOKUP(Tabla2[[#This Row],[CÓDIGO DE ESTRUCTURA]],'I-403 Res. Eq. Y Sum'!$B$3:$I$2821,3,FALSE)</f>
        <v>Poste de concreto de 14 m de largo con resistencia  por punta de 100 kg (14/100)</v>
      </c>
      <c r="E805" s="22">
        <f>+VLOOKUP(Tabla2[[#This Row],[CÓDIGO DE ESTRUCTURA]],'I-403 Res. Eq. Y Sum'!$B$3:$I$2821,5,FALSE)</f>
        <v>2344.6571855377642</v>
      </c>
      <c r="F805" s="21">
        <f t="shared" si="24"/>
        <v>1.68</v>
      </c>
      <c r="G805" s="21">
        <f t="shared" si="25"/>
        <v>2.97</v>
      </c>
    </row>
    <row r="806" spans="2:7" ht="15.6" x14ac:dyDescent="0.3">
      <c r="B806" s="20" t="s">
        <v>1131</v>
      </c>
      <c r="C806" s="20" t="s">
        <v>2834</v>
      </c>
      <c r="D806" s="20" t="str">
        <f>+VLOOKUP(Tabla2[[#This Row],[CÓDIGO DE ESTRUCTURA]],'I-403 Res. Eq. Y Sum'!$B$3:$I$2821,3,FALSE)</f>
        <v xml:space="preserve"> Poste de madera tratada 100' clase C1</v>
      </c>
      <c r="E806" s="22">
        <f>+VLOOKUP(Tabla2[[#This Row],[CÓDIGO DE ESTRUCTURA]],'I-403 Res. Eq. Y Sum'!$B$3:$I$2821,5,FALSE)</f>
        <v>4798.7086258638055</v>
      </c>
      <c r="F806" s="21">
        <f t="shared" si="24"/>
        <v>3.43</v>
      </c>
      <c r="G806" s="21">
        <f t="shared" si="25"/>
        <v>6.08</v>
      </c>
    </row>
    <row r="807" spans="2:7" ht="15.6" x14ac:dyDescent="0.3">
      <c r="B807" s="20" t="s">
        <v>1131</v>
      </c>
      <c r="C807" s="20" t="s">
        <v>2836</v>
      </c>
      <c r="D807" s="20" t="str">
        <f>+VLOOKUP(Tabla2[[#This Row],[CÓDIGO DE ESTRUCTURA]],'I-403 Res. Eq. Y Sum'!$B$3:$I$2821,3,FALSE)</f>
        <v xml:space="preserve"> Poste de madera tratada 100' clase C2</v>
      </c>
      <c r="E807" s="22">
        <f>+VLOOKUP(Tabla2[[#This Row],[CÓDIGO DE ESTRUCTURA]],'I-403 Res. Eq. Y Sum'!$B$3:$I$2821,5,FALSE)</f>
        <v>4214.574330787741</v>
      </c>
      <c r="F807" s="21">
        <f t="shared" si="24"/>
        <v>3.01</v>
      </c>
      <c r="G807" s="21">
        <f t="shared" si="25"/>
        <v>5.34</v>
      </c>
    </row>
    <row r="808" spans="2:7" ht="15.6" x14ac:dyDescent="0.3">
      <c r="B808" s="20" t="s">
        <v>1131</v>
      </c>
      <c r="C808" s="20" t="s">
        <v>2838</v>
      </c>
      <c r="D808" s="20" t="str">
        <f>+VLOOKUP(Tabla2[[#This Row],[CÓDIGO DE ESTRUCTURA]],'I-403 Res. Eq. Y Sum'!$B$3:$I$2821,3,FALSE)</f>
        <v>Poste de madera tratada 100' clase C3</v>
      </c>
      <c r="E808" s="22">
        <f>+VLOOKUP(Tabla2[[#This Row],[CÓDIGO DE ESTRUCTURA]],'I-403 Res. Eq. Y Sum'!$B$3:$I$2821,5,FALSE)</f>
        <v>3610.9005667149809</v>
      </c>
      <c r="F808" s="21">
        <f t="shared" si="24"/>
        <v>2.58</v>
      </c>
      <c r="G808" s="21">
        <f t="shared" si="25"/>
        <v>4.58</v>
      </c>
    </row>
    <row r="809" spans="2:7" ht="15.6" x14ac:dyDescent="0.3">
      <c r="B809" s="20" t="s">
        <v>1131</v>
      </c>
      <c r="C809" s="20" t="s">
        <v>2840</v>
      </c>
      <c r="D809" s="20" t="str">
        <f>+VLOOKUP(Tabla2[[#This Row],[CÓDIGO DE ESTRUCTURA]],'I-403 Res. Eq. Y Sum'!$B$3:$I$2821,3,FALSE)</f>
        <v>Poste de madera tratada 100' clase C4</v>
      </c>
      <c r="E809" s="22">
        <f>+VLOOKUP(Tabla2[[#This Row],[CÓDIGO DE ESTRUCTURA]],'I-403 Res. Eq. Y Sum'!$B$3:$I$2821,5,FALSE)</f>
        <v>3228.872924871855</v>
      </c>
      <c r="F809" s="21">
        <f t="shared" si="24"/>
        <v>2.31</v>
      </c>
      <c r="G809" s="21">
        <f t="shared" si="25"/>
        <v>4.09</v>
      </c>
    </row>
    <row r="810" spans="2:7" ht="15.6" x14ac:dyDescent="0.3">
      <c r="B810" s="20" t="s">
        <v>1131</v>
      </c>
      <c r="C810" s="20" t="s">
        <v>2842</v>
      </c>
      <c r="D810" s="20" t="str">
        <f>+VLOOKUP(Tabla2[[#This Row],[CÓDIGO DE ESTRUCTURA]],'I-403 Res. Eq. Y Sum'!$B$3:$I$2821,3,FALSE)</f>
        <v>Poste de madera tratada 100' clase C5</v>
      </c>
      <c r="E810" s="22">
        <f>+VLOOKUP(Tabla2[[#This Row],[CÓDIGO DE ESTRUCTURA]],'I-403 Res. Eq. Y Sum'!$B$3:$I$2821,5,FALSE)</f>
        <v>3215.8111336143697</v>
      </c>
      <c r="F810" s="21">
        <f t="shared" si="24"/>
        <v>2.2999999999999998</v>
      </c>
      <c r="G810" s="21">
        <f t="shared" si="25"/>
        <v>4.08</v>
      </c>
    </row>
    <row r="811" spans="2:7" ht="15.6" x14ac:dyDescent="0.3">
      <c r="B811" s="20" t="s">
        <v>1131</v>
      </c>
      <c r="C811" s="20" t="s">
        <v>2844</v>
      </c>
      <c r="D811" s="20" t="str">
        <f>+VLOOKUP(Tabla2[[#This Row],[CÓDIGO DE ESTRUCTURA]],'I-403 Res. Eq. Y Sum'!$B$3:$I$2821,3,FALSE)</f>
        <v>Poste de madera tratada 100' clase C6</v>
      </c>
      <c r="E811" s="22">
        <f>+VLOOKUP(Tabla2[[#This Row],[CÓDIGO DE ESTRUCTURA]],'I-403 Res. Eq. Y Sum'!$B$3:$I$2821,5,FALSE)</f>
        <v>2851.782016516051</v>
      </c>
      <c r="F811" s="21">
        <f t="shared" si="24"/>
        <v>2.04</v>
      </c>
      <c r="G811" s="21">
        <f t="shared" si="25"/>
        <v>3.61</v>
      </c>
    </row>
    <row r="812" spans="2:7" ht="15.6" x14ac:dyDescent="0.3">
      <c r="B812" s="20" t="s">
        <v>1131</v>
      </c>
      <c r="C812" s="20" t="s">
        <v>2846</v>
      </c>
      <c r="D812" s="20" t="str">
        <f>+VLOOKUP(Tabla2[[#This Row],[CÓDIGO DE ESTRUCTURA]],'I-403 Res. Eq. Y Sum'!$B$3:$I$2821,3,FALSE)</f>
        <v xml:space="preserve"> Poste de madera tratada 100' clase CH1</v>
      </c>
      <c r="E812" s="22">
        <f>+VLOOKUP(Tabla2[[#This Row],[CÓDIGO DE ESTRUCTURA]],'I-403 Res. Eq. Y Sum'!$B$3:$I$2821,5,FALSE)</f>
        <v>5427.8427539466147</v>
      </c>
      <c r="F812" s="21">
        <f t="shared" si="24"/>
        <v>3.88</v>
      </c>
      <c r="G812" s="21">
        <f t="shared" si="25"/>
        <v>6.88</v>
      </c>
    </row>
    <row r="813" spans="2:7" ht="15.6" x14ac:dyDescent="0.3">
      <c r="B813" s="20" t="s">
        <v>1131</v>
      </c>
      <c r="C813" s="20" t="s">
        <v>2848</v>
      </c>
      <c r="D813" s="20" t="str">
        <f>+VLOOKUP(Tabla2[[#This Row],[CÓDIGO DE ESTRUCTURA]],'I-403 Res. Eq. Y Sum'!$B$3:$I$2821,3,FALSE)</f>
        <v xml:space="preserve"> Poste de madera tratada 65' clase C2</v>
      </c>
      <c r="E813" s="22">
        <f>+VLOOKUP(Tabla2[[#This Row],[CÓDIGO DE ESTRUCTURA]],'I-403 Res. Eq. Y Sum'!$B$3:$I$2821,5,FALSE)</f>
        <v>2181.8152187589999</v>
      </c>
      <c r="F813" s="21">
        <f t="shared" si="24"/>
        <v>1.56</v>
      </c>
      <c r="G813" s="21">
        <f t="shared" si="25"/>
        <v>2.77</v>
      </c>
    </row>
    <row r="814" spans="2:7" ht="15.6" x14ac:dyDescent="0.3">
      <c r="B814" s="20" t="s">
        <v>1131</v>
      </c>
      <c r="C814" s="20" t="s">
        <v>2850</v>
      </c>
      <c r="D814" s="20" t="str">
        <f>+VLOOKUP(Tabla2[[#This Row],[CÓDIGO DE ESTRUCTURA]],'I-403 Res. Eq. Y Sum'!$B$3:$I$2821,3,FALSE)</f>
        <v xml:space="preserve"> Poste de madera tratada 65' clase C3</v>
      </c>
      <c r="E814" s="22">
        <f>+VLOOKUP(Tabla2[[#This Row],[CÓDIGO DE ESTRUCTURA]],'I-403 Res. Eq. Y Sum'!$B$3:$I$2821,5,FALSE)</f>
        <v>1893.8352387657153</v>
      </c>
      <c r="F814" s="21">
        <f t="shared" si="24"/>
        <v>1.35</v>
      </c>
      <c r="G814" s="21">
        <f t="shared" si="25"/>
        <v>2.4</v>
      </c>
    </row>
    <row r="815" spans="2:7" ht="15.6" x14ac:dyDescent="0.3">
      <c r="B815" s="20" t="s">
        <v>1131</v>
      </c>
      <c r="C815" s="20" t="s">
        <v>2852</v>
      </c>
      <c r="D815" s="20" t="str">
        <f>+VLOOKUP(Tabla2[[#This Row],[CÓDIGO DE ESTRUCTURA]],'I-403 Res. Eq. Y Sum'!$B$3:$I$2821,3,FALSE)</f>
        <v xml:space="preserve"> Poste de madera tratada 65' clase C4</v>
      </c>
      <c r="E815" s="22">
        <f>+VLOOKUP(Tabla2[[#This Row],[CÓDIGO DE ESTRUCTURA]],'I-403 Res. Eq. Y Sum'!$B$3:$I$2821,5,FALSE)</f>
        <v>1624.4145969719516</v>
      </c>
      <c r="F815" s="21">
        <f t="shared" si="24"/>
        <v>1.1599999999999999</v>
      </c>
      <c r="G815" s="21">
        <f t="shared" si="25"/>
        <v>2.06</v>
      </c>
    </row>
    <row r="816" spans="2:7" ht="15.6" x14ac:dyDescent="0.3">
      <c r="B816" s="20" t="s">
        <v>1131</v>
      </c>
      <c r="C816" s="20" t="s">
        <v>2854</v>
      </c>
      <c r="D816" s="20" t="str">
        <f>+VLOOKUP(Tabla2[[#This Row],[CÓDIGO DE ESTRUCTURA]],'I-403 Res. Eq. Y Sum'!$B$3:$I$2821,3,FALSE)</f>
        <v xml:space="preserve"> Poste de madera tratada 65' clase C6</v>
      </c>
      <c r="E816" s="22">
        <f>+VLOOKUP(Tabla2[[#This Row],[CÓDIGO DE ESTRUCTURA]],'I-403 Res. Eq. Y Sum'!$B$3:$I$2821,5,FALSE)</f>
        <v>1252.3706167060302</v>
      </c>
      <c r="F816" s="21">
        <f t="shared" si="24"/>
        <v>0.9</v>
      </c>
      <c r="G816" s="21">
        <f t="shared" si="25"/>
        <v>1.59</v>
      </c>
    </row>
    <row r="817" spans="2:7" ht="15.6" x14ac:dyDescent="0.3">
      <c r="B817" s="20" t="s">
        <v>1131</v>
      </c>
      <c r="C817" s="20" t="s">
        <v>2856</v>
      </c>
      <c r="D817" s="20" t="str">
        <f>+VLOOKUP(Tabla2[[#This Row],[CÓDIGO DE ESTRUCTURA]],'I-403 Res. Eq. Y Sum'!$B$3:$I$2821,3,FALSE)</f>
        <v xml:space="preserve"> Poste de madera tratada 65' clase CH1</v>
      </c>
      <c r="E817" s="22">
        <f>+VLOOKUP(Tabla2[[#This Row],[CÓDIGO DE ESTRUCTURA]],'I-403 Res. Eq. Y Sum'!$B$3:$I$2821,5,FALSE)</f>
        <v>2820.0323874931419</v>
      </c>
      <c r="F817" s="21">
        <f t="shared" si="24"/>
        <v>2.02</v>
      </c>
      <c r="G817" s="21">
        <f t="shared" si="25"/>
        <v>3.57</v>
      </c>
    </row>
    <row r="818" spans="2:7" ht="15.6" x14ac:dyDescent="0.3">
      <c r="B818" s="20" t="s">
        <v>1131</v>
      </c>
      <c r="C818" s="20" t="s">
        <v>2858</v>
      </c>
      <c r="D818" s="20" t="str">
        <f>+VLOOKUP(Tabla2[[#This Row],[CÓDIGO DE ESTRUCTURA]],'I-403 Res. Eq. Y Sum'!$B$3:$I$2821,3,FALSE)</f>
        <v xml:space="preserve"> Poste de madera tratada 70' clase C1</v>
      </c>
      <c r="E818" s="22">
        <f>+VLOOKUP(Tabla2[[#This Row],[CÓDIGO DE ESTRUCTURA]],'I-403 Res. Eq. Y Sum'!$B$3:$I$2821,5,FALSE)</f>
        <v>2788.4615087963934</v>
      </c>
      <c r="F818" s="21">
        <f t="shared" si="24"/>
        <v>1.99</v>
      </c>
      <c r="G818" s="21">
        <f t="shared" si="25"/>
        <v>3.53</v>
      </c>
    </row>
    <row r="819" spans="2:7" ht="15.6" x14ac:dyDescent="0.3">
      <c r="B819" s="20" t="s">
        <v>1131</v>
      </c>
      <c r="C819" s="20" t="s">
        <v>2860</v>
      </c>
      <c r="D819" s="20" t="str">
        <f>+VLOOKUP(Tabla2[[#This Row],[CÓDIGO DE ESTRUCTURA]],'I-403 Res. Eq. Y Sum'!$B$3:$I$2821,3,FALSE)</f>
        <v xml:space="preserve"> Poste de madera tratada 70' clase C3</v>
      </c>
      <c r="E819" s="22">
        <f>+VLOOKUP(Tabla2[[#This Row],[CÓDIGO DE ESTRUCTURA]],'I-403 Res. Eq. Y Sum'!$B$3:$I$2821,5,FALSE)</f>
        <v>2133.1719807096624</v>
      </c>
      <c r="F819" s="21">
        <f t="shared" si="24"/>
        <v>1.52</v>
      </c>
      <c r="G819" s="21">
        <f t="shared" si="25"/>
        <v>2.7</v>
      </c>
    </row>
    <row r="820" spans="2:7" ht="15.6" x14ac:dyDescent="0.3">
      <c r="B820" s="20" t="s">
        <v>1131</v>
      </c>
      <c r="C820" s="20" t="s">
        <v>2862</v>
      </c>
      <c r="D820" s="20" t="str">
        <f>+VLOOKUP(Tabla2[[#This Row],[CÓDIGO DE ESTRUCTURA]],'I-403 Res. Eq. Y Sum'!$B$3:$I$2821,3,FALSE)</f>
        <v xml:space="preserve"> Poste de madera tratada 70' clase C4</v>
      </c>
      <c r="E820" s="22">
        <f>+VLOOKUP(Tabla2[[#This Row],[CÓDIGO DE ESTRUCTURA]],'I-403 Res. Eq. Y Sum'!$B$3:$I$2821,5,FALSE)</f>
        <v>1805.6838174798381</v>
      </c>
      <c r="F820" s="21">
        <f t="shared" si="24"/>
        <v>1.29</v>
      </c>
      <c r="G820" s="21">
        <f t="shared" si="25"/>
        <v>2.29</v>
      </c>
    </row>
    <row r="821" spans="2:7" ht="15.6" x14ac:dyDescent="0.3">
      <c r="B821" s="20" t="s">
        <v>1131</v>
      </c>
      <c r="C821" s="20" t="s">
        <v>2864</v>
      </c>
      <c r="D821" s="20" t="str">
        <f>+VLOOKUP(Tabla2[[#This Row],[CÓDIGO DE ESTRUCTURA]],'I-403 Res. Eq. Y Sum'!$B$3:$I$2821,3,FALSE)</f>
        <v xml:space="preserve"> Poste de madera tratada 70' clase C6</v>
      </c>
      <c r="E821" s="22">
        <f>+VLOOKUP(Tabla2[[#This Row],[CÓDIGO DE ESTRUCTURA]],'I-403 Res. Eq. Y Sum'!$B$3:$I$2821,5,FALSE)</f>
        <v>1430.975453964144</v>
      </c>
      <c r="F821" s="21">
        <f t="shared" si="24"/>
        <v>1.02</v>
      </c>
      <c r="G821" s="21">
        <f t="shared" si="25"/>
        <v>1.81</v>
      </c>
    </row>
    <row r="822" spans="2:7" ht="15.6" x14ac:dyDescent="0.3">
      <c r="B822" s="20" t="s">
        <v>1131</v>
      </c>
      <c r="C822" s="20" t="s">
        <v>2866</v>
      </c>
      <c r="D822" s="20" t="str">
        <f>+VLOOKUP(Tabla2[[#This Row],[CÓDIGO DE ESTRUCTURA]],'I-403 Res. Eq. Y Sum'!$B$3:$I$2821,3,FALSE)</f>
        <v xml:space="preserve"> Poste de madera tratada 85' clase C1</v>
      </c>
      <c r="E822" s="22">
        <f>+VLOOKUP(Tabla2[[#This Row],[CÓDIGO DE ESTRUCTURA]],'I-403 Res. Eq. Y Sum'!$B$3:$I$2821,5,FALSE)</f>
        <v>3748.7696307062465</v>
      </c>
      <c r="F822" s="21">
        <f t="shared" si="24"/>
        <v>2.68</v>
      </c>
      <c r="G822" s="21">
        <f t="shared" si="25"/>
        <v>4.75</v>
      </c>
    </row>
    <row r="823" spans="2:7" ht="15.6" x14ac:dyDescent="0.3">
      <c r="B823" s="20" t="s">
        <v>1131</v>
      </c>
      <c r="C823" s="20" t="s">
        <v>2868</v>
      </c>
      <c r="D823" s="20" t="str">
        <f>+VLOOKUP(Tabla2[[#This Row],[CÓDIGO DE ESTRUCTURA]],'I-403 Res. Eq. Y Sum'!$B$3:$I$2821,3,FALSE)</f>
        <v xml:space="preserve"> Poste de madera tratada 85' clase C2</v>
      </c>
      <c r="E823" s="22">
        <f>+VLOOKUP(Tabla2[[#This Row],[CÓDIGO DE ESTRUCTURA]],'I-403 Res. Eq. Y Sum'!$B$3:$I$2821,5,FALSE)</f>
        <v>3268.4738610545728</v>
      </c>
      <c r="F823" s="21">
        <f t="shared" si="24"/>
        <v>2.34</v>
      </c>
      <c r="G823" s="21">
        <f t="shared" si="25"/>
        <v>4.1399999999999997</v>
      </c>
    </row>
    <row r="824" spans="2:7" ht="15.6" x14ac:dyDescent="0.3">
      <c r="B824" s="20" t="s">
        <v>1131</v>
      </c>
      <c r="C824" s="20" t="s">
        <v>2870</v>
      </c>
      <c r="D824" s="20" t="str">
        <f>+VLOOKUP(Tabla2[[#This Row],[CÓDIGO DE ESTRUCTURA]],'I-403 Res. Eq. Y Sum'!$B$3:$I$2821,3,FALSE)</f>
        <v xml:space="preserve"> Poste de madera tratada 85' clase C3</v>
      </c>
      <c r="E824" s="22">
        <f>+VLOOKUP(Tabla2[[#This Row],[CÓDIGO DE ESTRUCTURA]],'I-403 Res. Eq. Y Sum'!$B$3:$I$2821,5,FALSE)</f>
        <v>2822.1032989432429</v>
      </c>
      <c r="F824" s="21">
        <f t="shared" si="24"/>
        <v>2.02</v>
      </c>
      <c r="G824" s="21">
        <f t="shared" si="25"/>
        <v>3.58</v>
      </c>
    </row>
    <row r="825" spans="2:7" ht="15.6" x14ac:dyDescent="0.3">
      <c r="B825" s="20" t="s">
        <v>1131</v>
      </c>
      <c r="C825" s="20" t="s">
        <v>2872</v>
      </c>
      <c r="D825" s="20" t="str">
        <f>+VLOOKUP(Tabla2[[#This Row],[CÓDIGO DE ESTRUCTURA]],'I-403 Res. Eq. Y Sum'!$B$3:$I$2821,3,FALSE)</f>
        <v>Poste de madera tratada 85' clase C4</v>
      </c>
      <c r="E825" s="22">
        <f>+VLOOKUP(Tabla2[[#This Row],[CÓDIGO DE ESTRUCTURA]],'I-403 Res. Eq. Y Sum'!$B$3:$I$2821,5,FALSE)</f>
        <v>2458.8146496355957</v>
      </c>
      <c r="F825" s="21">
        <f t="shared" si="24"/>
        <v>1.76</v>
      </c>
      <c r="G825" s="21">
        <f t="shared" si="25"/>
        <v>3.12</v>
      </c>
    </row>
    <row r="826" spans="2:7" ht="15.6" x14ac:dyDescent="0.3">
      <c r="B826" s="20" t="s">
        <v>1131</v>
      </c>
      <c r="C826" s="20" t="s">
        <v>2874</v>
      </c>
      <c r="D826" s="20" t="str">
        <f>+VLOOKUP(Tabla2[[#This Row],[CÓDIGO DE ESTRUCTURA]],'I-403 Res. Eq. Y Sum'!$B$3:$I$2821,3,FALSE)</f>
        <v>Poste de madera tratada 85' clase C5</v>
      </c>
      <c r="E826" s="22">
        <f>+VLOOKUP(Tabla2[[#This Row],[CÓDIGO DE ESTRUCTURA]],'I-403 Res. Eq. Y Sum'!$B$3:$I$2821,5,FALSE)</f>
        <v>2356.0957328354234</v>
      </c>
      <c r="F826" s="21">
        <f t="shared" si="24"/>
        <v>1.68</v>
      </c>
      <c r="G826" s="21">
        <f t="shared" si="25"/>
        <v>2.99</v>
      </c>
    </row>
    <row r="827" spans="2:7" ht="15.6" x14ac:dyDescent="0.3">
      <c r="B827" s="20" t="s">
        <v>1131</v>
      </c>
      <c r="C827" s="20" t="s">
        <v>2876</v>
      </c>
      <c r="D827" s="20" t="str">
        <f>+VLOOKUP(Tabla2[[#This Row],[CÓDIGO DE ESTRUCTURA]],'I-403 Res. Eq. Y Sum'!$B$3:$I$2821,3,FALSE)</f>
        <v>Poste de madera tratada 85' clase C6</v>
      </c>
      <c r="E827" s="22">
        <f>+VLOOKUP(Tabla2[[#This Row],[CÓDIGO DE ESTRUCTURA]],'I-403 Res. Eq. Y Sum'!$B$3:$I$2821,5,FALSE)</f>
        <v>2065.6122003012115</v>
      </c>
      <c r="F827" s="21">
        <f t="shared" si="24"/>
        <v>1.48</v>
      </c>
      <c r="G827" s="21">
        <f t="shared" si="25"/>
        <v>2.62</v>
      </c>
    </row>
    <row r="828" spans="2:7" ht="15.6" x14ac:dyDescent="0.3">
      <c r="B828" s="20" t="s">
        <v>1131</v>
      </c>
      <c r="C828" s="20" t="s">
        <v>2878</v>
      </c>
      <c r="D828" s="20" t="str">
        <f>+VLOOKUP(Tabla2[[#This Row],[CÓDIGO DE ESTRUCTURA]],'I-403 Res. Eq. Y Sum'!$B$3:$I$2821,3,FALSE)</f>
        <v xml:space="preserve"> Poste de madera tratada 90' clase C2</v>
      </c>
      <c r="E828" s="22">
        <f>+VLOOKUP(Tabla2[[#This Row],[CÓDIGO DE ESTRUCTURA]],'I-403 Res. Eq. Y Sum'!$B$3:$I$2821,5,FALSE)</f>
        <v>3603.9638692597582</v>
      </c>
      <c r="F828" s="21">
        <f t="shared" si="24"/>
        <v>2.58</v>
      </c>
      <c r="G828" s="21">
        <f t="shared" si="25"/>
        <v>4.57</v>
      </c>
    </row>
    <row r="829" spans="2:7" ht="15.6" x14ac:dyDescent="0.3">
      <c r="B829" s="20" t="s">
        <v>1131</v>
      </c>
      <c r="C829" s="20" t="s">
        <v>2880</v>
      </c>
      <c r="D829" s="20" t="str">
        <f>+VLOOKUP(Tabla2[[#This Row],[CÓDIGO DE ESTRUCTURA]],'I-403 Res. Eq. Y Sum'!$B$3:$I$2821,3,FALSE)</f>
        <v xml:space="preserve"> Poste de madera tratada 90' clase C3</v>
      </c>
      <c r="E829" s="22">
        <f>+VLOOKUP(Tabla2[[#This Row],[CÓDIGO DE ESTRUCTURA]],'I-403 Res. Eq. Y Sum'!$B$3:$I$2821,5,FALSE)</f>
        <v>3073.6773215758835</v>
      </c>
      <c r="F829" s="21">
        <f t="shared" si="24"/>
        <v>2.2000000000000002</v>
      </c>
      <c r="G829" s="21">
        <f t="shared" si="25"/>
        <v>3.9</v>
      </c>
    </row>
    <row r="830" spans="2:7" ht="15.6" x14ac:dyDescent="0.3">
      <c r="B830" s="20" t="s">
        <v>1131</v>
      </c>
      <c r="C830" s="20" t="s">
        <v>2882</v>
      </c>
      <c r="D830" s="20" t="str">
        <f>+VLOOKUP(Tabla2[[#This Row],[CÓDIGO DE ESTRUCTURA]],'I-403 Res. Eq. Y Sum'!$B$3:$I$2821,3,FALSE)</f>
        <v xml:space="preserve"> Poste de madera tratada 80' clase C3</v>
      </c>
      <c r="E830" s="22">
        <f>+VLOOKUP(Tabla2[[#This Row],[CÓDIGO DE ESTRUCTURA]],'I-403 Res. Eq. Y Sum'!$B$3:$I$2821,5,FALSE)</f>
        <v>2732.1576191785634</v>
      </c>
      <c r="F830" s="21">
        <f t="shared" si="24"/>
        <v>1.95</v>
      </c>
      <c r="G830" s="21">
        <f t="shared" si="25"/>
        <v>3.46</v>
      </c>
    </row>
    <row r="831" spans="2:7" ht="15.6" x14ac:dyDescent="0.3">
      <c r="B831" s="20" t="s">
        <v>1131</v>
      </c>
      <c r="C831" s="20" t="s">
        <v>2884</v>
      </c>
      <c r="D831" s="20" t="str">
        <f>+VLOOKUP(Tabla2[[#This Row],[CÓDIGO DE ESTRUCTURA]],'I-403 Res. Eq. Y Sum'!$B$3:$I$2821,3,FALSE)</f>
        <v xml:space="preserve"> Poste de madera tratada 90' clase C4</v>
      </c>
      <c r="E831" s="22">
        <f>+VLOOKUP(Tabla2[[#This Row],[CÓDIGO DE ESTRUCTURA]],'I-403 Res. Eq. Y Sum'!$B$3:$I$2821,5,FALSE)</f>
        <v>2705.7376895783887</v>
      </c>
      <c r="F831" s="21">
        <f t="shared" si="24"/>
        <v>1.93</v>
      </c>
      <c r="G831" s="21">
        <f t="shared" si="25"/>
        <v>3.43</v>
      </c>
    </row>
    <row r="832" spans="2:7" ht="15.6" x14ac:dyDescent="0.3">
      <c r="B832" s="20" t="s">
        <v>1131</v>
      </c>
      <c r="C832" s="20" t="s">
        <v>2886</v>
      </c>
      <c r="D832" s="20" t="str">
        <f>+VLOOKUP(Tabla2[[#This Row],[CÓDIGO DE ESTRUCTURA]],'I-403 Res. Eq. Y Sum'!$B$3:$I$2821,3,FALSE)</f>
        <v xml:space="preserve"> Poste de madera tratada 90' clase C6</v>
      </c>
      <c r="E832" s="22">
        <f>+VLOOKUP(Tabla2[[#This Row],[CÓDIGO DE ESTRUCTURA]],'I-403 Res. Eq. Y Sum'!$B$3:$I$2821,5,FALSE)</f>
        <v>2310.5507604043323</v>
      </c>
      <c r="F832" s="21">
        <f t="shared" si="24"/>
        <v>1.65</v>
      </c>
      <c r="G832" s="21">
        <f t="shared" si="25"/>
        <v>2.93</v>
      </c>
    </row>
    <row r="833" spans="2:7" ht="15.6" x14ac:dyDescent="0.3">
      <c r="B833" s="20" t="s">
        <v>1131</v>
      </c>
      <c r="C833" s="20" t="s">
        <v>2888</v>
      </c>
      <c r="D833" s="20" t="str">
        <f>+VLOOKUP(Tabla2[[#This Row],[CÓDIGO DE ESTRUCTURA]],'I-403 Res. Eq. Y Sum'!$B$3:$I$2821,3,FALSE)</f>
        <v xml:space="preserve"> Poste de madera tratada 80' clase C6</v>
      </c>
      <c r="E833" s="22">
        <f>+VLOOKUP(Tabla2[[#This Row],[CÓDIGO DE ESTRUCTURA]],'I-403 Res. Eq. Y Sum'!$B$3:$I$2821,5,FALSE)</f>
        <v>2053.8228981371844</v>
      </c>
      <c r="F833" s="21">
        <f t="shared" si="24"/>
        <v>1.47</v>
      </c>
      <c r="G833" s="21">
        <f t="shared" si="25"/>
        <v>2.6</v>
      </c>
    </row>
    <row r="834" spans="2:7" ht="15.6" x14ac:dyDescent="0.3">
      <c r="B834" s="20" t="s">
        <v>1131</v>
      </c>
      <c r="C834" s="20" t="s">
        <v>2890</v>
      </c>
      <c r="D834" s="20" t="str">
        <f>+VLOOKUP(Tabla2[[#This Row],[CÓDIGO DE ESTRUCTURA]],'I-403 Res. Eq. Y Sum'!$B$3:$I$2821,3,FALSE)</f>
        <v xml:space="preserve"> Poste de madera tratada 95' clase C1</v>
      </c>
      <c r="E834" s="22">
        <f>+VLOOKUP(Tabla2[[#This Row],[CÓDIGO DE ESTRUCTURA]],'I-403 Res. Eq. Y Sum'!$B$3:$I$2821,5,FALSE)</f>
        <v>4392.7948408456286</v>
      </c>
      <c r="F834" s="21">
        <f t="shared" si="24"/>
        <v>3.14</v>
      </c>
      <c r="G834" s="21">
        <f t="shared" si="25"/>
        <v>5.57</v>
      </c>
    </row>
    <row r="835" spans="2:7" ht="15.6" x14ac:dyDescent="0.3">
      <c r="B835" s="20" t="s">
        <v>1131</v>
      </c>
      <c r="C835" s="20" t="s">
        <v>2892</v>
      </c>
      <c r="D835" s="20" t="str">
        <f>+VLOOKUP(Tabla2[[#This Row],[CÓDIGO DE ESTRUCTURA]],'I-403 Res. Eq. Y Sum'!$B$3:$I$2821,3,FALSE)</f>
        <v xml:space="preserve"> Poste de madera tratada 95' clase C2</v>
      </c>
      <c r="E835" s="22">
        <f>+VLOOKUP(Tabla2[[#This Row],[CÓDIGO DE ESTRUCTURA]],'I-403 Res. Eq. Y Sum'!$B$3:$I$2821,5,FALSE)</f>
        <v>3903.0670335183504</v>
      </c>
      <c r="F835" s="21">
        <f t="shared" si="24"/>
        <v>2.79</v>
      </c>
      <c r="G835" s="21">
        <f t="shared" si="25"/>
        <v>4.95</v>
      </c>
    </row>
    <row r="836" spans="2:7" ht="15.6" x14ac:dyDescent="0.3">
      <c r="B836" s="20" t="s">
        <v>1131</v>
      </c>
      <c r="C836" s="20" t="s">
        <v>2894</v>
      </c>
      <c r="D836" s="20" t="str">
        <f>+VLOOKUP(Tabla2[[#This Row],[CÓDIGO DE ESTRUCTURA]],'I-403 Res. Eq. Y Sum'!$B$3:$I$2821,3,FALSE)</f>
        <v xml:space="preserve"> Poste de madera tratada 95' clase C3</v>
      </c>
      <c r="E836" s="22">
        <f>+VLOOKUP(Tabla2[[#This Row],[CÓDIGO DE ESTRUCTURA]],'I-403 Res. Eq. Y Sum'!$B$3:$I$2821,5,FALSE)</f>
        <v>3336.4894265930611</v>
      </c>
      <c r="F836" s="21">
        <f t="shared" si="24"/>
        <v>2.38</v>
      </c>
      <c r="G836" s="21">
        <f t="shared" si="25"/>
        <v>4.2300000000000004</v>
      </c>
    </row>
    <row r="837" spans="2:7" ht="15.6" x14ac:dyDescent="0.3">
      <c r="B837" s="20" t="s">
        <v>1131</v>
      </c>
      <c r="C837" s="20" t="s">
        <v>2896</v>
      </c>
      <c r="D837" s="20" t="str">
        <f>+VLOOKUP(Tabla2[[#This Row],[CÓDIGO DE ESTRUCTURA]],'I-403 Res. Eq. Y Sum'!$B$3:$I$2821,3,FALSE)</f>
        <v xml:space="preserve"> Poste de madera tratada 95' clase C4</v>
      </c>
      <c r="E837" s="22">
        <f>+VLOOKUP(Tabla2[[#This Row],[CÓDIGO DE ESTRUCTURA]],'I-403 Res. Eq. Y Sum'!$B$3:$I$2821,5,FALSE)</f>
        <v>2960.8056850932689</v>
      </c>
      <c r="F837" s="21">
        <f t="shared" si="24"/>
        <v>2.12</v>
      </c>
      <c r="G837" s="21">
        <f t="shared" si="25"/>
        <v>3.75</v>
      </c>
    </row>
    <row r="838" spans="2:7" ht="15.6" x14ac:dyDescent="0.3">
      <c r="B838" s="20" t="s">
        <v>1131</v>
      </c>
      <c r="C838" s="20" t="s">
        <v>2898</v>
      </c>
      <c r="D838" s="20" t="str">
        <f>+VLOOKUP(Tabla2[[#This Row],[CÓDIGO DE ESTRUCTURA]],'I-403 Res. Eq. Y Sum'!$B$3:$I$2821,3,FALSE)</f>
        <v xml:space="preserve"> Poste de madera tratada 95' clase C5</v>
      </c>
      <c r="E838" s="22">
        <f>+VLOOKUP(Tabla2[[#This Row],[CÓDIGO DE ESTRUCTURA]],'I-403 Res. Eq. Y Sum'!$B$3:$I$2821,5,FALSE)</f>
        <v>2911.1176197871177</v>
      </c>
      <c r="F838" s="21">
        <f t="shared" si="24"/>
        <v>2.08</v>
      </c>
      <c r="G838" s="21">
        <f t="shared" si="25"/>
        <v>3.69</v>
      </c>
    </row>
    <row r="839" spans="2:7" ht="15.6" x14ac:dyDescent="0.3">
      <c r="B839" s="20" t="s">
        <v>1131</v>
      </c>
      <c r="C839" s="20" t="s">
        <v>2900</v>
      </c>
      <c r="D839" s="20" t="str">
        <f>+VLOOKUP(Tabla2[[#This Row],[CÓDIGO DE ESTRUCTURA]],'I-403 Res. Eq. Y Sum'!$B$3:$I$2821,3,FALSE)</f>
        <v xml:space="preserve"> Poste de madera tratada 95' clase C6</v>
      </c>
      <c r="E839" s="22">
        <f>+VLOOKUP(Tabla2[[#This Row],[CÓDIGO DE ESTRUCTURA]],'I-403 Res. Eq. Y Sum'!$B$3:$I$2821,5,FALSE)</f>
        <v>2571.8259336222754</v>
      </c>
      <c r="F839" s="21">
        <f t="shared" si="24"/>
        <v>1.84</v>
      </c>
      <c r="G839" s="21">
        <f t="shared" si="25"/>
        <v>3.26</v>
      </c>
    </row>
    <row r="840" spans="2:7" ht="15.6" x14ac:dyDescent="0.3">
      <c r="B840" s="20" t="s">
        <v>1131</v>
      </c>
      <c r="C840" s="20" t="s">
        <v>2902</v>
      </c>
      <c r="D840" s="20" t="str">
        <f>+VLOOKUP(Tabla2[[#This Row],[CÓDIGO DE ESTRUCTURA]],'I-403 Res. Eq. Y Sum'!$B$3:$I$2821,3,FALSE)</f>
        <v xml:space="preserve"> Poste de madera tratada 95' clase CH1</v>
      </c>
      <c r="E840" s="22">
        <f>+VLOOKUP(Tabla2[[#This Row],[CÓDIGO DE ESTRUCTURA]],'I-403 Res. Eq. Y Sum'!$B$3:$I$2821,5,FALSE)</f>
        <v>5043.5057508333257</v>
      </c>
      <c r="F840" s="21">
        <f t="shared" si="24"/>
        <v>3.6</v>
      </c>
      <c r="G840" s="21">
        <f t="shared" si="25"/>
        <v>6.39</v>
      </c>
    </row>
    <row r="841" spans="2:7" ht="15.6" x14ac:dyDescent="0.3">
      <c r="B841" s="20" t="s">
        <v>1131</v>
      </c>
      <c r="C841" s="20" t="s">
        <v>3649</v>
      </c>
      <c r="D841" s="20" t="str">
        <f>+VLOOKUP(Tabla2[[#This Row],[CÓDIGO DE ESTRUCTURA]],'I-403 Res. Eq. Y Sum'!$B$3:$I$2821,3,FALSE)</f>
        <v>Poste de madera tratada 70' clase C5</v>
      </c>
      <c r="E841" s="22">
        <f>+VLOOKUP(Tabla2[[#This Row],[CÓDIGO DE ESTRUCTURA]],'I-403 Res. Eq. Y Sum'!$B$3:$I$2821,5,FALSE)</f>
        <v>1655.7788044529204</v>
      </c>
      <c r="F841" s="21">
        <f t="shared" si="24"/>
        <v>1.18</v>
      </c>
      <c r="G841" s="21">
        <f t="shared" si="25"/>
        <v>2.1</v>
      </c>
    </row>
    <row r="842" spans="2:7" ht="15.6" x14ac:dyDescent="0.3">
      <c r="B842" s="20" t="s">
        <v>1131</v>
      </c>
      <c r="C842" s="20" t="s">
        <v>809</v>
      </c>
      <c r="D842" s="20" t="str">
        <f>+VLOOKUP(Tabla2[[#This Row],[CÓDIGO DE ESTRUCTURA]],'I-403 Res. Eq. Y Sum'!$B$3:$I$2821,3,FALSE)</f>
        <v>Torre de ángulo menor tipo A2 (30°)Tipo A2+3</v>
      </c>
      <c r="E842" s="22">
        <f>+VLOOKUP(Tabla2[[#This Row],[CÓDIGO DE ESTRUCTURA]],'I-403 Res. Eq. Y Sum'!$B$3:$I$2821,5,FALSE)</f>
        <v>16646.707364824906</v>
      </c>
      <c r="F842" s="21">
        <f t="shared" si="24"/>
        <v>11.9</v>
      </c>
      <c r="G842" s="21">
        <f t="shared" si="25"/>
        <v>21.1</v>
      </c>
    </row>
    <row r="843" spans="2:7" ht="15.6" x14ac:dyDescent="0.3">
      <c r="B843" s="20" t="s">
        <v>1131</v>
      </c>
      <c r="C843" s="20" t="s">
        <v>808</v>
      </c>
      <c r="D843" s="20" t="str">
        <f>+VLOOKUP(Tabla2[[#This Row],[CÓDIGO DE ESTRUCTURA]],'I-403 Res. Eq. Y Sum'!$B$3:$I$2821,3,FALSE)</f>
        <v>Torre de ángulo menor tipo A2 (30°)Tipo A2±0</v>
      </c>
      <c r="E843" s="22">
        <f>+VLOOKUP(Tabla2[[#This Row],[CÓDIGO DE ESTRUCTURA]],'I-403 Res. Eq. Y Sum'!$B$3:$I$2821,5,FALSE)</f>
        <v>15509.956531354861</v>
      </c>
      <c r="F843" s="21">
        <f t="shared" si="24"/>
        <v>11.09</v>
      </c>
      <c r="G843" s="21">
        <f t="shared" si="25"/>
        <v>19.66</v>
      </c>
    </row>
    <row r="844" spans="2:7" ht="15.6" x14ac:dyDescent="0.3">
      <c r="B844" s="20" t="s">
        <v>1131</v>
      </c>
      <c r="C844" s="20" t="s">
        <v>807</v>
      </c>
      <c r="D844" s="20" t="str">
        <f>+VLOOKUP(Tabla2[[#This Row],[CÓDIGO DE ESTRUCTURA]],'I-403 Res. Eq. Y Sum'!$B$3:$I$2821,3,FALSE)</f>
        <v>Torre de ángulo menor tipo A2 (30°)Tipo A2-3</v>
      </c>
      <c r="E844" s="22">
        <f>+VLOOKUP(Tabla2[[#This Row],[CÓDIGO DE ESTRUCTURA]],'I-403 Res. Eq. Y Sum'!$B$3:$I$2821,5,FALSE)</f>
        <v>14373.205697884809</v>
      </c>
      <c r="F844" s="21">
        <f t="shared" si="24"/>
        <v>10.27</v>
      </c>
      <c r="G844" s="21">
        <f t="shared" si="25"/>
        <v>18.22</v>
      </c>
    </row>
    <row r="845" spans="2:7" ht="15.6" x14ac:dyDescent="0.3">
      <c r="B845" s="20" t="s">
        <v>1131</v>
      </c>
      <c r="C845" s="20" t="s">
        <v>812</v>
      </c>
      <c r="D845" s="20" t="str">
        <f>+VLOOKUP(Tabla2[[#This Row],[CÓDIGO DE ESTRUCTURA]],'I-403 Res. Eq. Y Sum'!$B$3:$I$2821,3,FALSE)</f>
        <v>Torre de ángulo mayor tipo B2 (65°)Tipo B2+3</v>
      </c>
      <c r="E845" s="22">
        <f>+VLOOKUP(Tabla2[[#This Row],[CÓDIGO DE ESTRUCTURA]],'I-403 Res. Eq. Y Sum'!$B$3:$I$2821,5,FALSE)</f>
        <v>22972.379005720984</v>
      </c>
      <c r="F845" s="21">
        <f t="shared" si="24"/>
        <v>16.420000000000002</v>
      </c>
      <c r="G845" s="21">
        <f t="shared" si="25"/>
        <v>29.11</v>
      </c>
    </row>
    <row r="846" spans="2:7" ht="15.6" x14ac:dyDescent="0.3">
      <c r="B846" s="20" t="s">
        <v>1131</v>
      </c>
      <c r="C846" s="20" t="s">
        <v>811</v>
      </c>
      <c r="D846" s="20" t="str">
        <f>+VLOOKUP(Tabla2[[#This Row],[CÓDIGO DE ESTRUCTURA]],'I-403 Res. Eq. Y Sum'!$B$3:$I$2821,3,FALSE)</f>
        <v>Torre de ángulo mayor tipo B2 (65°)Tipo B2±0</v>
      </c>
      <c r="E846" s="22">
        <f>+VLOOKUP(Tabla2[[#This Row],[CÓDIGO DE ESTRUCTURA]],'I-403 Res. Eq. Y Sum'!$B$3:$I$2821,5,FALSE)</f>
        <v>21406.838627695386</v>
      </c>
      <c r="F846" s="21">
        <f t="shared" si="24"/>
        <v>15.3</v>
      </c>
      <c r="G846" s="21">
        <f t="shared" si="25"/>
        <v>27.13</v>
      </c>
    </row>
    <row r="847" spans="2:7" ht="15.6" x14ac:dyDescent="0.3">
      <c r="B847" s="20" t="s">
        <v>1131</v>
      </c>
      <c r="C847" s="20" t="s">
        <v>810</v>
      </c>
      <c r="D847" s="20" t="str">
        <f>+VLOOKUP(Tabla2[[#This Row],[CÓDIGO DE ESTRUCTURA]],'I-403 Res. Eq. Y Sum'!$B$3:$I$2821,3,FALSE)</f>
        <v>Torre de ángulo mayor tipo B2 (65°)Tipo B2-3</v>
      </c>
      <c r="E847" s="22">
        <f>+VLOOKUP(Tabla2[[#This Row],[CÓDIGO DE ESTRUCTURA]],'I-403 Res. Eq. Y Sum'!$B$3:$I$2821,5,FALSE)</f>
        <v>19841.298249669802</v>
      </c>
      <c r="F847" s="21">
        <f t="shared" si="24"/>
        <v>14.18</v>
      </c>
      <c r="G847" s="21">
        <f t="shared" si="25"/>
        <v>25.14</v>
      </c>
    </row>
    <row r="848" spans="2:7" ht="15.6" x14ac:dyDescent="0.3">
      <c r="B848" s="20" t="s">
        <v>1131</v>
      </c>
      <c r="C848" s="20" t="s">
        <v>815</v>
      </c>
      <c r="D848" s="20" t="str">
        <f>+VLOOKUP(Tabla2[[#This Row],[CÓDIGO DE ESTRUCTURA]],'I-403 Res. Eq. Y Sum'!$B$3:$I$2821,3,FALSE)</f>
        <v>Torre de anclaje, retención intermedia y terminal (15°) Tipo R2+3</v>
      </c>
      <c r="E848" s="22">
        <f>+VLOOKUP(Tabla2[[#This Row],[CÓDIGO DE ESTRUCTURA]],'I-403 Res. Eq. Y Sum'!$B$3:$I$2821,5,FALSE)</f>
        <v>26063.367134070017</v>
      </c>
      <c r="F848" s="21">
        <f t="shared" si="24"/>
        <v>18.63</v>
      </c>
      <c r="G848" s="21">
        <f t="shared" si="25"/>
        <v>33.03</v>
      </c>
    </row>
    <row r="849" spans="2:7" ht="15.6" x14ac:dyDescent="0.3">
      <c r="B849" s="20" t="s">
        <v>1131</v>
      </c>
      <c r="C849" s="20" t="s">
        <v>814</v>
      </c>
      <c r="D849" s="20" t="str">
        <f>+VLOOKUP(Tabla2[[#This Row],[CÓDIGO DE ESTRUCTURA]],'I-403 Res. Eq. Y Sum'!$B$3:$I$2821,3,FALSE)</f>
        <v>Torre de anclaje, retención intermedia y terminal (15°) Tipo R2±0</v>
      </c>
      <c r="E849" s="22">
        <f>+VLOOKUP(Tabla2[[#This Row],[CÓDIGO DE ESTRUCTURA]],'I-403 Res. Eq. Y Sum'!$B$3:$I$2821,5,FALSE)</f>
        <v>24279.229024693755</v>
      </c>
      <c r="F849" s="21">
        <f t="shared" si="24"/>
        <v>17.350000000000001</v>
      </c>
      <c r="G849" s="21">
        <f t="shared" si="25"/>
        <v>30.77</v>
      </c>
    </row>
    <row r="850" spans="2:7" ht="15.6" x14ac:dyDescent="0.3">
      <c r="B850" s="20" t="s">
        <v>1131</v>
      </c>
      <c r="C850" s="20" t="s">
        <v>813</v>
      </c>
      <c r="D850" s="20" t="str">
        <f>+VLOOKUP(Tabla2[[#This Row],[CÓDIGO DE ESTRUCTURA]],'I-403 Res. Eq. Y Sum'!$B$3:$I$2821,3,FALSE)</f>
        <v>Torre de anclaje, retención intermedia y terminal (15°) Tipo R2-3</v>
      </c>
      <c r="E850" s="22">
        <f>+VLOOKUP(Tabla2[[#This Row],[CÓDIGO DE ESTRUCTURA]],'I-403 Res. Eq. Y Sum'!$B$3:$I$2821,5,FALSE)</f>
        <v>22495.090915317502</v>
      </c>
      <c r="F850" s="21">
        <f t="shared" si="24"/>
        <v>16.079999999999998</v>
      </c>
      <c r="G850" s="21">
        <f t="shared" si="25"/>
        <v>28.51</v>
      </c>
    </row>
    <row r="851" spans="2:7" ht="15.6" x14ac:dyDescent="0.3">
      <c r="B851" s="20" t="s">
        <v>1131</v>
      </c>
      <c r="C851" s="20" t="s">
        <v>805</v>
      </c>
      <c r="D851" s="20" t="str">
        <f>+VLOOKUP(Tabla2[[#This Row],[CÓDIGO DE ESTRUCTURA]],'I-403 Res. Eq. Y Sum'!$B$3:$I$2821,3,FALSE)</f>
        <v>Torre de suspensión tipo S2 (5°)Tipo S2+3</v>
      </c>
      <c r="E851" s="22">
        <f>+VLOOKUP(Tabla2[[#This Row],[CÓDIGO DE ESTRUCTURA]],'I-403 Res. Eq. Y Sum'!$B$3:$I$2821,5,FALSE)</f>
        <v>11307.696017425018</v>
      </c>
      <c r="F851" s="21">
        <f t="shared" si="24"/>
        <v>8.08</v>
      </c>
      <c r="G851" s="21">
        <f t="shared" si="25"/>
        <v>14.33</v>
      </c>
    </row>
    <row r="852" spans="2:7" ht="15.6" x14ac:dyDescent="0.3">
      <c r="B852" s="20" t="s">
        <v>1131</v>
      </c>
      <c r="C852" s="20" t="s">
        <v>806</v>
      </c>
      <c r="D852" s="20" t="str">
        <f>+VLOOKUP(Tabla2[[#This Row],[CÓDIGO DE ESTRUCTURA]],'I-403 Res. Eq. Y Sum'!$B$3:$I$2821,3,FALSE)</f>
        <v>Torre de suspensión tipo S2 (5°)Tipo S2+6</v>
      </c>
      <c r="E852" s="22">
        <f>+VLOOKUP(Tabla2[[#This Row],[CÓDIGO DE ESTRUCTURA]],'I-403 Res. Eq. Y Sum'!$B$3:$I$2821,5,FALSE)</f>
        <v>12084.719159390363</v>
      </c>
      <c r="F852" s="21">
        <f t="shared" si="24"/>
        <v>8.64</v>
      </c>
      <c r="G852" s="21">
        <f t="shared" si="25"/>
        <v>15.31</v>
      </c>
    </row>
    <row r="853" spans="2:7" ht="15.6" x14ac:dyDescent="0.3">
      <c r="B853" s="20" t="s">
        <v>1131</v>
      </c>
      <c r="C853" s="20" t="s">
        <v>804</v>
      </c>
      <c r="D853" s="20" t="str">
        <f>+VLOOKUP(Tabla2[[#This Row],[CÓDIGO DE ESTRUCTURA]],'I-403 Res. Eq. Y Sum'!$B$3:$I$2821,3,FALSE)</f>
        <v>Torre de suspensión tipo S2 (5°)Tipo S2±0</v>
      </c>
      <c r="E853" s="22">
        <f>+VLOOKUP(Tabla2[[#This Row],[CÓDIGO DE ESTRUCTURA]],'I-403 Res. Eq. Y Sum'!$B$3:$I$2821,5,FALSE)</f>
        <v>10530.672875459677</v>
      </c>
      <c r="F853" s="21">
        <f t="shared" si="24"/>
        <v>7.53</v>
      </c>
      <c r="G853" s="21">
        <f t="shared" si="25"/>
        <v>13.35</v>
      </c>
    </row>
    <row r="854" spans="2:7" ht="15.6" x14ac:dyDescent="0.3">
      <c r="B854" s="20" t="s">
        <v>1131</v>
      </c>
      <c r="C854" s="20" t="s">
        <v>803</v>
      </c>
      <c r="D854" s="20" t="str">
        <f>+VLOOKUP(Tabla2[[#This Row],[CÓDIGO DE ESTRUCTURA]],'I-403 Res. Eq. Y Sum'!$B$3:$I$2821,3,FALSE)</f>
        <v>Torre de suspensión tipo S2 (5°)Tipo S2-3</v>
      </c>
      <c r="E854" s="22">
        <f>+VLOOKUP(Tabla2[[#This Row],[CÓDIGO DE ESTRUCTURA]],'I-403 Res. Eq. Y Sum'!$B$3:$I$2821,5,FALSE)</f>
        <v>9753.6497334943324</v>
      </c>
      <c r="F854" s="21">
        <f t="shared" si="24"/>
        <v>6.97</v>
      </c>
      <c r="G854" s="21">
        <f t="shared" si="25"/>
        <v>12.36</v>
      </c>
    </row>
    <row r="855" spans="2:7" ht="15.6" x14ac:dyDescent="0.3">
      <c r="B855" s="20" t="s">
        <v>1131</v>
      </c>
      <c r="C855" s="20" t="s">
        <v>802</v>
      </c>
      <c r="D855" s="20" t="str">
        <f>+VLOOKUP(Tabla2[[#This Row],[CÓDIGO DE ESTRUCTURA]],'I-403 Res. Eq. Y Sum'!$B$3:$I$2821,3,FALSE)</f>
        <v>Torre de suspensión tipo S2 (5°)Tipo S2-6</v>
      </c>
      <c r="E855" s="22">
        <f>+VLOOKUP(Tabla2[[#This Row],[CÓDIGO DE ESTRUCTURA]],'I-403 Res. Eq. Y Sum'!$B$3:$I$2821,5,FALSE)</f>
        <v>8976.6265915289896</v>
      </c>
      <c r="F855" s="21">
        <f t="shared" ref="F855:F918" si="26">+ROUND(IF((((E855*(1+0.77)*0.072)/12)*0.2)*(1/3)*(1+0.009489)&lt;0.1,0.1,(((E855*(1+0.77)*0.072)/12)*0.2)*(1/3)*(1+0.009489)),2)</f>
        <v>6.42</v>
      </c>
      <c r="G855" s="21">
        <f t="shared" ref="G855:G918" si="27">+ROUND(IF((((E855*(1+0.843)*0.134)/12)*0.183)*(1/3)*(1+0.009489)&lt;0.1,0.1,(((E855*(1+0.843)*0.134)/12)*0.183)*(1/3)*(1+0.009489)),2)</f>
        <v>11.38</v>
      </c>
    </row>
    <row r="856" spans="2:7" ht="15.6" x14ac:dyDescent="0.3">
      <c r="B856" s="20" t="s">
        <v>1131</v>
      </c>
      <c r="C856" s="20" t="s">
        <v>795</v>
      </c>
      <c r="D856" s="20" t="str">
        <f>+VLOOKUP(Tabla2[[#This Row],[CÓDIGO DE ESTRUCTURA]],'I-403 Res. Eq. Y Sum'!$B$3:$I$2821,3,FALSE)</f>
        <v>Torre de ángulo menor tipo A2 (30°)Tipo A2+3</v>
      </c>
      <c r="E856" s="22">
        <f>+VLOOKUP(Tabla2[[#This Row],[CÓDIGO DE ESTRUCTURA]],'I-403 Res. Eq. Y Sum'!$B$3:$I$2821,5,FALSE)</f>
        <v>23791.869472383914</v>
      </c>
      <c r="F856" s="21">
        <f t="shared" si="26"/>
        <v>17</v>
      </c>
      <c r="G856" s="21">
        <f t="shared" si="27"/>
        <v>30.15</v>
      </c>
    </row>
    <row r="857" spans="2:7" ht="15.6" x14ac:dyDescent="0.3">
      <c r="B857" s="20" t="s">
        <v>1131</v>
      </c>
      <c r="C857" s="20" t="s">
        <v>794</v>
      </c>
      <c r="D857" s="20" t="str">
        <f>+VLOOKUP(Tabla2[[#This Row],[CÓDIGO DE ESTRUCTURA]],'I-403 Res. Eq. Y Sum'!$B$3:$I$2821,3,FALSE)</f>
        <v>Torre de ángulo menor tipo A2 (30°)Tipo A2±0</v>
      </c>
      <c r="E857" s="22">
        <f>+VLOOKUP(Tabla2[[#This Row],[CÓDIGO DE ESTRUCTURA]],'I-403 Res. Eq. Y Sum'!$B$3:$I$2821,5,FALSE)</f>
        <v>22197.843542533712</v>
      </c>
      <c r="F857" s="21">
        <f t="shared" si="26"/>
        <v>15.87</v>
      </c>
      <c r="G857" s="21">
        <f t="shared" si="27"/>
        <v>28.13</v>
      </c>
    </row>
    <row r="858" spans="2:7" ht="15.6" x14ac:dyDescent="0.3">
      <c r="B858" s="20" t="s">
        <v>1131</v>
      </c>
      <c r="C858" s="20" t="s">
        <v>793</v>
      </c>
      <c r="D858" s="20" t="str">
        <f>+VLOOKUP(Tabla2[[#This Row],[CÓDIGO DE ESTRUCTURA]],'I-403 Res. Eq. Y Sum'!$B$3:$I$2821,3,FALSE)</f>
        <v>Torre de ángulo menor tipo A2 (30°)Tipo A2-3</v>
      </c>
      <c r="E858" s="22">
        <f>+VLOOKUP(Tabla2[[#This Row],[CÓDIGO DE ESTRUCTURA]],'I-403 Res. Eq. Y Sum'!$B$3:$I$2821,5,FALSE)</f>
        <v>20603.817612683506</v>
      </c>
      <c r="F858" s="21">
        <f t="shared" si="26"/>
        <v>14.73</v>
      </c>
      <c r="G858" s="21">
        <f t="shared" si="27"/>
        <v>26.11</v>
      </c>
    </row>
    <row r="859" spans="2:7" ht="15.6" x14ac:dyDescent="0.3">
      <c r="B859" s="20" t="s">
        <v>1131</v>
      </c>
      <c r="C859" s="20" t="s">
        <v>798</v>
      </c>
      <c r="D859" s="20" t="str">
        <f>+VLOOKUP(Tabla2[[#This Row],[CÓDIGO DE ESTRUCTURA]],'I-403 Res. Eq. Y Sum'!$B$3:$I$2821,3,FALSE)</f>
        <v>Torre de ángulo mayor tipo B2 (65°)Tipo B2+3</v>
      </c>
      <c r="E859" s="22">
        <f>+VLOOKUP(Tabla2[[#This Row],[CÓDIGO DE ESTRUCTURA]],'I-403 Res. Eq. Y Sum'!$B$3:$I$2821,5,FALSE)</f>
        <v>33047.836282743716</v>
      </c>
      <c r="F859" s="21">
        <f t="shared" si="26"/>
        <v>23.62</v>
      </c>
      <c r="G859" s="21">
        <f t="shared" si="27"/>
        <v>41.88</v>
      </c>
    </row>
    <row r="860" spans="2:7" ht="15.6" x14ac:dyDescent="0.3">
      <c r="B860" s="20" t="s">
        <v>1131</v>
      </c>
      <c r="C860" s="20" t="s">
        <v>797</v>
      </c>
      <c r="D860" s="20" t="str">
        <f>+VLOOKUP(Tabla2[[#This Row],[CÓDIGO DE ESTRUCTURA]],'I-403 Res. Eq. Y Sum'!$B$3:$I$2821,3,FALSE)</f>
        <v>Torre de ángulo mayor tipo B2 (65°)Tipo B2±0</v>
      </c>
      <c r="E860" s="22">
        <f>+VLOOKUP(Tabla2[[#This Row],[CÓDIGO DE ESTRUCTURA]],'I-403 Res. Eq. Y Sum'!$B$3:$I$2821,5,FALSE)</f>
        <v>30839.162155932376</v>
      </c>
      <c r="F860" s="21">
        <f t="shared" si="26"/>
        <v>22.04</v>
      </c>
      <c r="G860" s="21">
        <f t="shared" si="27"/>
        <v>39.08</v>
      </c>
    </row>
    <row r="861" spans="2:7" ht="15.6" x14ac:dyDescent="0.3">
      <c r="B861" s="20" t="s">
        <v>1131</v>
      </c>
      <c r="C861" s="20" t="s">
        <v>796</v>
      </c>
      <c r="D861" s="20" t="str">
        <f>+VLOOKUP(Tabla2[[#This Row],[CÓDIGO DE ESTRUCTURA]],'I-403 Res. Eq. Y Sum'!$B$3:$I$2821,3,FALSE)</f>
        <v>Torre de ángulo mayor tipo B2 (65°)Tipo B2-3</v>
      </c>
      <c r="E861" s="22">
        <f>+VLOOKUP(Tabla2[[#This Row],[CÓDIGO DE ESTRUCTURA]],'I-403 Res. Eq. Y Sum'!$B$3:$I$2821,5,FALSE)</f>
        <v>28630.488029121043</v>
      </c>
      <c r="F861" s="21">
        <f t="shared" si="26"/>
        <v>20.46</v>
      </c>
      <c r="G861" s="21">
        <f t="shared" si="27"/>
        <v>36.28</v>
      </c>
    </row>
    <row r="862" spans="2:7" ht="15.6" x14ac:dyDescent="0.3">
      <c r="B862" s="20" t="s">
        <v>1131</v>
      </c>
      <c r="C862" s="20" t="s">
        <v>801</v>
      </c>
      <c r="D862" s="20" t="str">
        <f>+VLOOKUP(Tabla2[[#This Row],[CÓDIGO DE ESTRUCTURA]],'I-403 Res. Eq. Y Sum'!$B$3:$I$2821,3,FALSE)</f>
        <v>Torre de anclaje, retención intermedia y terminal (15°) Tipo R2+3</v>
      </c>
      <c r="E862" s="22">
        <f>+VLOOKUP(Tabla2[[#This Row],[CÓDIGO DE ESTRUCTURA]],'I-403 Res. Eq. Y Sum'!$B$3:$I$2821,5,FALSE)</f>
        <v>36992.096085736295</v>
      </c>
      <c r="F862" s="21">
        <f t="shared" si="26"/>
        <v>26.44</v>
      </c>
      <c r="G862" s="21">
        <f t="shared" si="27"/>
        <v>46.88</v>
      </c>
    </row>
    <row r="863" spans="2:7" ht="15.6" x14ac:dyDescent="0.3">
      <c r="B863" s="20" t="s">
        <v>1131</v>
      </c>
      <c r="C863" s="20" t="s">
        <v>800</v>
      </c>
      <c r="D863" s="20" t="str">
        <f>+VLOOKUP(Tabla2[[#This Row],[CÓDIGO DE ESTRUCTURA]],'I-403 Res. Eq. Y Sum'!$B$3:$I$2821,3,FALSE)</f>
        <v>Torre de anclaje, retención intermedia y terminal (15°) Tipo R2±0</v>
      </c>
      <c r="E863" s="22">
        <f>+VLOOKUP(Tabla2[[#This Row],[CÓDIGO DE ESTRUCTURA]],'I-403 Res. Eq. Y Sum'!$B$3:$I$2821,5,FALSE)</f>
        <v>34505.781421677173</v>
      </c>
      <c r="F863" s="21">
        <f t="shared" si="26"/>
        <v>24.66</v>
      </c>
      <c r="G863" s="21">
        <f t="shared" si="27"/>
        <v>43.73</v>
      </c>
    </row>
    <row r="864" spans="2:7" ht="15.6" x14ac:dyDescent="0.3">
      <c r="B864" s="20" t="s">
        <v>1131</v>
      </c>
      <c r="C864" s="20" t="s">
        <v>799</v>
      </c>
      <c r="D864" s="20" t="str">
        <f>+VLOOKUP(Tabla2[[#This Row],[CÓDIGO DE ESTRUCTURA]],'I-403 Res. Eq. Y Sum'!$B$3:$I$2821,3,FALSE)</f>
        <v>Torre de anclaje, retención intermedia y terminal (15°) Tipo R2-3</v>
      </c>
      <c r="E864" s="22">
        <f>+VLOOKUP(Tabla2[[#This Row],[CÓDIGO DE ESTRUCTURA]],'I-403 Res. Eq. Y Sum'!$B$3:$I$2821,5,FALSE)</f>
        <v>32019.46675761804</v>
      </c>
      <c r="F864" s="21">
        <f t="shared" si="26"/>
        <v>22.88</v>
      </c>
      <c r="G864" s="21">
        <f t="shared" si="27"/>
        <v>40.58</v>
      </c>
    </row>
    <row r="865" spans="2:7" ht="15.6" x14ac:dyDescent="0.3">
      <c r="B865" s="20" t="s">
        <v>1131</v>
      </c>
      <c r="C865" s="20" t="s">
        <v>791</v>
      </c>
      <c r="D865" s="20" t="str">
        <f>+VLOOKUP(Tabla2[[#This Row],[CÓDIGO DE ESTRUCTURA]],'I-403 Res. Eq. Y Sum'!$B$3:$I$2821,3,FALSE)</f>
        <v>Torre de suspensión tipo S2 (5°)Tipo S2+3</v>
      </c>
      <c r="E865" s="22">
        <f>+VLOOKUP(Tabla2[[#This Row],[CÓDIGO DE ESTRUCTURA]],'I-403 Res. Eq. Y Sum'!$B$3:$I$2821,5,FALSE)</f>
        <v>15892.163089770456</v>
      </c>
      <c r="F865" s="21">
        <f t="shared" si="26"/>
        <v>11.36</v>
      </c>
      <c r="G865" s="21">
        <f t="shared" si="27"/>
        <v>20.14</v>
      </c>
    </row>
    <row r="866" spans="2:7" ht="15.6" x14ac:dyDescent="0.3">
      <c r="B866" s="20" t="s">
        <v>1131</v>
      </c>
      <c r="C866" s="20" t="s">
        <v>792</v>
      </c>
      <c r="D866" s="20" t="str">
        <f>+VLOOKUP(Tabla2[[#This Row],[CÓDIGO DE ESTRUCTURA]],'I-403 Res. Eq. Y Sum'!$B$3:$I$2821,3,FALSE)</f>
        <v>Torre de suspensión tipo S2 (5°)Tipo S2+6</v>
      </c>
      <c r="E866" s="22">
        <f>+VLOOKUP(Tabla2[[#This Row],[CÓDIGO DE ESTRUCTURA]],'I-403 Res. Eq. Y Sum'!$B$3:$I$2821,5,FALSE)</f>
        <v>16966.114810646824</v>
      </c>
      <c r="F866" s="21">
        <f t="shared" si="26"/>
        <v>12.13</v>
      </c>
      <c r="G866" s="21">
        <f t="shared" si="27"/>
        <v>21.5</v>
      </c>
    </row>
    <row r="867" spans="2:7" ht="15.6" x14ac:dyDescent="0.3">
      <c r="B867" s="20" t="s">
        <v>1131</v>
      </c>
      <c r="C867" s="20" t="s">
        <v>790</v>
      </c>
      <c r="D867" s="20" t="str">
        <f>+VLOOKUP(Tabla2[[#This Row],[CÓDIGO DE ESTRUCTURA]],'I-403 Res. Eq. Y Sum'!$B$3:$I$2821,3,FALSE)</f>
        <v>Torre de suspensión tipo S2 (5°)Tipo S2±0</v>
      </c>
      <c r="E867" s="22">
        <f>+VLOOKUP(Tabla2[[#This Row],[CÓDIGO DE ESTRUCTURA]],'I-403 Res. Eq. Y Sum'!$B$3:$I$2821,5,FALSE)</f>
        <v>14818.211368894094</v>
      </c>
      <c r="F867" s="21">
        <f t="shared" si="26"/>
        <v>10.59</v>
      </c>
      <c r="G867" s="21">
        <f t="shared" si="27"/>
        <v>18.78</v>
      </c>
    </row>
    <row r="868" spans="2:7" ht="15.6" x14ac:dyDescent="0.3">
      <c r="B868" s="20" t="s">
        <v>1131</v>
      </c>
      <c r="C868" s="20" t="s">
        <v>789</v>
      </c>
      <c r="D868" s="20" t="str">
        <f>+VLOOKUP(Tabla2[[#This Row],[CÓDIGO DE ESTRUCTURA]],'I-403 Res. Eq. Y Sum'!$B$3:$I$2821,3,FALSE)</f>
        <v>Torre de suspensión tipo S2 (5°)Tipo S2-3</v>
      </c>
      <c r="E868" s="22">
        <f>+VLOOKUP(Tabla2[[#This Row],[CÓDIGO DE ESTRUCTURA]],'I-403 Res. Eq. Y Sum'!$B$3:$I$2821,5,FALSE)</f>
        <v>13744.25964801772</v>
      </c>
      <c r="F868" s="21">
        <f t="shared" si="26"/>
        <v>9.82</v>
      </c>
      <c r="G868" s="21">
        <f t="shared" si="27"/>
        <v>17.420000000000002</v>
      </c>
    </row>
    <row r="869" spans="2:7" ht="15.6" x14ac:dyDescent="0.3">
      <c r="B869" s="20" t="s">
        <v>1131</v>
      </c>
      <c r="C869" s="20" t="s">
        <v>788</v>
      </c>
      <c r="D869" s="20" t="str">
        <f>+VLOOKUP(Tabla2[[#This Row],[CÓDIGO DE ESTRUCTURA]],'I-403 Res. Eq. Y Sum'!$B$3:$I$2821,3,FALSE)</f>
        <v>Torre de suspensión tipo S2 (5°)Tipo S2-6</v>
      </c>
      <c r="E869" s="22">
        <f>+VLOOKUP(Tabla2[[#This Row],[CÓDIGO DE ESTRUCTURA]],'I-403 Res. Eq. Y Sum'!$B$3:$I$2821,5,FALSE)</f>
        <v>12670.307927141352</v>
      </c>
      <c r="F869" s="21">
        <f t="shared" si="26"/>
        <v>9.06</v>
      </c>
      <c r="G869" s="21">
        <f t="shared" si="27"/>
        <v>16.059999999999999</v>
      </c>
    </row>
    <row r="870" spans="2:7" ht="15.6" x14ac:dyDescent="0.3">
      <c r="B870" s="20" t="s">
        <v>1131</v>
      </c>
      <c r="C870" s="20" t="s">
        <v>781</v>
      </c>
      <c r="D870" s="20" t="str">
        <f>+VLOOKUP(Tabla2[[#This Row],[CÓDIGO DE ESTRUCTURA]],'I-403 Res. Eq. Y Sum'!$B$3:$I$2821,3,FALSE)</f>
        <v>Torre de ángulo menor tipo A1 (30°)Tipo A1+3</v>
      </c>
      <c r="E870" s="22">
        <f>+VLOOKUP(Tabla2[[#This Row],[CÓDIGO DE ESTRUCTURA]],'I-403 Res. Eq. Y Sum'!$B$3:$I$2821,5,FALSE)</f>
        <v>10515.465402749449</v>
      </c>
      <c r="F870" s="21">
        <f t="shared" si="26"/>
        <v>7.52</v>
      </c>
      <c r="G870" s="21">
        <f t="shared" si="27"/>
        <v>13.33</v>
      </c>
    </row>
    <row r="871" spans="2:7" ht="15.6" x14ac:dyDescent="0.3">
      <c r="B871" s="20" t="s">
        <v>1131</v>
      </c>
      <c r="C871" s="20" t="s">
        <v>780</v>
      </c>
      <c r="D871" s="20" t="str">
        <f>+VLOOKUP(Tabla2[[#This Row],[CÓDIGO DE ESTRUCTURA]],'I-403 Res. Eq. Y Sum'!$B$3:$I$2821,3,FALSE)</f>
        <v>Torre de ángulo menor tipo A1 (30°)Tipo A1±0</v>
      </c>
      <c r="E871" s="22">
        <f>+VLOOKUP(Tabla2[[#This Row],[CÓDIGO DE ESTRUCTURA]],'I-403 Res. Eq. Y Sum'!$B$3:$I$2821,5,FALSE)</f>
        <v>9712.0880297233434</v>
      </c>
      <c r="F871" s="21">
        <f t="shared" si="26"/>
        <v>6.94</v>
      </c>
      <c r="G871" s="21">
        <f t="shared" si="27"/>
        <v>12.31</v>
      </c>
    </row>
    <row r="872" spans="2:7" ht="15.6" x14ac:dyDescent="0.3">
      <c r="B872" s="20" t="s">
        <v>1131</v>
      </c>
      <c r="C872" s="20" t="s">
        <v>779</v>
      </c>
      <c r="D872" s="20" t="str">
        <f>+VLOOKUP(Tabla2[[#This Row],[CÓDIGO DE ESTRUCTURA]],'I-403 Res. Eq. Y Sum'!$B$3:$I$2821,3,FALSE)</f>
        <v>Torre de ángulo menor tipo A1 (30°)Tipo A1-3</v>
      </c>
      <c r="E872" s="22">
        <f>+VLOOKUP(Tabla2[[#This Row],[CÓDIGO DE ESTRUCTURA]],'I-403 Res. Eq. Y Sum'!$B$3:$I$2821,5,FALSE)</f>
        <v>8908.7106566972398</v>
      </c>
      <c r="F872" s="21">
        <f t="shared" si="26"/>
        <v>6.37</v>
      </c>
      <c r="G872" s="21">
        <f t="shared" si="27"/>
        <v>11.29</v>
      </c>
    </row>
    <row r="873" spans="2:7" ht="15.6" x14ac:dyDescent="0.3">
      <c r="B873" s="20" t="s">
        <v>1131</v>
      </c>
      <c r="C873" s="20" t="s">
        <v>784</v>
      </c>
      <c r="D873" s="20" t="str">
        <f>+VLOOKUP(Tabla2[[#This Row],[CÓDIGO DE ESTRUCTURA]],'I-403 Res. Eq. Y Sum'!$B$3:$I$2821,3,FALSE)</f>
        <v>Torre de ángulo mayor tipo B1 (65°)Tipo B1+3</v>
      </c>
      <c r="E873" s="22">
        <f>+VLOOKUP(Tabla2[[#This Row],[CÓDIGO DE ESTRUCTURA]],'I-403 Res. Eq. Y Sum'!$B$3:$I$2821,5,FALSE)</f>
        <v>14461.291780119522</v>
      </c>
      <c r="F873" s="21">
        <f t="shared" si="26"/>
        <v>10.34</v>
      </c>
      <c r="G873" s="21">
        <f t="shared" si="27"/>
        <v>18.329999999999998</v>
      </c>
    </row>
    <row r="874" spans="2:7" ht="15.6" x14ac:dyDescent="0.3">
      <c r="B874" s="20" t="s">
        <v>1131</v>
      </c>
      <c r="C874" s="20" t="s">
        <v>783</v>
      </c>
      <c r="D874" s="20" t="str">
        <f>+VLOOKUP(Tabla2[[#This Row],[CÓDIGO DE ESTRUCTURA]],'I-403 Res. Eq. Y Sum'!$B$3:$I$2821,3,FALSE)</f>
        <v>Torre de ángulo mayor tipo B1 (65°)Tipo B1±0</v>
      </c>
      <c r="E874" s="22">
        <f>+VLOOKUP(Tabla2[[#This Row],[CÓDIGO DE ESTRUCTURA]],'I-403 Res. Eq. Y Sum'!$B$3:$I$2821,5,FALSE)</f>
        <v>13359.452791077892</v>
      </c>
      <c r="F874" s="21">
        <f t="shared" si="26"/>
        <v>9.5500000000000007</v>
      </c>
      <c r="G874" s="21">
        <f t="shared" si="27"/>
        <v>16.93</v>
      </c>
    </row>
    <row r="875" spans="2:7" ht="15.6" x14ac:dyDescent="0.3">
      <c r="B875" s="20" t="s">
        <v>1131</v>
      </c>
      <c r="C875" s="20" t="s">
        <v>782</v>
      </c>
      <c r="D875" s="20" t="str">
        <f>+VLOOKUP(Tabla2[[#This Row],[CÓDIGO DE ESTRUCTURA]],'I-403 Res. Eq. Y Sum'!$B$3:$I$2821,3,FALSE)</f>
        <v>Torre de ángulo mayor tipo B1 (65°)Tipo B1-3</v>
      </c>
      <c r="E875" s="22">
        <f>+VLOOKUP(Tabla2[[#This Row],[CÓDIGO DE ESTRUCTURA]],'I-403 Res. Eq. Y Sum'!$B$3:$I$2821,5,FALSE)</f>
        <v>12257.613802036258</v>
      </c>
      <c r="F875" s="21">
        <f t="shared" si="26"/>
        <v>8.76</v>
      </c>
      <c r="G875" s="21">
        <f t="shared" si="27"/>
        <v>15.53</v>
      </c>
    </row>
    <row r="876" spans="2:7" ht="15.6" x14ac:dyDescent="0.3">
      <c r="B876" s="20" t="s">
        <v>1131</v>
      </c>
      <c r="C876" s="20" t="s">
        <v>787</v>
      </c>
      <c r="D876" s="20" t="str">
        <f>+VLOOKUP(Tabla2[[#This Row],[CÓDIGO DE ESTRUCTURA]],'I-403 Res. Eq. Y Sum'!$B$3:$I$2821,3,FALSE)</f>
        <v>Torre de anclaje, retención intermedia y terminal (15°) Tipo R1+3</v>
      </c>
      <c r="E876" s="22">
        <f>+VLOOKUP(Tabla2[[#This Row],[CÓDIGO DE ESTRUCTURA]],'I-403 Res. Eq. Y Sum'!$B$3:$I$2821,5,FALSE)</f>
        <v>16495.160518774876</v>
      </c>
      <c r="F876" s="21">
        <f t="shared" si="26"/>
        <v>11.79</v>
      </c>
      <c r="G876" s="21">
        <f t="shared" si="27"/>
        <v>20.9</v>
      </c>
    </row>
    <row r="877" spans="2:7" ht="15.6" x14ac:dyDescent="0.3">
      <c r="B877" s="20" t="s">
        <v>1131</v>
      </c>
      <c r="C877" s="20" t="s">
        <v>786</v>
      </c>
      <c r="D877" s="20" t="str">
        <f>+VLOOKUP(Tabla2[[#This Row],[CÓDIGO DE ESTRUCTURA]],'I-403 Res. Eq. Y Sum'!$B$3:$I$2821,3,FALSE)</f>
        <v>Torre de anclaje, retención intermedia y terminal (15°) Tipo R1±0</v>
      </c>
      <c r="E877" s="22">
        <f>+VLOOKUP(Tabla2[[#This Row],[CÓDIGO DE ESTRUCTURA]],'I-403 Res. Eq. Y Sum'!$B$3:$I$2821,5,FALSE)</f>
        <v>15230.724003847497</v>
      </c>
      <c r="F877" s="21">
        <f t="shared" si="26"/>
        <v>10.89</v>
      </c>
      <c r="G877" s="21">
        <f t="shared" si="27"/>
        <v>19.3</v>
      </c>
    </row>
    <row r="878" spans="2:7" ht="15.6" x14ac:dyDescent="0.3">
      <c r="B878" s="20" t="s">
        <v>1131</v>
      </c>
      <c r="C878" s="20" t="s">
        <v>785</v>
      </c>
      <c r="D878" s="20" t="str">
        <f>+VLOOKUP(Tabla2[[#This Row],[CÓDIGO DE ESTRUCTURA]],'I-403 Res. Eq. Y Sum'!$B$3:$I$2821,3,FALSE)</f>
        <v>Torre de anclaje, retención intermedia y terminal (15°) Tipo R1-3</v>
      </c>
      <c r="E878" s="22">
        <f>+VLOOKUP(Tabla2[[#This Row],[CÓDIGO DE ESTRUCTURA]],'I-403 Res. Eq. Y Sum'!$B$3:$I$2821,5,FALSE)</f>
        <v>13966.28748892011</v>
      </c>
      <c r="F878" s="21">
        <f t="shared" si="26"/>
        <v>9.98</v>
      </c>
      <c r="G878" s="21">
        <f t="shared" si="27"/>
        <v>17.7</v>
      </c>
    </row>
    <row r="879" spans="2:7" ht="15.6" x14ac:dyDescent="0.3">
      <c r="B879" s="20" t="s">
        <v>1131</v>
      </c>
      <c r="C879" s="20" t="s">
        <v>777</v>
      </c>
      <c r="D879" s="20" t="str">
        <f>+VLOOKUP(Tabla2[[#This Row],[CÓDIGO DE ESTRUCTURA]],'I-403 Res. Eq. Y Sum'!$B$3:$I$2821,3,FALSE)</f>
        <v>Torre de suspensión tipo S1 (5°)Tipo S1+3</v>
      </c>
      <c r="E879" s="22">
        <f>+VLOOKUP(Tabla2[[#This Row],[CÓDIGO DE ESTRUCTURA]],'I-403 Res. Eq. Y Sum'!$B$3:$I$2821,5,FALSE)</f>
        <v>7162.3424302083695</v>
      </c>
      <c r="F879" s="21">
        <f t="shared" si="26"/>
        <v>5.12</v>
      </c>
      <c r="G879" s="21">
        <f t="shared" si="27"/>
        <v>9.08</v>
      </c>
    </row>
    <row r="880" spans="2:7" ht="15.6" x14ac:dyDescent="0.3">
      <c r="B880" s="20" t="s">
        <v>1131</v>
      </c>
      <c r="C880" s="20" t="s">
        <v>778</v>
      </c>
      <c r="D880" s="20" t="str">
        <f>+VLOOKUP(Tabla2[[#This Row],[CÓDIGO DE ESTRUCTURA]],'I-403 Res. Eq. Y Sum'!$B$3:$I$2821,3,FALSE)</f>
        <v>Torre de suspensión tipo S1 (5°)Tipo S1+6</v>
      </c>
      <c r="E880" s="22">
        <f>+VLOOKUP(Tabla2[[#This Row],[CÓDIGO DE ESTRUCTURA]],'I-403 Res. Eq. Y Sum'!$B$3:$I$2821,5,FALSE)</f>
        <v>7714.319634889287</v>
      </c>
      <c r="F880" s="21">
        <f t="shared" si="26"/>
        <v>5.51</v>
      </c>
      <c r="G880" s="21">
        <f t="shared" si="27"/>
        <v>9.7799999999999994</v>
      </c>
    </row>
    <row r="881" spans="2:7" ht="15.6" x14ac:dyDescent="0.3">
      <c r="B881" s="20" t="s">
        <v>1131</v>
      </c>
      <c r="C881" s="20" t="s">
        <v>776</v>
      </c>
      <c r="D881" s="20" t="str">
        <f>+VLOOKUP(Tabla2[[#This Row],[CÓDIGO DE ESTRUCTURA]],'I-403 Res. Eq. Y Sum'!$B$3:$I$2821,3,FALSE)</f>
        <v>Torre de suspensión tipo S1 (5°)Tipo S1±0</v>
      </c>
      <c r="E881" s="22">
        <f>+VLOOKUP(Tabla2[[#This Row],[CÓDIGO DE ESTRUCTURA]],'I-403 Res. Eq. Y Sum'!$B$3:$I$2821,5,FALSE)</f>
        <v>6610.3652255274537</v>
      </c>
      <c r="F881" s="21">
        <f t="shared" si="26"/>
        <v>4.72</v>
      </c>
      <c r="G881" s="21">
        <f t="shared" si="27"/>
        <v>8.3800000000000008</v>
      </c>
    </row>
    <row r="882" spans="2:7" ht="15.6" x14ac:dyDescent="0.3">
      <c r="B882" s="20" t="s">
        <v>1131</v>
      </c>
      <c r="C882" s="20" t="s">
        <v>775</v>
      </c>
      <c r="D882" s="20" t="str">
        <f>+VLOOKUP(Tabla2[[#This Row],[CÓDIGO DE ESTRUCTURA]],'I-403 Res. Eq. Y Sum'!$B$3:$I$2821,3,FALSE)</f>
        <v>Torre de suspensión tipo S1 (5°)Tipo S1-3</v>
      </c>
      <c r="E882" s="22">
        <f>+VLOOKUP(Tabla2[[#This Row],[CÓDIGO DE ESTRUCTURA]],'I-403 Res. Eq. Y Sum'!$B$3:$I$2821,5,FALSE)</f>
        <v>6058.3880208465371</v>
      </c>
      <c r="F882" s="21">
        <f t="shared" si="26"/>
        <v>4.33</v>
      </c>
      <c r="G882" s="21">
        <f t="shared" si="27"/>
        <v>7.68</v>
      </c>
    </row>
    <row r="883" spans="2:7" ht="15.6" x14ac:dyDescent="0.3">
      <c r="B883" s="20" t="s">
        <v>1131</v>
      </c>
      <c r="C883" s="20" t="s">
        <v>774</v>
      </c>
      <c r="D883" s="20" t="str">
        <f>+VLOOKUP(Tabla2[[#This Row],[CÓDIGO DE ESTRUCTURA]],'I-403 Res. Eq. Y Sum'!$B$3:$I$2821,3,FALSE)</f>
        <v>Torre de suspensión tipo S1 (5°)Tipo S1-6</v>
      </c>
      <c r="E883" s="22">
        <f>+VLOOKUP(Tabla2[[#This Row],[CÓDIGO DE ESTRUCTURA]],'I-403 Res. Eq. Y Sum'!$B$3:$I$2821,5,FALSE)</f>
        <v>5506.4108161656204</v>
      </c>
      <c r="F883" s="21">
        <f t="shared" si="26"/>
        <v>3.94</v>
      </c>
      <c r="G883" s="21">
        <f t="shared" si="27"/>
        <v>6.98</v>
      </c>
    </row>
    <row r="884" spans="2:7" ht="15.6" x14ac:dyDescent="0.3">
      <c r="B884" s="20" t="s">
        <v>1131</v>
      </c>
      <c r="C884" s="20" t="s">
        <v>767</v>
      </c>
      <c r="D884" s="20" t="str">
        <f>+VLOOKUP(Tabla2[[#This Row],[CÓDIGO DE ESTRUCTURA]],'I-403 Res. Eq. Y Sum'!$B$3:$I$2821,3,FALSE)</f>
        <v>Torre de ángulo menor tipo A1 (30°)Tipo A1+3</v>
      </c>
      <c r="E884" s="22">
        <f>+VLOOKUP(Tabla2[[#This Row],[CÓDIGO DE ESTRUCTURA]],'I-403 Res. Eq. Y Sum'!$B$3:$I$2821,5,FALSE)</f>
        <v>14619.247346937003</v>
      </c>
      <c r="F884" s="21">
        <f t="shared" si="26"/>
        <v>10.45</v>
      </c>
      <c r="G884" s="21">
        <f t="shared" si="27"/>
        <v>18.53</v>
      </c>
    </row>
    <row r="885" spans="2:7" ht="15.6" x14ac:dyDescent="0.3">
      <c r="B885" s="20" t="s">
        <v>1131</v>
      </c>
      <c r="C885" s="20" t="s">
        <v>766</v>
      </c>
      <c r="D885" s="20" t="str">
        <f>+VLOOKUP(Tabla2[[#This Row],[CÓDIGO DE ESTRUCTURA]],'I-403 Res. Eq. Y Sum'!$B$3:$I$2821,3,FALSE)</f>
        <v>Torre de ángulo menor tipo A1 (30°)Tipo A1±0</v>
      </c>
      <c r="E885" s="22">
        <f>+VLOOKUP(Tabla2[[#This Row],[CÓDIGO DE ESTRUCTURA]],'I-403 Res. Eq. Y Sum'!$B$3:$I$2821,5,FALSE)</f>
        <v>13524.155558204389</v>
      </c>
      <c r="F885" s="21">
        <f t="shared" si="26"/>
        <v>9.67</v>
      </c>
      <c r="G885" s="21">
        <f t="shared" si="27"/>
        <v>17.14</v>
      </c>
    </row>
    <row r="886" spans="2:7" ht="15.6" x14ac:dyDescent="0.3">
      <c r="B886" s="20" t="s">
        <v>1131</v>
      </c>
      <c r="C886" s="20" t="s">
        <v>765</v>
      </c>
      <c r="D886" s="20" t="str">
        <f>+VLOOKUP(Tabla2[[#This Row],[CÓDIGO DE ESTRUCTURA]],'I-403 Res. Eq. Y Sum'!$B$3:$I$2821,3,FALSE)</f>
        <v>Torre de ángulo menor tipo A1 (30°)Tipo A1-3</v>
      </c>
      <c r="E886" s="22">
        <f>+VLOOKUP(Tabla2[[#This Row],[CÓDIGO DE ESTRUCTURA]],'I-403 Res. Eq. Y Sum'!$B$3:$I$2821,5,FALSE)</f>
        <v>12429.063769471784</v>
      </c>
      <c r="F886" s="21">
        <f t="shared" si="26"/>
        <v>8.8800000000000008</v>
      </c>
      <c r="G886" s="21">
        <f t="shared" si="27"/>
        <v>15.75</v>
      </c>
    </row>
    <row r="887" spans="2:7" ht="15.6" x14ac:dyDescent="0.3">
      <c r="B887" s="20" t="s">
        <v>1131</v>
      </c>
      <c r="C887" s="20" t="s">
        <v>770</v>
      </c>
      <c r="D887" s="20" t="str">
        <f>+VLOOKUP(Tabla2[[#This Row],[CÓDIGO DE ESTRUCTURA]],'I-403 Res. Eq. Y Sum'!$B$3:$I$2821,3,FALSE)</f>
        <v>Torre de ángulo mayor tipo B1 (65°)Tipo B1+3</v>
      </c>
      <c r="E887" s="22">
        <f>+VLOOKUP(Tabla2[[#This Row],[CÓDIGO DE ESTRUCTURA]],'I-403 Res. Eq. Y Sum'!$B$3:$I$2821,5,FALSE)</f>
        <v>20354.322141629131</v>
      </c>
      <c r="F887" s="21">
        <f t="shared" si="26"/>
        <v>14.55</v>
      </c>
      <c r="G887" s="21">
        <f t="shared" si="27"/>
        <v>25.8</v>
      </c>
    </row>
    <row r="888" spans="2:7" ht="15.6" x14ac:dyDescent="0.3">
      <c r="B888" s="20" t="s">
        <v>1131</v>
      </c>
      <c r="C888" s="20" t="s">
        <v>769</v>
      </c>
      <c r="D888" s="20" t="str">
        <f>+VLOOKUP(Tabla2[[#This Row],[CÓDIGO DE ESTRUCTURA]],'I-403 Res. Eq. Y Sum'!$B$3:$I$2821,3,FALSE)</f>
        <v>Torre de ángulo mayor tipo B1 (65°)Tipo B1±0</v>
      </c>
      <c r="E888" s="22">
        <f>+VLOOKUP(Tabla2[[#This Row],[CÓDIGO DE ESTRUCTURA]],'I-403 Res. Eq. Y Sum'!$B$3:$I$2821,5,FALSE)</f>
        <v>18834.719282934253</v>
      </c>
      <c r="F888" s="21">
        <f t="shared" si="26"/>
        <v>13.46</v>
      </c>
      <c r="G888" s="21">
        <f t="shared" si="27"/>
        <v>23.87</v>
      </c>
    </row>
    <row r="889" spans="2:7" ht="15.6" x14ac:dyDescent="0.3">
      <c r="B889" s="20" t="s">
        <v>1131</v>
      </c>
      <c r="C889" s="20" t="s">
        <v>768</v>
      </c>
      <c r="D889" s="20" t="str">
        <f>+VLOOKUP(Tabla2[[#This Row],[CÓDIGO DE ESTRUCTURA]],'I-403 Res. Eq. Y Sum'!$B$3:$I$2821,3,FALSE)</f>
        <v>Torre de ángulo mayor tipo B1 (65°)Tipo B1-3</v>
      </c>
      <c r="E889" s="22">
        <f>+VLOOKUP(Tabla2[[#This Row],[CÓDIGO DE ESTRUCTURA]],'I-403 Res. Eq. Y Sum'!$B$3:$I$2821,5,FALSE)</f>
        <v>17315.116424239375</v>
      </c>
      <c r="F889" s="21">
        <f t="shared" si="26"/>
        <v>12.38</v>
      </c>
      <c r="G889" s="21">
        <f t="shared" si="27"/>
        <v>21.94</v>
      </c>
    </row>
    <row r="890" spans="2:7" ht="15.6" x14ac:dyDescent="0.3">
      <c r="B890" s="20" t="s">
        <v>1131</v>
      </c>
      <c r="C890" s="20" t="s">
        <v>773</v>
      </c>
      <c r="D890" s="20" t="str">
        <f>+VLOOKUP(Tabla2[[#This Row],[CÓDIGO DE ESTRUCTURA]],'I-403 Res. Eq. Y Sum'!$B$3:$I$2821,3,FALSE)</f>
        <v>Torre de anclaje, retención intermedia y terminal (15°) Tipo R1+3</v>
      </c>
      <c r="E890" s="22">
        <f>+VLOOKUP(Tabla2[[#This Row],[CÓDIGO DE ESTRUCTURA]],'I-403 Res. Eq. Y Sum'!$B$3:$I$2821,5,FALSE)</f>
        <v>22664.169995533306</v>
      </c>
      <c r="F890" s="21">
        <f t="shared" si="26"/>
        <v>16.2</v>
      </c>
      <c r="G890" s="21">
        <f t="shared" si="27"/>
        <v>28.72</v>
      </c>
    </row>
    <row r="891" spans="2:7" ht="15.6" x14ac:dyDescent="0.3">
      <c r="B891" s="20" t="s">
        <v>1131</v>
      </c>
      <c r="C891" s="20" t="s">
        <v>772</v>
      </c>
      <c r="D891" s="20" t="str">
        <f>+VLOOKUP(Tabla2[[#This Row],[CÓDIGO DE ESTRUCTURA]],'I-403 Res. Eq. Y Sum'!$B$3:$I$2821,3,FALSE)</f>
        <v>Torre de anclaje, retención intermedia y terminal (15°) Tipo R1±0</v>
      </c>
      <c r="E891" s="22">
        <f>+VLOOKUP(Tabla2[[#This Row],[CÓDIGO DE ESTRUCTURA]],'I-403 Res. Eq. Y Sum'!$B$3:$I$2821,5,FALSE)</f>
        <v>20959.009842571941</v>
      </c>
      <c r="F891" s="21">
        <f t="shared" si="26"/>
        <v>14.98</v>
      </c>
      <c r="G891" s="21">
        <f t="shared" si="27"/>
        <v>26.56</v>
      </c>
    </row>
    <row r="892" spans="2:7" ht="15.6" x14ac:dyDescent="0.3">
      <c r="B892" s="20" t="s">
        <v>1131</v>
      </c>
      <c r="C892" s="20" t="s">
        <v>771</v>
      </c>
      <c r="D892" s="20" t="str">
        <f>+VLOOKUP(Tabla2[[#This Row],[CÓDIGO DE ESTRUCTURA]],'I-403 Res. Eq. Y Sum'!$B$3:$I$2821,3,FALSE)</f>
        <v>Torre de anclaje, retención intermedia y terminal (15°) Tipo R1-3</v>
      </c>
      <c r="E892" s="22">
        <f>+VLOOKUP(Tabla2[[#This Row],[CÓDIGO DE ESTRUCTURA]],'I-403 Res. Eq. Y Sum'!$B$3:$I$2821,5,FALSE)</f>
        <v>19253.849689610579</v>
      </c>
      <c r="F892" s="21">
        <f t="shared" si="26"/>
        <v>13.76</v>
      </c>
      <c r="G892" s="21">
        <f t="shared" si="27"/>
        <v>24.4</v>
      </c>
    </row>
    <row r="893" spans="2:7" ht="15.6" x14ac:dyDescent="0.3">
      <c r="B893" s="20" t="s">
        <v>1131</v>
      </c>
      <c r="C893" s="20" t="s">
        <v>763</v>
      </c>
      <c r="D893" s="20" t="str">
        <f>+VLOOKUP(Tabla2[[#This Row],[CÓDIGO DE ESTRUCTURA]],'I-403 Res. Eq. Y Sum'!$B$3:$I$2821,3,FALSE)</f>
        <v>Torre de suspensión tipo S1 (5°)Tipo S1+3</v>
      </c>
      <c r="E893" s="22">
        <f>+VLOOKUP(Tabla2[[#This Row],[CÓDIGO DE ESTRUCTURA]],'I-403 Res. Eq. Y Sum'!$B$3:$I$2821,5,FALSE)</f>
        <v>9689.9555623844244</v>
      </c>
      <c r="F893" s="21">
        <f t="shared" si="26"/>
        <v>6.93</v>
      </c>
      <c r="G893" s="21">
        <f t="shared" si="27"/>
        <v>12.28</v>
      </c>
    </row>
    <row r="894" spans="2:7" ht="15.6" x14ac:dyDescent="0.3">
      <c r="B894" s="20" t="s">
        <v>1131</v>
      </c>
      <c r="C894" s="20" t="s">
        <v>764</v>
      </c>
      <c r="D894" s="20" t="str">
        <f>+VLOOKUP(Tabla2[[#This Row],[CÓDIGO DE ESTRUCTURA]],'I-403 Res. Eq. Y Sum'!$B$3:$I$2821,3,FALSE)</f>
        <v>Torre de suspensión tipo S1 (5°)Tipo S1+6</v>
      </c>
      <c r="E894" s="22">
        <f>+VLOOKUP(Tabla2[[#This Row],[CÓDIGO DE ESTRUCTURA]],'I-403 Res. Eq. Y Sum'!$B$3:$I$2821,5,FALSE)</f>
        <v>10424.636197545349</v>
      </c>
      <c r="F894" s="21">
        <f t="shared" si="26"/>
        <v>7.45</v>
      </c>
      <c r="G894" s="21">
        <f t="shared" si="27"/>
        <v>13.21</v>
      </c>
    </row>
    <row r="895" spans="2:7" ht="15.6" x14ac:dyDescent="0.3">
      <c r="B895" s="20" t="s">
        <v>1131</v>
      </c>
      <c r="C895" s="20" t="s">
        <v>762</v>
      </c>
      <c r="D895" s="20" t="str">
        <f>+VLOOKUP(Tabla2[[#This Row],[CÓDIGO DE ESTRUCTURA]],'I-403 Res. Eq. Y Sum'!$B$3:$I$2821,3,FALSE)</f>
        <v>Torre de suspensión tipo S1 (5°)Tipo S1±0</v>
      </c>
      <c r="E895" s="22">
        <f>+VLOOKUP(Tabla2[[#This Row],[CÓDIGO DE ESTRUCTURA]],'I-403 Res. Eq. Y Sum'!$B$3:$I$2821,5,FALSE)</f>
        <v>8955.2749272234923</v>
      </c>
      <c r="F895" s="21">
        <f t="shared" si="26"/>
        <v>6.4</v>
      </c>
      <c r="G895" s="21">
        <f t="shared" si="27"/>
        <v>11.35</v>
      </c>
    </row>
    <row r="896" spans="2:7" ht="15.6" x14ac:dyDescent="0.3">
      <c r="B896" s="20" t="s">
        <v>1131</v>
      </c>
      <c r="C896" s="20" t="s">
        <v>761</v>
      </c>
      <c r="D896" s="20" t="str">
        <f>+VLOOKUP(Tabla2[[#This Row],[CÓDIGO DE ESTRUCTURA]],'I-403 Res. Eq. Y Sum'!$B$3:$I$2821,3,FALSE)</f>
        <v>Torre de suspensión tipo S1 (5°)Tipo S1-3</v>
      </c>
      <c r="E896" s="22">
        <f>+VLOOKUP(Tabla2[[#This Row],[CÓDIGO DE ESTRUCTURA]],'I-403 Res. Eq. Y Sum'!$B$3:$I$2821,5,FALSE)</f>
        <v>8220.5942920625694</v>
      </c>
      <c r="F896" s="21">
        <f t="shared" si="26"/>
        <v>5.88</v>
      </c>
      <c r="G896" s="21">
        <f t="shared" si="27"/>
        <v>10.42</v>
      </c>
    </row>
    <row r="897" spans="2:7" ht="15.6" x14ac:dyDescent="0.3">
      <c r="B897" s="20" t="s">
        <v>1131</v>
      </c>
      <c r="C897" s="20" t="s">
        <v>760</v>
      </c>
      <c r="D897" s="20" t="str">
        <f>+VLOOKUP(Tabla2[[#This Row],[CÓDIGO DE ESTRUCTURA]],'I-403 Res. Eq. Y Sum'!$B$3:$I$2821,3,FALSE)</f>
        <v>Torre de suspensión tipo S1 (5°)Tipo S1-6</v>
      </c>
      <c r="E897" s="22">
        <f>+VLOOKUP(Tabla2[[#This Row],[CÓDIGO DE ESTRUCTURA]],'I-403 Res. Eq. Y Sum'!$B$3:$I$2821,5,FALSE)</f>
        <v>7485.9136569016428</v>
      </c>
      <c r="F897" s="21">
        <f t="shared" si="26"/>
        <v>5.35</v>
      </c>
      <c r="G897" s="21">
        <f t="shared" si="27"/>
        <v>9.49</v>
      </c>
    </row>
    <row r="898" spans="2:7" ht="15.6" x14ac:dyDescent="0.3">
      <c r="B898" s="20" t="s">
        <v>1131</v>
      </c>
      <c r="C898" s="20" t="s">
        <v>753</v>
      </c>
      <c r="D898" s="20" t="str">
        <f>+VLOOKUP(Tabla2[[#This Row],[CÓDIGO DE ESTRUCTURA]],'I-403 Res. Eq. Y Sum'!$B$3:$I$2821,3,FALSE)</f>
        <v>Torre de ángulo menor tipo A2 (30°)Tipo A2+3</v>
      </c>
      <c r="E898" s="22">
        <f>+VLOOKUP(Tabla2[[#This Row],[CÓDIGO DE ESTRUCTURA]],'I-403 Res. Eq. Y Sum'!$B$3:$I$2821,5,FALSE)</f>
        <v>19928.033621532901</v>
      </c>
      <c r="F898" s="21">
        <f t="shared" si="26"/>
        <v>14.24</v>
      </c>
      <c r="G898" s="21">
        <f t="shared" si="27"/>
        <v>25.25</v>
      </c>
    </row>
    <row r="899" spans="2:7" ht="15.6" x14ac:dyDescent="0.3">
      <c r="B899" s="20" t="s">
        <v>1131</v>
      </c>
      <c r="C899" s="20" t="s">
        <v>752</v>
      </c>
      <c r="D899" s="20" t="str">
        <f>+VLOOKUP(Tabla2[[#This Row],[CÓDIGO DE ESTRUCTURA]],'I-403 Res. Eq. Y Sum'!$B$3:$I$2821,3,FALSE)</f>
        <v>Torre de ángulo menor tipo A2 (30°)Tipo A2±0</v>
      </c>
      <c r="E899" s="22">
        <f>+VLOOKUP(Tabla2[[#This Row],[CÓDIGO DE ESTRUCTURA]],'I-403 Res. Eq. Y Sum'!$B$3:$I$2821,5,FALSE)</f>
        <v>18727.03658011663</v>
      </c>
      <c r="F899" s="21">
        <f t="shared" si="26"/>
        <v>13.38</v>
      </c>
      <c r="G899" s="21">
        <f t="shared" si="27"/>
        <v>23.73</v>
      </c>
    </row>
    <row r="900" spans="2:7" ht="15.6" x14ac:dyDescent="0.3">
      <c r="B900" s="20" t="s">
        <v>1131</v>
      </c>
      <c r="C900" s="20" t="s">
        <v>751</v>
      </c>
      <c r="D900" s="20" t="str">
        <f>+VLOOKUP(Tabla2[[#This Row],[CÓDIGO DE ESTRUCTURA]],'I-403 Res. Eq. Y Sum'!$B$3:$I$2821,3,FALSE)</f>
        <v>Torre de ángulo menor tipo A2 (30°)Tipo A2-3</v>
      </c>
      <c r="E900" s="22">
        <f>+VLOOKUP(Tabla2[[#This Row],[CÓDIGO DE ESTRUCTURA]],'I-403 Res. Eq. Y Sum'!$B$3:$I$2821,5,FALSE)</f>
        <v>17526.039538700352</v>
      </c>
      <c r="F900" s="21">
        <f t="shared" si="26"/>
        <v>12.53</v>
      </c>
      <c r="G900" s="21">
        <f t="shared" si="27"/>
        <v>22.21</v>
      </c>
    </row>
    <row r="901" spans="2:7" ht="15.6" x14ac:dyDescent="0.3">
      <c r="B901" s="20" t="s">
        <v>1131</v>
      </c>
      <c r="C901" s="20" t="s">
        <v>756</v>
      </c>
      <c r="D901" s="20" t="str">
        <f>+VLOOKUP(Tabla2[[#This Row],[CÓDIGO DE ESTRUCTURA]],'I-403 Res. Eq. Y Sum'!$B$3:$I$2821,3,FALSE)</f>
        <v>Torre de ángulo mayor tipo B2 (65°)Tipo B2+3</v>
      </c>
      <c r="E901" s="22">
        <f>+VLOOKUP(Tabla2[[#This Row],[CÓDIGO DE ESTRUCTURA]],'I-403 Res. Eq. Y Sum'!$B$3:$I$2821,5,FALSE)</f>
        <v>27308.996583178414</v>
      </c>
      <c r="F901" s="21">
        <f t="shared" si="26"/>
        <v>19.52</v>
      </c>
      <c r="G901" s="21">
        <f t="shared" si="27"/>
        <v>34.61</v>
      </c>
    </row>
    <row r="902" spans="2:7" ht="15.6" x14ac:dyDescent="0.3">
      <c r="B902" s="20" t="s">
        <v>1131</v>
      </c>
      <c r="C902" s="20" t="s">
        <v>755</v>
      </c>
      <c r="D902" s="20" t="str">
        <f>+VLOOKUP(Tabla2[[#This Row],[CÓDIGO DE ESTRUCTURA]],'I-403 Res. Eq. Y Sum'!$B$3:$I$2821,3,FALSE)</f>
        <v>Torre de ángulo mayor tipo B2 (65°)Tipo B2±0</v>
      </c>
      <c r="E902" s="22">
        <f>+VLOOKUP(Tabla2[[#This Row],[CÓDIGO DE ESTRUCTURA]],'I-403 Res. Eq. Y Sum'!$B$3:$I$2821,5,FALSE)</f>
        <v>25666.781922488321</v>
      </c>
      <c r="F902" s="21">
        <f t="shared" si="26"/>
        <v>18.34</v>
      </c>
      <c r="G902" s="21">
        <f t="shared" si="27"/>
        <v>32.53</v>
      </c>
    </row>
    <row r="903" spans="2:7" ht="15.6" x14ac:dyDescent="0.3">
      <c r="B903" s="20" t="s">
        <v>1131</v>
      </c>
      <c r="C903" s="20" t="s">
        <v>754</v>
      </c>
      <c r="D903" s="20" t="str">
        <f>+VLOOKUP(Tabla2[[#This Row],[CÓDIGO DE ESTRUCTURA]],'I-403 Res. Eq. Y Sum'!$B$3:$I$2821,3,FALSE)</f>
        <v>Torre de ángulo mayor tipo B2 (65°)Tipo B2-3</v>
      </c>
      <c r="E903" s="22">
        <f>+VLOOKUP(Tabla2[[#This Row],[CÓDIGO DE ESTRUCTURA]],'I-403 Res. Eq. Y Sum'!$B$3:$I$2821,5,FALSE)</f>
        <v>24024.567261798216</v>
      </c>
      <c r="F903" s="21">
        <f t="shared" si="26"/>
        <v>17.170000000000002</v>
      </c>
      <c r="G903" s="21">
        <f t="shared" si="27"/>
        <v>30.45</v>
      </c>
    </row>
    <row r="904" spans="2:7" ht="15.6" x14ac:dyDescent="0.3">
      <c r="B904" s="20" t="s">
        <v>1131</v>
      </c>
      <c r="C904" s="20" t="s">
        <v>759</v>
      </c>
      <c r="D904" s="20" t="str">
        <f>+VLOOKUP(Tabla2[[#This Row],[CÓDIGO DE ESTRUCTURA]],'I-403 Res. Eq. Y Sum'!$B$3:$I$2821,3,FALSE)</f>
        <v>Torre de anclaje, retención intermedia y terminal (15°) Tipo R2+3</v>
      </c>
      <c r="E904" s="22">
        <f>+VLOOKUP(Tabla2[[#This Row],[CÓDIGO DE ESTRUCTURA]],'I-403 Res. Eq. Y Sum'!$B$3:$I$2821,5,FALSE)</f>
        <v>31432.119377935775</v>
      </c>
      <c r="F904" s="21">
        <f t="shared" si="26"/>
        <v>22.47</v>
      </c>
      <c r="G904" s="21">
        <f t="shared" si="27"/>
        <v>39.83</v>
      </c>
    </row>
    <row r="905" spans="2:7" ht="15.6" x14ac:dyDescent="0.3">
      <c r="B905" s="20" t="s">
        <v>1131</v>
      </c>
      <c r="C905" s="20" t="s">
        <v>758</v>
      </c>
      <c r="D905" s="20" t="str">
        <f>+VLOOKUP(Tabla2[[#This Row],[CÓDIGO DE ESTRUCTURA]],'I-403 Res. Eq. Y Sum'!$B$3:$I$2821,3,FALSE)</f>
        <v>Torre de anclaje, retención intermedia y terminal (15°) Tipo R2±0</v>
      </c>
      <c r="E905" s="22">
        <f>+VLOOKUP(Tabla2[[#This Row],[CÓDIGO DE ESTRUCTURA]],'I-403 Res. Eq. Y Sum'!$B$3:$I$2821,5,FALSE)</f>
        <v>29533.163710448047</v>
      </c>
      <c r="F905" s="21">
        <f t="shared" si="26"/>
        <v>21.11</v>
      </c>
      <c r="G905" s="21">
        <f t="shared" si="27"/>
        <v>37.43</v>
      </c>
    </row>
    <row r="906" spans="2:7" ht="15.6" x14ac:dyDescent="0.3">
      <c r="B906" s="20" t="s">
        <v>1131</v>
      </c>
      <c r="C906" s="20" t="s">
        <v>757</v>
      </c>
      <c r="D906" s="20" t="str">
        <f>+VLOOKUP(Tabla2[[#This Row],[CÓDIGO DE ESTRUCTURA]],'I-403 Res. Eq. Y Sum'!$B$3:$I$2821,3,FALSE)</f>
        <v>Torre de anclaje, retención intermedia y terminal (15°) Tipo R2-3</v>
      </c>
      <c r="E906" s="22">
        <f>+VLOOKUP(Tabla2[[#This Row],[CÓDIGO DE ESTRUCTURA]],'I-403 Res. Eq. Y Sum'!$B$3:$I$2821,5,FALSE)</f>
        <v>27634.208042960334</v>
      </c>
      <c r="F906" s="21">
        <f t="shared" si="26"/>
        <v>19.75</v>
      </c>
      <c r="G906" s="21">
        <f t="shared" si="27"/>
        <v>35.020000000000003</v>
      </c>
    </row>
    <row r="907" spans="2:7" ht="15.6" x14ac:dyDescent="0.3">
      <c r="B907" s="20" t="s">
        <v>1131</v>
      </c>
      <c r="C907" s="20" t="s">
        <v>749</v>
      </c>
      <c r="D907" s="20" t="str">
        <f>+VLOOKUP(Tabla2[[#This Row],[CÓDIGO DE ESTRUCTURA]],'I-403 Res. Eq. Y Sum'!$B$3:$I$2821,3,FALSE)</f>
        <v>Torre de suspensión tipo S2 (5°)Tipo S2+3</v>
      </c>
      <c r="E907" s="22">
        <f>+VLOOKUP(Tabla2[[#This Row],[CÓDIGO DE ESTRUCTURA]],'I-403 Res. Eq. Y Sum'!$B$3:$I$2821,5,FALSE)</f>
        <v>13772.585218550103</v>
      </c>
      <c r="F907" s="21">
        <f t="shared" si="26"/>
        <v>9.84</v>
      </c>
      <c r="G907" s="21">
        <f t="shared" si="27"/>
        <v>17.45</v>
      </c>
    </row>
    <row r="908" spans="2:7" ht="15.6" x14ac:dyDescent="0.3">
      <c r="B908" s="20" t="s">
        <v>1131</v>
      </c>
      <c r="C908" s="20" t="s">
        <v>750</v>
      </c>
      <c r="D908" s="20" t="str">
        <f>+VLOOKUP(Tabla2[[#This Row],[CÓDIGO DE ESTRUCTURA]],'I-403 Res. Eq. Y Sum'!$B$3:$I$2821,3,FALSE)</f>
        <v>Torre de suspensión tipo S2 (5°)Tipo S2+6</v>
      </c>
      <c r="E908" s="22">
        <f>+VLOOKUP(Tabla2[[#This Row],[CÓDIGO DE ESTRUCTURA]],'I-403 Res. Eq. Y Sum'!$B$3:$I$2821,5,FALSE)</f>
        <v>14607.526141351209</v>
      </c>
      <c r="F908" s="21">
        <f t="shared" si="26"/>
        <v>10.44</v>
      </c>
      <c r="G908" s="21">
        <f t="shared" si="27"/>
        <v>18.510000000000002</v>
      </c>
    </row>
    <row r="909" spans="2:7" ht="15.6" x14ac:dyDescent="0.3">
      <c r="B909" s="20" t="s">
        <v>1131</v>
      </c>
      <c r="C909" s="20" t="s">
        <v>748</v>
      </c>
      <c r="D909" s="20" t="str">
        <f>+VLOOKUP(Tabla2[[#This Row],[CÓDIGO DE ESTRUCTURA]],'I-403 Res. Eq. Y Sum'!$B$3:$I$2821,3,FALSE)</f>
        <v>Torre de suspensión tipo S2 (5°)Tipo S2±0</v>
      </c>
      <c r="E909" s="22">
        <f>+VLOOKUP(Tabla2[[#This Row],[CÓDIGO DE ESTRUCTURA]],'I-403 Res. Eq. Y Sum'!$B$3:$I$2821,5,FALSE)</f>
        <v>12937.644295748998</v>
      </c>
      <c r="F909" s="21">
        <f t="shared" si="26"/>
        <v>9.25</v>
      </c>
      <c r="G909" s="21">
        <f t="shared" si="27"/>
        <v>16.399999999999999</v>
      </c>
    </row>
    <row r="910" spans="2:7" ht="15.6" x14ac:dyDescent="0.3">
      <c r="B910" s="20" t="s">
        <v>1131</v>
      </c>
      <c r="C910" s="20" t="s">
        <v>747</v>
      </c>
      <c r="D910" s="20" t="str">
        <f>+VLOOKUP(Tabla2[[#This Row],[CÓDIGO DE ESTRUCTURA]],'I-403 Res. Eq. Y Sum'!$B$3:$I$2821,3,FALSE)</f>
        <v>Torre de suspensión tipo S2 (5°)Tipo S2-3</v>
      </c>
      <c r="E910" s="22">
        <f>+VLOOKUP(Tabla2[[#This Row],[CÓDIGO DE ESTRUCTURA]],'I-403 Res. Eq. Y Sum'!$B$3:$I$2821,5,FALSE)</f>
        <v>12102.703372947892</v>
      </c>
      <c r="F910" s="21">
        <f t="shared" si="26"/>
        <v>8.65</v>
      </c>
      <c r="G910" s="21">
        <f t="shared" si="27"/>
        <v>15.34</v>
      </c>
    </row>
    <row r="911" spans="2:7" ht="15.6" x14ac:dyDescent="0.3">
      <c r="B911" s="20" t="s">
        <v>1131</v>
      </c>
      <c r="C911" s="20" t="s">
        <v>746</v>
      </c>
      <c r="D911" s="20" t="str">
        <f>+VLOOKUP(Tabla2[[#This Row],[CÓDIGO DE ESTRUCTURA]],'I-403 Res. Eq. Y Sum'!$B$3:$I$2821,3,FALSE)</f>
        <v>Torre de suspensión tipo S2 (5°)Tipo S2-6</v>
      </c>
      <c r="E911" s="22">
        <f>+VLOOKUP(Tabla2[[#This Row],[CÓDIGO DE ESTRUCTURA]],'I-403 Res. Eq. Y Sum'!$B$3:$I$2821,5,FALSE)</f>
        <v>11267.762450146784</v>
      </c>
      <c r="F911" s="21">
        <f t="shared" si="26"/>
        <v>8.0500000000000007</v>
      </c>
      <c r="G911" s="21">
        <f t="shared" si="27"/>
        <v>14.28</v>
      </c>
    </row>
    <row r="912" spans="2:7" ht="15.6" x14ac:dyDescent="0.3">
      <c r="B912" s="20" t="s">
        <v>1131</v>
      </c>
      <c r="C912" s="20" t="s">
        <v>739</v>
      </c>
      <c r="D912" s="20" t="str">
        <f>+VLOOKUP(Tabla2[[#This Row],[CÓDIGO DE ESTRUCTURA]],'I-403 Res. Eq. Y Sum'!$B$3:$I$2821,3,FALSE)</f>
        <v>Torre de ángulo menor tipo A2 (30°)Tipo A2+3</v>
      </c>
      <c r="E912" s="22">
        <f>+VLOOKUP(Tabla2[[#This Row],[CÓDIGO DE ESTRUCTURA]],'I-403 Res. Eq. Y Sum'!$B$3:$I$2821,5,FALSE)</f>
        <v>27882.627242229857</v>
      </c>
      <c r="F912" s="21">
        <f t="shared" si="26"/>
        <v>19.93</v>
      </c>
      <c r="G912" s="21">
        <f t="shared" si="27"/>
        <v>35.340000000000003</v>
      </c>
    </row>
    <row r="913" spans="2:7" ht="15.6" x14ac:dyDescent="0.3">
      <c r="B913" s="20" t="s">
        <v>1131</v>
      </c>
      <c r="C913" s="20" t="s">
        <v>738</v>
      </c>
      <c r="D913" s="20" t="str">
        <f>+VLOOKUP(Tabla2[[#This Row],[CÓDIGO DE ESTRUCTURA]],'I-403 Res. Eq. Y Sum'!$B$3:$I$2821,3,FALSE)</f>
        <v>Torre de ángulo menor tipo A2 (30°)Tipo A2±0</v>
      </c>
      <c r="E913" s="22">
        <f>+VLOOKUP(Tabla2[[#This Row],[CÓDIGO DE ESTRUCTURA]],'I-403 Res. Eq. Y Sum'!$B$3:$I$2821,5,FALSE)</f>
        <v>26229.82507466184</v>
      </c>
      <c r="F913" s="21">
        <f t="shared" si="26"/>
        <v>18.75</v>
      </c>
      <c r="G913" s="21">
        <f t="shared" si="27"/>
        <v>33.24</v>
      </c>
    </row>
    <row r="914" spans="2:7" ht="15.6" x14ac:dyDescent="0.3">
      <c r="B914" s="20" t="s">
        <v>1131</v>
      </c>
      <c r="C914" s="20" t="s">
        <v>737</v>
      </c>
      <c r="D914" s="20" t="str">
        <f>+VLOOKUP(Tabla2[[#This Row],[CÓDIGO DE ESTRUCTURA]],'I-403 Res. Eq. Y Sum'!$B$3:$I$2821,3,FALSE)</f>
        <v>Torre de ángulo menor tipo A2 (30°)Tipo A2-3</v>
      </c>
      <c r="E914" s="22">
        <f>+VLOOKUP(Tabla2[[#This Row],[CÓDIGO DE ESTRUCTURA]],'I-403 Res. Eq. Y Sum'!$B$3:$I$2821,5,FALSE)</f>
        <v>24577.022907093819</v>
      </c>
      <c r="F914" s="21">
        <f t="shared" si="26"/>
        <v>17.57</v>
      </c>
      <c r="G914" s="21">
        <f t="shared" si="27"/>
        <v>31.15</v>
      </c>
    </row>
    <row r="915" spans="2:7" ht="15.6" x14ac:dyDescent="0.3">
      <c r="B915" s="20" t="s">
        <v>1131</v>
      </c>
      <c r="C915" s="20" t="s">
        <v>742</v>
      </c>
      <c r="D915" s="20" t="str">
        <f>+VLOOKUP(Tabla2[[#This Row],[CÓDIGO DE ESTRUCTURA]],'I-403 Res. Eq. Y Sum'!$B$3:$I$2821,3,FALSE)</f>
        <v>Torre de ángulo mayor tipo B2 (65°)Tipo B2+3</v>
      </c>
      <c r="E915" s="22">
        <f>+VLOOKUP(Tabla2[[#This Row],[CÓDIGO DE ESTRUCTURA]],'I-403 Res. Eq. Y Sum'!$B$3:$I$2821,5,FALSE)</f>
        <v>38315.693698273841</v>
      </c>
      <c r="F915" s="21">
        <f t="shared" si="26"/>
        <v>27.38</v>
      </c>
      <c r="G915" s="21">
        <f t="shared" si="27"/>
        <v>48.56</v>
      </c>
    </row>
    <row r="916" spans="2:7" ht="15.6" x14ac:dyDescent="0.3">
      <c r="B916" s="20" t="s">
        <v>1131</v>
      </c>
      <c r="C916" s="20" t="s">
        <v>741</v>
      </c>
      <c r="D916" s="20" t="str">
        <f>+VLOOKUP(Tabla2[[#This Row],[CÓDIGO DE ESTRUCTURA]],'I-403 Res. Eq. Y Sum'!$B$3:$I$2821,3,FALSE)</f>
        <v>Torre de ángulo mayor tipo B2 (65°)Tipo B2±0</v>
      </c>
      <c r="E916" s="22">
        <f>+VLOOKUP(Tabla2[[#This Row],[CÓDIGO DE ESTRUCTURA]],'I-403 Res. Eq. Y Sum'!$B$3:$I$2821,5,FALSE)</f>
        <v>36050.778259982937</v>
      </c>
      <c r="F916" s="21">
        <f t="shared" si="26"/>
        <v>25.77</v>
      </c>
      <c r="G916" s="21">
        <f t="shared" si="27"/>
        <v>45.69</v>
      </c>
    </row>
    <row r="917" spans="2:7" ht="15.6" x14ac:dyDescent="0.3">
      <c r="B917" s="20" t="s">
        <v>1131</v>
      </c>
      <c r="C917" s="20" t="s">
        <v>740</v>
      </c>
      <c r="D917" s="20" t="str">
        <f>+VLOOKUP(Tabla2[[#This Row],[CÓDIGO DE ESTRUCTURA]],'I-403 Res. Eq. Y Sum'!$B$3:$I$2821,3,FALSE)</f>
        <v>Torre de ángulo mayor tipo B2 (65°)Tipo B2-3</v>
      </c>
      <c r="E917" s="22">
        <f>+VLOOKUP(Tabla2[[#This Row],[CÓDIGO DE ESTRUCTURA]],'I-403 Res. Eq. Y Sum'!$B$3:$I$2821,5,FALSE)</f>
        <v>33785.862821692041</v>
      </c>
      <c r="F917" s="21">
        <f t="shared" si="26"/>
        <v>24.15</v>
      </c>
      <c r="G917" s="21">
        <f t="shared" si="27"/>
        <v>42.82</v>
      </c>
    </row>
    <row r="918" spans="2:7" ht="15.6" x14ac:dyDescent="0.3">
      <c r="B918" s="20" t="s">
        <v>1131</v>
      </c>
      <c r="C918" s="20" t="s">
        <v>745</v>
      </c>
      <c r="D918" s="20" t="str">
        <f>+VLOOKUP(Tabla2[[#This Row],[CÓDIGO DE ESTRUCTURA]],'I-403 Res. Eq. Y Sum'!$B$3:$I$2821,3,FALSE)</f>
        <v>Torre de anclaje, retención intermedia y terminal (15°) Tipo R2+3</v>
      </c>
      <c r="E918" s="22">
        <f>+VLOOKUP(Tabla2[[#This Row],[CÓDIGO DE ESTRUCTURA]],'I-403 Res. Eq. Y Sum'!$B$3:$I$2821,5,FALSE)</f>
        <v>43822.508182779071</v>
      </c>
      <c r="F918" s="21">
        <f t="shared" si="26"/>
        <v>31.32</v>
      </c>
      <c r="G918" s="21">
        <f t="shared" si="27"/>
        <v>55.54</v>
      </c>
    </row>
    <row r="919" spans="2:7" ht="15.6" x14ac:dyDescent="0.3">
      <c r="B919" s="20" t="s">
        <v>1131</v>
      </c>
      <c r="C919" s="20" t="s">
        <v>744</v>
      </c>
      <c r="D919" s="20" t="str">
        <f>+VLOOKUP(Tabla2[[#This Row],[CÓDIGO DE ESTRUCTURA]],'I-403 Res. Eq. Y Sum'!$B$3:$I$2821,3,FALSE)</f>
        <v>Torre de anclaje, retención intermedia y terminal (15°) Tipo R2±0</v>
      </c>
      <c r="E919" s="22">
        <f>+VLOOKUP(Tabla2[[#This Row],[CÓDIGO DE ESTRUCTURA]],'I-403 Res. Eq. Y Sum'!$B$3:$I$2821,5,FALSE)</f>
        <v>41216.347298549968</v>
      </c>
      <c r="F919" s="21">
        <f t="shared" ref="F919:F982" si="28">+ROUND(IF((((E919*(1+0.77)*0.072)/12)*0.2)*(1/3)*(1+0.009489)&lt;0.1,0.1,(((E919*(1+0.77)*0.072)/12)*0.2)*(1/3)*(1+0.009489)),2)</f>
        <v>29.46</v>
      </c>
      <c r="G919" s="21">
        <f t="shared" ref="G919:G982" si="29">+ROUND(IF((((E919*(1+0.843)*0.134)/12)*0.183)*(1/3)*(1+0.009489)&lt;0.1,0.1,(((E919*(1+0.843)*0.134)/12)*0.183)*(1/3)*(1+0.009489)),2)</f>
        <v>52.23</v>
      </c>
    </row>
    <row r="920" spans="2:7" ht="15.6" x14ac:dyDescent="0.3">
      <c r="B920" s="20" t="s">
        <v>1131</v>
      </c>
      <c r="C920" s="20" t="s">
        <v>743</v>
      </c>
      <c r="D920" s="20" t="str">
        <f>+VLOOKUP(Tabla2[[#This Row],[CÓDIGO DE ESTRUCTURA]],'I-403 Res. Eq. Y Sum'!$B$3:$I$2821,3,FALSE)</f>
        <v>Torre de anclaje, retención intermedia y terminal (15°) Tipo R2-3</v>
      </c>
      <c r="E920" s="22">
        <f>+VLOOKUP(Tabla2[[#This Row],[CÓDIGO DE ESTRUCTURA]],'I-403 Res. Eq. Y Sum'!$B$3:$I$2821,5,FALSE)</f>
        <v>38610.186414320873</v>
      </c>
      <c r="F920" s="21">
        <f t="shared" si="28"/>
        <v>27.6</v>
      </c>
      <c r="G920" s="21">
        <f t="shared" si="29"/>
        <v>48.93</v>
      </c>
    </row>
    <row r="921" spans="2:7" ht="15.6" x14ac:dyDescent="0.3">
      <c r="B921" s="20" t="s">
        <v>1131</v>
      </c>
      <c r="C921" s="20" t="s">
        <v>735</v>
      </c>
      <c r="D921" s="20" t="str">
        <f>+VLOOKUP(Tabla2[[#This Row],[CÓDIGO DE ESTRUCTURA]],'I-403 Res. Eq. Y Sum'!$B$3:$I$2821,3,FALSE)</f>
        <v>Torre de suspensión tipo S2 (5°)Tipo S2+3</v>
      </c>
      <c r="E921" s="22">
        <f>+VLOOKUP(Tabla2[[#This Row],[CÓDIGO DE ESTRUCTURA]],'I-403 Res. Eq. Y Sum'!$B$3:$I$2821,5,FALSE)</f>
        <v>19099.227499440625</v>
      </c>
      <c r="F921" s="21">
        <f t="shared" si="28"/>
        <v>13.65</v>
      </c>
      <c r="G921" s="21">
        <f t="shared" si="29"/>
        <v>24.2</v>
      </c>
    </row>
    <row r="922" spans="2:7" ht="15.6" x14ac:dyDescent="0.3">
      <c r="B922" s="20" t="s">
        <v>1131</v>
      </c>
      <c r="C922" s="20" t="s">
        <v>736</v>
      </c>
      <c r="D922" s="20" t="str">
        <f>+VLOOKUP(Tabla2[[#This Row],[CÓDIGO DE ESTRUCTURA]],'I-403 Res. Eq. Y Sum'!$B$3:$I$2821,3,FALSE)</f>
        <v>Torre de suspensión tipo S2 (5°)Tipo S2+6</v>
      </c>
      <c r="E922" s="22">
        <f>+VLOOKUP(Tabla2[[#This Row],[CÓDIGO DE ESTRUCTURA]],'I-403 Res. Eq. Y Sum'!$B$3:$I$2821,5,FALSE)</f>
        <v>20240.639330876777</v>
      </c>
      <c r="F922" s="21">
        <f t="shared" si="28"/>
        <v>14.47</v>
      </c>
      <c r="G922" s="21">
        <f t="shared" si="29"/>
        <v>25.65</v>
      </c>
    </row>
    <row r="923" spans="2:7" ht="15.6" x14ac:dyDescent="0.3">
      <c r="B923" s="20" t="s">
        <v>1131</v>
      </c>
      <c r="C923" s="20" t="s">
        <v>734</v>
      </c>
      <c r="D923" s="20" t="str">
        <f>+VLOOKUP(Tabla2[[#This Row],[CÓDIGO DE ESTRUCTURA]],'I-403 Res. Eq. Y Sum'!$B$3:$I$2821,3,FALSE)</f>
        <v>Torre de suspensión tipo S2 (5°)Tipo S2±0</v>
      </c>
      <c r="E923" s="22">
        <f>+VLOOKUP(Tabla2[[#This Row],[CÓDIGO DE ESTRUCTURA]],'I-403 Res. Eq. Y Sum'!$B$3:$I$2821,5,FALSE)</f>
        <v>17957.815668004481</v>
      </c>
      <c r="F923" s="21">
        <f t="shared" si="28"/>
        <v>12.83</v>
      </c>
      <c r="G923" s="21">
        <f t="shared" si="29"/>
        <v>22.76</v>
      </c>
    </row>
    <row r="924" spans="2:7" ht="15.6" x14ac:dyDescent="0.3">
      <c r="B924" s="20" t="s">
        <v>1131</v>
      </c>
      <c r="C924" s="20" t="s">
        <v>733</v>
      </c>
      <c r="D924" s="20" t="str">
        <f>+VLOOKUP(Tabla2[[#This Row],[CÓDIGO DE ESTRUCTURA]],'I-403 Res. Eq. Y Sum'!$B$3:$I$2821,3,FALSE)</f>
        <v>Torre de suspensión tipo S2 (5°)Tipo S2-3</v>
      </c>
      <c r="E924" s="22">
        <f>+VLOOKUP(Tabla2[[#This Row],[CÓDIGO DE ESTRUCTURA]],'I-403 Res. Eq. Y Sum'!$B$3:$I$2821,5,FALSE)</f>
        <v>16816.403836568334</v>
      </c>
      <c r="F924" s="21">
        <f t="shared" si="28"/>
        <v>12.02</v>
      </c>
      <c r="G924" s="21">
        <f t="shared" si="29"/>
        <v>21.31</v>
      </c>
    </row>
    <row r="925" spans="2:7" ht="15.6" x14ac:dyDescent="0.3">
      <c r="B925" s="20" t="s">
        <v>1131</v>
      </c>
      <c r="C925" s="20" t="s">
        <v>732</v>
      </c>
      <c r="D925" s="20" t="str">
        <f>+VLOOKUP(Tabla2[[#This Row],[CÓDIGO DE ESTRUCTURA]],'I-403 Res. Eq. Y Sum'!$B$3:$I$2821,3,FALSE)</f>
        <v>Torre de suspensión tipo S2 (5°)Tipo S2-6</v>
      </c>
      <c r="E925" s="22">
        <f>+VLOOKUP(Tabla2[[#This Row],[CÓDIGO DE ESTRUCTURA]],'I-403 Res. Eq. Y Sum'!$B$3:$I$2821,5,FALSE)</f>
        <v>15674.992005132188</v>
      </c>
      <c r="F925" s="21">
        <f t="shared" si="28"/>
        <v>11.2</v>
      </c>
      <c r="G925" s="21">
        <f t="shared" si="29"/>
        <v>19.86</v>
      </c>
    </row>
    <row r="926" spans="2:7" ht="15.6" x14ac:dyDescent="0.3">
      <c r="B926" s="20" t="s">
        <v>1131</v>
      </c>
      <c r="C926" s="20" t="s">
        <v>725</v>
      </c>
      <c r="D926" s="20" t="str">
        <f>+VLOOKUP(Tabla2[[#This Row],[CÓDIGO DE ESTRUCTURA]],'I-403 Res. Eq. Y Sum'!$B$3:$I$2821,3,FALSE)</f>
        <v>Torre de ángulo menor tipo A1 (30°)Tipo A1+3</v>
      </c>
      <c r="E926" s="22">
        <f>+VLOOKUP(Tabla2[[#This Row],[CÓDIGO DE ESTRUCTURA]],'I-403 Res. Eq. Y Sum'!$B$3:$I$2821,5,FALSE)</f>
        <v>12544.293723282004</v>
      </c>
      <c r="F926" s="21">
        <f t="shared" si="28"/>
        <v>8.9700000000000006</v>
      </c>
      <c r="G926" s="21">
        <f t="shared" si="29"/>
        <v>15.9</v>
      </c>
    </row>
    <row r="927" spans="2:7" ht="15.6" x14ac:dyDescent="0.3">
      <c r="B927" s="20" t="s">
        <v>1131</v>
      </c>
      <c r="C927" s="20" t="s">
        <v>724</v>
      </c>
      <c r="D927" s="20" t="str">
        <f>+VLOOKUP(Tabla2[[#This Row],[CÓDIGO DE ESTRUCTURA]],'I-403 Res. Eq. Y Sum'!$B$3:$I$2821,3,FALSE)</f>
        <v>Torre de ángulo menor tipo A1 (30°)Tipo A1±0</v>
      </c>
      <c r="E927" s="22">
        <f>+VLOOKUP(Tabla2[[#This Row],[CÓDIGO DE ESTRUCTURA]],'I-403 Res. Eq. Y Sum'!$B$3:$I$2821,5,FALSE)</f>
        <v>11698.152182525864</v>
      </c>
      <c r="F927" s="21">
        <f t="shared" si="28"/>
        <v>8.36</v>
      </c>
      <c r="G927" s="21">
        <f t="shared" si="29"/>
        <v>14.83</v>
      </c>
    </row>
    <row r="928" spans="2:7" ht="15.6" x14ac:dyDescent="0.3">
      <c r="B928" s="20" t="s">
        <v>1131</v>
      </c>
      <c r="C928" s="20" t="s">
        <v>723</v>
      </c>
      <c r="D928" s="20" t="str">
        <f>+VLOOKUP(Tabla2[[#This Row],[CÓDIGO DE ESTRUCTURA]],'I-403 Res. Eq. Y Sum'!$B$3:$I$2821,3,FALSE)</f>
        <v>Torre de ángulo menor tipo A1 (30°)Tipo A1-3</v>
      </c>
      <c r="E928" s="22">
        <f>+VLOOKUP(Tabla2[[#This Row],[CÓDIGO DE ESTRUCTURA]],'I-403 Res. Eq. Y Sum'!$B$3:$I$2821,5,FALSE)</f>
        <v>10852.010641769726</v>
      </c>
      <c r="F928" s="21">
        <f t="shared" si="28"/>
        <v>7.76</v>
      </c>
      <c r="G928" s="21">
        <f t="shared" si="29"/>
        <v>13.75</v>
      </c>
    </row>
    <row r="929" spans="2:7" ht="15.6" x14ac:dyDescent="0.3">
      <c r="B929" s="20" t="s">
        <v>1131</v>
      </c>
      <c r="C929" s="20" t="s">
        <v>728</v>
      </c>
      <c r="D929" s="20" t="str">
        <f>+VLOOKUP(Tabla2[[#This Row],[CÓDIGO DE ESTRUCTURA]],'I-403 Res. Eq. Y Sum'!$B$3:$I$2821,3,FALSE)</f>
        <v>Torre de ángulo mayor tipo B1 (65°)Tipo B1+3</v>
      </c>
      <c r="E929" s="22">
        <f>+VLOOKUP(Tabla2[[#This Row],[CÓDIGO DE ESTRUCTURA]],'I-403 Res. Eq. Y Sum'!$B$3:$I$2821,5,FALSE)</f>
        <v>17146.768861188917</v>
      </c>
      <c r="F929" s="21">
        <f t="shared" si="28"/>
        <v>12.26</v>
      </c>
      <c r="G929" s="21">
        <f t="shared" si="29"/>
        <v>21.73</v>
      </c>
    </row>
    <row r="930" spans="2:7" ht="15.6" x14ac:dyDescent="0.3">
      <c r="B930" s="20" t="s">
        <v>1131</v>
      </c>
      <c r="C930" s="20" t="s">
        <v>727</v>
      </c>
      <c r="D930" s="20" t="str">
        <f>+VLOOKUP(Tabla2[[#This Row],[CÓDIGO DE ESTRUCTURA]],'I-403 Res. Eq. Y Sum'!$B$3:$I$2821,3,FALSE)</f>
        <v>Torre de ángulo mayor tipo B1 (65°)Tipo B1±0</v>
      </c>
      <c r="E930" s="22">
        <f>+VLOOKUP(Tabla2[[#This Row],[CÓDIGO DE ESTRUCTURA]],'I-403 Res. Eq. Y Sum'!$B$3:$I$2821,5,FALSE)</f>
        <v>15993.566098272086</v>
      </c>
      <c r="F930" s="21">
        <f t="shared" si="28"/>
        <v>11.43</v>
      </c>
      <c r="G930" s="21">
        <f t="shared" si="29"/>
        <v>20.27</v>
      </c>
    </row>
    <row r="931" spans="2:7" ht="15.6" x14ac:dyDescent="0.3">
      <c r="B931" s="20" t="s">
        <v>1131</v>
      </c>
      <c r="C931" s="20" t="s">
        <v>726</v>
      </c>
      <c r="D931" s="20" t="str">
        <f>+VLOOKUP(Tabla2[[#This Row],[CÓDIGO DE ESTRUCTURA]],'I-403 Res. Eq. Y Sum'!$B$3:$I$2821,3,FALSE)</f>
        <v>Torre de ángulo mayor tipo B1 (65°)Tipo B1-3</v>
      </c>
      <c r="E931" s="22">
        <f>+VLOOKUP(Tabla2[[#This Row],[CÓDIGO DE ESTRUCTURA]],'I-403 Res. Eq. Y Sum'!$B$3:$I$2821,5,FALSE)</f>
        <v>14840.36333535526</v>
      </c>
      <c r="F931" s="21">
        <f t="shared" si="28"/>
        <v>10.61</v>
      </c>
      <c r="G931" s="21">
        <f t="shared" si="29"/>
        <v>18.809999999999999</v>
      </c>
    </row>
    <row r="932" spans="2:7" ht="15.6" x14ac:dyDescent="0.3">
      <c r="B932" s="20" t="s">
        <v>1131</v>
      </c>
      <c r="C932" s="20" t="s">
        <v>731</v>
      </c>
      <c r="D932" s="20" t="str">
        <f>+VLOOKUP(Tabla2[[#This Row],[CÓDIGO DE ESTRUCTURA]],'I-403 Res. Eq. Y Sum'!$B$3:$I$2821,3,FALSE)</f>
        <v>Torre de anclaje, retención intermedia y terminal (15°) Tipo R1+3</v>
      </c>
      <c r="E932" s="22">
        <f>+VLOOKUP(Tabla2[[#This Row],[CÓDIGO DE ESTRUCTURA]],'I-403 Res. Eq. Y Sum'!$B$3:$I$2821,5,FALSE)</f>
        <v>19809.034892216114</v>
      </c>
      <c r="F932" s="21">
        <f t="shared" si="28"/>
        <v>14.16</v>
      </c>
      <c r="G932" s="21">
        <f t="shared" si="29"/>
        <v>25.1</v>
      </c>
    </row>
    <row r="933" spans="2:7" ht="15.6" x14ac:dyDescent="0.3">
      <c r="B933" s="20" t="s">
        <v>1131</v>
      </c>
      <c r="C933" s="20" t="s">
        <v>730</v>
      </c>
      <c r="D933" s="20" t="str">
        <f>+VLOOKUP(Tabla2[[#This Row],[CÓDIGO DE ESTRUCTURA]],'I-403 Res. Eq. Y Sum'!$B$3:$I$2821,3,FALSE)</f>
        <v>Torre de anclaje, retención intermedia y terminal (15°) Tipo R1±0</v>
      </c>
      <c r="E933" s="22">
        <f>+VLOOKUP(Tabla2[[#This Row],[CÓDIGO DE ESTRUCTURA]],'I-403 Res. Eq. Y Sum'!$B$3:$I$2821,5,FALSE)</f>
        <v>18468.410447809805</v>
      </c>
      <c r="F933" s="21">
        <f t="shared" si="28"/>
        <v>13.2</v>
      </c>
      <c r="G933" s="21">
        <f t="shared" si="29"/>
        <v>23.41</v>
      </c>
    </row>
    <row r="934" spans="2:7" ht="15.6" x14ac:dyDescent="0.3">
      <c r="B934" s="20" t="s">
        <v>1131</v>
      </c>
      <c r="C934" s="20" t="s">
        <v>729</v>
      </c>
      <c r="D934" s="20" t="str">
        <f>+VLOOKUP(Tabla2[[#This Row],[CÓDIGO DE ESTRUCTURA]],'I-403 Res. Eq. Y Sum'!$B$3:$I$2821,3,FALSE)</f>
        <v>Torre de anclaje, retención intermedia y terminal (15°) Tipo R1-3</v>
      </c>
      <c r="E934" s="22">
        <f>+VLOOKUP(Tabla2[[#This Row],[CÓDIGO DE ESTRUCTURA]],'I-403 Res. Eq. Y Sum'!$B$3:$I$2821,5,FALSE)</f>
        <v>17127.786003403489</v>
      </c>
      <c r="F934" s="21">
        <f t="shared" si="28"/>
        <v>12.24</v>
      </c>
      <c r="G934" s="21">
        <f t="shared" si="29"/>
        <v>21.71</v>
      </c>
    </row>
    <row r="935" spans="2:7" ht="15.6" x14ac:dyDescent="0.3">
      <c r="B935" s="20" t="s">
        <v>1131</v>
      </c>
      <c r="C935" s="20" t="s">
        <v>721</v>
      </c>
      <c r="D935" s="20" t="str">
        <f>+VLOOKUP(Tabla2[[#This Row],[CÓDIGO DE ESTRUCTURA]],'I-403 Res. Eq. Y Sum'!$B$3:$I$2821,3,FALSE)</f>
        <v>Torre de suspensión tipo S1 (5°)Tipo S1+3</v>
      </c>
      <c r="E935" s="22">
        <f>+VLOOKUP(Tabla2[[#This Row],[CÓDIGO DE ESTRUCTURA]],'I-403 Res. Eq. Y Sum'!$B$3:$I$2821,5,FALSE)</f>
        <v>8681.5601209413344</v>
      </c>
      <c r="F935" s="21">
        <f t="shared" si="28"/>
        <v>6.2</v>
      </c>
      <c r="G935" s="21">
        <f t="shared" si="29"/>
        <v>11</v>
      </c>
    </row>
    <row r="936" spans="2:7" ht="15.6" x14ac:dyDescent="0.3">
      <c r="B936" s="20" t="s">
        <v>1131</v>
      </c>
      <c r="C936" s="20" t="s">
        <v>722</v>
      </c>
      <c r="D936" s="20" t="str">
        <f>+VLOOKUP(Tabla2[[#This Row],[CÓDIGO DE ESTRUCTURA]],'I-403 Res. Eq. Y Sum'!$B$3:$I$2821,3,FALSE)</f>
        <v>Torre de suspensión tipo S1 (5°)Tipo S1+6</v>
      </c>
      <c r="E936" s="22">
        <f>+VLOOKUP(Tabla2[[#This Row],[CÓDIGO DE ESTRUCTURA]],'I-403 Res. Eq. Y Sum'!$B$3:$I$2821,5,FALSE)</f>
        <v>9271.9370694239005</v>
      </c>
      <c r="F936" s="21">
        <f t="shared" si="28"/>
        <v>6.63</v>
      </c>
      <c r="G936" s="21">
        <f t="shared" si="29"/>
        <v>11.75</v>
      </c>
    </row>
    <row r="937" spans="2:7" ht="15.6" x14ac:dyDescent="0.3">
      <c r="B937" s="20" t="s">
        <v>1131</v>
      </c>
      <c r="C937" s="20" t="s">
        <v>720</v>
      </c>
      <c r="D937" s="20" t="str">
        <f>+VLOOKUP(Tabla2[[#This Row],[CÓDIGO DE ESTRUCTURA]],'I-403 Res. Eq. Y Sum'!$B$3:$I$2821,3,FALSE)</f>
        <v>Torre de suspensión tipo S1 (5°)Tipo S1±0</v>
      </c>
      <c r="E937" s="22">
        <f>+VLOOKUP(Tabla2[[#This Row],[CÓDIGO DE ESTRUCTURA]],'I-403 Res. Eq. Y Sum'!$B$3:$I$2821,5,FALSE)</f>
        <v>8091.1831724587619</v>
      </c>
      <c r="F937" s="21">
        <f t="shared" si="28"/>
        <v>5.78</v>
      </c>
      <c r="G937" s="21">
        <f t="shared" si="29"/>
        <v>10.25</v>
      </c>
    </row>
    <row r="938" spans="2:7" ht="15.6" x14ac:dyDescent="0.3">
      <c r="B938" s="20" t="s">
        <v>1131</v>
      </c>
      <c r="C938" s="20" t="s">
        <v>719</v>
      </c>
      <c r="D938" s="20" t="str">
        <f>+VLOOKUP(Tabla2[[#This Row],[CÓDIGO DE ESTRUCTURA]],'I-403 Res. Eq. Y Sum'!$B$3:$I$2821,3,FALSE)</f>
        <v>Torre de suspensión tipo S1 (5°)Tipo S1-3</v>
      </c>
      <c r="E938" s="22">
        <f>+VLOOKUP(Tabla2[[#This Row],[CÓDIGO DE ESTRUCTURA]],'I-403 Res. Eq. Y Sum'!$B$3:$I$2821,5,FALSE)</f>
        <v>7500.8062239761903</v>
      </c>
      <c r="F938" s="21">
        <f t="shared" si="28"/>
        <v>5.36</v>
      </c>
      <c r="G938" s="21">
        <f t="shared" si="29"/>
        <v>9.51</v>
      </c>
    </row>
    <row r="939" spans="2:7" ht="15.6" x14ac:dyDescent="0.3">
      <c r="B939" s="20" t="s">
        <v>1131</v>
      </c>
      <c r="C939" s="20" t="s">
        <v>718</v>
      </c>
      <c r="D939" s="20" t="str">
        <f>+VLOOKUP(Tabla2[[#This Row],[CÓDIGO DE ESTRUCTURA]],'I-403 Res. Eq. Y Sum'!$B$3:$I$2821,3,FALSE)</f>
        <v>Torre de suspensión tipo S1 (5°)Tipo S1-6</v>
      </c>
      <c r="E939" s="22">
        <f>+VLOOKUP(Tabla2[[#This Row],[CÓDIGO DE ESTRUCTURA]],'I-403 Res. Eq. Y Sum'!$B$3:$I$2821,5,FALSE)</f>
        <v>6910.4292754936232</v>
      </c>
      <c r="F939" s="21">
        <f t="shared" si="28"/>
        <v>4.9400000000000004</v>
      </c>
      <c r="G939" s="21">
        <f t="shared" si="29"/>
        <v>8.76</v>
      </c>
    </row>
    <row r="940" spans="2:7" ht="15.6" x14ac:dyDescent="0.3">
      <c r="B940" s="20" t="s">
        <v>1131</v>
      </c>
      <c r="C940" s="20" t="s">
        <v>711</v>
      </c>
      <c r="D940" s="20" t="str">
        <f>+VLOOKUP(Tabla2[[#This Row],[CÓDIGO DE ESTRUCTURA]],'I-403 Res. Eq. Y Sum'!$B$3:$I$2821,3,FALSE)</f>
        <v>Torre de ángulo menor tipo A1 (30°)Tipo A1+3</v>
      </c>
      <c r="E940" s="22">
        <f>+VLOOKUP(Tabla2[[#This Row],[CÓDIGO DE ESTRUCTURA]],'I-403 Res. Eq. Y Sum'!$B$3:$I$2821,5,FALSE)</f>
        <v>17105.136113174867</v>
      </c>
      <c r="F940" s="21">
        <f t="shared" si="28"/>
        <v>12.23</v>
      </c>
      <c r="G940" s="21">
        <f t="shared" si="29"/>
        <v>21.68</v>
      </c>
    </row>
    <row r="941" spans="2:7" ht="15.6" x14ac:dyDescent="0.3">
      <c r="B941" s="20" t="s">
        <v>1131</v>
      </c>
      <c r="C941" s="20" t="s">
        <v>710</v>
      </c>
      <c r="D941" s="20" t="str">
        <f>+VLOOKUP(Tabla2[[#This Row],[CÓDIGO DE ESTRUCTURA]],'I-403 Res. Eq. Y Sum'!$B$3:$I$2821,3,FALSE)</f>
        <v>Torre de ángulo menor tipo A1 (30°)Tipo A1±0</v>
      </c>
      <c r="E941" s="22">
        <f>+VLOOKUP(Tabla2[[#This Row],[CÓDIGO DE ESTRUCTURA]],'I-403 Res. Eq. Y Sum'!$B$3:$I$2821,5,FALSE)</f>
        <v>15972.15528016684</v>
      </c>
      <c r="F941" s="21">
        <f t="shared" si="28"/>
        <v>11.42</v>
      </c>
      <c r="G941" s="21">
        <f t="shared" si="29"/>
        <v>20.239999999999998</v>
      </c>
    </row>
    <row r="942" spans="2:7" ht="15.6" x14ac:dyDescent="0.3">
      <c r="B942" s="20" t="s">
        <v>1131</v>
      </c>
      <c r="C942" s="20" t="s">
        <v>709</v>
      </c>
      <c r="D942" s="20" t="str">
        <f>+VLOOKUP(Tabla2[[#This Row],[CÓDIGO DE ESTRUCTURA]],'I-403 Res. Eq. Y Sum'!$B$3:$I$2821,3,FALSE)</f>
        <v>Torre de ángulo menor tipo A1 (30°)Tipo A1-3</v>
      </c>
      <c r="E942" s="22">
        <f>+VLOOKUP(Tabla2[[#This Row],[CÓDIGO DE ESTRUCTURA]],'I-403 Res. Eq. Y Sum'!$B$3:$I$2821,5,FALSE)</f>
        <v>14839.174447158817</v>
      </c>
      <c r="F942" s="21">
        <f t="shared" si="28"/>
        <v>10.61</v>
      </c>
      <c r="G942" s="21">
        <f t="shared" si="29"/>
        <v>18.809999999999999</v>
      </c>
    </row>
    <row r="943" spans="2:7" ht="15.6" x14ac:dyDescent="0.3">
      <c r="B943" s="20" t="s">
        <v>1131</v>
      </c>
      <c r="C943" s="20" t="s">
        <v>714</v>
      </c>
      <c r="D943" s="20" t="str">
        <f>+VLOOKUP(Tabla2[[#This Row],[CÓDIGO DE ESTRUCTURA]],'I-403 Res. Eq. Y Sum'!$B$3:$I$2821,3,FALSE)</f>
        <v>Torre de ángulo mayor tipo B1 (65°)Tipo B1+3</v>
      </c>
      <c r="E943" s="22">
        <f>+VLOOKUP(Tabla2[[#This Row],[CÓDIGO DE ESTRUCTURA]],'I-403 Res. Eq. Y Sum'!$B$3:$I$2821,5,FALSE)</f>
        <v>23577.421660836422</v>
      </c>
      <c r="F943" s="21">
        <f t="shared" si="28"/>
        <v>16.850000000000001</v>
      </c>
      <c r="G943" s="21">
        <f t="shared" si="29"/>
        <v>29.88</v>
      </c>
    </row>
    <row r="944" spans="2:7" ht="15.6" x14ac:dyDescent="0.3">
      <c r="B944" s="20" t="s">
        <v>1131</v>
      </c>
      <c r="C944" s="20" t="s">
        <v>713</v>
      </c>
      <c r="D944" s="20" t="str">
        <f>+VLOOKUP(Tabla2[[#This Row],[CÓDIGO DE ESTRUCTURA]],'I-403 Res. Eq. Y Sum'!$B$3:$I$2821,3,FALSE)</f>
        <v>Torre de ángulo mayor tipo B1 (65°)Tipo B1±0</v>
      </c>
      <c r="E944" s="22">
        <f>+VLOOKUP(Tabla2[[#This Row],[CÓDIGO DE ESTRUCTURA]],'I-403 Res. Eq. Y Sum'!$B$3:$I$2821,5,FALSE)</f>
        <v>22021.587193458239</v>
      </c>
      <c r="F944" s="21">
        <f t="shared" si="28"/>
        <v>15.74</v>
      </c>
      <c r="G944" s="21">
        <f t="shared" si="29"/>
        <v>27.91</v>
      </c>
    </row>
    <row r="945" spans="2:7" ht="15.6" x14ac:dyDescent="0.3">
      <c r="B945" s="20" t="s">
        <v>1131</v>
      </c>
      <c r="C945" s="20" t="s">
        <v>712</v>
      </c>
      <c r="D945" s="20" t="str">
        <f>+VLOOKUP(Tabla2[[#This Row],[CÓDIGO DE ESTRUCTURA]],'I-403 Res. Eq. Y Sum'!$B$3:$I$2821,3,FALSE)</f>
        <v>Torre de ángulo mayor tipo B1 (65°)Tipo B1-3</v>
      </c>
      <c r="E945" s="22">
        <f>+VLOOKUP(Tabla2[[#This Row],[CÓDIGO DE ESTRUCTURA]],'I-403 Res. Eq. Y Sum'!$B$3:$I$2821,5,FALSE)</f>
        <v>20465.75272608006</v>
      </c>
      <c r="F945" s="21">
        <f t="shared" si="28"/>
        <v>14.63</v>
      </c>
      <c r="G945" s="21">
        <f t="shared" si="29"/>
        <v>25.94</v>
      </c>
    </row>
    <row r="946" spans="2:7" ht="15.6" x14ac:dyDescent="0.3">
      <c r="B946" s="20" t="s">
        <v>1131</v>
      </c>
      <c r="C946" s="20" t="s">
        <v>717</v>
      </c>
      <c r="D946" s="20" t="str">
        <f>+VLOOKUP(Tabla2[[#This Row],[CÓDIGO DE ESTRUCTURA]],'I-403 Res. Eq. Y Sum'!$B$3:$I$2821,3,FALSE)</f>
        <v>Torre de anclaje, retención intermedia y terminal (15°) Tipo R1+3</v>
      </c>
      <c r="E946" s="22">
        <f>+VLOOKUP(Tabla2[[#This Row],[CÓDIGO DE ESTRUCTURA]],'I-403 Res. Eq. Y Sum'!$B$3:$I$2821,5,FALSE)</f>
        <v>26792.554078421788</v>
      </c>
      <c r="F946" s="21">
        <f t="shared" si="28"/>
        <v>19.149999999999999</v>
      </c>
      <c r="G946" s="21">
        <f t="shared" si="29"/>
        <v>33.950000000000003</v>
      </c>
    </row>
    <row r="947" spans="2:7" ht="15.6" x14ac:dyDescent="0.3">
      <c r="B947" s="20" t="s">
        <v>1131</v>
      </c>
      <c r="C947" s="20" t="s">
        <v>716</v>
      </c>
      <c r="D947" s="20" t="str">
        <f>+VLOOKUP(Tabla2[[#This Row],[CÓDIGO DE ESTRUCTURA]],'I-403 Res. Eq. Y Sum'!$B$3:$I$2821,3,FALSE)</f>
        <v>Torre de anclaje, retención intermedia y terminal (15°) Tipo R1±0</v>
      </c>
      <c r="E947" s="22">
        <f>+VLOOKUP(Tabla2[[#This Row],[CÓDIGO DE ESTRUCTURA]],'I-403 Res. Eq. Y Sum'!$B$3:$I$2821,5,FALSE)</f>
        <v>25009.923039599369</v>
      </c>
      <c r="F947" s="21">
        <f t="shared" si="28"/>
        <v>17.88</v>
      </c>
      <c r="G947" s="21">
        <f t="shared" si="29"/>
        <v>31.7</v>
      </c>
    </row>
    <row r="948" spans="2:7" ht="15.6" x14ac:dyDescent="0.3">
      <c r="B948" s="20" t="s">
        <v>1131</v>
      </c>
      <c r="C948" s="20" t="s">
        <v>715</v>
      </c>
      <c r="D948" s="20" t="str">
        <f>+VLOOKUP(Tabla2[[#This Row],[CÓDIGO DE ESTRUCTURA]],'I-403 Res. Eq. Y Sum'!$B$3:$I$2821,3,FALSE)</f>
        <v>Torre de anclaje, retención intermedia y terminal (15°) Tipo R1-3</v>
      </c>
      <c r="E948" s="22">
        <f>+VLOOKUP(Tabla2[[#This Row],[CÓDIGO DE ESTRUCTURA]],'I-403 Res. Eq. Y Sum'!$B$3:$I$2821,5,FALSE)</f>
        <v>23227.292000776954</v>
      </c>
      <c r="F948" s="21">
        <f t="shared" si="28"/>
        <v>16.600000000000001</v>
      </c>
      <c r="G948" s="21">
        <f t="shared" si="29"/>
        <v>29.44</v>
      </c>
    </row>
    <row r="949" spans="2:7" ht="15.6" x14ac:dyDescent="0.3">
      <c r="B949" s="20" t="s">
        <v>1131</v>
      </c>
      <c r="C949" s="20" t="s">
        <v>707</v>
      </c>
      <c r="D949" s="20" t="str">
        <f>+VLOOKUP(Tabla2[[#This Row],[CÓDIGO DE ESTRUCTURA]],'I-403 Res. Eq. Y Sum'!$B$3:$I$2821,3,FALSE)</f>
        <v>Torre de suspensión tipo S1 (5°)Tipo S1+3</v>
      </c>
      <c r="E949" s="22">
        <f>+VLOOKUP(Tabla2[[#This Row],[CÓDIGO DE ESTRUCTURA]],'I-403 Res. Eq. Y Sum'!$B$3:$I$2821,5,FALSE)</f>
        <v>11620.063676878381</v>
      </c>
      <c r="F949" s="21">
        <f t="shared" si="28"/>
        <v>8.31</v>
      </c>
      <c r="G949" s="21">
        <f t="shared" si="29"/>
        <v>14.73</v>
      </c>
    </row>
    <row r="950" spans="2:7" ht="15.6" x14ac:dyDescent="0.3">
      <c r="B950" s="20" t="s">
        <v>1131</v>
      </c>
      <c r="C950" s="20" t="s">
        <v>708</v>
      </c>
      <c r="D950" s="20" t="str">
        <f>+VLOOKUP(Tabla2[[#This Row],[CÓDIGO DE ESTRUCTURA]],'I-403 Res. Eq. Y Sum'!$B$3:$I$2821,3,FALSE)</f>
        <v>Torre de suspensión tipo S1 (5°)Tipo S1+6</v>
      </c>
      <c r="E950" s="22">
        <f>+VLOOKUP(Tabla2[[#This Row],[CÓDIGO DE ESTRUCTURA]],'I-403 Res. Eq. Y Sum'!$B$3:$I$2821,5,FALSE)</f>
        <v>12398.598700621613</v>
      </c>
      <c r="F950" s="21">
        <f t="shared" si="28"/>
        <v>8.86</v>
      </c>
      <c r="G950" s="21">
        <f t="shared" si="29"/>
        <v>15.71</v>
      </c>
    </row>
    <row r="951" spans="2:7" ht="15.6" x14ac:dyDescent="0.3">
      <c r="B951" s="20" t="s">
        <v>1131</v>
      </c>
      <c r="C951" s="20" t="s">
        <v>706</v>
      </c>
      <c r="D951" s="20" t="str">
        <f>+VLOOKUP(Tabla2[[#This Row],[CÓDIGO DE ESTRUCTURA]],'I-403 Res. Eq. Y Sum'!$B$3:$I$2821,3,FALSE)</f>
        <v>Torre de suspensión tipo S1 (5°)Tipo S1±0</v>
      </c>
      <c r="E951" s="22">
        <f>+VLOOKUP(Tabla2[[#This Row],[CÓDIGO DE ESTRUCTURA]],'I-403 Res. Eq. Y Sum'!$B$3:$I$2821,5,FALSE)</f>
        <v>10841.528653135154</v>
      </c>
      <c r="F951" s="21">
        <f t="shared" si="28"/>
        <v>7.75</v>
      </c>
      <c r="G951" s="21">
        <f t="shared" si="29"/>
        <v>13.74</v>
      </c>
    </row>
    <row r="952" spans="2:7" ht="15.6" x14ac:dyDescent="0.3">
      <c r="B952" s="20" t="s">
        <v>1131</v>
      </c>
      <c r="C952" s="20" t="s">
        <v>705</v>
      </c>
      <c r="D952" s="20" t="str">
        <f>+VLOOKUP(Tabla2[[#This Row],[CÓDIGO DE ESTRUCTURA]],'I-403 Res. Eq. Y Sum'!$B$3:$I$2821,3,FALSE)</f>
        <v>Torre de suspensión tipo S1 (5°)Tipo S1-3</v>
      </c>
      <c r="E952" s="22">
        <f>+VLOOKUP(Tabla2[[#This Row],[CÓDIGO DE ESTRUCTURA]],'I-403 Res. Eq. Y Sum'!$B$3:$I$2821,5,FALSE)</f>
        <v>10062.993629391927</v>
      </c>
      <c r="F952" s="21">
        <f t="shared" si="28"/>
        <v>7.19</v>
      </c>
      <c r="G952" s="21">
        <f t="shared" si="29"/>
        <v>12.75</v>
      </c>
    </row>
    <row r="953" spans="2:7" ht="15.6" x14ac:dyDescent="0.3">
      <c r="B953" s="20" t="s">
        <v>1131</v>
      </c>
      <c r="C953" s="20" t="s">
        <v>704</v>
      </c>
      <c r="D953" s="20" t="str">
        <f>+VLOOKUP(Tabla2[[#This Row],[CÓDIGO DE ESTRUCTURA]],'I-403 Res. Eq. Y Sum'!$B$3:$I$2821,3,FALSE)</f>
        <v>Torre de suspensión tipo S1 (5°)Tipo S1-6</v>
      </c>
      <c r="E953" s="22">
        <f>+VLOOKUP(Tabla2[[#This Row],[CÓDIGO DE ESTRUCTURA]],'I-403 Res. Eq. Y Sum'!$B$3:$I$2821,5,FALSE)</f>
        <v>9284.4586056487005</v>
      </c>
      <c r="F953" s="21">
        <f t="shared" si="28"/>
        <v>6.64</v>
      </c>
      <c r="G953" s="21">
        <f t="shared" si="29"/>
        <v>11.77</v>
      </c>
    </row>
    <row r="954" spans="2:7" ht="15.6" x14ac:dyDescent="0.3">
      <c r="B954" s="20" t="s">
        <v>1131</v>
      </c>
      <c r="C954" s="20" t="s">
        <v>697</v>
      </c>
      <c r="D954" s="20" t="str">
        <f>+VLOOKUP(Tabla2[[#This Row],[CÓDIGO DE ESTRUCTURA]],'I-403 Res. Eq. Y Sum'!$B$3:$I$2821,3,FALSE)</f>
        <v>Torre de ángulo menor tipo A2 (30°)Tipo A2+3</v>
      </c>
      <c r="E954" s="22">
        <f>+VLOOKUP(Tabla2[[#This Row],[CÓDIGO DE ESTRUCTURA]],'I-403 Res. Eq. Y Sum'!$B$3:$I$2821,5,FALSE)</f>
        <v>19513.243498891108</v>
      </c>
      <c r="F954" s="21">
        <f t="shared" si="28"/>
        <v>13.95</v>
      </c>
      <c r="G954" s="21">
        <f t="shared" si="29"/>
        <v>24.73</v>
      </c>
    </row>
    <row r="955" spans="2:7" ht="15.6" x14ac:dyDescent="0.3">
      <c r="B955" s="20" t="s">
        <v>1131</v>
      </c>
      <c r="C955" s="20" t="s">
        <v>696</v>
      </c>
      <c r="D955" s="20" t="str">
        <f>+VLOOKUP(Tabla2[[#This Row],[CÓDIGO DE ESTRUCTURA]],'I-403 Res. Eq. Y Sum'!$B$3:$I$2821,3,FALSE)</f>
        <v>Torre de ángulo menor tipo A2 (30°)Tipo A2±0</v>
      </c>
      <c r="E955" s="22">
        <f>+VLOOKUP(Tabla2[[#This Row],[CÓDIGO DE ESTRUCTURA]],'I-403 Res. Eq. Y Sum'!$B$3:$I$2821,5,FALSE)</f>
        <v>18236.458674769732</v>
      </c>
      <c r="F955" s="21">
        <f t="shared" si="28"/>
        <v>13.03</v>
      </c>
      <c r="G955" s="21">
        <f t="shared" si="29"/>
        <v>23.11</v>
      </c>
    </row>
    <row r="956" spans="2:7" ht="15.6" x14ac:dyDescent="0.3">
      <c r="B956" s="20" t="s">
        <v>1131</v>
      </c>
      <c r="C956" s="20" t="s">
        <v>695</v>
      </c>
      <c r="D956" s="20" t="str">
        <f>+VLOOKUP(Tabla2[[#This Row],[CÓDIGO DE ESTRUCTURA]],'I-403 Res. Eq. Y Sum'!$B$3:$I$2821,3,FALSE)</f>
        <v>Torre de ángulo menor tipo A2 (30°)Tipo A2-3</v>
      </c>
      <c r="E956" s="22">
        <f>+VLOOKUP(Tabla2[[#This Row],[CÓDIGO DE ESTRUCTURA]],'I-403 Res. Eq. Y Sum'!$B$3:$I$2821,5,FALSE)</f>
        <v>16959.673850648363</v>
      </c>
      <c r="F956" s="21">
        <f t="shared" si="28"/>
        <v>12.12</v>
      </c>
      <c r="G956" s="21">
        <f t="shared" si="29"/>
        <v>21.49</v>
      </c>
    </row>
    <row r="957" spans="2:7" ht="15.6" x14ac:dyDescent="0.3">
      <c r="B957" s="20" t="s">
        <v>1131</v>
      </c>
      <c r="C957" s="20" t="s">
        <v>700</v>
      </c>
      <c r="D957" s="20" t="str">
        <f>+VLOOKUP(Tabla2[[#This Row],[CÓDIGO DE ESTRUCTURA]],'I-403 Res. Eq. Y Sum'!$B$3:$I$2821,3,FALSE)</f>
        <v>Torre de ángulo mayor tipo B2 (65°)Tipo B2+3</v>
      </c>
      <c r="E957" s="22">
        <f>+VLOOKUP(Tabla2[[#This Row],[CÓDIGO DE ESTRUCTURA]],'I-403 Res. Eq. Y Sum'!$B$3:$I$2821,5,FALSE)</f>
        <v>27551.206166101187</v>
      </c>
      <c r="F957" s="21">
        <f t="shared" si="28"/>
        <v>19.690000000000001</v>
      </c>
      <c r="G957" s="21">
        <f t="shared" si="29"/>
        <v>34.92</v>
      </c>
    </row>
    <row r="958" spans="2:7" ht="15.6" x14ac:dyDescent="0.3">
      <c r="B958" s="20" t="s">
        <v>1131</v>
      </c>
      <c r="C958" s="20" t="s">
        <v>699</v>
      </c>
      <c r="D958" s="20" t="str">
        <f>+VLOOKUP(Tabla2[[#This Row],[CÓDIGO DE ESTRUCTURA]],'I-403 Res. Eq. Y Sum'!$B$3:$I$2821,3,FALSE)</f>
        <v>Torre de ángulo mayor tipo B2 (65°)Tipo B2±0</v>
      </c>
      <c r="E958" s="22">
        <f>+VLOOKUP(Tabla2[[#This Row],[CÓDIGO DE ESTRUCTURA]],'I-403 Res. Eq. Y Sum'!$B$3:$I$2821,5,FALSE)</f>
        <v>25752.085846907623</v>
      </c>
      <c r="F958" s="21">
        <f t="shared" si="28"/>
        <v>18.41</v>
      </c>
      <c r="G958" s="21">
        <f t="shared" si="29"/>
        <v>32.64</v>
      </c>
    </row>
    <row r="959" spans="2:7" ht="15.6" x14ac:dyDescent="0.3">
      <c r="B959" s="20" t="s">
        <v>1131</v>
      </c>
      <c r="C959" s="20" t="s">
        <v>698</v>
      </c>
      <c r="D959" s="20" t="str">
        <f>+VLOOKUP(Tabla2[[#This Row],[CÓDIGO DE ESTRUCTURA]],'I-403 Res. Eq. Y Sum'!$B$3:$I$2821,3,FALSE)</f>
        <v>Torre de ángulo mayor tipo B2 (65°)Tipo B2-3</v>
      </c>
      <c r="E959" s="22">
        <f>+VLOOKUP(Tabla2[[#This Row],[CÓDIGO DE ESTRUCTURA]],'I-403 Res. Eq. Y Sum'!$B$3:$I$2821,5,FALSE)</f>
        <v>23952.965527714059</v>
      </c>
      <c r="F959" s="21">
        <f t="shared" si="28"/>
        <v>17.12</v>
      </c>
      <c r="G959" s="21">
        <f t="shared" si="29"/>
        <v>30.36</v>
      </c>
    </row>
    <row r="960" spans="2:7" ht="15.6" x14ac:dyDescent="0.3">
      <c r="B960" s="20" t="s">
        <v>1131</v>
      </c>
      <c r="C960" s="20" t="s">
        <v>703</v>
      </c>
      <c r="D960" s="20" t="str">
        <f>+VLOOKUP(Tabla2[[#This Row],[CÓDIGO DE ESTRUCTURA]],'I-403 Res. Eq. Y Sum'!$B$3:$I$2821,3,FALSE)</f>
        <v>Torre de anclaje, retención intermedia y terminal (15°) Tipo R2+3</v>
      </c>
      <c r="E960" s="22">
        <f>+VLOOKUP(Tabla2[[#This Row],[CÓDIGO DE ESTRUCTURA]],'I-403 Res. Eq. Y Sum'!$B$3:$I$2821,5,FALSE)</f>
        <v>29979.264099730797</v>
      </c>
      <c r="F960" s="21">
        <f t="shared" si="28"/>
        <v>21.43</v>
      </c>
      <c r="G960" s="21">
        <f t="shared" si="29"/>
        <v>37.99</v>
      </c>
    </row>
    <row r="961" spans="2:7" ht="15.6" x14ac:dyDescent="0.3">
      <c r="B961" s="20" t="s">
        <v>1131</v>
      </c>
      <c r="C961" s="20" t="s">
        <v>702</v>
      </c>
      <c r="D961" s="20" t="str">
        <f>+VLOOKUP(Tabla2[[#This Row],[CÓDIGO DE ESTRUCTURA]],'I-403 Res. Eq. Y Sum'!$B$3:$I$2821,3,FALSE)</f>
        <v>Torre de anclaje, retención intermedia y terminal (15°) Tipo R2±0</v>
      </c>
      <c r="E961" s="22">
        <f>+VLOOKUP(Tabla2[[#This Row],[CÓDIGO DE ESTRUCTURA]],'I-403 Res. Eq. Y Sum'!$B$3:$I$2821,5,FALSE)</f>
        <v>28012.790031657507</v>
      </c>
      <c r="F961" s="21">
        <f t="shared" si="28"/>
        <v>20.02</v>
      </c>
      <c r="G961" s="21">
        <f t="shared" si="29"/>
        <v>35.5</v>
      </c>
    </row>
    <row r="962" spans="2:7" ht="15.6" x14ac:dyDescent="0.3">
      <c r="B962" s="20" t="s">
        <v>1131</v>
      </c>
      <c r="C962" s="20" t="s">
        <v>701</v>
      </c>
      <c r="D962" s="20" t="str">
        <f>+VLOOKUP(Tabla2[[#This Row],[CÓDIGO DE ESTRUCTURA]],'I-403 Res. Eq. Y Sum'!$B$3:$I$2821,3,FALSE)</f>
        <v>Torre de anclaje, retención intermedia y terminal (15°) Tipo R2-3</v>
      </c>
      <c r="E962" s="22">
        <f>+VLOOKUP(Tabla2[[#This Row],[CÓDIGO DE ESTRUCTURA]],'I-403 Res. Eq. Y Sum'!$B$3:$I$2821,5,FALSE)</f>
        <v>26046.315963584228</v>
      </c>
      <c r="F962" s="21">
        <f t="shared" si="28"/>
        <v>18.62</v>
      </c>
      <c r="G962" s="21">
        <f t="shared" si="29"/>
        <v>33.01</v>
      </c>
    </row>
    <row r="963" spans="2:7" ht="15.6" x14ac:dyDescent="0.3">
      <c r="B963" s="20" t="s">
        <v>1131</v>
      </c>
      <c r="C963" s="20" t="s">
        <v>693</v>
      </c>
      <c r="D963" s="20" t="str">
        <f>+VLOOKUP(Tabla2[[#This Row],[CÓDIGO DE ESTRUCTURA]],'I-403 Res. Eq. Y Sum'!$B$3:$I$2821,3,FALSE)</f>
        <v>Torre de suspensión tipo S2 (5°)Tipo S2+3</v>
      </c>
      <c r="E963" s="22">
        <f>+VLOOKUP(Tabla2[[#This Row],[CÓDIGO DE ESTRUCTURA]],'I-403 Res. Eq. Y Sum'!$B$3:$I$2821,5,FALSE)</f>
        <v>12740.218602235327</v>
      </c>
      <c r="F963" s="21">
        <f t="shared" si="28"/>
        <v>9.11</v>
      </c>
      <c r="G963" s="21">
        <f t="shared" si="29"/>
        <v>16.149999999999999</v>
      </c>
    </row>
    <row r="964" spans="2:7" ht="15.6" x14ac:dyDescent="0.3">
      <c r="B964" s="20" t="s">
        <v>1131</v>
      </c>
      <c r="C964" s="20" t="s">
        <v>694</v>
      </c>
      <c r="D964" s="20" t="str">
        <f>+VLOOKUP(Tabla2[[#This Row],[CÓDIGO DE ESTRUCTURA]],'I-403 Res. Eq. Y Sum'!$B$3:$I$2821,3,FALSE)</f>
        <v>Torre de suspensión tipo S2 (5°)Tipo S2+6</v>
      </c>
      <c r="E964" s="22">
        <f>+VLOOKUP(Tabla2[[#This Row],[CÓDIGO DE ESTRUCTURA]],'I-403 Res. Eq. Y Sum'!$B$3:$I$2821,5,FALSE)</f>
        <v>13579.299573672397</v>
      </c>
      <c r="F964" s="21">
        <f t="shared" si="28"/>
        <v>9.7100000000000009</v>
      </c>
      <c r="G964" s="21">
        <f t="shared" si="29"/>
        <v>17.21</v>
      </c>
    </row>
    <row r="965" spans="2:7" ht="15.6" x14ac:dyDescent="0.3">
      <c r="B965" s="20" t="s">
        <v>1131</v>
      </c>
      <c r="C965" s="20" t="s">
        <v>692</v>
      </c>
      <c r="D965" s="20" t="str">
        <f>+VLOOKUP(Tabla2[[#This Row],[CÓDIGO DE ESTRUCTURA]],'I-403 Res. Eq. Y Sum'!$B$3:$I$2821,3,FALSE)</f>
        <v>Torre de suspensión tipo S2 (5°)Tipo S2±0</v>
      </c>
      <c r="E965" s="22">
        <f>+VLOOKUP(Tabla2[[#This Row],[CÓDIGO DE ESTRUCTURA]],'I-403 Res. Eq. Y Sum'!$B$3:$I$2821,5,FALSE)</f>
        <v>11901.137630798259</v>
      </c>
      <c r="F965" s="21">
        <f t="shared" si="28"/>
        <v>8.51</v>
      </c>
      <c r="G965" s="21">
        <f t="shared" si="29"/>
        <v>15.08</v>
      </c>
    </row>
    <row r="966" spans="2:7" ht="15.6" x14ac:dyDescent="0.3">
      <c r="B966" s="20" t="s">
        <v>1131</v>
      </c>
      <c r="C966" s="20" t="s">
        <v>691</v>
      </c>
      <c r="D966" s="20" t="str">
        <f>+VLOOKUP(Tabla2[[#This Row],[CÓDIGO DE ESTRUCTURA]],'I-403 Res. Eq. Y Sum'!$B$3:$I$2821,3,FALSE)</f>
        <v>Torre de suspensión tipo S2 (5°)Tipo S2-3</v>
      </c>
      <c r="E966" s="22">
        <f>+VLOOKUP(Tabla2[[#This Row],[CÓDIGO DE ESTRUCTURA]],'I-403 Res. Eq. Y Sum'!$B$3:$I$2821,5,FALSE)</f>
        <v>11062.056659361189</v>
      </c>
      <c r="F966" s="21">
        <f t="shared" si="28"/>
        <v>7.91</v>
      </c>
      <c r="G966" s="21">
        <f t="shared" si="29"/>
        <v>14.02</v>
      </c>
    </row>
    <row r="967" spans="2:7" ht="15.6" x14ac:dyDescent="0.3">
      <c r="B967" s="20" t="s">
        <v>1131</v>
      </c>
      <c r="C967" s="20" t="s">
        <v>690</v>
      </c>
      <c r="D967" s="20" t="str">
        <f>+VLOOKUP(Tabla2[[#This Row],[CÓDIGO DE ESTRUCTURA]],'I-403 Res. Eq. Y Sum'!$B$3:$I$2821,3,FALSE)</f>
        <v>Torre de suspensión tipo S2 (5°)Tipo S2-6</v>
      </c>
      <c r="E967" s="22">
        <f>+VLOOKUP(Tabla2[[#This Row],[CÓDIGO DE ESTRUCTURA]],'I-403 Res. Eq. Y Sum'!$B$3:$I$2821,5,FALSE)</f>
        <v>10222.975687924119</v>
      </c>
      <c r="F967" s="21">
        <f t="shared" si="28"/>
        <v>7.31</v>
      </c>
      <c r="G967" s="21">
        <f t="shared" si="29"/>
        <v>12.96</v>
      </c>
    </row>
    <row r="968" spans="2:7" ht="15.6" x14ac:dyDescent="0.3">
      <c r="B968" s="20" t="s">
        <v>1131</v>
      </c>
      <c r="C968" s="20" t="s">
        <v>683</v>
      </c>
      <c r="D968" s="20" t="str">
        <f>+VLOOKUP(Tabla2[[#This Row],[CÓDIGO DE ESTRUCTURA]],'I-403 Res. Eq. Y Sum'!$B$3:$I$2821,3,FALSE)</f>
        <v>Torre de ángulo menor tipo A2 (30°)Tipo A2+3</v>
      </c>
      <c r="E968" s="22">
        <f>+VLOOKUP(Tabla2[[#This Row],[CÓDIGO DE ESTRUCTURA]],'I-403 Res. Eq. Y Sum'!$B$3:$I$2821,5,FALSE)</f>
        <v>27289.166804633551</v>
      </c>
      <c r="F968" s="21">
        <f t="shared" si="28"/>
        <v>19.5</v>
      </c>
      <c r="G968" s="21">
        <f t="shared" si="29"/>
        <v>34.58</v>
      </c>
    </row>
    <row r="969" spans="2:7" ht="15.6" x14ac:dyDescent="0.3">
      <c r="B969" s="20" t="s">
        <v>1131</v>
      </c>
      <c r="C969" s="20" t="s">
        <v>682</v>
      </c>
      <c r="D969" s="20" t="str">
        <f>+VLOOKUP(Tabla2[[#This Row],[CÓDIGO DE ESTRUCTURA]],'I-403 Res. Eq. Y Sum'!$B$3:$I$2821,3,FALSE)</f>
        <v>Torre de ángulo menor tipo A2 (30°)Tipo A2±0</v>
      </c>
      <c r="E969" s="22">
        <f>+VLOOKUP(Tabla2[[#This Row],[CÓDIGO DE ESTRUCTURA]],'I-403 Res. Eq. Y Sum'!$B$3:$I$2821,5,FALSE)</f>
        <v>25531.715893678716</v>
      </c>
      <c r="F969" s="21">
        <f t="shared" si="28"/>
        <v>18.25</v>
      </c>
      <c r="G969" s="21">
        <f t="shared" si="29"/>
        <v>32.36</v>
      </c>
    </row>
    <row r="970" spans="2:7" ht="15.6" x14ac:dyDescent="0.3">
      <c r="B970" s="20" t="s">
        <v>1131</v>
      </c>
      <c r="C970" s="20" t="s">
        <v>681</v>
      </c>
      <c r="D970" s="20" t="str">
        <f>+VLOOKUP(Tabla2[[#This Row],[CÓDIGO DE ESTRUCTURA]],'I-403 Res. Eq. Y Sum'!$B$3:$I$2821,3,FALSE)</f>
        <v>Torre de ángulo menor tipo A2 (30°)Tipo A2-3</v>
      </c>
      <c r="E970" s="22">
        <f>+VLOOKUP(Tabla2[[#This Row],[CÓDIGO DE ESTRUCTURA]],'I-403 Res. Eq. Y Sum'!$B$3:$I$2821,5,FALSE)</f>
        <v>23774.264982723882</v>
      </c>
      <c r="F970" s="21">
        <f t="shared" si="28"/>
        <v>16.989999999999998</v>
      </c>
      <c r="G970" s="21">
        <f t="shared" si="29"/>
        <v>30.13</v>
      </c>
    </row>
    <row r="971" spans="2:7" ht="15.6" x14ac:dyDescent="0.3">
      <c r="B971" s="20" t="s">
        <v>1131</v>
      </c>
      <c r="C971" s="20" t="s">
        <v>686</v>
      </c>
      <c r="D971" s="20" t="str">
        <f>+VLOOKUP(Tabla2[[#This Row],[CÓDIGO DE ESTRUCTURA]],'I-403 Res. Eq. Y Sum'!$B$3:$I$2821,3,FALSE)</f>
        <v>Torre de ángulo mayor tipo B2 (65°)Tipo B2+3</v>
      </c>
      <c r="E971" s="22">
        <f>+VLOOKUP(Tabla2[[#This Row],[CÓDIGO DE ESTRUCTURA]],'I-403 Res. Eq. Y Sum'!$B$3:$I$2821,5,FALSE)</f>
        <v>38591.817415702644</v>
      </c>
      <c r="F971" s="21">
        <f t="shared" si="28"/>
        <v>27.58</v>
      </c>
      <c r="G971" s="21">
        <f t="shared" si="29"/>
        <v>48.91</v>
      </c>
    </row>
    <row r="972" spans="2:7" ht="15.6" x14ac:dyDescent="0.3">
      <c r="B972" s="20" t="s">
        <v>1131</v>
      </c>
      <c r="C972" s="20" t="s">
        <v>685</v>
      </c>
      <c r="D972" s="20" t="str">
        <f>+VLOOKUP(Tabla2[[#This Row],[CÓDIGO DE ESTRUCTURA]],'I-403 Res. Eq. Y Sum'!$B$3:$I$2821,3,FALSE)</f>
        <v>Torre de ángulo mayor tipo B2 (65°)Tipo B2±0</v>
      </c>
      <c r="E972" s="22">
        <f>+VLOOKUP(Tabla2[[#This Row],[CÓDIGO DE ESTRUCTURA]],'I-403 Res. Eq. Y Sum'!$B$3:$I$2821,5,FALSE)</f>
        <v>36112.745481811529</v>
      </c>
      <c r="F972" s="21">
        <f t="shared" si="28"/>
        <v>25.81</v>
      </c>
      <c r="G972" s="21">
        <f t="shared" si="29"/>
        <v>45.77</v>
      </c>
    </row>
    <row r="973" spans="2:7" ht="15.6" x14ac:dyDescent="0.3">
      <c r="B973" s="20" t="s">
        <v>1131</v>
      </c>
      <c r="C973" s="20" t="s">
        <v>684</v>
      </c>
      <c r="D973" s="20" t="str">
        <f>+VLOOKUP(Tabla2[[#This Row],[CÓDIGO DE ESTRUCTURA]],'I-403 Res. Eq. Y Sum'!$B$3:$I$2821,3,FALSE)</f>
        <v>Torre de ángulo mayor tipo B2 (65°)Tipo B2-3</v>
      </c>
      <c r="E973" s="22">
        <f>+VLOOKUP(Tabla2[[#This Row],[CÓDIGO DE ESTRUCTURA]],'I-403 Res. Eq. Y Sum'!$B$3:$I$2821,5,FALSE)</f>
        <v>33633.673547920414</v>
      </c>
      <c r="F973" s="21">
        <f t="shared" si="28"/>
        <v>24.04</v>
      </c>
      <c r="G973" s="21">
        <f t="shared" si="29"/>
        <v>42.62</v>
      </c>
    </row>
    <row r="974" spans="2:7" ht="15.6" x14ac:dyDescent="0.3">
      <c r="B974" s="20" t="s">
        <v>1131</v>
      </c>
      <c r="C974" s="20" t="s">
        <v>689</v>
      </c>
      <c r="D974" s="20" t="str">
        <f>+VLOOKUP(Tabla2[[#This Row],[CÓDIGO DE ESTRUCTURA]],'I-403 Res. Eq. Y Sum'!$B$3:$I$2821,3,FALSE)</f>
        <v>Torre de anclaje, retención intermedia y terminal (15°) Tipo R2+3</v>
      </c>
      <c r="E974" s="22">
        <f>+VLOOKUP(Tabla2[[#This Row],[CÓDIGO DE ESTRUCTURA]],'I-403 Res. Eq. Y Sum'!$B$3:$I$2821,5,FALSE)</f>
        <v>41808.590548628308</v>
      </c>
      <c r="F974" s="21">
        <f t="shared" si="28"/>
        <v>29.88</v>
      </c>
      <c r="G974" s="21">
        <f t="shared" si="29"/>
        <v>52.98</v>
      </c>
    </row>
    <row r="975" spans="2:7" ht="15.6" x14ac:dyDescent="0.3">
      <c r="B975" s="20" t="s">
        <v>1131</v>
      </c>
      <c r="C975" s="20" t="s">
        <v>688</v>
      </c>
      <c r="D975" s="20" t="str">
        <f>+VLOOKUP(Tabla2[[#This Row],[CÓDIGO DE ESTRUCTURA]],'I-403 Res. Eq. Y Sum'!$B$3:$I$2821,3,FALSE)</f>
        <v>Torre de anclaje, retención intermedia y terminal (15°) Tipo R2±0</v>
      </c>
      <c r="E975" s="22">
        <f>+VLOOKUP(Tabla2[[#This Row],[CÓDIGO DE ESTRUCTURA]],'I-403 Res. Eq. Y Sum'!$B$3:$I$2821,5,FALSE)</f>
        <v>39107.246362621168</v>
      </c>
      <c r="F975" s="21">
        <f t="shared" si="28"/>
        <v>27.95</v>
      </c>
      <c r="G975" s="21">
        <f t="shared" si="29"/>
        <v>49.56</v>
      </c>
    </row>
    <row r="976" spans="2:7" ht="15.6" x14ac:dyDescent="0.3">
      <c r="B976" s="20" t="s">
        <v>1131</v>
      </c>
      <c r="C976" s="20" t="s">
        <v>687</v>
      </c>
      <c r="D976" s="20" t="str">
        <f>+VLOOKUP(Tabla2[[#This Row],[CÓDIGO DE ESTRUCTURA]],'I-403 Res. Eq. Y Sum'!$B$3:$I$2821,3,FALSE)</f>
        <v>Torre de anclaje, retención intermedia y terminal (15°) Tipo R2-3</v>
      </c>
      <c r="E976" s="22">
        <f>+VLOOKUP(Tabla2[[#This Row],[CÓDIGO DE ESTRUCTURA]],'I-403 Res. Eq. Y Sum'!$B$3:$I$2821,5,FALSE)</f>
        <v>36405.902176614036</v>
      </c>
      <c r="F976" s="21">
        <f t="shared" si="28"/>
        <v>26.02</v>
      </c>
      <c r="G976" s="21">
        <f t="shared" si="29"/>
        <v>46.14</v>
      </c>
    </row>
    <row r="977" spans="2:7" ht="15.6" x14ac:dyDescent="0.3">
      <c r="B977" s="20" t="s">
        <v>1131</v>
      </c>
      <c r="C977" s="20" t="s">
        <v>679</v>
      </c>
      <c r="D977" s="20" t="str">
        <f>+VLOOKUP(Tabla2[[#This Row],[CÓDIGO DE ESTRUCTURA]],'I-403 Res. Eq. Y Sum'!$B$3:$I$2821,3,FALSE)</f>
        <v>Torre de suspensión tipo S2 (5°)Tipo S2+3</v>
      </c>
      <c r="E977" s="22">
        <f>+VLOOKUP(Tabla2[[#This Row],[CÓDIGO DE ESTRUCTURA]],'I-403 Res. Eq. Y Sum'!$B$3:$I$2821,5,FALSE)</f>
        <v>17673.984407561682</v>
      </c>
      <c r="F977" s="21">
        <f t="shared" si="28"/>
        <v>12.63</v>
      </c>
      <c r="G977" s="21">
        <f t="shared" si="29"/>
        <v>22.4</v>
      </c>
    </row>
    <row r="978" spans="2:7" ht="15.6" x14ac:dyDescent="0.3">
      <c r="B978" s="20" t="s">
        <v>1131</v>
      </c>
      <c r="C978" s="20" t="s">
        <v>680</v>
      </c>
      <c r="D978" s="20" t="str">
        <f>+VLOOKUP(Tabla2[[#This Row],[CÓDIGO DE ESTRUCTURA]],'I-403 Res. Eq. Y Sum'!$B$3:$I$2821,3,FALSE)</f>
        <v>Torre de suspensión tipo S2 (5°)Tipo S2+6</v>
      </c>
      <c r="E978" s="22">
        <f>+VLOOKUP(Tabla2[[#This Row],[CÓDIGO DE ESTRUCTURA]],'I-403 Res. Eq. Y Sum'!$B$3:$I$2821,5,FALSE)</f>
        <v>18822.433799480299</v>
      </c>
      <c r="F978" s="21">
        <f t="shared" si="28"/>
        <v>13.45</v>
      </c>
      <c r="G978" s="21">
        <f t="shared" si="29"/>
        <v>23.85</v>
      </c>
    </row>
    <row r="979" spans="2:7" ht="15.6" x14ac:dyDescent="0.3">
      <c r="B979" s="20" t="s">
        <v>1131</v>
      </c>
      <c r="C979" s="20" t="s">
        <v>678</v>
      </c>
      <c r="D979" s="20" t="str">
        <f>+VLOOKUP(Tabla2[[#This Row],[CÓDIGO DE ESTRUCTURA]],'I-403 Res. Eq. Y Sum'!$B$3:$I$2821,3,FALSE)</f>
        <v>Torre de suspensión tipo S2 (5°)Tipo S2±0</v>
      </c>
      <c r="E979" s="22">
        <f>+VLOOKUP(Tabla2[[#This Row],[CÓDIGO DE ESTRUCTURA]],'I-403 Res. Eq. Y Sum'!$B$3:$I$2821,5,FALSE)</f>
        <v>16525.535015643058</v>
      </c>
      <c r="F979" s="21">
        <f t="shared" si="28"/>
        <v>11.81</v>
      </c>
      <c r="G979" s="21">
        <f t="shared" si="29"/>
        <v>20.94</v>
      </c>
    </row>
    <row r="980" spans="2:7" ht="15.6" x14ac:dyDescent="0.3">
      <c r="B980" s="20" t="s">
        <v>1131</v>
      </c>
      <c r="C980" s="20" t="s">
        <v>677</v>
      </c>
      <c r="D980" s="20" t="str">
        <f>+VLOOKUP(Tabla2[[#This Row],[CÓDIGO DE ESTRUCTURA]],'I-403 Res. Eq. Y Sum'!$B$3:$I$2821,3,FALSE)</f>
        <v>Torre de suspensión tipo S2 (5°)Tipo S2-3</v>
      </c>
      <c r="E980" s="22">
        <f>+VLOOKUP(Tabla2[[#This Row],[CÓDIGO DE ESTRUCTURA]],'I-403 Res. Eq. Y Sum'!$B$3:$I$2821,5,FALSE)</f>
        <v>15377.085623724439</v>
      </c>
      <c r="F980" s="21">
        <f t="shared" si="28"/>
        <v>10.99</v>
      </c>
      <c r="G980" s="21">
        <f t="shared" si="29"/>
        <v>19.489999999999998</v>
      </c>
    </row>
    <row r="981" spans="2:7" ht="15.6" x14ac:dyDescent="0.3">
      <c r="B981" s="20" t="s">
        <v>1131</v>
      </c>
      <c r="C981" s="20" t="s">
        <v>676</v>
      </c>
      <c r="D981" s="20" t="str">
        <f>+VLOOKUP(Tabla2[[#This Row],[CÓDIGO DE ESTRUCTURA]],'I-403 Res. Eq. Y Sum'!$B$3:$I$2821,3,FALSE)</f>
        <v>Torre de suspensión tipo S2 (5°)Tipo S2-6</v>
      </c>
      <c r="E981" s="22">
        <f>+VLOOKUP(Tabla2[[#This Row],[CÓDIGO DE ESTRUCTURA]],'I-403 Res. Eq. Y Sum'!$B$3:$I$2821,5,FALSE)</f>
        <v>14228.636231805816</v>
      </c>
      <c r="F981" s="21">
        <f t="shared" si="28"/>
        <v>10.17</v>
      </c>
      <c r="G981" s="21">
        <f t="shared" si="29"/>
        <v>18.03</v>
      </c>
    </row>
    <row r="982" spans="2:7" ht="15.6" x14ac:dyDescent="0.3">
      <c r="B982" s="20" t="s">
        <v>1131</v>
      </c>
      <c r="C982" s="20" t="s">
        <v>669</v>
      </c>
      <c r="D982" s="20" t="str">
        <f>+VLOOKUP(Tabla2[[#This Row],[CÓDIGO DE ESTRUCTURA]],'I-403 Res. Eq. Y Sum'!$B$3:$I$2821,3,FALSE)</f>
        <v>Torre de ángulo menor tipo A1 (30°)Tipo A1+3</v>
      </c>
      <c r="E982" s="22">
        <f>+VLOOKUP(Tabla2[[#This Row],[CÓDIGO DE ESTRUCTURA]],'I-403 Res. Eq. Y Sum'!$B$3:$I$2821,5,FALSE)</f>
        <v>12171.044651491075</v>
      </c>
      <c r="F982" s="21">
        <f t="shared" si="28"/>
        <v>8.6999999999999993</v>
      </c>
      <c r="G982" s="21">
        <f t="shared" si="29"/>
        <v>15.42</v>
      </c>
    </row>
    <row r="983" spans="2:7" ht="15.6" x14ac:dyDescent="0.3">
      <c r="B983" s="20" t="s">
        <v>1131</v>
      </c>
      <c r="C983" s="20" t="s">
        <v>668</v>
      </c>
      <c r="D983" s="20" t="str">
        <f>+VLOOKUP(Tabla2[[#This Row],[CÓDIGO DE ESTRUCTURA]],'I-403 Res. Eq. Y Sum'!$B$3:$I$2821,3,FALSE)</f>
        <v>Torre de ángulo menor tipo A1 (30°)Tipo A1±0</v>
      </c>
      <c r="E983" s="22">
        <f>+VLOOKUP(Tabla2[[#This Row],[CÓDIGO DE ESTRUCTURA]],'I-403 Res. Eq. Y Sum'!$B$3:$I$2821,5,FALSE)</f>
        <v>11271.95931141762</v>
      </c>
      <c r="F983" s="21">
        <f t="shared" ref="F983:F1046" si="30">+ROUND(IF((((E983*(1+0.77)*0.072)/12)*0.2)*(1/3)*(1+0.009489)&lt;0.1,0.1,(((E983*(1+0.77)*0.072)/12)*0.2)*(1/3)*(1+0.009489)),2)</f>
        <v>8.06</v>
      </c>
      <c r="G983" s="21">
        <f t="shared" ref="G983:G1046" si="31">+ROUND(IF((((E983*(1+0.843)*0.134)/12)*0.183)*(1/3)*(1+0.009489)&lt;0.1,0.1,(((E983*(1+0.843)*0.134)/12)*0.183)*(1/3)*(1+0.009489)),2)</f>
        <v>14.28</v>
      </c>
    </row>
    <row r="984" spans="2:7" ht="15.6" x14ac:dyDescent="0.3">
      <c r="B984" s="20" t="s">
        <v>1131</v>
      </c>
      <c r="C984" s="20" t="s">
        <v>667</v>
      </c>
      <c r="D984" s="20" t="str">
        <f>+VLOOKUP(Tabla2[[#This Row],[CÓDIGO DE ESTRUCTURA]],'I-403 Res. Eq. Y Sum'!$B$3:$I$2821,3,FALSE)</f>
        <v>Torre de ángulo menor tipo A1 (30°)Tipo A1-3</v>
      </c>
      <c r="E984" s="22">
        <f>+VLOOKUP(Tabla2[[#This Row],[CÓDIGO DE ESTRUCTURA]],'I-403 Res. Eq. Y Sum'!$B$3:$I$2821,5,FALSE)</f>
        <v>10372.873971344163</v>
      </c>
      <c r="F984" s="21">
        <f t="shared" si="30"/>
        <v>7.41</v>
      </c>
      <c r="G984" s="21">
        <f t="shared" si="31"/>
        <v>13.15</v>
      </c>
    </row>
    <row r="985" spans="2:7" ht="15.6" x14ac:dyDescent="0.3">
      <c r="B985" s="20" t="s">
        <v>1131</v>
      </c>
      <c r="C985" s="20" t="s">
        <v>672</v>
      </c>
      <c r="D985" s="20" t="str">
        <f>+VLOOKUP(Tabla2[[#This Row],[CÓDIGO DE ESTRUCTURA]],'I-403 Res. Eq. Y Sum'!$B$3:$I$2821,3,FALSE)</f>
        <v>Torre de ángulo mayor tipo B1 (65°)Tipo B1+3</v>
      </c>
      <c r="E985" s="22">
        <f>+VLOOKUP(Tabla2[[#This Row],[CÓDIGO DE ESTRUCTURA]],'I-403 Res. Eq. Y Sum'!$B$3:$I$2821,5,FALSE)</f>
        <v>17130.185887818618</v>
      </c>
      <c r="F985" s="21">
        <f t="shared" si="30"/>
        <v>12.24</v>
      </c>
      <c r="G985" s="21">
        <f t="shared" si="31"/>
        <v>21.71</v>
      </c>
    </row>
    <row r="986" spans="2:7" ht="15.6" x14ac:dyDescent="0.3">
      <c r="B986" s="20" t="s">
        <v>1131</v>
      </c>
      <c r="C986" s="20" t="s">
        <v>671</v>
      </c>
      <c r="D986" s="20" t="str">
        <f>+VLOOKUP(Tabla2[[#This Row],[CÓDIGO DE ESTRUCTURA]],'I-403 Res. Eq. Y Sum'!$B$3:$I$2821,3,FALSE)</f>
        <v>Torre de ángulo mayor tipo B1 (65°)Tipo B1±0</v>
      </c>
      <c r="E986" s="22">
        <f>+VLOOKUP(Tabla2[[#This Row],[CÓDIGO DE ESTRUCTURA]],'I-403 Res. Eq. Y Sum'!$B$3:$I$2821,5,FALSE)</f>
        <v>15868.150191382851</v>
      </c>
      <c r="F986" s="21">
        <f t="shared" si="30"/>
        <v>11.34</v>
      </c>
      <c r="G986" s="21">
        <f t="shared" si="31"/>
        <v>20.11</v>
      </c>
    </row>
    <row r="987" spans="2:7" ht="15.6" x14ac:dyDescent="0.3">
      <c r="B987" s="20" t="s">
        <v>1131</v>
      </c>
      <c r="C987" s="20" t="s">
        <v>670</v>
      </c>
      <c r="D987" s="20" t="str">
        <f>+VLOOKUP(Tabla2[[#This Row],[CÓDIGO DE ESTRUCTURA]],'I-403 Res. Eq. Y Sum'!$B$3:$I$2821,3,FALSE)</f>
        <v>Torre de ángulo mayor tipo B1 (65°)Tipo B1-3</v>
      </c>
      <c r="E987" s="22">
        <f>+VLOOKUP(Tabla2[[#This Row],[CÓDIGO DE ESTRUCTURA]],'I-403 Res. Eq. Y Sum'!$B$3:$I$2821,5,FALSE)</f>
        <v>14606.114494947082</v>
      </c>
      <c r="F987" s="21">
        <f t="shared" si="30"/>
        <v>10.44</v>
      </c>
      <c r="G987" s="21">
        <f t="shared" si="31"/>
        <v>18.510000000000002</v>
      </c>
    </row>
    <row r="988" spans="2:7" ht="15.6" x14ac:dyDescent="0.3">
      <c r="B988" s="20" t="s">
        <v>1131</v>
      </c>
      <c r="C988" s="20" t="s">
        <v>675</v>
      </c>
      <c r="D988" s="20" t="str">
        <f>+VLOOKUP(Tabla2[[#This Row],[CÓDIGO DE ESTRUCTURA]],'I-403 Res. Eq. Y Sum'!$B$3:$I$2821,3,FALSE)</f>
        <v>Torre de anclaje, retención intermedia y terminal (15°) Tipo R1+3</v>
      </c>
      <c r="E988" s="22">
        <f>+VLOOKUP(Tabla2[[#This Row],[CÓDIGO DE ESTRUCTURA]],'I-403 Res. Eq. Y Sum'!$B$3:$I$2821,5,FALSE)</f>
        <v>18732.139078217337</v>
      </c>
      <c r="F988" s="21">
        <f t="shared" si="30"/>
        <v>13.39</v>
      </c>
      <c r="G988" s="21">
        <f t="shared" si="31"/>
        <v>23.74</v>
      </c>
    </row>
    <row r="989" spans="2:7" ht="15.6" x14ac:dyDescent="0.3">
      <c r="B989" s="20" t="s">
        <v>1131</v>
      </c>
      <c r="C989" s="20" t="s">
        <v>674</v>
      </c>
      <c r="D989" s="20" t="str">
        <f>+VLOOKUP(Tabla2[[#This Row],[CÓDIGO DE ESTRUCTURA]],'I-403 Res. Eq. Y Sum'!$B$3:$I$2821,3,FALSE)</f>
        <v>Torre de anclaje, retención intermedia y terminal (15°) Tipo R1±0</v>
      </c>
      <c r="E989" s="22">
        <f>+VLOOKUP(Tabla2[[#This Row],[CÓDIGO DE ESTRUCTURA]],'I-403 Res. Eq. Y Sum'!$B$3:$I$2821,5,FALSE)</f>
        <v>17343.691154939985</v>
      </c>
      <c r="F989" s="21">
        <f t="shared" si="30"/>
        <v>12.4</v>
      </c>
      <c r="G989" s="21">
        <f t="shared" si="31"/>
        <v>21.98</v>
      </c>
    </row>
    <row r="990" spans="2:7" ht="15.6" x14ac:dyDescent="0.3">
      <c r="B990" s="20" t="s">
        <v>1131</v>
      </c>
      <c r="C990" s="20" t="s">
        <v>673</v>
      </c>
      <c r="D990" s="20" t="str">
        <f>+VLOOKUP(Tabla2[[#This Row],[CÓDIGO DE ESTRUCTURA]],'I-403 Res. Eq. Y Sum'!$B$3:$I$2821,3,FALSE)</f>
        <v>Torre de anclaje, retención intermedia y terminal (15°) Tipo R1-3</v>
      </c>
      <c r="E990" s="22">
        <f>+VLOOKUP(Tabla2[[#This Row],[CÓDIGO DE ESTRUCTURA]],'I-403 Res. Eq. Y Sum'!$B$3:$I$2821,5,FALSE)</f>
        <v>15955.243231662633</v>
      </c>
      <c r="F990" s="21">
        <f t="shared" si="30"/>
        <v>11.4</v>
      </c>
      <c r="G990" s="21">
        <f t="shared" si="31"/>
        <v>20.22</v>
      </c>
    </row>
    <row r="991" spans="2:7" ht="15.6" x14ac:dyDescent="0.3">
      <c r="B991" s="20" t="s">
        <v>1131</v>
      </c>
      <c r="C991" s="20" t="s">
        <v>665</v>
      </c>
      <c r="D991" s="20" t="str">
        <f>+VLOOKUP(Tabla2[[#This Row],[CÓDIGO DE ESTRUCTURA]],'I-403 Res. Eq. Y Sum'!$B$3:$I$2821,3,FALSE)</f>
        <v>Torre de suspensión tipo S1 (5°)Tipo S1+3</v>
      </c>
      <c r="E991" s="22">
        <f>+VLOOKUP(Tabla2[[#This Row],[CÓDIGO DE ESTRUCTURA]],'I-403 Res. Eq. Y Sum'!$B$3:$I$2821,5,FALSE)</f>
        <v>7965.7794858309735</v>
      </c>
      <c r="F991" s="21">
        <f t="shared" si="30"/>
        <v>5.69</v>
      </c>
      <c r="G991" s="21">
        <f t="shared" si="31"/>
        <v>10.1</v>
      </c>
    </row>
    <row r="992" spans="2:7" ht="15.6" x14ac:dyDescent="0.3">
      <c r="B992" s="20" t="s">
        <v>1131</v>
      </c>
      <c r="C992" s="20" t="s">
        <v>666</v>
      </c>
      <c r="D992" s="20" t="str">
        <f>+VLOOKUP(Tabla2[[#This Row],[CÓDIGO DE ESTRUCTURA]],'I-403 Res. Eq. Y Sum'!$B$3:$I$2821,3,FALSE)</f>
        <v>Torre de suspensión tipo S1 (5°)Tipo S1+6</v>
      </c>
      <c r="E992" s="22">
        <f>+VLOOKUP(Tabla2[[#This Row],[CÓDIGO DE ESTRUCTURA]],'I-403 Res. Eq. Y Sum'!$B$3:$I$2821,5,FALSE)</f>
        <v>8559.5589934906129</v>
      </c>
      <c r="F992" s="21">
        <f t="shared" si="30"/>
        <v>6.12</v>
      </c>
      <c r="G992" s="21">
        <f t="shared" si="31"/>
        <v>10.85</v>
      </c>
    </row>
    <row r="993" spans="2:7" ht="15.6" x14ac:dyDescent="0.3">
      <c r="B993" s="20" t="s">
        <v>1131</v>
      </c>
      <c r="C993" s="20" t="s">
        <v>664</v>
      </c>
      <c r="D993" s="20" t="str">
        <f>+VLOOKUP(Tabla2[[#This Row],[CÓDIGO DE ESTRUCTURA]],'I-403 Res. Eq. Y Sum'!$B$3:$I$2821,3,FALSE)</f>
        <v>Torre de suspensión tipo S1 (5°)Tipo S1±0</v>
      </c>
      <c r="E993" s="22">
        <f>+VLOOKUP(Tabla2[[#This Row],[CÓDIGO DE ESTRUCTURA]],'I-403 Res. Eq. Y Sum'!$B$3:$I$2821,5,FALSE)</f>
        <v>7371.9999781713332</v>
      </c>
      <c r="F993" s="21">
        <f t="shared" si="30"/>
        <v>5.27</v>
      </c>
      <c r="G993" s="21">
        <f t="shared" si="31"/>
        <v>9.34</v>
      </c>
    </row>
    <row r="994" spans="2:7" ht="15.6" x14ac:dyDescent="0.3">
      <c r="B994" s="20" t="s">
        <v>1131</v>
      </c>
      <c r="C994" s="20" t="s">
        <v>663</v>
      </c>
      <c r="D994" s="20" t="str">
        <f>+VLOOKUP(Tabla2[[#This Row],[CÓDIGO DE ESTRUCTURA]],'I-403 Res. Eq. Y Sum'!$B$3:$I$2821,3,FALSE)</f>
        <v>Torre de suspensión tipo S1 (5°)Tipo S1-3</v>
      </c>
      <c r="E994" s="22">
        <f>+VLOOKUP(Tabla2[[#This Row],[CÓDIGO DE ESTRUCTURA]],'I-403 Res. Eq. Y Sum'!$B$3:$I$2821,5,FALSE)</f>
        <v>6778.2204705116937</v>
      </c>
      <c r="F994" s="21">
        <f t="shared" si="30"/>
        <v>4.84</v>
      </c>
      <c r="G994" s="21">
        <f t="shared" si="31"/>
        <v>8.59</v>
      </c>
    </row>
    <row r="995" spans="2:7" ht="15.6" x14ac:dyDescent="0.3">
      <c r="B995" s="20" t="s">
        <v>1131</v>
      </c>
      <c r="C995" s="20" t="s">
        <v>662</v>
      </c>
      <c r="D995" s="20" t="str">
        <f>+VLOOKUP(Tabla2[[#This Row],[CÓDIGO DE ESTRUCTURA]],'I-403 Res. Eq. Y Sum'!$B$3:$I$2821,3,FALSE)</f>
        <v>Torre de suspensión tipo S1 (5°)Tipo S1-6</v>
      </c>
      <c r="E995" s="22">
        <f>+VLOOKUP(Tabla2[[#This Row],[CÓDIGO DE ESTRUCTURA]],'I-403 Res. Eq. Y Sum'!$B$3:$I$2821,5,FALSE)</f>
        <v>6184.4409628520525</v>
      </c>
      <c r="F995" s="21">
        <f t="shared" si="30"/>
        <v>4.42</v>
      </c>
      <c r="G995" s="21">
        <f t="shared" si="31"/>
        <v>7.84</v>
      </c>
    </row>
    <row r="996" spans="2:7" ht="15.6" x14ac:dyDescent="0.3">
      <c r="B996" s="20" t="s">
        <v>1131</v>
      </c>
      <c r="C996" s="20" t="s">
        <v>655</v>
      </c>
      <c r="D996" s="20" t="str">
        <f>+VLOOKUP(Tabla2[[#This Row],[CÓDIGO DE ESTRUCTURA]],'I-403 Res. Eq. Y Sum'!$B$3:$I$2821,3,FALSE)</f>
        <v>Torre de ángulo menor tipo A1 (30°)Tipo A1+3</v>
      </c>
      <c r="E996" s="22">
        <f>+VLOOKUP(Tabla2[[#This Row],[CÓDIGO DE ESTRUCTURA]],'I-403 Res. Eq. Y Sum'!$B$3:$I$2821,5,FALSE)</f>
        <v>16600.024534290307</v>
      </c>
      <c r="F996" s="21">
        <f t="shared" si="30"/>
        <v>11.86</v>
      </c>
      <c r="G996" s="21">
        <f t="shared" si="31"/>
        <v>21.04</v>
      </c>
    </row>
    <row r="997" spans="2:7" ht="15.6" x14ac:dyDescent="0.3">
      <c r="B997" s="20" t="s">
        <v>1131</v>
      </c>
      <c r="C997" s="20" t="s">
        <v>654</v>
      </c>
      <c r="D997" s="20" t="str">
        <f>+VLOOKUP(Tabla2[[#This Row],[CÓDIGO DE ESTRUCTURA]],'I-403 Res. Eq. Y Sum'!$B$3:$I$2821,3,FALSE)</f>
        <v>Torre de ángulo menor tipo A1 (30°)Tipo A1±0</v>
      </c>
      <c r="E997" s="22">
        <f>+VLOOKUP(Tabla2[[#This Row],[CÓDIGO DE ESTRUCTURA]],'I-403 Res. Eq. Y Sum'!$B$3:$I$2821,5,FALSE)</f>
        <v>15393.660360901473</v>
      </c>
      <c r="F997" s="21">
        <f t="shared" si="30"/>
        <v>11</v>
      </c>
      <c r="G997" s="21">
        <f t="shared" si="31"/>
        <v>19.510000000000002</v>
      </c>
    </row>
    <row r="998" spans="2:7" ht="15.6" x14ac:dyDescent="0.3">
      <c r="B998" s="20" t="s">
        <v>1131</v>
      </c>
      <c r="C998" s="20" t="s">
        <v>653</v>
      </c>
      <c r="D998" s="20" t="str">
        <f>+VLOOKUP(Tabla2[[#This Row],[CÓDIGO DE ESTRUCTURA]],'I-403 Res. Eq. Y Sum'!$B$3:$I$2821,3,FALSE)</f>
        <v>Torre de ángulo menor tipo A1 (30°)Tipo A1-3</v>
      </c>
      <c r="E998" s="22">
        <f>+VLOOKUP(Tabla2[[#This Row],[CÓDIGO DE ESTRUCTURA]],'I-403 Res. Eq. Y Sum'!$B$3:$I$2821,5,FALSE)</f>
        <v>14187.296187512646</v>
      </c>
      <c r="F998" s="21">
        <f t="shared" si="30"/>
        <v>10.14</v>
      </c>
      <c r="G998" s="21">
        <f t="shared" si="31"/>
        <v>17.98</v>
      </c>
    </row>
    <row r="999" spans="2:7" ht="15.6" x14ac:dyDescent="0.3">
      <c r="B999" s="20" t="s">
        <v>1131</v>
      </c>
      <c r="C999" s="20" t="s">
        <v>658</v>
      </c>
      <c r="D999" s="20" t="str">
        <f>+VLOOKUP(Tabla2[[#This Row],[CÓDIGO DE ESTRUCTURA]],'I-403 Res. Eq. Y Sum'!$B$3:$I$2821,3,FALSE)</f>
        <v>Torre de ángulo mayor tipo B1 (65°)Tipo B1+3</v>
      </c>
      <c r="E999" s="22">
        <f>+VLOOKUP(Tabla2[[#This Row],[CÓDIGO DE ESTRUCTURA]],'I-403 Res. Eq. Y Sum'!$B$3:$I$2821,5,FALSE)</f>
        <v>23536.688240419855</v>
      </c>
      <c r="F999" s="21">
        <f t="shared" si="30"/>
        <v>16.82</v>
      </c>
      <c r="G999" s="21">
        <f t="shared" si="31"/>
        <v>29.83</v>
      </c>
    </row>
    <row r="1000" spans="2:7" ht="15.6" x14ac:dyDescent="0.3">
      <c r="B1000" s="20" t="s">
        <v>1131</v>
      </c>
      <c r="C1000" s="20" t="s">
        <v>657</v>
      </c>
      <c r="D1000" s="20" t="str">
        <f>+VLOOKUP(Tabla2[[#This Row],[CÓDIGO DE ESTRUCTURA]],'I-403 Res. Eq. Y Sum'!$B$3:$I$2821,3,FALSE)</f>
        <v>Torre de ángulo mayor tipo B1 (65°)Tipo B1±0</v>
      </c>
      <c r="E1000" s="22">
        <f>+VLOOKUP(Tabla2[[#This Row],[CÓDIGO DE ESTRUCTURA]],'I-403 Res. Eq. Y Sum'!$B$3:$I$2821,5,FALSE)</f>
        <v>21832.031529321674</v>
      </c>
      <c r="F1000" s="21">
        <f t="shared" si="30"/>
        <v>15.6</v>
      </c>
      <c r="G1000" s="21">
        <f t="shared" si="31"/>
        <v>27.67</v>
      </c>
    </row>
    <row r="1001" spans="2:7" ht="15.6" x14ac:dyDescent="0.3">
      <c r="B1001" s="20" t="s">
        <v>1131</v>
      </c>
      <c r="C1001" s="20" t="s">
        <v>656</v>
      </c>
      <c r="D1001" s="20" t="str">
        <f>+VLOOKUP(Tabla2[[#This Row],[CÓDIGO DE ESTRUCTURA]],'I-403 Res. Eq. Y Sum'!$B$3:$I$2821,3,FALSE)</f>
        <v>Torre de ángulo mayor tipo B1 (65°)Tipo B1-3</v>
      </c>
      <c r="E1001" s="22">
        <f>+VLOOKUP(Tabla2[[#This Row],[CÓDIGO DE ESTRUCTURA]],'I-403 Res. Eq. Y Sum'!$B$3:$I$2821,5,FALSE)</f>
        <v>20127.374818223489</v>
      </c>
      <c r="F1001" s="21">
        <f t="shared" si="30"/>
        <v>14.39</v>
      </c>
      <c r="G1001" s="21">
        <f t="shared" si="31"/>
        <v>25.51</v>
      </c>
    </row>
    <row r="1002" spans="2:7" ht="15.6" x14ac:dyDescent="0.3">
      <c r="B1002" s="20" t="s">
        <v>1131</v>
      </c>
      <c r="C1002" s="20" t="s">
        <v>661</v>
      </c>
      <c r="D1002" s="20" t="str">
        <f>+VLOOKUP(Tabla2[[#This Row],[CÓDIGO DE ESTRUCTURA]],'I-403 Res. Eq. Y Sum'!$B$3:$I$2821,3,FALSE)</f>
        <v>Torre de anclaje, retención intermedia y terminal (15°) Tipo R1+3</v>
      </c>
      <c r="E1002" s="22">
        <f>+VLOOKUP(Tabla2[[#This Row],[CÓDIGO DE ESTRUCTURA]],'I-403 Res. Eq. Y Sum'!$B$3:$I$2821,5,FALSE)</f>
        <v>25349.95593047993</v>
      </c>
      <c r="F1002" s="21">
        <f t="shared" si="30"/>
        <v>18.12</v>
      </c>
      <c r="G1002" s="21">
        <f t="shared" si="31"/>
        <v>32.130000000000003</v>
      </c>
    </row>
    <row r="1003" spans="2:7" ht="15.6" x14ac:dyDescent="0.3">
      <c r="B1003" s="20" t="s">
        <v>1131</v>
      </c>
      <c r="C1003" s="20" t="s">
        <v>660</v>
      </c>
      <c r="D1003" s="20" t="str">
        <f>+VLOOKUP(Tabla2[[#This Row],[CÓDIGO DE ESTRUCTURA]],'I-403 Res. Eq. Y Sum'!$B$3:$I$2821,3,FALSE)</f>
        <v>Torre de anclaje, retención intermedia y terminal (15°) Tipo R1±0</v>
      </c>
      <c r="E1003" s="22">
        <f>+VLOOKUP(Tabla2[[#This Row],[CÓDIGO DE ESTRUCTURA]],'I-403 Res. Eq. Y Sum'!$B$3:$I$2821,5,FALSE)</f>
        <v>23499.408822668502</v>
      </c>
      <c r="F1003" s="21">
        <f t="shared" si="30"/>
        <v>16.8</v>
      </c>
      <c r="G1003" s="21">
        <f t="shared" si="31"/>
        <v>29.78</v>
      </c>
    </row>
    <row r="1004" spans="2:7" ht="15.6" x14ac:dyDescent="0.3">
      <c r="B1004" s="20" t="s">
        <v>1131</v>
      </c>
      <c r="C1004" s="20" t="s">
        <v>659</v>
      </c>
      <c r="D1004" s="20" t="str">
        <f>+VLOOKUP(Tabla2[[#This Row],[CÓDIGO DE ESTRUCTURA]],'I-403 Res. Eq. Y Sum'!$B$3:$I$2821,3,FALSE)</f>
        <v>Torre de anclaje, retención intermedia y terminal (15°) Tipo R1-3</v>
      </c>
      <c r="E1004" s="22">
        <f>+VLOOKUP(Tabla2[[#This Row],[CÓDIGO DE ESTRUCTURA]],'I-403 Res. Eq. Y Sum'!$B$3:$I$2821,5,FALSE)</f>
        <v>21648.861714857063</v>
      </c>
      <c r="F1004" s="21">
        <f t="shared" si="30"/>
        <v>15.47</v>
      </c>
      <c r="G1004" s="21">
        <f t="shared" si="31"/>
        <v>27.44</v>
      </c>
    </row>
    <row r="1005" spans="2:7" ht="15.6" x14ac:dyDescent="0.3">
      <c r="B1005" s="20" t="s">
        <v>1131</v>
      </c>
      <c r="C1005" s="20" t="s">
        <v>651</v>
      </c>
      <c r="D1005" s="20" t="str">
        <f>+VLOOKUP(Tabla2[[#This Row],[CÓDIGO DE ESTRUCTURA]],'I-403 Res. Eq. Y Sum'!$B$3:$I$2821,3,FALSE)</f>
        <v>Torre de suspensión tipo S1 (5°)Tipo S1+3</v>
      </c>
      <c r="E1005" s="22">
        <f>+VLOOKUP(Tabla2[[#This Row],[CÓDIGO DE ESTRUCTURA]],'I-403 Res. Eq. Y Sum'!$B$3:$I$2821,5,FALSE)</f>
        <v>10658.801099534849</v>
      </c>
      <c r="F1005" s="21">
        <f t="shared" si="30"/>
        <v>7.62</v>
      </c>
      <c r="G1005" s="21">
        <f t="shared" si="31"/>
        <v>13.51</v>
      </c>
    </row>
    <row r="1006" spans="2:7" ht="15.6" x14ac:dyDescent="0.3">
      <c r="B1006" s="20" t="s">
        <v>1131</v>
      </c>
      <c r="C1006" s="20" t="s">
        <v>652</v>
      </c>
      <c r="D1006" s="20" t="str">
        <f>+VLOOKUP(Tabla2[[#This Row],[CÓDIGO DE ESTRUCTURA]],'I-403 Res. Eq. Y Sum'!$B$3:$I$2821,3,FALSE)</f>
        <v>Torre de suspensión tipo S1 (5°)Tipo S1+6</v>
      </c>
      <c r="E1006" s="22">
        <f>+VLOOKUP(Tabla2[[#This Row],[CÓDIGO DE ESTRUCTURA]],'I-403 Res. Eq. Y Sum'!$B$3:$I$2821,5,FALSE)</f>
        <v>11443.189686885215</v>
      </c>
      <c r="F1006" s="21">
        <f t="shared" si="30"/>
        <v>8.18</v>
      </c>
      <c r="G1006" s="21">
        <f t="shared" si="31"/>
        <v>14.5</v>
      </c>
    </row>
    <row r="1007" spans="2:7" ht="15.6" x14ac:dyDescent="0.3">
      <c r="B1007" s="20" t="s">
        <v>1131</v>
      </c>
      <c r="C1007" s="20" t="s">
        <v>650</v>
      </c>
      <c r="D1007" s="20" t="str">
        <f>+VLOOKUP(Tabla2[[#This Row],[CÓDIGO DE ESTRUCTURA]],'I-403 Res. Eq. Y Sum'!$B$3:$I$2821,3,FALSE)</f>
        <v>Torre de suspensión tipo S1 (5°)Tipo S1±0</v>
      </c>
      <c r="E1007" s="22">
        <f>+VLOOKUP(Tabla2[[#This Row],[CÓDIGO DE ESTRUCTURA]],'I-403 Res. Eq. Y Sum'!$B$3:$I$2821,5,FALSE)</f>
        <v>9874.4125121844809</v>
      </c>
      <c r="F1007" s="21">
        <f t="shared" si="30"/>
        <v>7.06</v>
      </c>
      <c r="G1007" s="21">
        <f t="shared" si="31"/>
        <v>12.51</v>
      </c>
    </row>
    <row r="1008" spans="2:7" ht="15.6" x14ac:dyDescent="0.3">
      <c r="B1008" s="20" t="s">
        <v>1131</v>
      </c>
      <c r="C1008" s="20" t="s">
        <v>649</v>
      </c>
      <c r="D1008" s="20" t="str">
        <f>+VLOOKUP(Tabla2[[#This Row],[CÓDIGO DE ESTRUCTURA]],'I-403 Res. Eq. Y Sum'!$B$3:$I$2821,3,FALSE)</f>
        <v>Torre de suspensión tipo S1 (5°)Tipo S1-3</v>
      </c>
      <c r="E1008" s="22">
        <f>+VLOOKUP(Tabla2[[#This Row],[CÓDIGO DE ESTRUCTURA]],'I-403 Res. Eq. Y Sum'!$B$3:$I$2821,5,FALSE)</f>
        <v>9090.0239248341131</v>
      </c>
      <c r="F1008" s="21">
        <f t="shared" si="30"/>
        <v>6.5</v>
      </c>
      <c r="G1008" s="21">
        <f t="shared" si="31"/>
        <v>11.52</v>
      </c>
    </row>
    <row r="1009" spans="2:7" ht="15.6" x14ac:dyDescent="0.3">
      <c r="B1009" s="20" t="s">
        <v>1131</v>
      </c>
      <c r="C1009" s="20" t="s">
        <v>648</v>
      </c>
      <c r="D1009" s="20" t="str">
        <f>+VLOOKUP(Tabla2[[#This Row],[CÓDIGO DE ESTRUCTURA]],'I-403 Res. Eq. Y Sum'!$B$3:$I$2821,3,FALSE)</f>
        <v>Torre de suspensión tipo S1 (5°)Tipo S1-6</v>
      </c>
      <c r="E1009" s="22">
        <f>+VLOOKUP(Tabla2[[#This Row],[CÓDIGO DE ESTRUCTURA]],'I-403 Res. Eq. Y Sum'!$B$3:$I$2821,5,FALSE)</f>
        <v>8305.6353374837454</v>
      </c>
      <c r="F1009" s="21">
        <f t="shared" si="30"/>
        <v>5.94</v>
      </c>
      <c r="G1009" s="21">
        <f t="shared" si="31"/>
        <v>10.53</v>
      </c>
    </row>
    <row r="1010" spans="2:7" ht="15.6" x14ac:dyDescent="0.3">
      <c r="B1010" s="20" t="s">
        <v>1131</v>
      </c>
      <c r="C1010" s="20" t="s">
        <v>641</v>
      </c>
      <c r="D1010" s="20" t="str">
        <f>+VLOOKUP(Tabla2[[#This Row],[CÓDIGO DE ESTRUCTURA]],'I-403 Res. Eq. Y Sum'!$B$3:$I$2821,3,FALSE)</f>
        <v>Torre de ángulo menor tipo AS1 (30°)Tipo AS1+3</v>
      </c>
      <c r="E1010" s="22">
        <f>+VLOOKUP(Tabla2[[#This Row],[CÓDIGO DE ESTRUCTURA]],'I-403 Res. Eq. Y Sum'!$B$3:$I$2821,5,FALSE)</f>
        <v>16376.705018495049</v>
      </c>
      <c r="F1010" s="21">
        <f t="shared" si="30"/>
        <v>11.7</v>
      </c>
      <c r="G1010" s="21">
        <f t="shared" si="31"/>
        <v>20.75</v>
      </c>
    </row>
    <row r="1011" spans="2:7" ht="15.6" x14ac:dyDescent="0.3">
      <c r="B1011" s="20" t="s">
        <v>1131</v>
      </c>
      <c r="C1011" s="20" t="s">
        <v>640</v>
      </c>
      <c r="D1011" s="20" t="str">
        <f>+VLOOKUP(Tabla2[[#This Row],[CÓDIGO DE ESTRUCTURA]],'I-403 Res. Eq. Y Sum'!$B$3:$I$2821,3,FALSE)</f>
        <v>Torre de ángulo menor tipo AS1 (30°)Tipo AS1±0</v>
      </c>
      <c r="E1011" s="22">
        <f>+VLOOKUP(Tabla2[[#This Row],[CÓDIGO DE ESTRUCTURA]],'I-403 Res. Eq. Y Sum'!$B$3:$I$2821,5,FALSE)</f>
        <v>15342.705389668286</v>
      </c>
      <c r="F1011" s="21">
        <f t="shared" si="30"/>
        <v>10.97</v>
      </c>
      <c r="G1011" s="21">
        <f t="shared" si="31"/>
        <v>19.440000000000001</v>
      </c>
    </row>
    <row r="1012" spans="2:7" ht="15.6" x14ac:dyDescent="0.3">
      <c r="B1012" s="20" t="s">
        <v>1131</v>
      </c>
      <c r="C1012" s="20" t="s">
        <v>639</v>
      </c>
      <c r="D1012" s="20" t="str">
        <f>+VLOOKUP(Tabla2[[#This Row],[CÓDIGO DE ESTRUCTURA]],'I-403 Res. Eq. Y Sum'!$B$3:$I$2821,3,FALSE)</f>
        <v>Torre de ángulo menor tipo AS1 (30°)Tipo AS1-3</v>
      </c>
      <c r="E1012" s="22">
        <f>+VLOOKUP(Tabla2[[#This Row],[CÓDIGO DE ESTRUCTURA]],'I-403 Res. Eq. Y Sum'!$B$3:$I$2821,5,FALSE)</f>
        <v>14308.705760841516</v>
      </c>
      <c r="F1012" s="21">
        <f t="shared" si="30"/>
        <v>10.23</v>
      </c>
      <c r="G1012" s="21">
        <f t="shared" si="31"/>
        <v>18.13</v>
      </c>
    </row>
    <row r="1013" spans="2:7" ht="15.6" x14ac:dyDescent="0.3">
      <c r="B1013" s="20" t="s">
        <v>1131</v>
      </c>
      <c r="C1013" s="20" t="s">
        <v>644</v>
      </c>
      <c r="D1013" s="20" t="str">
        <f>+VLOOKUP(Tabla2[[#This Row],[CÓDIGO DE ESTRUCTURA]],'I-403 Res. Eq. Y Sum'!$B$3:$I$2821,3,FALSE)</f>
        <v>Torre de ángulo mayor tipo BS1 (65°)Tipo BS1+3</v>
      </c>
      <c r="E1013" s="22">
        <f>+VLOOKUP(Tabla2[[#This Row],[CÓDIGO DE ESTRUCTURA]],'I-403 Res. Eq. Y Sum'!$B$3:$I$2821,5,FALSE)</f>
        <v>22630.602866780322</v>
      </c>
      <c r="F1013" s="21">
        <f t="shared" si="30"/>
        <v>16.170000000000002</v>
      </c>
      <c r="G1013" s="21">
        <f t="shared" si="31"/>
        <v>28.68</v>
      </c>
    </row>
    <row r="1014" spans="2:7" ht="15.6" x14ac:dyDescent="0.3">
      <c r="B1014" s="20" t="s">
        <v>1131</v>
      </c>
      <c r="C1014" s="20" t="s">
        <v>643</v>
      </c>
      <c r="D1014" s="20" t="str">
        <f>+VLOOKUP(Tabla2[[#This Row],[CÓDIGO DE ESTRUCTURA]],'I-403 Res. Eq. Y Sum'!$B$3:$I$2821,3,FALSE)</f>
        <v>Torre de ángulo mayor tipo BS1 (65°)Tipo BS1±0</v>
      </c>
      <c r="E1014" s="22">
        <f>+VLOOKUP(Tabla2[[#This Row],[CÓDIGO DE ESTRUCTURA]],'I-403 Res. Eq. Y Sum'!$B$3:$I$2821,5,FALSE)</f>
        <v>21207.048632647577</v>
      </c>
      <c r="F1014" s="21">
        <f t="shared" si="30"/>
        <v>15.16</v>
      </c>
      <c r="G1014" s="21">
        <f t="shared" si="31"/>
        <v>26.88</v>
      </c>
    </row>
    <row r="1015" spans="2:7" ht="15.6" x14ac:dyDescent="0.3">
      <c r="B1015" s="20" t="s">
        <v>1131</v>
      </c>
      <c r="C1015" s="20" t="s">
        <v>642</v>
      </c>
      <c r="D1015" s="20" t="str">
        <f>+VLOOKUP(Tabla2[[#This Row],[CÓDIGO DE ESTRUCTURA]],'I-403 Res. Eq. Y Sum'!$B$3:$I$2821,3,FALSE)</f>
        <v>Torre de ángulo mayor tipo BS1 (65°)Tipo BS1-3</v>
      </c>
      <c r="E1015" s="22">
        <f>+VLOOKUP(Tabla2[[#This Row],[CÓDIGO DE ESTRUCTURA]],'I-403 Res. Eq. Y Sum'!$B$3:$I$2821,5,FALSE)</f>
        <v>19783.49439851482</v>
      </c>
      <c r="F1015" s="21">
        <f t="shared" si="30"/>
        <v>14.14</v>
      </c>
      <c r="G1015" s="21">
        <f t="shared" si="31"/>
        <v>25.07</v>
      </c>
    </row>
    <row r="1016" spans="2:7" ht="15.6" x14ac:dyDescent="0.3">
      <c r="B1016" s="20" t="s">
        <v>1131</v>
      </c>
      <c r="C1016" s="20" t="s">
        <v>647</v>
      </c>
      <c r="D1016" s="20" t="str">
        <f>+VLOOKUP(Tabla2[[#This Row],[CÓDIGO DE ESTRUCTURA]],'I-403 Res. Eq. Y Sum'!$B$3:$I$2821,3,FALSE)</f>
        <v>Torre de anclaje, retención intermedia y terminal (15°) Tipo RS1+3</v>
      </c>
      <c r="E1016" s="22">
        <f>+VLOOKUP(Tabla2[[#This Row],[CÓDIGO DE ESTRUCTURA]],'I-403 Res. Eq. Y Sum'!$B$3:$I$2821,5,FALSE)</f>
        <v>24595.642362339131</v>
      </c>
      <c r="F1016" s="21">
        <f t="shared" si="30"/>
        <v>17.579999999999998</v>
      </c>
      <c r="G1016" s="21">
        <f t="shared" si="31"/>
        <v>31.17</v>
      </c>
    </row>
    <row r="1017" spans="2:7" ht="15.6" x14ac:dyDescent="0.3">
      <c r="B1017" s="20" t="s">
        <v>1131</v>
      </c>
      <c r="C1017" s="20" t="s">
        <v>646</v>
      </c>
      <c r="D1017" s="20" t="str">
        <f>+VLOOKUP(Tabla2[[#This Row],[CÓDIGO DE ESTRUCTURA]],'I-403 Res. Eq. Y Sum'!$B$3:$I$2821,3,FALSE)</f>
        <v>Torre de anclaje, retención intermedia y terminal (15°) Tipo RS1±0</v>
      </c>
      <c r="E1017" s="22">
        <f>+VLOOKUP(Tabla2[[#This Row],[CÓDIGO DE ESTRUCTURA]],'I-403 Res. Eq. Y Sum'!$B$3:$I$2821,5,FALSE)</f>
        <v>23035.56059215714</v>
      </c>
      <c r="F1017" s="21">
        <f t="shared" si="30"/>
        <v>16.46</v>
      </c>
      <c r="G1017" s="21">
        <f t="shared" si="31"/>
        <v>29.19</v>
      </c>
    </row>
    <row r="1018" spans="2:7" ht="15.6" x14ac:dyDescent="0.3">
      <c r="B1018" s="20" t="s">
        <v>1131</v>
      </c>
      <c r="C1018" s="20" t="s">
        <v>645</v>
      </c>
      <c r="D1018" s="20" t="str">
        <f>+VLOOKUP(Tabla2[[#This Row],[CÓDIGO DE ESTRUCTURA]],'I-403 Res. Eq. Y Sum'!$B$3:$I$2821,3,FALSE)</f>
        <v>Torre de anclaje, retención intermedia y terminal (15°) Tipo RS1-3</v>
      </c>
      <c r="E1018" s="22">
        <f>+VLOOKUP(Tabla2[[#This Row],[CÓDIGO DE ESTRUCTURA]],'I-403 Res. Eq. Y Sum'!$B$3:$I$2821,5,FALSE)</f>
        <v>21475.478821975146</v>
      </c>
      <c r="F1018" s="21">
        <f t="shared" si="30"/>
        <v>15.35</v>
      </c>
      <c r="G1018" s="21">
        <f t="shared" si="31"/>
        <v>27.22</v>
      </c>
    </row>
    <row r="1019" spans="2:7" ht="15.6" x14ac:dyDescent="0.3">
      <c r="B1019" s="20" t="s">
        <v>1131</v>
      </c>
      <c r="C1019" s="20" t="s">
        <v>637</v>
      </c>
      <c r="D1019" s="20" t="str">
        <f>+VLOOKUP(Tabla2[[#This Row],[CÓDIGO DE ESTRUCTURA]],'I-403 Res. Eq. Y Sum'!$B$3:$I$2821,3,FALSE)</f>
        <v>Torre de suspensión tipo SS1 (5°)Tipo SS1+3</v>
      </c>
      <c r="E1019" s="22">
        <f>+VLOOKUP(Tabla2[[#This Row],[CÓDIGO DE ESTRUCTURA]],'I-403 Res. Eq. Y Sum'!$B$3:$I$2821,5,FALSE)</f>
        <v>11048.072982375144</v>
      </c>
      <c r="F1019" s="21">
        <f t="shared" si="30"/>
        <v>7.9</v>
      </c>
      <c r="G1019" s="21">
        <f t="shared" si="31"/>
        <v>14</v>
      </c>
    </row>
    <row r="1020" spans="2:7" ht="15.6" x14ac:dyDescent="0.3">
      <c r="B1020" s="20" t="s">
        <v>1131</v>
      </c>
      <c r="C1020" s="20" t="s">
        <v>638</v>
      </c>
      <c r="D1020" s="20" t="str">
        <f>+VLOOKUP(Tabla2[[#This Row],[CÓDIGO DE ESTRUCTURA]],'I-403 Res. Eq. Y Sum'!$B$3:$I$2821,3,FALSE)</f>
        <v>Torre de suspensión tipo SS1 (5°)Tipo SS1+6</v>
      </c>
      <c r="E1020" s="22">
        <f>+VLOOKUP(Tabla2[[#This Row],[CÓDIGO DE ESTRUCTURA]],'I-403 Res. Eq. Y Sum'!$B$3:$I$2821,5,FALSE)</f>
        <v>11754.06835604851</v>
      </c>
      <c r="F1020" s="21">
        <f t="shared" si="30"/>
        <v>8.4</v>
      </c>
      <c r="G1020" s="21">
        <f t="shared" si="31"/>
        <v>14.9</v>
      </c>
    </row>
    <row r="1021" spans="2:7" ht="15.6" x14ac:dyDescent="0.3">
      <c r="B1021" s="20" t="s">
        <v>1131</v>
      </c>
      <c r="C1021" s="20" t="s">
        <v>636</v>
      </c>
      <c r="D1021" s="20" t="str">
        <f>+VLOOKUP(Tabla2[[#This Row],[CÓDIGO DE ESTRUCTURA]],'I-403 Res. Eq. Y Sum'!$B$3:$I$2821,3,FALSE)</f>
        <v>Torre de suspensión tipo SS1 (5°)Tipo SS1±0</v>
      </c>
      <c r="E1021" s="22">
        <f>+VLOOKUP(Tabla2[[#This Row],[CÓDIGO DE ESTRUCTURA]],'I-403 Res. Eq. Y Sum'!$B$3:$I$2821,5,FALSE)</f>
        <v>10342.077608701777</v>
      </c>
      <c r="F1021" s="21">
        <f t="shared" si="30"/>
        <v>7.39</v>
      </c>
      <c r="G1021" s="21">
        <f t="shared" si="31"/>
        <v>13.11</v>
      </c>
    </row>
    <row r="1022" spans="2:7" ht="15.6" x14ac:dyDescent="0.3">
      <c r="B1022" s="20" t="s">
        <v>1131</v>
      </c>
      <c r="C1022" s="20" t="s">
        <v>635</v>
      </c>
      <c r="D1022" s="20" t="str">
        <f>+VLOOKUP(Tabla2[[#This Row],[CÓDIGO DE ESTRUCTURA]],'I-403 Res. Eq. Y Sum'!$B$3:$I$2821,3,FALSE)</f>
        <v>Torre de suspensión tipo SS1 (5°)Tipo SS1-3</v>
      </c>
      <c r="E1022" s="22">
        <f>+VLOOKUP(Tabla2[[#This Row],[CÓDIGO DE ESTRUCTURA]],'I-403 Res. Eq. Y Sum'!$B$3:$I$2821,5,FALSE)</f>
        <v>9636.0822350284052</v>
      </c>
      <c r="F1022" s="21">
        <f t="shared" si="30"/>
        <v>6.89</v>
      </c>
      <c r="G1022" s="21">
        <f t="shared" si="31"/>
        <v>12.21</v>
      </c>
    </row>
    <row r="1023" spans="2:7" ht="15.6" x14ac:dyDescent="0.3">
      <c r="B1023" s="20" t="s">
        <v>1131</v>
      </c>
      <c r="C1023" s="20" t="s">
        <v>634</v>
      </c>
      <c r="D1023" s="20" t="str">
        <f>+VLOOKUP(Tabla2[[#This Row],[CÓDIGO DE ESTRUCTURA]],'I-403 Res. Eq. Y Sum'!$B$3:$I$2821,3,FALSE)</f>
        <v>Torre de suspensión tipo SS1 (5°)Tipo SS1-6</v>
      </c>
      <c r="E1023" s="22">
        <f>+VLOOKUP(Tabla2[[#This Row],[CÓDIGO DE ESTRUCTURA]],'I-403 Res. Eq. Y Sum'!$B$3:$I$2821,5,FALSE)</f>
        <v>8930.0868613550374</v>
      </c>
      <c r="F1023" s="21">
        <f t="shared" si="30"/>
        <v>6.38</v>
      </c>
      <c r="G1023" s="21">
        <f t="shared" si="31"/>
        <v>11.32</v>
      </c>
    </row>
    <row r="1024" spans="2:7" ht="15.6" x14ac:dyDescent="0.3">
      <c r="B1024" s="20" t="s">
        <v>1131</v>
      </c>
      <c r="C1024" s="20" t="s">
        <v>627</v>
      </c>
      <c r="D1024" s="20" t="str">
        <f>+VLOOKUP(Tabla2[[#This Row],[CÓDIGO DE ESTRUCTURA]],'I-403 Res. Eq. Y Sum'!$B$3:$I$2821,3,FALSE)</f>
        <v>Torre de ángulo menor tipo AS1 (30°)Tipo AS1+3</v>
      </c>
      <c r="E1024" s="22">
        <f>+VLOOKUP(Tabla2[[#This Row],[CÓDIGO DE ESTRUCTURA]],'I-403 Res. Eq. Y Sum'!$B$3:$I$2821,5,FALSE)</f>
        <v>17077.013198258916</v>
      </c>
      <c r="F1024" s="21">
        <f t="shared" si="30"/>
        <v>12.21</v>
      </c>
      <c r="G1024" s="21">
        <f t="shared" si="31"/>
        <v>21.64</v>
      </c>
    </row>
    <row r="1025" spans="2:7" ht="15.6" x14ac:dyDescent="0.3">
      <c r="B1025" s="20" t="s">
        <v>1131</v>
      </c>
      <c r="C1025" s="20" t="s">
        <v>626</v>
      </c>
      <c r="D1025" s="20" t="str">
        <f>+VLOOKUP(Tabla2[[#This Row],[CÓDIGO DE ESTRUCTURA]],'I-403 Res. Eq. Y Sum'!$B$3:$I$2821,3,FALSE)</f>
        <v>Torre de ángulo menor tipo AS1 (30°)Tipo AS1±0</v>
      </c>
      <c r="E1025" s="22">
        <f>+VLOOKUP(Tabla2[[#This Row],[CÓDIGO DE ESTRUCTURA]],'I-403 Res. Eq. Y Sum'!$B$3:$I$2821,5,FALSE)</f>
        <v>15981.731729235067</v>
      </c>
      <c r="F1025" s="21">
        <f t="shared" si="30"/>
        <v>11.42</v>
      </c>
      <c r="G1025" s="21">
        <f t="shared" si="31"/>
        <v>20.25</v>
      </c>
    </row>
    <row r="1026" spans="2:7" ht="15.6" x14ac:dyDescent="0.3">
      <c r="B1026" s="20" t="s">
        <v>1131</v>
      </c>
      <c r="C1026" s="20" t="s">
        <v>625</v>
      </c>
      <c r="D1026" s="20" t="str">
        <f>+VLOOKUP(Tabla2[[#This Row],[CÓDIGO DE ESTRUCTURA]],'I-403 Res. Eq. Y Sum'!$B$3:$I$2821,3,FALSE)</f>
        <v>Torre de ángulo menor tipo AS1 (30°)Tipo AS1-3</v>
      </c>
      <c r="E1026" s="22">
        <f>+VLOOKUP(Tabla2[[#This Row],[CÓDIGO DE ESTRUCTURA]],'I-403 Res. Eq. Y Sum'!$B$3:$I$2821,5,FALSE)</f>
        <v>14886.450260211221</v>
      </c>
      <c r="F1026" s="21">
        <f t="shared" si="30"/>
        <v>10.64</v>
      </c>
      <c r="G1026" s="21">
        <f t="shared" si="31"/>
        <v>18.87</v>
      </c>
    </row>
    <row r="1027" spans="2:7" ht="15.6" x14ac:dyDescent="0.3">
      <c r="B1027" s="20" t="s">
        <v>1131</v>
      </c>
      <c r="C1027" s="20" t="s">
        <v>630</v>
      </c>
      <c r="D1027" s="20" t="str">
        <f>+VLOOKUP(Tabla2[[#This Row],[CÓDIGO DE ESTRUCTURA]],'I-403 Res. Eq. Y Sum'!$B$3:$I$2821,3,FALSE)</f>
        <v>Torre de ángulo mayor tipo BS1 (65°)Tipo BS1+3</v>
      </c>
      <c r="E1027" s="22">
        <f>+VLOOKUP(Tabla2[[#This Row],[CÓDIGO DE ESTRUCTURA]],'I-403 Res. Eq. Y Sum'!$B$3:$I$2821,5,FALSE)</f>
        <v>23151.671224348291</v>
      </c>
      <c r="F1027" s="21">
        <f t="shared" si="30"/>
        <v>16.55</v>
      </c>
      <c r="G1027" s="21">
        <f t="shared" si="31"/>
        <v>29.34</v>
      </c>
    </row>
    <row r="1028" spans="2:7" ht="15.6" x14ac:dyDescent="0.3">
      <c r="B1028" s="20" t="s">
        <v>1131</v>
      </c>
      <c r="C1028" s="20" t="s">
        <v>629</v>
      </c>
      <c r="D1028" s="20" t="str">
        <f>+VLOOKUP(Tabla2[[#This Row],[CÓDIGO DE ESTRUCTURA]],'I-403 Res. Eq. Y Sum'!$B$3:$I$2821,3,FALSE)</f>
        <v>Torre de ángulo mayor tipo BS1 (65°)Tipo BS1±0</v>
      </c>
      <c r="E1028" s="22">
        <f>+VLOOKUP(Tabla2[[#This Row],[CÓDIGO DE ESTRUCTURA]],'I-403 Res. Eq. Y Sum'!$B$3:$I$2821,5,FALSE)</f>
        <v>21672.87093588155</v>
      </c>
      <c r="F1028" s="21">
        <f t="shared" si="30"/>
        <v>15.49</v>
      </c>
      <c r="G1028" s="21">
        <f t="shared" si="31"/>
        <v>27.47</v>
      </c>
    </row>
    <row r="1029" spans="2:7" ht="15.6" x14ac:dyDescent="0.3">
      <c r="B1029" s="20" t="s">
        <v>1131</v>
      </c>
      <c r="C1029" s="20" t="s">
        <v>628</v>
      </c>
      <c r="D1029" s="20" t="str">
        <f>+VLOOKUP(Tabla2[[#This Row],[CÓDIGO DE ESTRUCTURA]],'I-403 Res. Eq. Y Sum'!$B$3:$I$2821,3,FALSE)</f>
        <v>Torre de ángulo mayor tipo BS1 (65°)Tipo BS1-3</v>
      </c>
      <c r="E1029" s="22">
        <f>+VLOOKUP(Tabla2[[#This Row],[CÓDIGO DE ESTRUCTURA]],'I-403 Res. Eq. Y Sum'!$B$3:$I$2821,5,FALSE)</f>
        <v>20194.070647414814</v>
      </c>
      <c r="F1029" s="21">
        <f t="shared" si="30"/>
        <v>14.43</v>
      </c>
      <c r="G1029" s="21">
        <f t="shared" si="31"/>
        <v>25.59</v>
      </c>
    </row>
    <row r="1030" spans="2:7" ht="15.6" x14ac:dyDescent="0.3">
      <c r="B1030" s="20" t="s">
        <v>1131</v>
      </c>
      <c r="C1030" s="20" t="s">
        <v>633</v>
      </c>
      <c r="D1030" s="20" t="str">
        <f>+VLOOKUP(Tabla2[[#This Row],[CÓDIGO DE ESTRUCTURA]],'I-403 Res. Eq. Y Sum'!$B$3:$I$2821,3,FALSE)</f>
        <v>Torre de anclaje, retención intermedia y terminal (15°) Tipo RS1+3</v>
      </c>
      <c r="E1030" s="22">
        <f>+VLOOKUP(Tabla2[[#This Row],[CÓDIGO DE ESTRUCTURA]],'I-403 Res. Eq. Y Sum'!$B$3:$I$2821,5,FALSE)</f>
        <v>26028.214021356456</v>
      </c>
      <c r="F1030" s="21">
        <f t="shared" si="30"/>
        <v>18.600000000000001</v>
      </c>
      <c r="G1030" s="21">
        <f t="shared" si="31"/>
        <v>32.99</v>
      </c>
    </row>
    <row r="1031" spans="2:7" ht="15.6" x14ac:dyDescent="0.3">
      <c r="B1031" s="20" t="s">
        <v>1131</v>
      </c>
      <c r="C1031" s="20" t="s">
        <v>632</v>
      </c>
      <c r="D1031" s="20" t="str">
        <f>+VLOOKUP(Tabla2[[#This Row],[CÓDIGO DE ESTRUCTURA]],'I-403 Res. Eq. Y Sum'!$B$3:$I$2821,3,FALSE)</f>
        <v>Torre de anclaje, retención intermedia y terminal (15°) Tipo RS1±0</v>
      </c>
      <c r="E1031" s="22">
        <f>+VLOOKUP(Tabla2[[#This Row],[CÓDIGO DE ESTRUCTURA]],'I-403 Res. Eq. Y Sum'!$B$3:$I$2821,5,FALSE)</f>
        <v>24350.430659029811</v>
      </c>
      <c r="F1031" s="21">
        <f t="shared" si="30"/>
        <v>17.399999999999999</v>
      </c>
      <c r="G1031" s="21">
        <f t="shared" si="31"/>
        <v>30.86</v>
      </c>
    </row>
    <row r="1032" spans="2:7" ht="15.6" x14ac:dyDescent="0.3">
      <c r="B1032" s="20" t="s">
        <v>1131</v>
      </c>
      <c r="C1032" s="20" t="s">
        <v>631</v>
      </c>
      <c r="D1032" s="20" t="str">
        <f>+VLOOKUP(Tabla2[[#This Row],[CÓDIGO DE ESTRUCTURA]],'I-403 Res. Eq. Y Sum'!$B$3:$I$2821,3,FALSE)</f>
        <v>Torre de anclaje, retención intermedia y terminal (15°) Tipo RS1-3</v>
      </c>
      <c r="E1032" s="22">
        <f>+VLOOKUP(Tabla2[[#This Row],[CÓDIGO DE ESTRUCTURA]],'I-403 Res. Eq. Y Sum'!$B$3:$I$2821,5,FALSE)</f>
        <v>22672.647296703155</v>
      </c>
      <c r="F1032" s="21">
        <f t="shared" si="30"/>
        <v>16.2</v>
      </c>
      <c r="G1032" s="21">
        <f t="shared" si="31"/>
        <v>28.73</v>
      </c>
    </row>
    <row r="1033" spans="2:7" ht="15.6" x14ac:dyDescent="0.3">
      <c r="B1033" s="20" t="s">
        <v>1131</v>
      </c>
      <c r="C1033" s="20" t="s">
        <v>623</v>
      </c>
      <c r="D1033" s="20" t="str">
        <f>+VLOOKUP(Tabla2[[#This Row],[CÓDIGO DE ESTRUCTURA]],'I-403 Res. Eq. Y Sum'!$B$3:$I$2821,3,FALSE)</f>
        <v>Torre de suspensión tipo SS1 (5°)Tipo SS1+3</v>
      </c>
      <c r="E1033" s="22">
        <f>+VLOOKUP(Tabla2[[#This Row],[CÓDIGO DE ESTRUCTURA]],'I-403 Res. Eq. Y Sum'!$B$3:$I$2821,5,FALSE)</f>
        <v>11868.566782049262</v>
      </c>
      <c r="F1033" s="21">
        <f t="shared" si="30"/>
        <v>8.48</v>
      </c>
      <c r="G1033" s="21">
        <f t="shared" si="31"/>
        <v>15.04</v>
      </c>
    </row>
    <row r="1034" spans="2:7" ht="15.6" x14ac:dyDescent="0.3">
      <c r="B1034" s="20" t="s">
        <v>1131</v>
      </c>
      <c r="C1034" s="20" t="s">
        <v>624</v>
      </c>
      <c r="D1034" s="20" t="str">
        <f>+VLOOKUP(Tabla2[[#This Row],[CÓDIGO DE ESTRUCTURA]],'I-403 Res. Eq. Y Sum'!$B$3:$I$2821,3,FALSE)</f>
        <v>Torre de suspensión tipo SS1 (5°)Tipo SS1+6</v>
      </c>
      <c r="E1034" s="22">
        <f>+VLOOKUP(Tabla2[[#This Row],[CÓDIGO DE ESTRUCTURA]],'I-403 Res. Eq. Y Sum'!$B$3:$I$2821,5,FALSE)</f>
        <v>12639.729398001939</v>
      </c>
      <c r="F1034" s="21">
        <f t="shared" si="30"/>
        <v>9.0299999999999994</v>
      </c>
      <c r="G1034" s="21">
        <f t="shared" si="31"/>
        <v>16.02</v>
      </c>
    </row>
    <row r="1035" spans="2:7" ht="15.6" x14ac:dyDescent="0.3">
      <c r="B1035" s="20" t="s">
        <v>1131</v>
      </c>
      <c r="C1035" s="20" t="s">
        <v>622</v>
      </c>
      <c r="D1035" s="20" t="str">
        <f>+VLOOKUP(Tabla2[[#This Row],[CÓDIGO DE ESTRUCTURA]],'I-403 Res. Eq. Y Sum'!$B$3:$I$2821,3,FALSE)</f>
        <v>Torre de suspensión tipo SS1 (5°)Tipo SS1±0</v>
      </c>
      <c r="E1035" s="22">
        <f>+VLOOKUP(Tabla2[[#This Row],[CÓDIGO DE ESTRUCTURA]],'I-403 Res. Eq. Y Sum'!$B$3:$I$2821,5,FALSE)</f>
        <v>11097.404166096583</v>
      </c>
      <c r="F1035" s="21">
        <f t="shared" si="30"/>
        <v>7.93</v>
      </c>
      <c r="G1035" s="21">
        <f t="shared" si="31"/>
        <v>14.06</v>
      </c>
    </row>
    <row r="1036" spans="2:7" ht="15.6" x14ac:dyDescent="0.3">
      <c r="B1036" s="20" t="s">
        <v>1131</v>
      </c>
      <c r="C1036" s="20" t="s">
        <v>621</v>
      </c>
      <c r="D1036" s="20" t="str">
        <f>+VLOOKUP(Tabla2[[#This Row],[CÓDIGO DE ESTRUCTURA]],'I-403 Res. Eq. Y Sum'!$B$3:$I$2821,3,FALSE)</f>
        <v>Torre de suspensión tipo SS1 (5°)Tipo SS1-3</v>
      </c>
      <c r="E1036" s="22">
        <f>+VLOOKUP(Tabla2[[#This Row],[CÓDIGO DE ESTRUCTURA]],'I-403 Res. Eq. Y Sum'!$B$3:$I$2821,5,FALSE)</f>
        <v>10326.241550143908</v>
      </c>
      <c r="F1036" s="21">
        <f t="shared" si="30"/>
        <v>7.38</v>
      </c>
      <c r="G1036" s="21">
        <f t="shared" si="31"/>
        <v>13.09</v>
      </c>
    </row>
    <row r="1037" spans="2:7" ht="15.6" x14ac:dyDescent="0.3">
      <c r="B1037" s="20" t="s">
        <v>1131</v>
      </c>
      <c r="C1037" s="20" t="s">
        <v>620</v>
      </c>
      <c r="D1037" s="20" t="str">
        <f>+VLOOKUP(Tabla2[[#This Row],[CÓDIGO DE ESTRUCTURA]],'I-403 Res. Eq. Y Sum'!$B$3:$I$2821,3,FALSE)</f>
        <v>Torre de suspensión tipo SS1 (5°)Tipo SS1-6</v>
      </c>
      <c r="E1037" s="22">
        <f>+VLOOKUP(Tabla2[[#This Row],[CÓDIGO DE ESTRUCTURA]],'I-403 Res. Eq. Y Sum'!$B$3:$I$2821,5,FALSE)</f>
        <v>9555.0789341912332</v>
      </c>
      <c r="F1037" s="21">
        <f t="shared" si="30"/>
        <v>6.83</v>
      </c>
      <c r="G1037" s="21">
        <f t="shared" si="31"/>
        <v>12.11</v>
      </c>
    </row>
    <row r="1038" spans="2:7" ht="15.6" x14ac:dyDescent="0.3">
      <c r="B1038" s="20" t="s">
        <v>1131</v>
      </c>
      <c r="C1038" s="20" t="s">
        <v>613</v>
      </c>
      <c r="D1038" s="20" t="str">
        <f>+VLOOKUP(Tabla2[[#This Row],[CÓDIGO DE ESTRUCTURA]],'I-403 Res. Eq. Y Sum'!$B$3:$I$2821,3,FALSE)</f>
        <v>Torre de ángulo menor tipo AS1 (30°)Tipo AS1+3</v>
      </c>
      <c r="E1038" s="22">
        <f>+VLOOKUP(Tabla2[[#This Row],[CÓDIGO DE ESTRUCTURA]],'I-403 Res. Eq. Y Sum'!$B$3:$I$2821,5,FALSE)</f>
        <v>21444.669215926177</v>
      </c>
      <c r="F1038" s="21">
        <f t="shared" si="30"/>
        <v>15.33</v>
      </c>
      <c r="G1038" s="21">
        <f t="shared" si="31"/>
        <v>27.18</v>
      </c>
    </row>
    <row r="1039" spans="2:7" ht="15.6" x14ac:dyDescent="0.3">
      <c r="B1039" s="20" t="s">
        <v>1131</v>
      </c>
      <c r="C1039" s="20" t="s">
        <v>612</v>
      </c>
      <c r="D1039" s="20" t="str">
        <f>+VLOOKUP(Tabla2[[#This Row],[CÓDIGO DE ESTRUCTURA]],'I-403 Res. Eq. Y Sum'!$B$3:$I$2821,3,FALSE)</f>
        <v>Torre de ángulo menor tipo AS1 (30°)Tipo AS1±0</v>
      </c>
      <c r="E1039" s="22">
        <f>+VLOOKUP(Tabla2[[#This Row],[CÓDIGO DE ESTRUCTURA]],'I-403 Res. Eq. Y Sum'!$B$3:$I$2821,5,FALSE)</f>
        <v>20127.169342583064</v>
      </c>
      <c r="F1039" s="21">
        <f t="shared" si="30"/>
        <v>14.39</v>
      </c>
      <c r="G1039" s="21">
        <f t="shared" si="31"/>
        <v>25.51</v>
      </c>
    </row>
    <row r="1040" spans="2:7" ht="15.6" x14ac:dyDescent="0.3">
      <c r="B1040" s="20" t="s">
        <v>1131</v>
      </c>
      <c r="C1040" s="20" t="s">
        <v>611</v>
      </c>
      <c r="D1040" s="20" t="str">
        <f>+VLOOKUP(Tabla2[[#This Row],[CÓDIGO DE ESTRUCTURA]],'I-403 Res. Eq. Y Sum'!$B$3:$I$2821,3,FALSE)</f>
        <v>Torre de ángulo menor tipo AS1 (30°)Tipo AS1-3</v>
      </c>
      <c r="E1040" s="22">
        <f>+VLOOKUP(Tabla2[[#This Row],[CÓDIGO DE ESTRUCTURA]],'I-403 Res. Eq. Y Sum'!$B$3:$I$2821,5,FALSE)</f>
        <v>18809.669469239954</v>
      </c>
      <c r="F1040" s="21">
        <f t="shared" si="30"/>
        <v>13.44</v>
      </c>
      <c r="G1040" s="21">
        <f t="shared" si="31"/>
        <v>23.84</v>
      </c>
    </row>
    <row r="1041" spans="2:7" ht="15.6" x14ac:dyDescent="0.3">
      <c r="B1041" s="20" t="s">
        <v>1131</v>
      </c>
      <c r="C1041" s="20" t="s">
        <v>616</v>
      </c>
      <c r="D1041" s="20" t="str">
        <f>+VLOOKUP(Tabla2[[#This Row],[CÓDIGO DE ESTRUCTURA]],'I-403 Res. Eq. Y Sum'!$B$3:$I$2821,3,FALSE)</f>
        <v>Torre de ángulo mayor tipo BS1 (65°)Tipo BS1+3</v>
      </c>
      <c r="E1041" s="22">
        <f>+VLOOKUP(Tabla2[[#This Row],[CÓDIGO DE ESTRUCTURA]],'I-403 Res. Eq. Y Sum'!$B$3:$I$2821,5,FALSE)</f>
        <v>29640.717020660679</v>
      </c>
      <c r="F1041" s="21">
        <f t="shared" si="30"/>
        <v>21.18</v>
      </c>
      <c r="G1041" s="21">
        <f t="shared" si="31"/>
        <v>37.56</v>
      </c>
    </row>
    <row r="1042" spans="2:7" ht="15.6" x14ac:dyDescent="0.3">
      <c r="B1042" s="20" t="s">
        <v>1131</v>
      </c>
      <c r="C1042" s="20" t="s">
        <v>615</v>
      </c>
      <c r="D1042" s="20" t="str">
        <f>+VLOOKUP(Tabla2[[#This Row],[CÓDIGO DE ESTRUCTURA]],'I-403 Res. Eq. Y Sum'!$B$3:$I$2821,3,FALSE)</f>
        <v>Torre de ángulo mayor tipo BS1 (65°)Tipo BS1±0</v>
      </c>
      <c r="E1042" s="22">
        <f>+VLOOKUP(Tabla2[[#This Row],[CÓDIGO DE ESTRUCTURA]],'I-403 Res. Eq. Y Sum'!$B$3:$I$2821,5,FALSE)</f>
        <v>27826.722936731134</v>
      </c>
      <c r="F1042" s="21">
        <f t="shared" si="30"/>
        <v>19.89</v>
      </c>
      <c r="G1042" s="21">
        <f t="shared" si="31"/>
        <v>35.26</v>
      </c>
    </row>
    <row r="1043" spans="2:7" ht="15.6" x14ac:dyDescent="0.3">
      <c r="B1043" s="20" t="s">
        <v>1131</v>
      </c>
      <c r="C1043" s="20" t="s">
        <v>614</v>
      </c>
      <c r="D1043" s="20" t="str">
        <f>+VLOOKUP(Tabla2[[#This Row],[CÓDIGO DE ESTRUCTURA]],'I-403 Res. Eq. Y Sum'!$B$3:$I$2821,3,FALSE)</f>
        <v>Torre de ángulo mayor tipo BS1 (65°)Tipo BS1-3</v>
      </c>
      <c r="E1043" s="22">
        <f>+VLOOKUP(Tabla2[[#This Row],[CÓDIGO DE ESTRUCTURA]],'I-403 Res. Eq. Y Sum'!$B$3:$I$2821,5,FALSE)</f>
        <v>26012.728852801585</v>
      </c>
      <c r="F1043" s="21">
        <f t="shared" si="30"/>
        <v>18.59</v>
      </c>
      <c r="G1043" s="21">
        <f t="shared" si="31"/>
        <v>32.97</v>
      </c>
    </row>
    <row r="1044" spans="2:7" ht="15.6" x14ac:dyDescent="0.3">
      <c r="B1044" s="20" t="s">
        <v>1131</v>
      </c>
      <c r="C1044" s="20" t="s">
        <v>619</v>
      </c>
      <c r="D1044" s="20" t="str">
        <f>+VLOOKUP(Tabla2[[#This Row],[CÓDIGO DE ESTRUCTURA]],'I-403 Res. Eq. Y Sum'!$B$3:$I$2821,3,FALSE)</f>
        <v>Torre de anclaje, retención intermedia y terminal (15°) Tipo RS1+3</v>
      </c>
      <c r="E1044" s="22">
        <f>+VLOOKUP(Tabla2[[#This Row],[CÓDIGO DE ESTRUCTURA]],'I-403 Res. Eq. Y Sum'!$B$3:$I$2821,5,FALSE)</f>
        <v>32160.449045412686</v>
      </c>
      <c r="F1044" s="21">
        <f t="shared" si="30"/>
        <v>22.99</v>
      </c>
      <c r="G1044" s="21">
        <f t="shared" si="31"/>
        <v>40.76</v>
      </c>
    </row>
    <row r="1045" spans="2:7" ht="15.6" x14ac:dyDescent="0.3">
      <c r="B1045" s="20" t="s">
        <v>1131</v>
      </c>
      <c r="C1045" s="20" t="s">
        <v>618</v>
      </c>
      <c r="D1045" s="20" t="str">
        <f>+VLOOKUP(Tabla2[[#This Row],[CÓDIGO DE ESTRUCTURA]],'I-403 Res. Eq. Y Sum'!$B$3:$I$2821,3,FALSE)</f>
        <v>Torre de anclaje, retención intermedia y terminal (15°) Tipo RS1±0</v>
      </c>
      <c r="E1045" s="22">
        <f>+VLOOKUP(Tabla2[[#This Row],[CÓDIGO DE ESTRUCTURA]],'I-403 Res. Eq. Y Sum'!$B$3:$I$2821,5,FALSE)</f>
        <v>30174.729037016219</v>
      </c>
      <c r="F1045" s="21">
        <f t="shared" si="30"/>
        <v>21.57</v>
      </c>
      <c r="G1045" s="21">
        <f t="shared" si="31"/>
        <v>38.24</v>
      </c>
    </row>
    <row r="1046" spans="2:7" ht="15.6" x14ac:dyDescent="0.3">
      <c r="B1046" s="20" t="s">
        <v>1131</v>
      </c>
      <c r="C1046" s="20" t="s">
        <v>617</v>
      </c>
      <c r="D1046" s="20" t="str">
        <f>+VLOOKUP(Tabla2[[#This Row],[CÓDIGO DE ESTRUCTURA]],'I-403 Res. Eq. Y Sum'!$B$3:$I$2821,3,FALSE)</f>
        <v>Torre de anclaje, retención intermedia y terminal (15°) Tipo RS1-3</v>
      </c>
      <c r="E1046" s="22">
        <f>+VLOOKUP(Tabla2[[#This Row],[CÓDIGO DE ESTRUCTURA]],'I-403 Res. Eq. Y Sum'!$B$3:$I$2821,5,FALSE)</f>
        <v>28189.009028619748</v>
      </c>
      <c r="F1046" s="21">
        <f t="shared" si="30"/>
        <v>20.149999999999999</v>
      </c>
      <c r="G1046" s="21">
        <f t="shared" si="31"/>
        <v>35.72</v>
      </c>
    </row>
    <row r="1047" spans="2:7" ht="15.6" x14ac:dyDescent="0.3">
      <c r="B1047" s="20" t="s">
        <v>1131</v>
      </c>
      <c r="C1047" s="20" t="s">
        <v>609</v>
      </c>
      <c r="D1047" s="20" t="str">
        <f>+VLOOKUP(Tabla2[[#This Row],[CÓDIGO DE ESTRUCTURA]],'I-403 Res. Eq. Y Sum'!$B$3:$I$2821,3,FALSE)</f>
        <v>Torre de suspensión tipo SS1 (5°)Tipo SS1+3</v>
      </c>
      <c r="E1047" s="22">
        <f>+VLOOKUP(Tabla2[[#This Row],[CÓDIGO DE ESTRUCTURA]],'I-403 Res. Eq. Y Sum'!$B$3:$I$2821,5,FALSE)</f>
        <v>14395.900783479512</v>
      </c>
      <c r="F1047" s="21">
        <f t="shared" ref="F1047:F1110" si="32">+ROUND(IF((((E1047*(1+0.77)*0.072)/12)*0.2)*(1/3)*(1+0.009489)&lt;0.1,0.1,(((E1047*(1+0.77)*0.072)/12)*0.2)*(1/3)*(1+0.009489)),2)</f>
        <v>10.29</v>
      </c>
      <c r="G1047" s="21">
        <f t="shared" ref="G1047:G1110" si="33">+ROUND(IF((((E1047*(1+0.843)*0.134)/12)*0.183)*(1/3)*(1+0.009489)&lt;0.1,0.1,(((E1047*(1+0.843)*0.134)/12)*0.183)*(1/3)*(1+0.009489)),2)</f>
        <v>18.239999999999998</v>
      </c>
    </row>
    <row r="1048" spans="2:7" ht="15.6" x14ac:dyDescent="0.3">
      <c r="B1048" s="20" t="s">
        <v>1131</v>
      </c>
      <c r="C1048" s="20" t="s">
        <v>610</v>
      </c>
      <c r="D1048" s="20" t="str">
        <f>+VLOOKUP(Tabla2[[#This Row],[CÓDIGO DE ESTRUCTURA]],'I-403 Res. Eq. Y Sum'!$B$3:$I$2821,3,FALSE)</f>
        <v>Torre de suspensión tipo SS1 (5°)Tipo SS1+6</v>
      </c>
      <c r="E1048" s="22">
        <f>+VLOOKUP(Tabla2[[#This Row],[CÓDIGO DE ESTRUCTURA]],'I-403 Res. Eq. Y Sum'!$B$3:$I$2821,5,FALSE)</f>
        <v>15292.400227534341</v>
      </c>
      <c r="F1048" s="21">
        <f t="shared" si="32"/>
        <v>10.93</v>
      </c>
      <c r="G1048" s="21">
        <f t="shared" si="33"/>
        <v>19.38</v>
      </c>
    </row>
    <row r="1049" spans="2:7" ht="15.6" x14ac:dyDescent="0.3">
      <c r="B1049" s="20" t="s">
        <v>1131</v>
      </c>
      <c r="C1049" s="20" t="s">
        <v>608</v>
      </c>
      <c r="D1049" s="20" t="str">
        <f>+VLOOKUP(Tabla2[[#This Row],[CÓDIGO DE ESTRUCTURA]],'I-403 Res. Eq. Y Sum'!$B$3:$I$2821,3,FALSE)</f>
        <v>Torre de suspensión tipo SS1 (5°)Tipo SS1±0</v>
      </c>
      <c r="E1049" s="22">
        <f>+VLOOKUP(Tabla2[[#This Row],[CÓDIGO DE ESTRUCTURA]],'I-403 Res. Eq. Y Sum'!$B$3:$I$2821,5,FALSE)</f>
        <v>13499.401339424681</v>
      </c>
      <c r="F1049" s="21">
        <f t="shared" si="32"/>
        <v>9.65</v>
      </c>
      <c r="G1049" s="21">
        <f t="shared" si="33"/>
        <v>17.11</v>
      </c>
    </row>
    <row r="1050" spans="2:7" ht="15.6" x14ac:dyDescent="0.3">
      <c r="B1050" s="20" t="s">
        <v>1131</v>
      </c>
      <c r="C1050" s="20" t="s">
        <v>607</v>
      </c>
      <c r="D1050" s="20" t="str">
        <f>+VLOOKUP(Tabla2[[#This Row],[CÓDIGO DE ESTRUCTURA]],'I-403 Res. Eq. Y Sum'!$B$3:$I$2821,3,FALSE)</f>
        <v>Torre de suspensión tipo SS1 (5°)Tipo SS1-3</v>
      </c>
      <c r="E1050" s="22">
        <f>+VLOOKUP(Tabla2[[#This Row],[CÓDIGO DE ESTRUCTURA]],'I-403 Res. Eq. Y Sum'!$B$3:$I$2821,5,FALSE)</f>
        <v>12602.901895369854</v>
      </c>
      <c r="F1050" s="21">
        <f t="shared" si="32"/>
        <v>9.01</v>
      </c>
      <c r="G1050" s="21">
        <f t="shared" si="33"/>
        <v>15.97</v>
      </c>
    </row>
    <row r="1051" spans="2:7" ht="15.6" x14ac:dyDescent="0.3">
      <c r="B1051" s="20" t="s">
        <v>1131</v>
      </c>
      <c r="C1051" s="20" t="s">
        <v>606</v>
      </c>
      <c r="D1051" s="20" t="str">
        <f>+VLOOKUP(Tabla2[[#This Row],[CÓDIGO DE ESTRUCTURA]],'I-403 Res. Eq. Y Sum'!$B$3:$I$2821,3,FALSE)</f>
        <v>Torre de suspensión tipo SS1 (5°)Tipo SS1-6</v>
      </c>
      <c r="E1051" s="22">
        <f>+VLOOKUP(Tabla2[[#This Row],[CÓDIGO DE ESTRUCTURA]],'I-403 Res. Eq. Y Sum'!$B$3:$I$2821,5,FALSE)</f>
        <v>11706.402451315025</v>
      </c>
      <c r="F1051" s="21">
        <f t="shared" si="32"/>
        <v>8.3699999999999992</v>
      </c>
      <c r="G1051" s="21">
        <f t="shared" si="33"/>
        <v>14.84</v>
      </c>
    </row>
    <row r="1052" spans="2:7" ht="15.6" x14ac:dyDescent="0.3">
      <c r="B1052" s="20" t="s">
        <v>1131</v>
      </c>
      <c r="C1052" s="20" t="s">
        <v>557</v>
      </c>
      <c r="D1052" s="20" t="str">
        <f>+VLOOKUP(Tabla2[[#This Row],[CÓDIGO DE ESTRUCTURA]],'I-403 Res. Eq. Y Sum'!$B$3:$I$2821,3,FALSE)</f>
        <v>Torre de ángulo menor tipo AS1 (30°)Tipo AS1+3</v>
      </c>
      <c r="E1052" s="22">
        <f>+VLOOKUP(Tabla2[[#This Row],[CÓDIGO DE ESTRUCTURA]],'I-403 Res. Eq. Y Sum'!$B$3:$I$2821,5,FALSE)</f>
        <v>18613.304873974386</v>
      </c>
      <c r="F1052" s="21">
        <f t="shared" si="32"/>
        <v>13.3</v>
      </c>
      <c r="G1052" s="21">
        <f t="shared" si="33"/>
        <v>23.59</v>
      </c>
    </row>
    <row r="1053" spans="2:7" ht="15.6" x14ac:dyDescent="0.3">
      <c r="B1053" s="20" t="s">
        <v>1131</v>
      </c>
      <c r="C1053" s="20" t="s">
        <v>556</v>
      </c>
      <c r="D1053" s="20" t="str">
        <f>+VLOOKUP(Tabla2[[#This Row],[CÓDIGO DE ESTRUCTURA]],'I-403 Res. Eq. Y Sum'!$B$3:$I$2821,3,FALSE)</f>
        <v>Torre de ángulo menor tipo AS1 (30°)Tipo AS1±0</v>
      </c>
      <c r="E1053" s="22">
        <f>+VLOOKUP(Tabla2[[#This Row],[CÓDIGO DE ESTRUCTURA]],'I-403 Res. Eq. Y Sum'!$B$3:$I$2821,5,FALSE)</f>
        <v>17417.132976027002</v>
      </c>
      <c r="F1053" s="21">
        <f t="shared" si="32"/>
        <v>12.45</v>
      </c>
      <c r="G1053" s="21">
        <f t="shared" si="33"/>
        <v>22.07</v>
      </c>
    </row>
    <row r="1054" spans="2:7" ht="15.6" x14ac:dyDescent="0.3">
      <c r="B1054" s="20" t="s">
        <v>1131</v>
      </c>
      <c r="C1054" s="20" t="s">
        <v>555</v>
      </c>
      <c r="D1054" s="20" t="str">
        <f>+VLOOKUP(Tabla2[[#This Row],[CÓDIGO DE ESTRUCTURA]],'I-403 Res. Eq. Y Sum'!$B$3:$I$2821,3,FALSE)</f>
        <v>Torre de ángulo menor tipo AS1 (30°)Tipo AS1-3</v>
      </c>
      <c r="E1054" s="22">
        <f>+VLOOKUP(Tabla2[[#This Row],[CÓDIGO DE ESTRUCTURA]],'I-403 Res. Eq. Y Sum'!$B$3:$I$2821,5,FALSE)</f>
        <v>16220.961078079612</v>
      </c>
      <c r="F1054" s="21">
        <f t="shared" si="32"/>
        <v>11.59</v>
      </c>
      <c r="G1054" s="21">
        <f t="shared" si="33"/>
        <v>20.56</v>
      </c>
    </row>
    <row r="1055" spans="2:7" ht="15.6" x14ac:dyDescent="0.3">
      <c r="B1055" s="20" t="s">
        <v>1131</v>
      </c>
      <c r="C1055" s="20" t="s">
        <v>560</v>
      </c>
      <c r="D1055" s="20" t="str">
        <f>+VLOOKUP(Tabla2[[#This Row],[CÓDIGO DE ESTRUCTURA]],'I-403 Res. Eq. Y Sum'!$B$3:$I$2821,3,FALSE)</f>
        <v>Torre de ángulo mayor tipo BS1 (65°)Tipo BS1+3</v>
      </c>
      <c r="E1055" s="22">
        <f>+VLOOKUP(Tabla2[[#This Row],[CÓDIGO DE ESTRUCTURA]],'I-403 Res. Eq. Y Sum'!$B$3:$I$2821,5,FALSE)</f>
        <v>25632.600705713659</v>
      </c>
      <c r="F1055" s="21">
        <f t="shared" si="32"/>
        <v>18.32</v>
      </c>
      <c r="G1055" s="21">
        <f t="shared" si="33"/>
        <v>32.479999999999997</v>
      </c>
    </row>
    <row r="1056" spans="2:7" ht="15.6" x14ac:dyDescent="0.3">
      <c r="B1056" s="20" t="s">
        <v>1131</v>
      </c>
      <c r="C1056" s="20" t="s">
        <v>559</v>
      </c>
      <c r="D1056" s="20" t="str">
        <f>+VLOOKUP(Tabla2[[#This Row],[CÓDIGO DE ESTRUCTURA]],'I-403 Res. Eq. Y Sum'!$B$3:$I$2821,3,FALSE)</f>
        <v>Torre de ángulo mayor tipo BS1 (65°)Tipo BS1±0</v>
      </c>
      <c r="E1056" s="22">
        <f>+VLOOKUP(Tabla2[[#This Row],[CÓDIGO DE ESTRUCTURA]],'I-403 Res. Eq. Y Sum'!$B$3:$I$2821,5,FALSE)</f>
        <v>23992.001750796451</v>
      </c>
      <c r="F1056" s="21">
        <f t="shared" si="32"/>
        <v>17.149999999999999</v>
      </c>
      <c r="G1056" s="21">
        <f t="shared" si="33"/>
        <v>30.41</v>
      </c>
    </row>
    <row r="1057" spans="2:7" ht="15.6" x14ac:dyDescent="0.3">
      <c r="B1057" s="20" t="s">
        <v>1131</v>
      </c>
      <c r="C1057" s="20" t="s">
        <v>558</v>
      </c>
      <c r="D1057" s="20" t="str">
        <f>+VLOOKUP(Tabla2[[#This Row],[CÓDIGO DE ESTRUCTURA]],'I-403 Res. Eq. Y Sum'!$B$3:$I$2821,3,FALSE)</f>
        <v>Torre de ángulo mayor tipo BS1 (65°)Tipo BS1-3</v>
      </c>
      <c r="E1057" s="22">
        <f>+VLOOKUP(Tabla2[[#This Row],[CÓDIGO DE ESTRUCTURA]],'I-403 Res. Eq. Y Sum'!$B$3:$I$2821,5,FALSE)</f>
        <v>22351.402795879261</v>
      </c>
      <c r="F1057" s="21">
        <f t="shared" si="32"/>
        <v>15.97</v>
      </c>
      <c r="G1057" s="21">
        <f t="shared" si="33"/>
        <v>28.33</v>
      </c>
    </row>
    <row r="1058" spans="2:7" ht="15.6" x14ac:dyDescent="0.3">
      <c r="B1058" s="20" t="s">
        <v>1131</v>
      </c>
      <c r="C1058" s="20" t="s">
        <v>563</v>
      </c>
      <c r="D1058" s="20" t="str">
        <f>+VLOOKUP(Tabla2[[#This Row],[CÓDIGO DE ESTRUCTURA]],'I-403 Res. Eq. Y Sum'!$B$3:$I$2821,3,FALSE)</f>
        <v>Torre de anclaje, retención intermedia y terminal (15°) Tipo RS1+3</v>
      </c>
      <c r="E1058" s="22">
        <f>+VLOOKUP(Tabla2[[#This Row],[CÓDIGO DE ESTRUCTURA]],'I-403 Res. Eq. Y Sum'!$B$3:$I$2821,5,FALSE)</f>
        <v>28050.02917001654</v>
      </c>
      <c r="F1058" s="21">
        <f t="shared" si="32"/>
        <v>20.05</v>
      </c>
      <c r="G1058" s="21">
        <f t="shared" si="33"/>
        <v>35.549999999999997</v>
      </c>
    </row>
    <row r="1059" spans="2:7" ht="15.6" x14ac:dyDescent="0.3">
      <c r="B1059" s="20" t="s">
        <v>1131</v>
      </c>
      <c r="C1059" s="20" t="s">
        <v>562</v>
      </c>
      <c r="D1059" s="20" t="str">
        <f>+VLOOKUP(Tabla2[[#This Row],[CÓDIGO DE ESTRUCTURA]],'I-403 Res. Eq. Y Sum'!$B$3:$I$2821,3,FALSE)</f>
        <v>Torre de anclaje, retención intermedia y terminal (15°) Tipo RS1±0</v>
      </c>
      <c r="E1059" s="22">
        <f>+VLOOKUP(Tabla2[[#This Row],[CÓDIGO DE ESTRUCTURA]],'I-403 Res. Eq. Y Sum'!$B$3:$I$2821,5,FALSE)</f>
        <v>26238.635512134912</v>
      </c>
      <c r="F1059" s="21">
        <f t="shared" si="32"/>
        <v>18.75</v>
      </c>
      <c r="G1059" s="21">
        <f t="shared" si="33"/>
        <v>33.25</v>
      </c>
    </row>
    <row r="1060" spans="2:7" ht="15.6" x14ac:dyDescent="0.3">
      <c r="B1060" s="20" t="s">
        <v>1131</v>
      </c>
      <c r="C1060" s="20" t="s">
        <v>561</v>
      </c>
      <c r="D1060" s="20" t="str">
        <f>+VLOOKUP(Tabla2[[#This Row],[CÓDIGO DE ESTRUCTURA]],'I-403 Res. Eq. Y Sum'!$B$3:$I$2821,3,FALSE)</f>
        <v>Torre de anclaje, retención intermedia y terminal (15°) Tipo RS1-3</v>
      </c>
      <c r="E1060" s="22">
        <f>+VLOOKUP(Tabla2[[#This Row],[CÓDIGO DE ESTRUCTURA]],'I-403 Res. Eq. Y Sum'!$B$3:$I$2821,5,FALSE)</f>
        <v>24427.241854253287</v>
      </c>
      <c r="F1060" s="21">
        <f t="shared" si="32"/>
        <v>17.46</v>
      </c>
      <c r="G1060" s="21">
        <f t="shared" si="33"/>
        <v>30.96</v>
      </c>
    </row>
    <row r="1061" spans="2:7" ht="15.6" x14ac:dyDescent="0.3">
      <c r="B1061" s="20" t="s">
        <v>1131</v>
      </c>
      <c r="C1061" s="20" t="s">
        <v>553</v>
      </c>
      <c r="D1061" s="20" t="str">
        <f>+VLOOKUP(Tabla2[[#This Row],[CÓDIGO DE ESTRUCTURA]],'I-403 Res. Eq. Y Sum'!$B$3:$I$2821,3,FALSE)</f>
        <v>Torre de suspensión tipo SS1 (5°)Tipo SS1+3</v>
      </c>
      <c r="E1061" s="22">
        <f>+VLOOKUP(Tabla2[[#This Row],[CÓDIGO DE ESTRUCTURA]],'I-403 Res. Eq. Y Sum'!$B$3:$I$2821,5,FALSE)</f>
        <v>12656.625612673084</v>
      </c>
      <c r="F1061" s="21">
        <f t="shared" si="32"/>
        <v>9.0500000000000007</v>
      </c>
      <c r="G1061" s="21">
        <f t="shared" si="33"/>
        <v>16.04</v>
      </c>
    </row>
    <row r="1062" spans="2:7" ht="15.6" x14ac:dyDescent="0.3">
      <c r="B1062" s="20" t="s">
        <v>1131</v>
      </c>
      <c r="C1062" s="20" t="s">
        <v>554</v>
      </c>
      <c r="D1062" s="20" t="str">
        <f>+VLOOKUP(Tabla2[[#This Row],[CÓDIGO DE ESTRUCTURA]],'I-403 Res. Eq. Y Sum'!$B$3:$I$2821,3,FALSE)</f>
        <v>Torre de suspensión tipo SS1 (5°)Tipo SS1+6</v>
      </c>
      <c r="E1062" s="22">
        <f>+VLOOKUP(Tabla2[[#This Row],[CÓDIGO DE ESTRUCTURA]],'I-403 Res. Eq. Y Sum'!$B$3:$I$2821,5,FALSE)</f>
        <v>13480.130450220355</v>
      </c>
      <c r="F1062" s="21">
        <f t="shared" si="32"/>
        <v>9.6300000000000008</v>
      </c>
      <c r="G1062" s="21">
        <f t="shared" si="33"/>
        <v>17.079999999999998</v>
      </c>
    </row>
    <row r="1063" spans="2:7" ht="15.6" x14ac:dyDescent="0.3">
      <c r="B1063" s="20" t="s">
        <v>1131</v>
      </c>
      <c r="C1063" s="20" t="s">
        <v>552</v>
      </c>
      <c r="D1063" s="20" t="str">
        <f>+VLOOKUP(Tabla2[[#This Row],[CÓDIGO DE ESTRUCTURA]],'I-403 Res. Eq. Y Sum'!$B$3:$I$2821,3,FALSE)</f>
        <v>Torre de suspensión tipo SS1 (5°)Tipo SS1±0</v>
      </c>
      <c r="E1063" s="22">
        <f>+VLOOKUP(Tabla2[[#This Row],[CÓDIGO DE ESTRUCTURA]],'I-403 Res. Eq. Y Sum'!$B$3:$I$2821,5,FALSE)</f>
        <v>11833.120775125819</v>
      </c>
      <c r="F1063" s="21">
        <f t="shared" si="32"/>
        <v>8.4600000000000009</v>
      </c>
      <c r="G1063" s="21">
        <f t="shared" si="33"/>
        <v>15</v>
      </c>
    </row>
    <row r="1064" spans="2:7" ht="15.6" x14ac:dyDescent="0.3">
      <c r="B1064" s="20" t="s">
        <v>1131</v>
      </c>
      <c r="C1064" s="20" t="s">
        <v>551</v>
      </c>
      <c r="D1064" s="20" t="str">
        <f>+VLOOKUP(Tabla2[[#This Row],[CÓDIGO DE ESTRUCTURA]],'I-403 Res. Eq. Y Sum'!$B$3:$I$2821,3,FALSE)</f>
        <v>Torre de suspensión tipo SS1 (5°)Tipo SS1-3</v>
      </c>
      <c r="E1064" s="22">
        <f>+VLOOKUP(Tabla2[[#This Row],[CÓDIGO DE ESTRUCTURA]],'I-403 Res. Eq. Y Sum'!$B$3:$I$2821,5,FALSE)</f>
        <v>11009.615937578552</v>
      </c>
      <c r="F1064" s="21">
        <f t="shared" si="32"/>
        <v>7.87</v>
      </c>
      <c r="G1064" s="21">
        <f t="shared" si="33"/>
        <v>13.95</v>
      </c>
    </row>
    <row r="1065" spans="2:7" ht="15.6" x14ac:dyDescent="0.3">
      <c r="B1065" s="20" t="s">
        <v>1131</v>
      </c>
      <c r="C1065" s="20" t="s">
        <v>550</v>
      </c>
      <c r="D1065" s="20" t="str">
        <f>+VLOOKUP(Tabla2[[#This Row],[CÓDIGO DE ESTRUCTURA]],'I-403 Res. Eq. Y Sum'!$B$3:$I$2821,3,FALSE)</f>
        <v>Torre de suspensión tipo SS1 (5°)Tipo SS1-6</v>
      </c>
      <c r="E1065" s="22">
        <f>+VLOOKUP(Tabla2[[#This Row],[CÓDIGO DE ESTRUCTURA]],'I-403 Res. Eq. Y Sum'!$B$3:$I$2821,5,FALSE)</f>
        <v>10186.111100031281</v>
      </c>
      <c r="F1065" s="21">
        <f t="shared" si="32"/>
        <v>7.28</v>
      </c>
      <c r="G1065" s="21">
        <f t="shared" si="33"/>
        <v>12.91</v>
      </c>
    </row>
    <row r="1066" spans="2:7" ht="15.6" x14ac:dyDescent="0.3">
      <c r="B1066" s="20" t="s">
        <v>1131</v>
      </c>
      <c r="C1066" s="20" t="s">
        <v>543</v>
      </c>
      <c r="D1066" s="20" t="str">
        <f>+VLOOKUP(Tabla2[[#This Row],[CÓDIGO DE ESTRUCTURA]],'I-403 Res. Eq. Y Sum'!$B$3:$I$2821,3,FALSE)</f>
        <v>Torre de ángulo menor tipo AS1 (30°)Tipo AS1+3</v>
      </c>
      <c r="E1066" s="22">
        <f>+VLOOKUP(Tabla2[[#This Row],[CÓDIGO DE ESTRUCTURA]],'I-403 Res. Eq. Y Sum'!$B$3:$I$2821,5,FALSE)</f>
        <v>20443.570004586567</v>
      </c>
      <c r="F1066" s="21">
        <f t="shared" si="32"/>
        <v>14.61</v>
      </c>
      <c r="G1066" s="21">
        <f t="shared" si="33"/>
        <v>25.91</v>
      </c>
    </row>
    <row r="1067" spans="2:7" ht="15.6" x14ac:dyDescent="0.3">
      <c r="B1067" s="20" t="s">
        <v>1131</v>
      </c>
      <c r="C1067" s="20" t="s">
        <v>542</v>
      </c>
      <c r="D1067" s="20" t="str">
        <f>+VLOOKUP(Tabla2[[#This Row],[CÓDIGO DE ESTRUCTURA]],'I-403 Res. Eq. Y Sum'!$B$3:$I$2821,3,FALSE)</f>
        <v>Torre de ángulo menor tipo AS1 (30°)Tipo AS1±0</v>
      </c>
      <c r="E1067" s="22">
        <f>+VLOOKUP(Tabla2[[#This Row],[CÓDIGO DE ESTRUCTURA]],'I-403 Res. Eq. Y Sum'!$B$3:$I$2821,5,FALSE)</f>
        <v>19129.502987872926</v>
      </c>
      <c r="F1067" s="21">
        <f t="shared" si="32"/>
        <v>13.67</v>
      </c>
      <c r="G1067" s="21">
        <f t="shared" si="33"/>
        <v>24.24</v>
      </c>
    </row>
    <row r="1068" spans="2:7" ht="15.6" x14ac:dyDescent="0.3">
      <c r="B1068" s="20" t="s">
        <v>1131</v>
      </c>
      <c r="C1068" s="20" t="s">
        <v>541</v>
      </c>
      <c r="D1068" s="20" t="str">
        <f>+VLOOKUP(Tabla2[[#This Row],[CÓDIGO DE ESTRUCTURA]],'I-403 Res. Eq. Y Sum'!$B$3:$I$2821,3,FALSE)</f>
        <v>Torre de ángulo menor tipo AS1 (30°)Tipo AS1-3</v>
      </c>
      <c r="E1068" s="22">
        <f>+VLOOKUP(Tabla2[[#This Row],[CÓDIGO DE ESTRUCTURA]],'I-403 Res. Eq. Y Sum'!$B$3:$I$2821,5,FALSE)</f>
        <v>17815.435971159273</v>
      </c>
      <c r="F1068" s="21">
        <f t="shared" si="32"/>
        <v>12.73</v>
      </c>
      <c r="G1068" s="21">
        <f t="shared" si="33"/>
        <v>22.58</v>
      </c>
    </row>
    <row r="1069" spans="2:7" ht="15.6" x14ac:dyDescent="0.3">
      <c r="B1069" s="20" t="s">
        <v>1131</v>
      </c>
      <c r="C1069" s="20" t="s">
        <v>546</v>
      </c>
      <c r="D1069" s="20" t="str">
        <f>+VLOOKUP(Tabla2[[#This Row],[CÓDIGO DE ESTRUCTURA]],'I-403 Res. Eq. Y Sum'!$B$3:$I$2821,3,FALSE)</f>
        <v>Torre de ángulo mayor tipo BS1 (65°)Tipo BS1+3</v>
      </c>
      <c r="E1069" s="22">
        <f>+VLOOKUP(Tabla2[[#This Row],[CÓDIGO DE ESTRUCTURA]],'I-403 Res. Eq. Y Sum'!$B$3:$I$2821,5,FALSE)</f>
        <v>28230.247205772488</v>
      </c>
      <c r="F1069" s="21">
        <f t="shared" si="32"/>
        <v>20.18</v>
      </c>
      <c r="G1069" s="21">
        <f t="shared" si="33"/>
        <v>35.78</v>
      </c>
    </row>
    <row r="1070" spans="2:7" ht="15.6" x14ac:dyDescent="0.3">
      <c r="B1070" s="20" t="s">
        <v>1131</v>
      </c>
      <c r="C1070" s="20" t="s">
        <v>545</v>
      </c>
      <c r="D1070" s="20" t="str">
        <f>+VLOOKUP(Tabla2[[#This Row],[CÓDIGO DE ESTRUCTURA]],'I-403 Res. Eq. Y Sum'!$B$3:$I$2821,3,FALSE)</f>
        <v>Torre de ángulo mayor tipo BS1 (65°)Tipo BS1±0</v>
      </c>
      <c r="E1070" s="22">
        <f>+VLOOKUP(Tabla2[[#This Row],[CÓDIGO DE ESTRUCTURA]],'I-403 Res. Eq. Y Sum'!$B$3:$I$2821,5,FALSE)</f>
        <v>26423.259646752453</v>
      </c>
      <c r="F1070" s="21">
        <f t="shared" si="32"/>
        <v>18.89</v>
      </c>
      <c r="G1070" s="21">
        <f t="shared" si="33"/>
        <v>33.49</v>
      </c>
    </row>
    <row r="1071" spans="2:7" ht="15.6" x14ac:dyDescent="0.3">
      <c r="B1071" s="20" t="s">
        <v>1131</v>
      </c>
      <c r="C1071" s="20" t="s">
        <v>544</v>
      </c>
      <c r="D1071" s="20" t="str">
        <f>+VLOOKUP(Tabla2[[#This Row],[CÓDIGO DE ESTRUCTURA]],'I-403 Res. Eq. Y Sum'!$B$3:$I$2821,3,FALSE)</f>
        <v>Torre de ángulo mayor tipo BS1 (65°)Tipo BS1-3</v>
      </c>
      <c r="E1071" s="22">
        <f>+VLOOKUP(Tabla2[[#This Row],[CÓDIGO DE ESTRUCTURA]],'I-403 Res. Eq. Y Sum'!$B$3:$I$2821,5,FALSE)</f>
        <v>24616.272087732421</v>
      </c>
      <c r="F1071" s="21">
        <f t="shared" si="32"/>
        <v>17.59</v>
      </c>
      <c r="G1071" s="21">
        <f t="shared" si="33"/>
        <v>31.2</v>
      </c>
    </row>
    <row r="1072" spans="2:7" ht="15.6" x14ac:dyDescent="0.3">
      <c r="B1072" s="20" t="s">
        <v>1131</v>
      </c>
      <c r="C1072" s="20" t="s">
        <v>549</v>
      </c>
      <c r="D1072" s="20" t="str">
        <f>+VLOOKUP(Tabla2[[#This Row],[CÓDIGO DE ESTRUCTURA]],'I-403 Res. Eq. Y Sum'!$B$3:$I$2821,3,FALSE)</f>
        <v>Torre de anclaje, retención intermedia y terminal (15°) Tipo RS1+3</v>
      </c>
      <c r="E1072" s="22">
        <f>+VLOOKUP(Tabla2[[#This Row],[CÓDIGO DE ESTRUCTURA]],'I-403 Res. Eq. Y Sum'!$B$3:$I$2821,5,FALSE)</f>
        <v>30723.948422579651</v>
      </c>
      <c r="F1072" s="21">
        <f t="shared" si="32"/>
        <v>21.96</v>
      </c>
      <c r="G1072" s="21">
        <f t="shared" si="33"/>
        <v>38.94</v>
      </c>
    </row>
    <row r="1073" spans="2:7" ht="15.6" x14ac:dyDescent="0.3">
      <c r="B1073" s="20" t="s">
        <v>1131</v>
      </c>
      <c r="C1073" s="20" t="s">
        <v>548</v>
      </c>
      <c r="D1073" s="20" t="str">
        <f>+VLOOKUP(Tabla2[[#This Row],[CÓDIGO DE ESTRUCTURA]],'I-403 Res. Eq. Y Sum'!$B$3:$I$2821,3,FALSE)</f>
        <v>Torre de anclaje, retención intermedia y terminal (15°) Tipo RS1±0</v>
      </c>
      <c r="E1073" s="22">
        <f>+VLOOKUP(Tabla2[[#This Row],[CÓDIGO DE ESTRUCTURA]],'I-403 Res. Eq. Y Sum'!$B$3:$I$2821,5,FALSE)</f>
        <v>28738.94111144316</v>
      </c>
      <c r="F1073" s="21">
        <f t="shared" si="32"/>
        <v>20.54</v>
      </c>
      <c r="G1073" s="21">
        <f t="shared" si="33"/>
        <v>36.42</v>
      </c>
    </row>
    <row r="1074" spans="2:7" ht="15.6" x14ac:dyDescent="0.3">
      <c r="B1074" s="20" t="s">
        <v>1131</v>
      </c>
      <c r="C1074" s="20" t="s">
        <v>547</v>
      </c>
      <c r="D1074" s="20" t="str">
        <f>+VLOOKUP(Tabla2[[#This Row],[CÓDIGO DE ESTRUCTURA]],'I-403 Res. Eq. Y Sum'!$B$3:$I$2821,3,FALSE)</f>
        <v>Torre de anclaje, retención intermedia y terminal (15°) Tipo RS1-3</v>
      </c>
      <c r="E1074" s="22">
        <f>+VLOOKUP(Tabla2[[#This Row],[CÓDIGO DE ESTRUCTURA]],'I-403 Res. Eq. Y Sum'!$B$3:$I$2821,5,FALSE)</f>
        <v>26753.93380030668</v>
      </c>
      <c r="F1074" s="21">
        <f t="shared" si="32"/>
        <v>19.12</v>
      </c>
      <c r="G1074" s="21">
        <f t="shared" si="33"/>
        <v>33.909999999999997</v>
      </c>
    </row>
    <row r="1075" spans="2:7" ht="15.6" x14ac:dyDescent="0.3">
      <c r="B1075" s="20" t="s">
        <v>1131</v>
      </c>
      <c r="C1075" s="20" t="s">
        <v>539</v>
      </c>
      <c r="D1075" s="20" t="str">
        <f>+VLOOKUP(Tabla2[[#This Row],[CÓDIGO DE ESTRUCTURA]],'I-403 Res. Eq. Y Sum'!$B$3:$I$2821,3,FALSE)</f>
        <v>Torre de suspensión tipo SS1 (5°)Tipo SS1+3</v>
      </c>
      <c r="E1075" s="22">
        <f>+VLOOKUP(Tabla2[[#This Row],[CÓDIGO DE ESTRUCTURA]],'I-403 Res. Eq. Y Sum'!$B$3:$I$2821,5,FALSE)</f>
        <v>13812.063671570257</v>
      </c>
      <c r="F1075" s="21">
        <f t="shared" si="32"/>
        <v>9.8699999999999992</v>
      </c>
      <c r="G1075" s="21">
        <f t="shared" si="33"/>
        <v>17.5</v>
      </c>
    </row>
    <row r="1076" spans="2:7" ht="15.6" x14ac:dyDescent="0.3">
      <c r="B1076" s="20" t="s">
        <v>1131</v>
      </c>
      <c r="C1076" s="20" t="s">
        <v>540</v>
      </c>
      <c r="D1076" s="20" t="str">
        <f>+VLOOKUP(Tabla2[[#This Row],[CÓDIGO DE ESTRUCTURA]],'I-403 Res. Eq. Y Sum'!$B$3:$I$2821,3,FALSE)</f>
        <v>Torre de suspensión tipo SS1 (5°)Tipo SS1+6</v>
      </c>
      <c r="E1076" s="22">
        <f>+VLOOKUP(Tabla2[[#This Row],[CÓDIGO DE ESTRUCTURA]],'I-403 Res. Eq. Y Sum'!$B$3:$I$2821,5,FALSE)</f>
        <v>14711.740465226041</v>
      </c>
      <c r="F1076" s="21">
        <f t="shared" si="32"/>
        <v>10.51</v>
      </c>
      <c r="G1076" s="21">
        <f t="shared" si="33"/>
        <v>18.64</v>
      </c>
    </row>
    <row r="1077" spans="2:7" ht="15.6" x14ac:dyDescent="0.3">
      <c r="B1077" s="20" t="s">
        <v>1131</v>
      </c>
      <c r="C1077" s="20" t="s">
        <v>538</v>
      </c>
      <c r="D1077" s="20" t="str">
        <f>+VLOOKUP(Tabla2[[#This Row],[CÓDIGO DE ESTRUCTURA]],'I-403 Res. Eq. Y Sum'!$B$3:$I$2821,3,FALSE)</f>
        <v>Torre de suspensión tipo SS1 (5°)Tipo SS1±0</v>
      </c>
      <c r="E1077" s="22">
        <f>+VLOOKUP(Tabla2[[#This Row],[CÓDIGO DE ESTRUCTURA]],'I-403 Res. Eq. Y Sum'!$B$3:$I$2821,5,FALSE)</f>
        <v>12912.38687791447</v>
      </c>
      <c r="F1077" s="21">
        <f t="shared" si="32"/>
        <v>9.23</v>
      </c>
      <c r="G1077" s="21">
        <f t="shared" si="33"/>
        <v>16.36</v>
      </c>
    </row>
    <row r="1078" spans="2:7" ht="15.6" x14ac:dyDescent="0.3">
      <c r="B1078" s="20" t="s">
        <v>1131</v>
      </c>
      <c r="C1078" s="20" t="s">
        <v>537</v>
      </c>
      <c r="D1078" s="20" t="str">
        <f>+VLOOKUP(Tabla2[[#This Row],[CÓDIGO DE ESTRUCTURA]],'I-403 Res. Eq. Y Sum'!$B$3:$I$2821,3,FALSE)</f>
        <v>Torre de suspensión tipo SS1 (5°)Tipo SS1-3</v>
      </c>
      <c r="E1078" s="22">
        <f>+VLOOKUP(Tabla2[[#This Row],[CÓDIGO DE ESTRUCTURA]],'I-403 Res. Eq. Y Sum'!$B$3:$I$2821,5,FALSE)</f>
        <v>12012.710084258684</v>
      </c>
      <c r="F1078" s="21">
        <f t="shared" si="32"/>
        <v>8.59</v>
      </c>
      <c r="G1078" s="21">
        <f t="shared" si="33"/>
        <v>15.22</v>
      </c>
    </row>
    <row r="1079" spans="2:7" ht="15.6" x14ac:dyDescent="0.3">
      <c r="B1079" s="20" t="s">
        <v>1131</v>
      </c>
      <c r="C1079" s="20" t="s">
        <v>536</v>
      </c>
      <c r="D1079" s="20" t="str">
        <f>+VLOOKUP(Tabla2[[#This Row],[CÓDIGO DE ESTRUCTURA]],'I-403 Res. Eq. Y Sum'!$B$3:$I$2821,3,FALSE)</f>
        <v>Torre de suspensión tipo SS1 (5°)Tipo SS1-6</v>
      </c>
      <c r="E1079" s="22">
        <f>+VLOOKUP(Tabla2[[#This Row],[CÓDIGO DE ESTRUCTURA]],'I-403 Res. Eq. Y Sum'!$B$3:$I$2821,5,FALSE)</f>
        <v>11113.033290602898</v>
      </c>
      <c r="F1079" s="21">
        <f t="shared" si="32"/>
        <v>7.94</v>
      </c>
      <c r="G1079" s="21">
        <f t="shared" si="33"/>
        <v>14.08</v>
      </c>
    </row>
    <row r="1080" spans="2:7" ht="15.6" x14ac:dyDescent="0.3">
      <c r="B1080" s="20" t="s">
        <v>1131</v>
      </c>
      <c r="C1080" s="20" t="s">
        <v>529</v>
      </c>
      <c r="D1080" s="20" t="str">
        <f>+VLOOKUP(Tabla2[[#This Row],[CÓDIGO DE ESTRUCTURA]],'I-403 Res. Eq. Y Sum'!$B$3:$I$2821,3,FALSE)</f>
        <v>Torre de ángulo menor tipo AS1 (30°)Tipo AS1+3</v>
      </c>
      <c r="E1080" s="22">
        <f>+VLOOKUP(Tabla2[[#This Row],[CÓDIGO DE ESTRUCTURA]],'I-403 Res. Eq. Y Sum'!$B$3:$I$2821,5,FALSE)</f>
        <v>23383.665246769797</v>
      </c>
      <c r="F1080" s="21">
        <f t="shared" si="32"/>
        <v>16.71</v>
      </c>
      <c r="G1080" s="21">
        <f t="shared" si="33"/>
        <v>29.63</v>
      </c>
    </row>
    <row r="1081" spans="2:7" ht="15.6" x14ac:dyDescent="0.3">
      <c r="B1081" s="20" t="s">
        <v>1131</v>
      </c>
      <c r="C1081" s="20" t="s">
        <v>528</v>
      </c>
      <c r="D1081" s="20" t="str">
        <f>+VLOOKUP(Tabla2[[#This Row],[CÓDIGO DE ESTRUCTURA]],'I-403 Res. Eq. Y Sum'!$B$3:$I$2821,3,FALSE)</f>
        <v>Torre de ángulo menor tipo AS1 (30°)Tipo AS1±0</v>
      </c>
      <c r="E1081" s="22">
        <f>+VLOOKUP(Tabla2[[#This Row],[CÓDIGO DE ESTRUCTURA]],'I-403 Res. Eq. Y Sum'!$B$3:$I$2821,5,FALSE)</f>
        <v>21877.192312254345</v>
      </c>
      <c r="F1081" s="21">
        <f t="shared" si="32"/>
        <v>15.64</v>
      </c>
      <c r="G1081" s="21">
        <f t="shared" si="33"/>
        <v>27.73</v>
      </c>
    </row>
    <row r="1082" spans="2:7" ht="15.6" x14ac:dyDescent="0.3">
      <c r="B1082" s="20" t="s">
        <v>1131</v>
      </c>
      <c r="C1082" s="20" t="s">
        <v>527</v>
      </c>
      <c r="D1082" s="20" t="str">
        <f>+VLOOKUP(Tabla2[[#This Row],[CÓDIGO DE ESTRUCTURA]],'I-403 Res. Eq. Y Sum'!$B$3:$I$2821,3,FALSE)</f>
        <v>Torre de ángulo menor tipo AS1 (30°)Tipo AS1-3</v>
      </c>
      <c r="E1082" s="22">
        <f>+VLOOKUP(Tabla2[[#This Row],[CÓDIGO DE ESTRUCTURA]],'I-403 Res. Eq. Y Sum'!$B$3:$I$2821,5,FALSE)</f>
        <v>20370.719377738889</v>
      </c>
      <c r="F1082" s="21">
        <f t="shared" si="32"/>
        <v>14.56</v>
      </c>
      <c r="G1082" s="21">
        <f t="shared" si="33"/>
        <v>25.82</v>
      </c>
    </row>
    <row r="1083" spans="2:7" ht="15.6" x14ac:dyDescent="0.3">
      <c r="B1083" s="20" t="s">
        <v>1131</v>
      </c>
      <c r="C1083" s="20" t="s">
        <v>532</v>
      </c>
      <c r="D1083" s="20" t="str">
        <f>+VLOOKUP(Tabla2[[#This Row],[CÓDIGO DE ESTRUCTURA]],'I-403 Res. Eq. Y Sum'!$B$3:$I$2821,3,FALSE)</f>
        <v>Torre de ángulo mayor tipo BS1 (65°)Tipo BS1+3</v>
      </c>
      <c r="E1083" s="22">
        <f>+VLOOKUP(Tabla2[[#This Row],[CÓDIGO DE ESTRUCTURA]],'I-403 Res. Eq. Y Sum'!$B$3:$I$2821,5,FALSE)</f>
        <v>32401.867540997133</v>
      </c>
      <c r="F1083" s="21">
        <f t="shared" si="32"/>
        <v>23.16</v>
      </c>
      <c r="G1083" s="21">
        <f t="shared" si="33"/>
        <v>41.06</v>
      </c>
    </row>
    <row r="1084" spans="2:7" ht="15.6" x14ac:dyDescent="0.3">
      <c r="B1084" s="20" t="s">
        <v>1131</v>
      </c>
      <c r="C1084" s="20" t="s">
        <v>531</v>
      </c>
      <c r="D1084" s="20" t="str">
        <f>+VLOOKUP(Tabla2[[#This Row],[CÓDIGO DE ESTRUCTURA]],'I-403 Res. Eq. Y Sum'!$B$3:$I$2821,3,FALSE)</f>
        <v>Torre de ángulo mayor tipo BS1 (65°)Tipo BS1±0</v>
      </c>
      <c r="E1084" s="22">
        <f>+VLOOKUP(Tabla2[[#This Row],[CÓDIGO DE ESTRUCTURA]],'I-403 Res. Eq. Y Sum'!$B$3:$I$2821,5,FALSE)</f>
        <v>30323.413621808922</v>
      </c>
      <c r="F1084" s="21">
        <f t="shared" si="32"/>
        <v>21.67</v>
      </c>
      <c r="G1084" s="21">
        <f t="shared" si="33"/>
        <v>38.43</v>
      </c>
    </row>
    <row r="1085" spans="2:7" ht="15.6" x14ac:dyDescent="0.3">
      <c r="B1085" s="20" t="s">
        <v>1131</v>
      </c>
      <c r="C1085" s="20" t="s">
        <v>530</v>
      </c>
      <c r="D1085" s="20" t="str">
        <f>+VLOOKUP(Tabla2[[#This Row],[CÓDIGO DE ESTRUCTURA]],'I-403 Res. Eq. Y Sum'!$B$3:$I$2821,3,FALSE)</f>
        <v>Torre de ángulo mayor tipo BS1 (65°)Tipo BS1-3</v>
      </c>
      <c r="E1085" s="22">
        <f>+VLOOKUP(Tabla2[[#This Row],[CÓDIGO DE ESTRUCTURA]],'I-403 Res. Eq. Y Sum'!$B$3:$I$2821,5,FALSE)</f>
        <v>28244.959702620708</v>
      </c>
      <c r="F1085" s="21">
        <f t="shared" si="32"/>
        <v>20.190000000000001</v>
      </c>
      <c r="G1085" s="21">
        <f t="shared" si="33"/>
        <v>35.79</v>
      </c>
    </row>
    <row r="1086" spans="2:7" ht="15.6" x14ac:dyDescent="0.3">
      <c r="B1086" s="20" t="s">
        <v>1131</v>
      </c>
      <c r="C1086" s="20" t="s">
        <v>535</v>
      </c>
      <c r="D1086" s="20" t="str">
        <f>+VLOOKUP(Tabla2[[#This Row],[CÓDIGO DE ESTRUCTURA]],'I-403 Res. Eq. Y Sum'!$B$3:$I$2821,3,FALSE)</f>
        <v>Torre de anclaje, retención intermedia y terminal (15°) Tipo RS1+3</v>
      </c>
      <c r="E1086" s="22">
        <f>+VLOOKUP(Tabla2[[#This Row],[CÓDIGO DE ESTRUCTURA]],'I-403 Res. Eq. Y Sum'!$B$3:$I$2821,5,FALSE)</f>
        <v>35017.402667082628</v>
      </c>
      <c r="F1086" s="21">
        <f t="shared" si="32"/>
        <v>25.03</v>
      </c>
      <c r="G1086" s="21">
        <f t="shared" si="33"/>
        <v>44.38</v>
      </c>
    </row>
    <row r="1087" spans="2:7" ht="15.6" x14ac:dyDescent="0.3">
      <c r="B1087" s="20" t="s">
        <v>1131</v>
      </c>
      <c r="C1087" s="20" t="s">
        <v>534</v>
      </c>
      <c r="D1087" s="20" t="str">
        <f>+VLOOKUP(Tabla2[[#This Row],[CÓDIGO DE ESTRUCTURA]],'I-403 Res. Eq. Y Sum'!$B$3:$I$2821,3,FALSE)</f>
        <v>Torre de anclaje, retención intermedia y terminal (15°) Tipo RS1±0</v>
      </c>
      <c r="E1087" s="22">
        <f>+VLOOKUP(Tabla2[[#This Row],[CÓDIGO DE ESTRUCTURA]],'I-403 Res. Eq. Y Sum'!$B$3:$I$2821,5,FALSE)</f>
        <v>32749.149591221336</v>
      </c>
      <c r="F1087" s="21">
        <f t="shared" si="32"/>
        <v>23.41</v>
      </c>
      <c r="G1087" s="21">
        <f t="shared" si="33"/>
        <v>41.5</v>
      </c>
    </row>
    <row r="1088" spans="2:7" ht="15.6" x14ac:dyDescent="0.3">
      <c r="B1088" s="20" t="s">
        <v>1131</v>
      </c>
      <c r="C1088" s="20" t="s">
        <v>533</v>
      </c>
      <c r="D1088" s="20" t="str">
        <f>+VLOOKUP(Tabla2[[#This Row],[CÓDIGO DE ESTRUCTURA]],'I-403 Res. Eq. Y Sum'!$B$3:$I$2821,3,FALSE)</f>
        <v>Torre de anclaje, retención intermedia y terminal (15°) Tipo RS1-3</v>
      </c>
      <c r="E1088" s="22">
        <f>+VLOOKUP(Tabla2[[#This Row],[CÓDIGO DE ESTRUCTURA]],'I-403 Res. Eq. Y Sum'!$B$3:$I$2821,5,FALSE)</f>
        <v>30480.896515360055</v>
      </c>
      <c r="F1088" s="21">
        <f t="shared" si="32"/>
        <v>21.79</v>
      </c>
      <c r="G1088" s="21">
        <f t="shared" si="33"/>
        <v>38.630000000000003</v>
      </c>
    </row>
    <row r="1089" spans="2:7" ht="15.6" x14ac:dyDescent="0.3">
      <c r="B1089" s="20" t="s">
        <v>1131</v>
      </c>
      <c r="C1089" s="20" t="s">
        <v>525</v>
      </c>
      <c r="D1089" s="20" t="str">
        <f>+VLOOKUP(Tabla2[[#This Row],[CÓDIGO DE ESTRUCTURA]],'I-403 Res. Eq. Y Sum'!$B$3:$I$2821,3,FALSE)</f>
        <v>Torre de suspensión tipo SS1 (5°)Tipo SS1+3</v>
      </c>
      <c r="E1089" s="22">
        <f>+VLOOKUP(Tabla2[[#This Row],[CÓDIGO DE ESTRUCTURA]],'I-403 Res. Eq. Y Sum'!$B$3:$I$2821,5,FALSE)</f>
        <v>15663.615706395156</v>
      </c>
      <c r="F1089" s="21">
        <f t="shared" si="32"/>
        <v>11.2</v>
      </c>
      <c r="G1089" s="21">
        <f t="shared" si="33"/>
        <v>19.850000000000001</v>
      </c>
    </row>
    <row r="1090" spans="2:7" ht="15.6" x14ac:dyDescent="0.3">
      <c r="B1090" s="20" t="s">
        <v>1131</v>
      </c>
      <c r="C1090" s="20" t="s">
        <v>526</v>
      </c>
      <c r="D1090" s="20" t="str">
        <f>+VLOOKUP(Tabla2[[#This Row],[CÓDIGO DE ESTRUCTURA]],'I-403 Res. Eq. Y Sum'!$B$3:$I$2821,3,FALSE)</f>
        <v>Torre de suspensión tipo SS1 (5°)Tipo SS1+6</v>
      </c>
      <c r="E1090" s="22">
        <f>+VLOOKUP(Tabla2[[#This Row],[CÓDIGO DE ESTRUCTURA]],'I-403 Res. Eq. Y Sum'!$B$3:$I$2821,5,FALSE)</f>
        <v>16687.40059889546</v>
      </c>
      <c r="F1090" s="21">
        <f t="shared" si="32"/>
        <v>11.93</v>
      </c>
      <c r="G1090" s="21">
        <f t="shared" si="33"/>
        <v>21.15</v>
      </c>
    </row>
    <row r="1091" spans="2:7" ht="15.6" x14ac:dyDescent="0.3">
      <c r="B1091" s="20" t="s">
        <v>1131</v>
      </c>
      <c r="C1091" s="20" t="s">
        <v>524</v>
      </c>
      <c r="D1091" s="20" t="str">
        <f>+VLOOKUP(Tabla2[[#This Row],[CÓDIGO DE ESTRUCTURA]],'I-403 Res. Eq. Y Sum'!$B$3:$I$2821,3,FALSE)</f>
        <v>Torre de suspensión tipo SS1 (5°)Tipo SS1±0</v>
      </c>
      <c r="E1091" s="22">
        <f>+VLOOKUP(Tabla2[[#This Row],[CÓDIGO DE ESTRUCTURA]],'I-403 Res. Eq. Y Sum'!$B$3:$I$2821,5,FALSE)</f>
        <v>14639.830813894845</v>
      </c>
      <c r="F1091" s="21">
        <f t="shared" si="32"/>
        <v>10.46</v>
      </c>
      <c r="G1091" s="21">
        <f t="shared" si="33"/>
        <v>18.55</v>
      </c>
    </row>
    <row r="1092" spans="2:7" ht="15.6" x14ac:dyDescent="0.3">
      <c r="B1092" s="20" t="s">
        <v>1131</v>
      </c>
      <c r="C1092" s="20" t="s">
        <v>523</v>
      </c>
      <c r="D1092" s="20" t="str">
        <f>+VLOOKUP(Tabla2[[#This Row],[CÓDIGO DE ESTRUCTURA]],'I-403 Res. Eq. Y Sum'!$B$3:$I$2821,3,FALSE)</f>
        <v>Torre de suspensión tipo SS1 (5°)Tipo SS1-3</v>
      </c>
      <c r="E1092" s="22">
        <f>+VLOOKUP(Tabla2[[#This Row],[CÓDIGO DE ESTRUCTURA]],'I-403 Res. Eq. Y Sum'!$B$3:$I$2821,5,FALSE)</f>
        <v>13616.045921394538</v>
      </c>
      <c r="F1092" s="21">
        <f t="shared" si="32"/>
        <v>9.73</v>
      </c>
      <c r="G1092" s="21">
        <f t="shared" si="33"/>
        <v>17.260000000000002</v>
      </c>
    </row>
    <row r="1093" spans="2:7" ht="15.6" x14ac:dyDescent="0.3">
      <c r="B1093" s="20" t="s">
        <v>1131</v>
      </c>
      <c r="C1093" s="20" t="s">
        <v>522</v>
      </c>
      <c r="D1093" s="20" t="str">
        <f>+VLOOKUP(Tabla2[[#This Row],[CÓDIGO DE ESTRUCTURA]],'I-403 Res. Eq. Y Sum'!$B$3:$I$2821,3,FALSE)</f>
        <v>Torre de suspensión tipo SS1 (5°)Tipo SS1-6</v>
      </c>
      <c r="E1093" s="22">
        <f>+VLOOKUP(Tabla2[[#This Row],[CÓDIGO DE ESTRUCTURA]],'I-403 Res. Eq. Y Sum'!$B$3:$I$2821,5,FALSE)</f>
        <v>12592.261028894229</v>
      </c>
      <c r="F1093" s="21">
        <f t="shared" si="32"/>
        <v>9</v>
      </c>
      <c r="G1093" s="21">
        <f t="shared" si="33"/>
        <v>15.96</v>
      </c>
    </row>
    <row r="1094" spans="2:7" ht="15.6" x14ac:dyDescent="0.3">
      <c r="B1094" s="20" t="s">
        <v>1131</v>
      </c>
      <c r="C1094" s="20" t="s">
        <v>473</v>
      </c>
      <c r="D1094" s="20" t="str">
        <f>+VLOOKUP(Tabla2[[#This Row],[CÓDIGO DE ESTRUCTURA]],'I-403 Res. Eq. Y Sum'!$B$3:$I$2821,3,FALSE)</f>
        <v>Torre de ángulo menor tipo AS1 (30°)Tipo AS1+3</v>
      </c>
      <c r="E1094" s="22">
        <f>+VLOOKUP(Tabla2[[#This Row],[CÓDIGO DE ESTRUCTURA]],'I-403 Res. Eq. Y Sum'!$B$3:$I$2821,5,FALSE)</f>
        <v>18114.827922500961</v>
      </c>
      <c r="F1094" s="21">
        <f t="shared" si="32"/>
        <v>12.95</v>
      </c>
      <c r="G1094" s="21">
        <f t="shared" si="33"/>
        <v>22.96</v>
      </c>
    </row>
    <row r="1095" spans="2:7" ht="15.6" x14ac:dyDescent="0.3">
      <c r="B1095" s="20" t="s">
        <v>1131</v>
      </c>
      <c r="C1095" s="20" t="s">
        <v>472</v>
      </c>
      <c r="D1095" s="20" t="str">
        <f>+VLOOKUP(Tabla2[[#This Row],[CÓDIGO DE ESTRUCTURA]],'I-403 Res. Eq. Y Sum'!$B$3:$I$2821,3,FALSE)</f>
        <v>Torre de ángulo menor tipo AS1 (30°)Tipo AS1±0</v>
      </c>
      <c r="E1095" s="22">
        <f>+VLOOKUP(Tabla2[[#This Row],[CÓDIGO DE ESTRUCTURA]],'I-403 Res. Eq. Y Sum'!$B$3:$I$2821,5,FALSE)</f>
        <v>16840.604582263164</v>
      </c>
      <c r="F1095" s="21">
        <f t="shared" si="32"/>
        <v>12.04</v>
      </c>
      <c r="G1095" s="21">
        <f t="shared" si="33"/>
        <v>21.34</v>
      </c>
    </row>
    <row r="1096" spans="2:7" ht="15.6" x14ac:dyDescent="0.3">
      <c r="B1096" s="20" t="s">
        <v>1131</v>
      </c>
      <c r="C1096" s="20" t="s">
        <v>471</v>
      </c>
      <c r="D1096" s="20" t="str">
        <f>+VLOOKUP(Tabla2[[#This Row],[CÓDIGO DE ESTRUCTURA]],'I-403 Res. Eq. Y Sum'!$B$3:$I$2821,3,FALSE)</f>
        <v>Torre de ángulo menor tipo AS1 (30°)Tipo AS1-3</v>
      </c>
      <c r="E1096" s="22">
        <f>+VLOOKUP(Tabla2[[#This Row],[CÓDIGO DE ESTRUCTURA]],'I-403 Res. Eq. Y Sum'!$B$3:$I$2821,5,FALSE)</f>
        <v>15566.381242025367</v>
      </c>
      <c r="F1096" s="21">
        <f t="shared" si="32"/>
        <v>11.13</v>
      </c>
      <c r="G1096" s="21">
        <f t="shared" si="33"/>
        <v>19.73</v>
      </c>
    </row>
    <row r="1097" spans="2:7" ht="15.6" x14ac:dyDescent="0.3">
      <c r="B1097" s="20" t="s">
        <v>1131</v>
      </c>
      <c r="C1097" s="20" t="s">
        <v>476</v>
      </c>
      <c r="D1097" s="20" t="str">
        <f>+VLOOKUP(Tabla2[[#This Row],[CÓDIGO DE ESTRUCTURA]],'I-403 Res. Eq. Y Sum'!$B$3:$I$2821,3,FALSE)</f>
        <v>Torre de ángulo mayor tipo BS1 (65°)Tipo BS1+3</v>
      </c>
      <c r="E1097" s="22">
        <f>+VLOOKUP(Tabla2[[#This Row],[CÓDIGO DE ESTRUCTURA]],'I-403 Res. Eq. Y Sum'!$B$3:$I$2821,5,FALSE)</f>
        <v>25652.823450247826</v>
      </c>
      <c r="F1097" s="21">
        <f t="shared" si="32"/>
        <v>18.329999999999998</v>
      </c>
      <c r="G1097" s="21">
        <f t="shared" si="33"/>
        <v>32.51</v>
      </c>
    </row>
    <row r="1098" spans="2:7" ht="15.6" x14ac:dyDescent="0.3">
      <c r="B1098" s="20" t="s">
        <v>1131</v>
      </c>
      <c r="C1098" s="20" t="s">
        <v>475</v>
      </c>
      <c r="D1098" s="20" t="str">
        <f>+VLOOKUP(Tabla2[[#This Row],[CÓDIGO DE ESTRUCTURA]],'I-403 Res. Eq. Y Sum'!$B$3:$I$2821,3,FALSE)</f>
        <v>Torre de ángulo mayor tipo BS1 (65°)Tipo BS1±0</v>
      </c>
      <c r="E1098" s="22">
        <f>+VLOOKUP(Tabla2[[#This Row],[CÓDIGO DE ESTRUCTURA]],'I-403 Res. Eq. Y Sum'!$B$3:$I$2821,5,FALSE)</f>
        <v>23854.918312018905</v>
      </c>
      <c r="F1098" s="21">
        <f t="shared" si="32"/>
        <v>17.05</v>
      </c>
      <c r="G1098" s="21">
        <f t="shared" si="33"/>
        <v>30.23</v>
      </c>
    </row>
    <row r="1099" spans="2:7" ht="15.6" x14ac:dyDescent="0.3">
      <c r="B1099" s="20" t="s">
        <v>1131</v>
      </c>
      <c r="C1099" s="20" t="s">
        <v>474</v>
      </c>
      <c r="D1099" s="20" t="str">
        <f>+VLOOKUP(Tabla2[[#This Row],[CÓDIGO DE ESTRUCTURA]],'I-403 Res. Eq. Y Sum'!$B$3:$I$2821,3,FALSE)</f>
        <v>Torre de ángulo mayor tipo BS1 (65°)Tipo BS1-3</v>
      </c>
      <c r="E1099" s="22">
        <f>+VLOOKUP(Tabla2[[#This Row],[CÓDIGO DE ESTRUCTURA]],'I-403 Res. Eq. Y Sum'!$B$3:$I$2821,5,FALSE)</f>
        <v>22057.013173789976</v>
      </c>
      <c r="F1099" s="21">
        <f t="shared" si="32"/>
        <v>15.76</v>
      </c>
      <c r="G1099" s="21">
        <f t="shared" si="33"/>
        <v>27.95</v>
      </c>
    </row>
    <row r="1100" spans="2:7" ht="15.6" x14ac:dyDescent="0.3">
      <c r="B1100" s="20" t="s">
        <v>1131</v>
      </c>
      <c r="C1100" s="20" t="s">
        <v>479</v>
      </c>
      <c r="D1100" s="20" t="str">
        <f>+VLOOKUP(Tabla2[[#This Row],[CÓDIGO DE ESTRUCTURA]],'I-403 Res. Eq. Y Sum'!$B$3:$I$2821,3,FALSE)</f>
        <v>Torre de anclaje, retención intermedia y terminal (15°) Tipo RS1+3</v>
      </c>
      <c r="E1100" s="22">
        <f>+VLOOKUP(Tabla2[[#This Row],[CÓDIGO DE ESTRUCTURA]],'I-403 Res. Eq. Y Sum'!$B$3:$I$2821,5,FALSE)</f>
        <v>26623.452472505905</v>
      </c>
      <c r="F1100" s="21">
        <f t="shared" si="32"/>
        <v>19.03</v>
      </c>
      <c r="G1100" s="21">
        <f t="shared" si="33"/>
        <v>33.74</v>
      </c>
    </row>
    <row r="1101" spans="2:7" ht="15.6" x14ac:dyDescent="0.3">
      <c r="B1101" s="20" t="s">
        <v>1131</v>
      </c>
      <c r="C1101" s="20" t="s">
        <v>478</v>
      </c>
      <c r="D1101" s="20" t="str">
        <f>+VLOOKUP(Tabla2[[#This Row],[CÓDIGO DE ESTRUCTURA]],'I-403 Res. Eq. Y Sum'!$B$3:$I$2821,3,FALSE)</f>
        <v>Torre de anclaje, retención intermedia y terminal (15°) Tipo RS1±0</v>
      </c>
      <c r="E1101" s="22">
        <f>+VLOOKUP(Tabla2[[#This Row],[CÓDIGO DE ESTRUCTURA]],'I-403 Res. Eq. Y Sum'!$B$3:$I$2821,5,FALSE)</f>
        <v>24741.6943427726</v>
      </c>
      <c r="F1101" s="21">
        <f t="shared" si="32"/>
        <v>17.68</v>
      </c>
      <c r="G1101" s="21">
        <f t="shared" si="33"/>
        <v>31.36</v>
      </c>
    </row>
    <row r="1102" spans="2:7" ht="15.6" x14ac:dyDescent="0.3">
      <c r="B1102" s="20" t="s">
        <v>1131</v>
      </c>
      <c r="C1102" s="20" t="s">
        <v>477</v>
      </c>
      <c r="D1102" s="20" t="str">
        <f>+VLOOKUP(Tabla2[[#This Row],[CÓDIGO DE ESTRUCTURA]],'I-403 Res. Eq. Y Sum'!$B$3:$I$2821,3,FALSE)</f>
        <v>Torre de anclaje, retención intermedia y terminal (15°) Tipo RS1-3</v>
      </c>
      <c r="E1102" s="22">
        <f>+VLOOKUP(Tabla2[[#This Row],[CÓDIGO DE ESTRUCTURA]],'I-403 Res. Eq. Y Sum'!$B$3:$I$2821,5,FALSE)</f>
        <v>22859.936213039313</v>
      </c>
      <c r="F1102" s="21">
        <f t="shared" si="32"/>
        <v>16.34</v>
      </c>
      <c r="G1102" s="21">
        <f t="shared" si="33"/>
        <v>28.97</v>
      </c>
    </row>
    <row r="1103" spans="2:7" ht="15.6" x14ac:dyDescent="0.3">
      <c r="B1103" s="20" t="s">
        <v>1131</v>
      </c>
      <c r="C1103" s="20" t="s">
        <v>469</v>
      </c>
      <c r="D1103" s="20" t="str">
        <f>+VLOOKUP(Tabla2[[#This Row],[CÓDIGO DE ESTRUCTURA]],'I-403 Res. Eq. Y Sum'!$B$3:$I$2821,3,FALSE)</f>
        <v>Torre de suspensión tipo SS1 (5°)Tipo SS1+3</v>
      </c>
      <c r="E1103" s="22">
        <f>+VLOOKUP(Tabla2[[#This Row],[CÓDIGO DE ESTRUCTURA]],'I-403 Res. Eq. Y Sum'!$B$3:$I$2821,5,FALSE)</f>
        <v>11650.601316806693</v>
      </c>
      <c r="F1103" s="21">
        <f t="shared" si="32"/>
        <v>8.33</v>
      </c>
      <c r="G1103" s="21">
        <f t="shared" si="33"/>
        <v>14.76</v>
      </c>
    </row>
    <row r="1104" spans="2:7" ht="15.6" x14ac:dyDescent="0.3">
      <c r="B1104" s="20" t="s">
        <v>1131</v>
      </c>
      <c r="C1104" s="20" t="s">
        <v>470</v>
      </c>
      <c r="D1104" s="20" t="str">
        <f>+VLOOKUP(Tabla2[[#This Row],[CÓDIGO DE ESTRUCTURA]],'I-403 Res. Eq. Y Sum'!$B$3:$I$2821,3,FALSE)</f>
        <v>Torre de suspensión tipo SS1 (5°)Tipo SS1+6</v>
      </c>
      <c r="E1104" s="22">
        <f>+VLOOKUP(Tabla2[[#This Row],[CÓDIGO DE ESTRUCTURA]],'I-403 Res. Eq. Y Sum'!$B$3:$I$2821,5,FALSE)</f>
        <v>12481.199551130303</v>
      </c>
      <c r="F1104" s="21">
        <f t="shared" si="32"/>
        <v>8.92</v>
      </c>
      <c r="G1104" s="21">
        <f t="shared" si="33"/>
        <v>15.82</v>
      </c>
    </row>
    <row r="1105" spans="2:7" ht="15.6" x14ac:dyDescent="0.3">
      <c r="B1105" s="20" t="s">
        <v>1131</v>
      </c>
      <c r="C1105" s="20" t="s">
        <v>468</v>
      </c>
      <c r="D1105" s="20" t="str">
        <f>+VLOOKUP(Tabla2[[#This Row],[CÓDIGO DE ESTRUCTURA]],'I-403 Res. Eq. Y Sum'!$B$3:$I$2821,3,FALSE)</f>
        <v>Torre de suspensión tipo SS1 (5°)Tipo SS1±0</v>
      </c>
      <c r="E1105" s="22">
        <f>+VLOOKUP(Tabla2[[#This Row],[CÓDIGO DE ESTRUCTURA]],'I-403 Res. Eq. Y Sum'!$B$3:$I$2821,5,FALSE)</f>
        <v>10820.003082483076</v>
      </c>
      <c r="F1105" s="21">
        <f t="shared" si="32"/>
        <v>7.73</v>
      </c>
      <c r="G1105" s="21">
        <f t="shared" si="33"/>
        <v>13.71</v>
      </c>
    </row>
    <row r="1106" spans="2:7" ht="15.6" x14ac:dyDescent="0.3">
      <c r="B1106" s="20" t="s">
        <v>1131</v>
      </c>
      <c r="C1106" s="20" t="s">
        <v>467</v>
      </c>
      <c r="D1106" s="20" t="str">
        <f>+VLOOKUP(Tabla2[[#This Row],[CÓDIGO DE ESTRUCTURA]],'I-403 Res. Eq. Y Sum'!$B$3:$I$2821,3,FALSE)</f>
        <v>Torre de suspensión tipo SS1 (5°)Tipo SS1-3</v>
      </c>
      <c r="E1106" s="22">
        <f>+VLOOKUP(Tabla2[[#This Row],[CÓDIGO DE ESTRUCTURA]],'I-403 Res. Eq. Y Sum'!$B$3:$I$2821,5,FALSE)</f>
        <v>9989.4048481594673</v>
      </c>
      <c r="F1106" s="21">
        <f t="shared" si="32"/>
        <v>7.14</v>
      </c>
      <c r="G1106" s="21">
        <f t="shared" si="33"/>
        <v>12.66</v>
      </c>
    </row>
    <row r="1107" spans="2:7" ht="15.6" x14ac:dyDescent="0.3">
      <c r="B1107" s="20" t="s">
        <v>1131</v>
      </c>
      <c r="C1107" s="20" t="s">
        <v>466</v>
      </c>
      <c r="D1107" s="20" t="str">
        <f>+VLOOKUP(Tabla2[[#This Row],[CÓDIGO DE ESTRUCTURA]],'I-403 Res. Eq. Y Sum'!$B$3:$I$2821,3,FALSE)</f>
        <v>Torre de suspensión tipo SS1 (5°)Tipo SS1-6</v>
      </c>
      <c r="E1107" s="22">
        <f>+VLOOKUP(Tabla2[[#This Row],[CÓDIGO DE ESTRUCTURA]],'I-403 Res. Eq. Y Sum'!$B$3:$I$2821,5,FALSE)</f>
        <v>9158.8066138358554</v>
      </c>
      <c r="F1107" s="21">
        <f t="shared" si="32"/>
        <v>6.55</v>
      </c>
      <c r="G1107" s="21">
        <f t="shared" si="33"/>
        <v>11.61</v>
      </c>
    </row>
    <row r="1108" spans="2:7" ht="15.6" x14ac:dyDescent="0.3">
      <c r="B1108" s="20" t="s">
        <v>1131</v>
      </c>
      <c r="C1108" s="20" t="s">
        <v>459</v>
      </c>
      <c r="D1108" s="20" t="str">
        <f>+VLOOKUP(Tabla2[[#This Row],[CÓDIGO DE ESTRUCTURA]],'I-403 Res. Eq. Y Sum'!$B$3:$I$2821,3,FALSE)</f>
        <v>Torre de ángulo menor tipo AS1 (30°)Tipo AS1+3</v>
      </c>
      <c r="E1108" s="22">
        <f>+VLOOKUP(Tabla2[[#This Row],[CÓDIGO DE ESTRUCTURA]],'I-403 Res. Eq. Y Sum'!$B$3:$I$2821,5,FALSE)</f>
        <v>19899.188079270116</v>
      </c>
      <c r="F1108" s="21">
        <f t="shared" si="32"/>
        <v>14.22</v>
      </c>
      <c r="G1108" s="21">
        <f t="shared" si="33"/>
        <v>25.22</v>
      </c>
    </row>
    <row r="1109" spans="2:7" ht="15.6" x14ac:dyDescent="0.3">
      <c r="B1109" s="20" t="s">
        <v>1131</v>
      </c>
      <c r="C1109" s="20" t="s">
        <v>458</v>
      </c>
      <c r="D1109" s="20" t="str">
        <f>+VLOOKUP(Tabla2[[#This Row],[CÓDIGO DE ESTRUCTURA]],'I-403 Res. Eq. Y Sum'!$B$3:$I$2821,3,FALSE)</f>
        <v>Torre de ángulo menor tipo AS1 (30°)Tipo AS1±0</v>
      </c>
      <c r="E1109" s="22">
        <f>+VLOOKUP(Tabla2[[#This Row],[CÓDIGO DE ESTRUCTURA]],'I-403 Res. Eq. Y Sum'!$B$3:$I$2821,5,FALSE)</f>
        <v>18499.224658780291</v>
      </c>
      <c r="F1109" s="21">
        <f t="shared" si="32"/>
        <v>13.22</v>
      </c>
      <c r="G1109" s="21">
        <f t="shared" si="33"/>
        <v>23.44</v>
      </c>
    </row>
    <row r="1110" spans="2:7" ht="15.6" x14ac:dyDescent="0.3">
      <c r="B1110" s="20" t="s">
        <v>1131</v>
      </c>
      <c r="C1110" s="20" t="s">
        <v>457</v>
      </c>
      <c r="D1110" s="20" t="str">
        <f>+VLOOKUP(Tabla2[[#This Row],[CÓDIGO DE ESTRUCTURA]],'I-403 Res. Eq. Y Sum'!$B$3:$I$2821,3,FALSE)</f>
        <v>Torre de ángulo menor tipo AS1 (30°)Tipo AS1-3</v>
      </c>
      <c r="E1110" s="22">
        <f>+VLOOKUP(Tabla2[[#This Row],[CÓDIGO DE ESTRUCTURA]],'I-403 Res. Eq. Y Sum'!$B$3:$I$2821,5,FALSE)</f>
        <v>17099.261238290474</v>
      </c>
      <c r="F1110" s="21">
        <f t="shared" si="32"/>
        <v>12.22</v>
      </c>
      <c r="G1110" s="21">
        <f t="shared" si="33"/>
        <v>21.67</v>
      </c>
    </row>
    <row r="1111" spans="2:7" ht="15.6" x14ac:dyDescent="0.3">
      <c r="B1111" s="20" t="s">
        <v>1131</v>
      </c>
      <c r="C1111" s="20" t="s">
        <v>462</v>
      </c>
      <c r="D1111" s="20" t="str">
        <f>+VLOOKUP(Tabla2[[#This Row],[CÓDIGO DE ESTRUCTURA]],'I-403 Res. Eq. Y Sum'!$B$3:$I$2821,3,FALSE)</f>
        <v>Torre de ángulo mayor tipo BS1 (65°)Tipo BS1+3</v>
      </c>
      <c r="E1111" s="22">
        <f>+VLOOKUP(Tabla2[[#This Row],[CÓDIGO DE ESTRUCTURA]],'I-403 Res. Eq. Y Sum'!$B$3:$I$2821,5,FALSE)</f>
        <v>28240.797963314031</v>
      </c>
      <c r="F1111" s="21">
        <f t="shared" ref="F1111:F1174" si="34">+ROUND(IF((((E1111*(1+0.77)*0.072)/12)*0.2)*(1/3)*(1+0.009489)&lt;0.1,0.1,(((E1111*(1+0.77)*0.072)/12)*0.2)*(1/3)*(1+0.009489)),2)</f>
        <v>20.18</v>
      </c>
      <c r="G1111" s="21">
        <f t="shared" ref="G1111:G1174" si="35">+ROUND(IF((((E1111*(1+0.843)*0.134)/12)*0.183)*(1/3)*(1+0.009489)&lt;0.1,0.1,(((E1111*(1+0.843)*0.134)/12)*0.183)*(1/3)*(1+0.009489)),2)</f>
        <v>35.79</v>
      </c>
    </row>
    <row r="1112" spans="2:7" ht="15.6" x14ac:dyDescent="0.3">
      <c r="B1112" s="20" t="s">
        <v>1131</v>
      </c>
      <c r="C1112" s="20" t="s">
        <v>461</v>
      </c>
      <c r="D1112" s="20" t="str">
        <f>+VLOOKUP(Tabla2[[#This Row],[CÓDIGO DE ESTRUCTURA]],'I-403 Res. Eq. Y Sum'!$B$3:$I$2821,3,FALSE)</f>
        <v>Torre de ángulo mayor tipo BS1 (65°)Tipo BS1±0</v>
      </c>
      <c r="E1112" s="22">
        <f>+VLOOKUP(Tabla2[[#This Row],[CÓDIGO DE ESTRUCTURA]],'I-403 Res. Eq. Y Sum'!$B$3:$I$2821,5,FALSE)</f>
        <v>26261.397810660674</v>
      </c>
      <c r="F1112" s="21">
        <f t="shared" si="34"/>
        <v>18.77</v>
      </c>
      <c r="G1112" s="21">
        <f t="shared" si="35"/>
        <v>33.28</v>
      </c>
    </row>
    <row r="1113" spans="2:7" ht="15.6" x14ac:dyDescent="0.3">
      <c r="B1113" s="20" t="s">
        <v>1131</v>
      </c>
      <c r="C1113" s="20" t="s">
        <v>460</v>
      </c>
      <c r="D1113" s="20" t="str">
        <f>+VLOOKUP(Tabla2[[#This Row],[CÓDIGO DE ESTRUCTURA]],'I-403 Res. Eq. Y Sum'!$B$3:$I$2821,3,FALSE)</f>
        <v>Torre de ángulo mayor tipo BS1 (65°)Tipo BS1-3</v>
      </c>
      <c r="E1113" s="22">
        <f>+VLOOKUP(Tabla2[[#This Row],[CÓDIGO DE ESTRUCTURA]],'I-403 Res. Eq. Y Sum'!$B$3:$I$2821,5,FALSE)</f>
        <v>24281.997658007313</v>
      </c>
      <c r="F1113" s="21">
        <f t="shared" si="34"/>
        <v>17.350000000000001</v>
      </c>
      <c r="G1113" s="21">
        <f t="shared" si="35"/>
        <v>30.77</v>
      </c>
    </row>
    <row r="1114" spans="2:7" ht="15.6" x14ac:dyDescent="0.3">
      <c r="B1114" s="20" t="s">
        <v>1131</v>
      </c>
      <c r="C1114" s="20" t="s">
        <v>465</v>
      </c>
      <c r="D1114" s="20" t="str">
        <f>+VLOOKUP(Tabla2[[#This Row],[CÓDIGO DE ESTRUCTURA]],'I-403 Res. Eq. Y Sum'!$B$3:$I$2821,3,FALSE)</f>
        <v>Torre de anclaje, retención intermedia y terminal (15°) Tipo RS1+3</v>
      </c>
      <c r="E1114" s="22">
        <f>+VLOOKUP(Tabla2[[#This Row],[CÓDIGO DE ESTRUCTURA]],'I-403 Res. Eq. Y Sum'!$B$3:$I$2821,5,FALSE)</f>
        <v>29176.397284172042</v>
      </c>
      <c r="F1114" s="21">
        <f t="shared" si="34"/>
        <v>20.85</v>
      </c>
      <c r="G1114" s="21">
        <f t="shared" si="35"/>
        <v>36.979999999999997</v>
      </c>
    </row>
    <row r="1115" spans="2:7" ht="15.6" x14ac:dyDescent="0.3">
      <c r="B1115" s="20" t="s">
        <v>1131</v>
      </c>
      <c r="C1115" s="20" t="s">
        <v>464</v>
      </c>
      <c r="D1115" s="20" t="str">
        <f>+VLOOKUP(Tabla2[[#This Row],[CÓDIGO DE ESTRUCTURA]],'I-403 Res. Eq. Y Sum'!$B$3:$I$2821,3,FALSE)</f>
        <v>Torre de anclaje, retención intermedia y terminal (15°) Tipo RS1±0</v>
      </c>
      <c r="E1115" s="22">
        <f>+VLOOKUP(Tabla2[[#This Row],[CÓDIGO DE ESTRUCTURA]],'I-403 Res. Eq. Y Sum'!$B$3:$I$2821,5,FALSE)</f>
        <v>27113.415987916924</v>
      </c>
      <c r="F1115" s="21">
        <f t="shared" si="34"/>
        <v>19.38</v>
      </c>
      <c r="G1115" s="21">
        <f t="shared" si="35"/>
        <v>34.36</v>
      </c>
    </row>
    <row r="1116" spans="2:7" ht="15.6" x14ac:dyDescent="0.3">
      <c r="B1116" s="20" t="s">
        <v>1131</v>
      </c>
      <c r="C1116" s="20" t="s">
        <v>463</v>
      </c>
      <c r="D1116" s="20" t="str">
        <f>+VLOOKUP(Tabla2[[#This Row],[CÓDIGO DE ESTRUCTURA]],'I-403 Res. Eq. Y Sum'!$B$3:$I$2821,3,FALSE)</f>
        <v>Torre de anclaje, retención intermedia y terminal (15°) Tipo RS1-3</v>
      </c>
      <c r="E1116" s="22">
        <f>+VLOOKUP(Tabla2[[#This Row],[CÓDIGO DE ESTRUCTURA]],'I-403 Res. Eq. Y Sum'!$B$3:$I$2821,5,FALSE)</f>
        <v>25050.434691661805</v>
      </c>
      <c r="F1116" s="21">
        <f t="shared" si="34"/>
        <v>17.899999999999999</v>
      </c>
      <c r="G1116" s="21">
        <f t="shared" si="35"/>
        <v>31.75</v>
      </c>
    </row>
    <row r="1117" spans="2:7" ht="15.6" x14ac:dyDescent="0.3">
      <c r="B1117" s="20" t="s">
        <v>1131</v>
      </c>
      <c r="C1117" s="20" t="s">
        <v>455</v>
      </c>
      <c r="D1117" s="20" t="str">
        <f>+VLOOKUP(Tabla2[[#This Row],[CÓDIGO DE ESTRUCTURA]],'I-403 Res. Eq. Y Sum'!$B$3:$I$2821,3,FALSE)</f>
        <v>Torre de suspensión tipo SS1 (5°)Tipo SS1+3</v>
      </c>
      <c r="E1117" s="22">
        <f>+VLOOKUP(Tabla2[[#This Row],[CÓDIGO DE ESTRUCTURA]],'I-403 Res. Eq. Y Sum'!$B$3:$I$2821,5,FALSE)</f>
        <v>12721.394929922986</v>
      </c>
      <c r="F1117" s="21">
        <f t="shared" si="34"/>
        <v>9.09</v>
      </c>
      <c r="G1117" s="21">
        <f t="shared" si="35"/>
        <v>16.12</v>
      </c>
    </row>
    <row r="1118" spans="2:7" ht="15.6" x14ac:dyDescent="0.3">
      <c r="B1118" s="20" t="s">
        <v>1131</v>
      </c>
      <c r="C1118" s="20" t="s">
        <v>456</v>
      </c>
      <c r="D1118" s="20" t="str">
        <f>+VLOOKUP(Tabla2[[#This Row],[CÓDIGO DE ESTRUCTURA]],'I-403 Res. Eq. Y Sum'!$B$3:$I$2821,3,FALSE)</f>
        <v>Torre de suspensión tipo SS1 (5°)Tipo SS1+6</v>
      </c>
      <c r="E1118" s="22">
        <f>+VLOOKUP(Tabla2[[#This Row],[CÓDIGO DE ESTRUCTURA]],'I-403 Res. Eq. Y Sum'!$B$3:$I$2821,5,FALSE)</f>
        <v>13629.242525926091</v>
      </c>
      <c r="F1118" s="21">
        <f t="shared" si="34"/>
        <v>9.74</v>
      </c>
      <c r="G1118" s="21">
        <f t="shared" si="35"/>
        <v>17.27</v>
      </c>
    </row>
    <row r="1119" spans="2:7" ht="15.6" x14ac:dyDescent="0.3">
      <c r="B1119" s="20" t="s">
        <v>1131</v>
      </c>
      <c r="C1119" s="20" t="s">
        <v>454</v>
      </c>
      <c r="D1119" s="20" t="str">
        <f>+VLOOKUP(Tabla2[[#This Row],[CÓDIGO DE ESTRUCTURA]],'I-403 Res. Eq. Y Sum'!$B$3:$I$2821,3,FALSE)</f>
        <v>Torre de suspensión tipo SS1 (5°)Tipo SS1±0</v>
      </c>
      <c r="E1119" s="22">
        <f>+VLOOKUP(Tabla2[[#This Row],[CÓDIGO DE ESTRUCTURA]],'I-403 Res. Eq. Y Sum'!$B$3:$I$2821,5,FALSE)</f>
        <v>11813.547333919876</v>
      </c>
      <c r="F1119" s="21">
        <f t="shared" si="34"/>
        <v>8.44</v>
      </c>
      <c r="G1119" s="21">
        <f t="shared" si="35"/>
        <v>14.97</v>
      </c>
    </row>
    <row r="1120" spans="2:7" ht="15.6" x14ac:dyDescent="0.3">
      <c r="B1120" s="20" t="s">
        <v>1131</v>
      </c>
      <c r="C1120" s="20" t="s">
        <v>453</v>
      </c>
      <c r="D1120" s="20" t="str">
        <f>+VLOOKUP(Tabla2[[#This Row],[CÓDIGO DE ESTRUCTURA]],'I-403 Res. Eq. Y Sum'!$B$3:$I$2821,3,FALSE)</f>
        <v>Torre de suspensión tipo SS1 (5°)Tipo SS1-3</v>
      </c>
      <c r="E1120" s="22">
        <f>+VLOOKUP(Tabla2[[#This Row],[CÓDIGO DE ESTRUCTURA]],'I-403 Res. Eq. Y Sum'!$B$3:$I$2821,5,FALSE)</f>
        <v>10905.699737916768</v>
      </c>
      <c r="F1120" s="21">
        <f t="shared" si="34"/>
        <v>7.79</v>
      </c>
      <c r="G1120" s="21">
        <f t="shared" si="35"/>
        <v>13.82</v>
      </c>
    </row>
    <row r="1121" spans="2:7" ht="15.6" x14ac:dyDescent="0.3">
      <c r="B1121" s="20" t="s">
        <v>1131</v>
      </c>
      <c r="C1121" s="20" t="s">
        <v>452</v>
      </c>
      <c r="D1121" s="20" t="str">
        <f>+VLOOKUP(Tabla2[[#This Row],[CÓDIGO DE ESTRUCTURA]],'I-403 Res. Eq. Y Sum'!$B$3:$I$2821,3,FALSE)</f>
        <v>Torre de suspensión tipo SS1 (5°)Tipo SS1-6</v>
      </c>
      <c r="E1121" s="22">
        <f>+VLOOKUP(Tabla2[[#This Row],[CÓDIGO DE ESTRUCTURA]],'I-403 Res. Eq. Y Sum'!$B$3:$I$2821,5,FALSE)</f>
        <v>9997.8521419136578</v>
      </c>
      <c r="F1121" s="21">
        <f t="shared" si="34"/>
        <v>7.15</v>
      </c>
      <c r="G1121" s="21">
        <f t="shared" si="35"/>
        <v>12.67</v>
      </c>
    </row>
    <row r="1122" spans="2:7" ht="15.6" x14ac:dyDescent="0.3">
      <c r="B1122" s="20" t="s">
        <v>1131</v>
      </c>
      <c r="C1122" s="20" t="s">
        <v>445</v>
      </c>
      <c r="D1122" s="20" t="str">
        <f>+VLOOKUP(Tabla2[[#This Row],[CÓDIGO DE ESTRUCTURA]],'I-403 Res. Eq. Y Sum'!$B$3:$I$2821,3,FALSE)</f>
        <v>Torre de ángulo menor tipo AS1 (30°)Tipo AS1+3</v>
      </c>
      <c r="E1122" s="22">
        <f>+VLOOKUP(Tabla2[[#This Row],[CÓDIGO DE ESTRUCTURA]],'I-403 Res. Eq. Y Sum'!$B$3:$I$2821,5,FALSE)</f>
        <v>22745.556351092306</v>
      </c>
      <c r="F1122" s="21">
        <f t="shared" si="34"/>
        <v>16.260000000000002</v>
      </c>
      <c r="G1122" s="21">
        <f t="shared" si="35"/>
        <v>28.83</v>
      </c>
    </row>
    <row r="1123" spans="2:7" ht="15.6" x14ac:dyDescent="0.3">
      <c r="B1123" s="20" t="s">
        <v>1131</v>
      </c>
      <c r="C1123" s="20" t="s">
        <v>444</v>
      </c>
      <c r="D1123" s="20" t="str">
        <f>+VLOOKUP(Tabla2[[#This Row],[CÓDIGO DE ESTRUCTURA]],'I-403 Res. Eq. Y Sum'!$B$3:$I$2821,3,FALSE)</f>
        <v>Torre de ángulo menor tipo AS1 (30°)Tipo AS1±0</v>
      </c>
      <c r="E1123" s="22">
        <f>+VLOOKUP(Tabla2[[#This Row],[CÓDIGO DE ESTRUCTURA]],'I-403 Res. Eq. Y Sum'!$B$3:$I$2821,5,FALSE)</f>
        <v>21141.417970759325</v>
      </c>
      <c r="F1123" s="21">
        <f t="shared" si="34"/>
        <v>15.11</v>
      </c>
      <c r="G1123" s="21">
        <f t="shared" si="35"/>
        <v>26.79</v>
      </c>
    </row>
    <row r="1124" spans="2:7" ht="15.6" x14ac:dyDescent="0.3">
      <c r="B1124" s="20" t="s">
        <v>1131</v>
      </c>
      <c r="C1124" s="20" t="s">
        <v>443</v>
      </c>
      <c r="D1124" s="20" t="str">
        <f>+VLOOKUP(Tabla2[[#This Row],[CÓDIGO DE ESTRUCTURA]],'I-403 Res. Eq. Y Sum'!$B$3:$I$2821,3,FALSE)</f>
        <v>Torre de ángulo menor tipo AS1 (30°)Tipo AS1-3</v>
      </c>
      <c r="E1124" s="22">
        <f>+VLOOKUP(Tabla2[[#This Row],[CÓDIGO DE ESTRUCTURA]],'I-403 Res. Eq. Y Sum'!$B$3:$I$2821,5,FALSE)</f>
        <v>19537.279590426344</v>
      </c>
      <c r="F1124" s="21">
        <f t="shared" si="34"/>
        <v>13.96</v>
      </c>
      <c r="G1124" s="21">
        <f t="shared" si="35"/>
        <v>24.76</v>
      </c>
    </row>
    <row r="1125" spans="2:7" ht="15.6" x14ac:dyDescent="0.3">
      <c r="B1125" s="20" t="s">
        <v>1131</v>
      </c>
      <c r="C1125" s="20" t="s">
        <v>448</v>
      </c>
      <c r="D1125" s="20" t="str">
        <f>+VLOOKUP(Tabla2[[#This Row],[CÓDIGO DE ESTRUCTURA]],'I-403 Res. Eq. Y Sum'!$B$3:$I$2821,3,FALSE)</f>
        <v>Torre de ángulo mayor tipo BS1 (65°)Tipo BS1+3</v>
      </c>
      <c r="E1125" s="22">
        <f>+VLOOKUP(Tabla2[[#This Row],[CÓDIGO DE ESTRUCTURA]],'I-403 Res. Eq. Y Sum'!$B$3:$I$2821,5,FALSE)</f>
        <v>32359.684339147869</v>
      </c>
      <c r="F1125" s="21">
        <f t="shared" si="34"/>
        <v>23.13</v>
      </c>
      <c r="G1125" s="21">
        <f t="shared" si="35"/>
        <v>41.01</v>
      </c>
    </row>
    <row r="1126" spans="2:7" ht="15.6" x14ac:dyDescent="0.3">
      <c r="B1126" s="20" t="s">
        <v>1131</v>
      </c>
      <c r="C1126" s="20" t="s">
        <v>447</v>
      </c>
      <c r="D1126" s="20" t="str">
        <f>+VLOOKUP(Tabla2[[#This Row],[CÓDIGO DE ESTRUCTURA]],'I-403 Res. Eq. Y Sum'!$B$3:$I$2821,3,FALSE)</f>
        <v>Torre de ángulo mayor tipo BS1 (65°)Tipo BS1±0</v>
      </c>
      <c r="E1126" s="22">
        <f>+VLOOKUP(Tabla2[[#This Row],[CÓDIGO DE ESTRUCTURA]],'I-403 Res. Eq. Y Sum'!$B$3:$I$2821,5,FALSE)</f>
        <v>30086.249301696891</v>
      </c>
      <c r="F1126" s="21">
        <f t="shared" si="34"/>
        <v>21.5</v>
      </c>
      <c r="G1126" s="21">
        <f t="shared" si="35"/>
        <v>38.130000000000003</v>
      </c>
    </row>
    <row r="1127" spans="2:7" ht="15.6" x14ac:dyDescent="0.3">
      <c r="B1127" s="20" t="s">
        <v>1131</v>
      </c>
      <c r="C1127" s="20" t="s">
        <v>446</v>
      </c>
      <c r="D1127" s="20" t="str">
        <f>+VLOOKUP(Tabla2[[#This Row],[CÓDIGO DE ESTRUCTURA]],'I-403 Res. Eq. Y Sum'!$B$3:$I$2821,3,FALSE)</f>
        <v>Torre de ángulo mayor tipo BS1 (65°)Tipo BS1-3</v>
      </c>
      <c r="E1127" s="22">
        <f>+VLOOKUP(Tabla2[[#This Row],[CÓDIGO DE ESTRUCTURA]],'I-403 Res. Eq. Y Sum'!$B$3:$I$2821,5,FALSE)</f>
        <v>27812.814264245902</v>
      </c>
      <c r="F1127" s="21">
        <f t="shared" si="34"/>
        <v>19.88</v>
      </c>
      <c r="G1127" s="21">
        <f t="shared" si="35"/>
        <v>35.25</v>
      </c>
    </row>
    <row r="1128" spans="2:7" ht="15.6" x14ac:dyDescent="0.3">
      <c r="B1128" s="20" t="s">
        <v>1131</v>
      </c>
      <c r="C1128" s="20" t="s">
        <v>451</v>
      </c>
      <c r="D1128" s="20" t="str">
        <f>+VLOOKUP(Tabla2[[#This Row],[CÓDIGO DE ESTRUCTURA]],'I-403 Res. Eq. Y Sum'!$B$3:$I$2821,3,FALSE)</f>
        <v>Torre de anclaje, retención intermedia y terminal (15°) Tipo RS1+3</v>
      </c>
      <c r="E1128" s="22">
        <f>+VLOOKUP(Tabla2[[#This Row],[CÓDIGO DE ESTRUCTURA]],'I-403 Res. Eq. Y Sum'!$B$3:$I$2821,5,FALSE)</f>
        <v>33255.102453993015</v>
      </c>
      <c r="F1128" s="21">
        <f t="shared" si="34"/>
        <v>23.77</v>
      </c>
      <c r="G1128" s="21">
        <f t="shared" si="35"/>
        <v>42.14</v>
      </c>
    </row>
    <row r="1129" spans="2:7" ht="15.6" x14ac:dyDescent="0.3">
      <c r="B1129" s="20" t="s">
        <v>1131</v>
      </c>
      <c r="C1129" s="20" t="s">
        <v>450</v>
      </c>
      <c r="D1129" s="20" t="str">
        <f>+VLOOKUP(Tabla2[[#This Row],[CÓDIGO DE ESTRUCTURA]],'I-403 Res. Eq. Y Sum'!$B$3:$I$2821,3,FALSE)</f>
        <v>Torre de anclaje, retención intermedia y terminal (15°) Tipo RS1±0</v>
      </c>
      <c r="E1129" s="22">
        <f>+VLOOKUP(Tabla2[[#This Row],[CÓDIGO DE ESTRUCTURA]],'I-403 Res. Eq. Y Sum'!$B$3:$I$2821,5,FALSE)</f>
        <v>30897.383278635076</v>
      </c>
      <c r="F1129" s="21">
        <f t="shared" si="34"/>
        <v>22.08</v>
      </c>
      <c r="G1129" s="21">
        <f t="shared" si="35"/>
        <v>39.159999999999997</v>
      </c>
    </row>
    <row r="1130" spans="2:7" ht="15.6" x14ac:dyDescent="0.3">
      <c r="B1130" s="20" t="s">
        <v>1131</v>
      </c>
      <c r="C1130" s="20" t="s">
        <v>449</v>
      </c>
      <c r="D1130" s="20" t="str">
        <f>+VLOOKUP(Tabla2[[#This Row],[CÓDIGO DE ESTRUCTURA]],'I-403 Res. Eq. Y Sum'!$B$3:$I$2821,3,FALSE)</f>
        <v>Torre de anclaje, retención intermedia y terminal (15°) Tipo RS1-3</v>
      </c>
      <c r="E1130" s="22">
        <f>+VLOOKUP(Tabla2[[#This Row],[CÓDIGO DE ESTRUCTURA]],'I-403 Res. Eq. Y Sum'!$B$3:$I$2821,5,FALSE)</f>
        <v>28539.664103277129</v>
      </c>
      <c r="F1130" s="21">
        <f t="shared" si="34"/>
        <v>20.399999999999999</v>
      </c>
      <c r="G1130" s="21">
        <f t="shared" si="35"/>
        <v>36.17</v>
      </c>
    </row>
    <row r="1131" spans="2:7" ht="15.6" x14ac:dyDescent="0.3">
      <c r="B1131" s="20" t="s">
        <v>1131</v>
      </c>
      <c r="C1131" s="20" t="s">
        <v>441</v>
      </c>
      <c r="D1131" s="20" t="str">
        <f>+VLOOKUP(Tabla2[[#This Row],[CÓDIGO DE ESTRUCTURA]],'I-403 Res. Eq. Y Sum'!$B$3:$I$2821,3,FALSE)</f>
        <v>Torre de suspensión tipo SS1 (5°)Tipo SS1+3</v>
      </c>
      <c r="E1131" s="22">
        <f>+VLOOKUP(Tabla2[[#This Row],[CÓDIGO DE ESTRUCTURA]],'I-403 Res. Eq. Y Sum'!$B$3:$I$2821,5,FALSE)</f>
        <v>14433.13629138437</v>
      </c>
      <c r="F1131" s="21">
        <f t="shared" si="34"/>
        <v>10.32</v>
      </c>
      <c r="G1131" s="21">
        <f t="shared" si="35"/>
        <v>18.29</v>
      </c>
    </row>
    <row r="1132" spans="2:7" ht="15.6" x14ac:dyDescent="0.3">
      <c r="B1132" s="20" t="s">
        <v>1131</v>
      </c>
      <c r="C1132" s="20" t="s">
        <v>442</v>
      </c>
      <c r="D1132" s="20" t="str">
        <f>+VLOOKUP(Tabla2[[#This Row],[CÓDIGO DE ESTRUCTURA]],'I-403 Res. Eq. Y Sum'!$B$3:$I$2821,3,FALSE)</f>
        <v>Torre de suspensión tipo SS1 (5°)Tipo SS1+6</v>
      </c>
      <c r="E1132" s="22">
        <f>+VLOOKUP(Tabla2[[#This Row],[CÓDIGO DE ESTRUCTURA]],'I-403 Res. Eq. Y Sum'!$B$3:$I$2821,5,FALSE)</f>
        <v>15466.752551426691</v>
      </c>
      <c r="F1132" s="21">
        <f t="shared" si="34"/>
        <v>11.05</v>
      </c>
      <c r="G1132" s="21">
        <f t="shared" si="35"/>
        <v>19.600000000000001</v>
      </c>
    </row>
    <row r="1133" spans="2:7" ht="15.6" x14ac:dyDescent="0.3">
      <c r="B1133" s="20" t="s">
        <v>1131</v>
      </c>
      <c r="C1133" s="20" t="s">
        <v>440</v>
      </c>
      <c r="D1133" s="20" t="str">
        <f>+VLOOKUP(Tabla2[[#This Row],[CÓDIGO DE ESTRUCTURA]],'I-403 Res. Eq. Y Sum'!$B$3:$I$2821,3,FALSE)</f>
        <v>Torre de suspensión tipo SS1 (5°)Tipo SS1±0</v>
      </c>
      <c r="E1133" s="22">
        <f>+VLOOKUP(Tabla2[[#This Row],[CÓDIGO DE ESTRUCTURA]],'I-403 Res. Eq. Y Sum'!$B$3:$I$2821,5,FALSE)</f>
        <v>13399.520031342054</v>
      </c>
      <c r="F1133" s="21">
        <f t="shared" si="34"/>
        <v>9.58</v>
      </c>
      <c r="G1133" s="21">
        <f t="shared" si="35"/>
        <v>16.98</v>
      </c>
    </row>
    <row r="1134" spans="2:7" ht="15.6" x14ac:dyDescent="0.3">
      <c r="B1134" s="20" t="s">
        <v>1131</v>
      </c>
      <c r="C1134" s="20" t="s">
        <v>439</v>
      </c>
      <c r="D1134" s="20" t="str">
        <f>+VLOOKUP(Tabla2[[#This Row],[CÓDIGO DE ESTRUCTURA]],'I-403 Res. Eq. Y Sum'!$B$3:$I$2821,3,FALSE)</f>
        <v>Torre de suspensión tipo SS1 (5°)Tipo SS1-3</v>
      </c>
      <c r="E1134" s="22">
        <f>+VLOOKUP(Tabla2[[#This Row],[CÓDIGO DE ESTRUCTURA]],'I-403 Res. Eq. Y Sum'!$B$3:$I$2821,5,FALSE)</f>
        <v>12365.903771299727</v>
      </c>
      <c r="F1134" s="21">
        <f t="shared" si="34"/>
        <v>8.84</v>
      </c>
      <c r="G1134" s="21">
        <f t="shared" si="35"/>
        <v>15.67</v>
      </c>
    </row>
    <row r="1135" spans="2:7" ht="15.6" x14ac:dyDescent="0.3">
      <c r="B1135" s="20" t="s">
        <v>1131</v>
      </c>
      <c r="C1135" s="20" t="s">
        <v>438</v>
      </c>
      <c r="D1135" s="20" t="str">
        <f>+VLOOKUP(Tabla2[[#This Row],[CÓDIGO DE ESTRUCTURA]],'I-403 Res. Eq. Y Sum'!$B$3:$I$2821,3,FALSE)</f>
        <v>Torre de suspensión tipo SS1 (5°)Tipo SS1-6</v>
      </c>
      <c r="E1135" s="22">
        <f>+VLOOKUP(Tabla2[[#This Row],[CÓDIGO DE ESTRUCTURA]],'I-403 Res. Eq. Y Sum'!$B$3:$I$2821,5,FALSE)</f>
        <v>11332.287511257411</v>
      </c>
      <c r="F1135" s="21">
        <f t="shared" si="34"/>
        <v>8.1</v>
      </c>
      <c r="G1135" s="21">
        <f t="shared" si="35"/>
        <v>14.36</v>
      </c>
    </row>
    <row r="1136" spans="2:7" ht="15.6" x14ac:dyDescent="0.3">
      <c r="B1136" s="20" t="s">
        <v>1131</v>
      </c>
      <c r="C1136" s="20" t="s">
        <v>403</v>
      </c>
      <c r="D1136" s="20" t="str">
        <f>+VLOOKUP(Tabla2[[#This Row],[CÓDIGO DE ESTRUCTURA]],'I-403 Res. Eq. Y Sum'!$B$3:$I$2821,3,FALSE)</f>
        <v>Torre de ángulo menor tipo AS1 (30°)Tipo AS1+3</v>
      </c>
      <c r="E1136" s="22">
        <f>+VLOOKUP(Tabla2[[#This Row],[CÓDIGO DE ESTRUCTURA]],'I-403 Res. Eq. Y Sum'!$B$3:$I$2821,5,FALSE)</f>
        <v>23364.136549000261</v>
      </c>
      <c r="F1136" s="21">
        <f t="shared" si="34"/>
        <v>16.7</v>
      </c>
      <c r="G1136" s="21">
        <f t="shared" si="35"/>
        <v>29.61</v>
      </c>
    </row>
    <row r="1137" spans="2:7" ht="15.6" x14ac:dyDescent="0.3">
      <c r="B1137" s="20" t="s">
        <v>1131</v>
      </c>
      <c r="C1137" s="20" t="s">
        <v>402</v>
      </c>
      <c r="D1137" s="20" t="str">
        <f>+VLOOKUP(Tabla2[[#This Row],[CÓDIGO DE ESTRUCTURA]],'I-403 Res. Eq. Y Sum'!$B$3:$I$2821,3,FALSE)</f>
        <v>Torre de ángulo menor tipo AS1 (30°)Tipo AS1±0</v>
      </c>
      <c r="E1137" s="22">
        <f>+VLOOKUP(Tabla2[[#This Row],[CÓDIGO DE ESTRUCTURA]],'I-403 Res. Eq. Y Sum'!$B$3:$I$2821,5,FALSE)</f>
        <v>21912.873670045403</v>
      </c>
      <c r="F1137" s="21">
        <f t="shared" si="34"/>
        <v>15.66</v>
      </c>
      <c r="G1137" s="21">
        <f t="shared" si="35"/>
        <v>27.77</v>
      </c>
    </row>
    <row r="1138" spans="2:7" ht="15.6" x14ac:dyDescent="0.3">
      <c r="B1138" s="20" t="s">
        <v>1131</v>
      </c>
      <c r="C1138" s="20" t="s">
        <v>401</v>
      </c>
      <c r="D1138" s="20" t="str">
        <f>+VLOOKUP(Tabla2[[#This Row],[CÓDIGO DE ESTRUCTURA]],'I-403 Res. Eq. Y Sum'!$B$3:$I$2821,3,FALSE)</f>
        <v>Torre de ángulo menor tipo AS1 (30°)Tipo AS1-3</v>
      </c>
      <c r="E1138" s="22">
        <f>+VLOOKUP(Tabla2[[#This Row],[CÓDIGO DE ESTRUCTURA]],'I-403 Res. Eq. Y Sum'!$B$3:$I$2821,5,FALSE)</f>
        <v>20461.610791090548</v>
      </c>
      <c r="F1138" s="21">
        <f t="shared" si="34"/>
        <v>14.62</v>
      </c>
      <c r="G1138" s="21">
        <f t="shared" si="35"/>
        <v>25.93</v>
      </c>
    </row>
    <row r="1139" spans="2:7" ht="15.6" x14ac:dyDescent="0.3">
      <c r="B1139" s="20" t="s">
        <v>1131</v>
      </c>
      <c r="C1139" s="20" t="s">
        <v>406</v>
      </c>
      <c r="D1139" s="20" t="str">
        <f>+VLOOKUP(Tabla2[[#This Row],[CÓDIGO DE ESTRUCTURA]],'I-403 Res. Eq. Y Sum'!$B$3:$I$2821,3,FALSE)</f>
        <v>Torre de ángulo mayor tipo BS1 (65°)Tipo BS1+3</v>
      </c>
      <c r="E1139" s="22">
        <f>+VLOOKUP(Tabla2[[#This Row],[CÓDIGO DE ESTRUCTURA]],'I-403 Res. Eq. Y Sum'!$B$3:$I$2821,5,FALSE)</f>
        <v>32854.127049585455</v>
      </c>
      <c r="F1139" s="21">
        <f t="shared" si="34"/>
        <v>23.48</v>
      </c>
      <c r="G1139" s="21">
        <f t="shared" si="35"/>
        <v>41.64</v>
      </c>
    </row>
    <row r="1140" spans="2:7" ht="15.6" x14ac:dyDescent="0.3">
      <c r="B1140" s="20" t="s">
        <v>1131</v>
      </c>
      <c r="C1140" s="20" t="s">
        <v>405</v>
      </c>
      <c r="D1140" s="20" t="str">
        <f>+VLOOKUP(Tabla2[[#This Row],[CÓDIGO DE ESTRUCTURA]],'I-403 Res. Eq. Y Sum'!$B$3:$I$2821,3,FALSE)</f>
        <v>Torre de ángulo mayor tipo BS1 (65°)Tipo BS1±0</v>
      </c>
      <c r="E1140" s="22">
        <f>+VLOOKUP(Tabla2[[#This Row],[CÓDIGO DE ESTRUCTURA]],'I-403 Res. Eq. Y Sum'!$B$3:$I$2821,5,FALSE)</f>
        <v>30820.998509313948</v>
      </c>
      <c r="F1140" s="21">
        <f t="shared" si="34"/>
        <v>22.03</v>
      </c>
      <c r="G1140" s="21">
        <f t="shared" si="35"/>
        <v>39.06</v>
      </c>
    </row>
    <row r="1141" spans="2:7" ht="15.6" x14ac:dyDescent="0.3">
      <c r="B1141" s="20" t="s">
        <v>1131</v>
      </c>
      <c r="C1141" s="20" t="s">
        <v>404</v>
      </c>
      <c r="D1141" s="20" t="str">
        <f>+VLOOKUP(Tabla2[[#This Row],[CÓDIGO DE ESTRUCTURA]],'I-403 Res. Eq. Y Sum'!$B$3:$I$2821,3,FALSE)</f>
        <v>Torre de ángulo mayor tipo BS1 (65°)Tipo BS1-3</v>
      </c>
      <c r="E1141" s="22">
        <f>+VLOOKUP(Tabla2[[#This Row],[CÓDIGO DE ESTRUCTURA]],'I-403 Res. Eq. Y Sum'!$B$3:$I$2821,5,FALSE)</f>
        <v>28787.869969042451</v>
      </c>
      <c r="F1141" s="21">
        <f t="shared" si="34"/>
        <v>20.58</v>
      </c>
      <c r="G1141" s="21">
        <f t="shared" si="35"/>
        <v>36.479999999999997</v>
      </c>
    </row>
    <row r="1142" spans="2:7" ht="15.6" x14ac:dyDescent="0.3">
      <c r="B1142" s="20" t="s">
        <v>1131</v>
      </c>
      <c r="C1142" s="20" t="s">
        <v>409</v>
      </c>
      <c r="D1142" s="20" t="str">
        <f>+VLOOKUP(Tabla2[[#This Row],[CÓDIGO DE ESTRUCTURA]],'I-403 Res. Eq. Y Sum'!$B$3:$I$2821,3,FALSE)</f>
        <v>Torre de anclaje, retención intermedia y terminal (15°) Tipo RS1+3</v>
      </c>
      <c r="E1142" s="22">
        <f>+VLOOKUP(Tabla2[[#This Row],[CÓDIGO DE ESTRUCTURA]],'I-403 Res. Eq. Y Sum'!$B$3:$I$2821,5,FALSE)</f>
        <v>34559.236653009051</v>
      </c>
      <c r="F1142" s="21">
        <f t="shared" si="34"/>
        <v>24.7</v>
      </c>
      <c r="G1142" s="21">
        <f t="shared" si="35"/>
        <v>43.8</v>
      </c>
    </row>
    <row r="1143" spans="2:7" ht="15.6" x14ac:dyDescent="0.3">
      <c r="B1143" s="20" t="s">
        <v>1131</v>
      </c>
      <c r="C1143" s="20" t="s">
        <v>408</v>
      </c>
      <c r="D1143" s="20" t="str">
        <f>+VLOOKUP(Tabla2[[#This Row],[CÓDIGO DE ESTRUCTURA]],'I-403 Res. Eq. Y Sum'!$B$3:$I$2821,3,FALSE)</f>
        <v>Torre de anclaje, retención intermedia y terminal (15°) Tipo RS1±0</v>
      </c>
      <c r="E1143" s="22">
        <f>+VLOOKUP(Tabla2[[#This Row],[CÓDIGO DE ESTRUCTURA]],'I-403 Res. Eq. Y Sum'!$B$3:$I$2821,5,FALSE)</f>
        <v>32402.198796161429</v>
      </c>
      <c r="F1143" s="21">
        <f t="shared" si="34"/>
        <v>23.16</v>
      </c>
      <c r="G1143" s="21">
        <f t="shared" si="35"/>
        <v>41.06</v>
      </c>
    </row>
    <row r="1144" spans="2:7" ht="15.6" x14ac:dyDescent="0.3">
      <c r="B1144" s="20" t="s">
        <v>1131</v>
      </c>
      <c r="C1144" s="20" t="s">
        <v>407</v>
      </c>
      <c r="D1144" s="20" t="str">
        <f>+VLOOKUP(Tabla2[[#This Row],[CÓDIGO DE ESTRUCTURA]],'I-403 Res. Eq. Y Sum'!$B$3:$I$2821,3,FALSE)</f>
        <v>Torre de anclaje, retención intermedia y terminal (15°) Tipo RS1-3</v>
      </c>
      <c r="E1144" s="22">
        <f>+VLOOKUP(Tabla2[[#This Row],[CÓDIGO DE ESTRUCTURA]],'I-403 Res. Eq. Y Sum'!$B$3:$I$2821,5,FALSE)</f>
        <v>30245.160939313821</v>
      </c>
      <c r="F1144" s="21">
        <f t="shared" si="34"/>
        <v>21.62</v>
      </c>
      <c r="G1144" s="21">
        <f t="shared" si="35"/>
        <v>38.33</v>
      </c>
    </row>
    <row r="1145" spans="2:7" ht="15.6" x14ac:dyDescent="0.3">
      <c r="B1145" s="20" t="s">
        <v>1131</v>
      </c>
      <c r="C1145" s="20" t="s">
        <v>399</v>
      </c>
      <c r="D1145" s="20" t="str">
        <f>+VLOOKUP(Tabla2[[#This Row],[CÓDIGO DE ESTRUCTURA]],'I-403 Res. Eq. Y Sum'!$B$3:$I$2821,3,FALSE)</f>
        <v>Torre de suspensión tipo SS1 (5°)Tipo SS1+3</v>
      </c>
      <c r="E1145" s="22">
        <f>+VLOOKUP(Tabla2[[#This Row],[CÓDIGO DE ESTRUCTURA]],'I-403 Res. Eq. Y Sum'!$B$3:$I$2821,5,FALSE)</f>
        <v>15244.849765132458</v>
      </c>
      <c r="F1145" s="21">
        <f t="shared" si="34"/>
        <v>10.9</v>
      </c>
      <c r="G1145" s="21">
        <f t="shared" si="35"/>
        <v>19.32</v>
      </c>
    </row>
    <row r="1146" spans="2:7" ht="15.6" x14ac:dyDescent="0.3">
      <c r="B1146" s="20" t="s">
        <v>1131</v>
      </c>
      <c r="C1146" s="20" t="s">
        <v>400</v>
      </c>
      <c r="D1146" s="20" t="str">
        <f>+VLOOKUP(Tabla2[[#This Row],[CÓDIGO DE ESTRUCTURA]],'I-403 Res. Eq. Y Sum'!$B$3:$I$2821,3,FALSE)</f>
        <v>Torre de suspensión tipo SS1 (5°)Tipo SS1+6</v>
      </c>
      <c r="E1146" s="22">
        <f>+VLOOKUP(Tabla2[[#This Row],[CÓDIGO DE ESTRUCTURA]],'I-403 Res. Eq. Y Sum'!$B$3:$I$2821,5,FALSE)</f>
        <v>16204.363319977869</v>
      </c>
      <c r="F1146" s="21">
        <f t="shared" si="34"/>
        <v>11.58</v>
      </c>
      <c r="G1146" s="21">
        <f t="shared" si="35"/>
        <v>20.54</v>
      </c>
    </row>
    <row r="1147" spans="2:7" ht="15.6" x14ac:dyDescent="0.3">
      <c r="B1147" s="20" t="s">
        <v>1131</v>
      </c>
      <c r="C1147" s="20" t="s">
        <v>398</v>
      </c>
      <c r="D1147" s="20" t="str">
        <f>+VLOOKUP(Tabla2[[#This Row],[CÓDIGO DE ESTRUCTURA]],'I-403 Res. Eq. Y Sum'!$B$3:$I$2821,3,FALSE)</f>
        <v>Torre de suspensión tipo SS1 (5°)Tipo SS1±0</v>
      </c>
      <c r="E1147" s="22">
        <f>+VLOOKUP(Tabla2[[#This Row],[CÓDIGO DE ESTRUCTURA]],'I-403 Res. Eq. Y Sum'!$B$3:$I$2821,5,FALSE)</f>
        <v>14285.336210287041</v>
      </c>
      <c r="F1147" s="21">
        <f t="shared" si="34"/>
        <v>10.210000000000001</v>
      </c>
      <c r="G1147" s="21">
        <f t="shared" si="35"/>
        <v>18.100000000000001</v>
      </c>
    </row>
    <row r="1148" spans="2:7" ht="15.6" x14ac:dyDescent="0.3">
      <c r="B1148" s="20" t="s">
        <v>1131</v>
      </c>
      <c r="C1148" s="20" t="s">
        <v>397</v>
      </c>
      <c r="D1148" s="20" t="str">
        <f>+VLOOKUP(Tabla2[[#This Row],[CÓDIGO DE ESTRUCTURA]],'I-403 Res. Eq. Y Sum'!$B$3:$I$2821,3,FALSE)</f>
        <v>Torre de suspensión tipo SS1 (5°)Tipo SS1-3</v>
      </c>
      <c r="E1148" s="22">
        <f>+VLOOKUP(Tabla2[[#This Row],[CÓDIGO DE ESTRUCTURA]],'I-403 Res. Eq. Y Sum'!$B$3:$I$2821,5,FALSE)</f>
        <v>13325.822655441629</v>
      </c>
      <c r="F1148" s="21">
        <f t="shared" si="34"/>
        <v>9.52</v>
      </c>
      <c r="G1148" s="21">
        <f t="shared" si="35"/>
        <v>16.89</v>
      </c>
    </row>
    <row r="1149" spans="2:7" ht="15.6" x14ac:dyDescent="0.3">
      <c r="B1149" s="20" t="s">
        <v>1131</v>
      </c>
      <c r="C1149" s="20" t="s">
        <v>396</v>
      </c>
      <c r="D1149" s="20" t="str">
        <f>+VLOOKUP(Tabla2[[#This Row],[CÓDIGO DE ESTRUCTURA]],'I-403 Res. Eq. Y Sum'!$B$3:$I$2821,3,FALSE)</f>
        <v>Torre de suspensión tipo SS1 (5°)Tipo SS1-6</v>
      </c>
      <c r="E1149" s="22">
        <f>+VLOOKUP(Tabla2[[#This Row],[CÓDIGO DE ESTRUCTURA]],'I-403 Res. Eq. Y Sum'!$B$3:$I$2821,5,FALSE)</f>
        <v>12366.309100596214</v>
      </c>
      <c r="F1149" s="21">
        <f t="shared" si="34"/>
        <v>8.84</v>
      </c>
      <c r="G1149" s="21">
        <f t="shared" si="35"/>
        <v>15.67</v>
      </c>
    </row>
    <row r="1150" spans="2:7" ht="15.6" x14ac:dyDescent="0.3">
      <c r="B1150" s="20" t="s">
        <v>1131</v>
      </c>
      <c r="C1150" s="20" t="s">
        <v>389</v>
      </c>
      <c r="D1150" s="20" t="str">
        <f>+VLOOKUP(Tabla2[[#This Row],[CÓDIGO DE ESTRUCTURA]],'I-403 Res. Eq. Y Sum'!$B$3:$I$2821,3,FALSE)</f>
        <v>Torre de ángulo menor tipo AS1 (30°)Tipo AS1+3</v>
      </c>
      <c r="E1150" s="22">
        <f>+VLOOKUP(Tabla2[[#This Row],[CÓDIGO DE ESTRUCTURA]],'I-403 Res. Eq. Y Sum'!$B$3:$I$2821,5,FALSE)</f>
        <v>26277.407645530584</v>
      </c>
      <c r="F1150" s="21">
        <f t="shared" si="34"/>
        <v>18.78</v>
      </c>
      <c r="G1150" s="21">
        <f t="shared" si="35"/>
        <v>33.299999999999997</v>
      </c>
    </row>
    <row r="1151" spans="2:7" ht="15.6" x14ac:dyDescent="0.3">
      <c r="B1151" s="20" t="s">
        <v>1131</v>
      </c>
      <c r="C1151" s="20" t="s">
        <v>388</v>
      </c>
      <c r="D1151" s="20" t="str">
        <f>+VLOOKUP(Tabla2[[#This Row],[CÓDIGO DE ESTRUCTURA]],'I-403 Res. Eq. Y Sum'!$B$3:$I$2821,3,FALSE)</f>
        <v>Torre de ángulo menor tipo AS1 (30°)Tipo AS1±0</v>
      </c>
      <c r="E1151" s="22">
        <f>+VLOOKUP(Tabla2[[#This Row],[CÓDIGO DE ESTRUCTURA]],'I-403 Res. Eq. Y Sum'!$B$3:$I$2821,5,FALSE)</f>
        <v>24648.016770899219</v>
      </c>
      <c r="F1151" s="21">
        <f t="shared" si="34"/>
        <v>17.62</v>
      </c>
      <c r="G1151" s="21">
        <f t="shared" si="35"/>
        <v>31.24</v>
      </c>
    </row>
    <row r="1152" spans="2:7" ht="15.6" x14ac:dyDescent="0.3">
      <c r="B1152" s="20" t="s">
        <v>1131</v>
      </c>
      <c r="C1152" s="20" t="s">
        <v>387</v>
      </c>
      <c r="D1152" s="20" t="str">
        <f>+VLOOKUP(Tabla2[[#This Row],[CÓDIGO DE ESTRUCTURA]],'I-403 Res. Eq. Y Sum'!$B$3:$I$2821,3,FALSE)</f>
        <v>Torre de ángulo menor tipo AS1 (30°)Tipo AS1-3</v>
      </c>
      <c r="E1152" s="22">
        <f>+VLOOKUP(Tabla2[[#This Row],[CÓDIGO DE ESTRUCTURA]],'I-403 Res. Eq. Y Sum'!$B$3:$I$2821,5,FALSE)</f>
        <v>23018.625896267844</v>
      </c>
      <c r="F1152" s="21">
        <f t="shared" si="34"/>
        <v>16.45</v>
      </c>
      <c r="G1152" s="21">
        <f t="shared" si="35"/>
        <v>29.17</v>
      </c>
    </row>
    <row r="1153" spans="2:7" ht="15.6" x14ac:dyDescent="0.3">
      <c r="B1153" s="20" t="s">
        <v>1131</v>
      </c>
      <c r="C1153" s="20" t="s">
        <v>392</v>
      </c>
      <c r="D1153" s="20" t="str">
        <f>+VLOOKUP(Tabla2[[#This Row],[CÓDIGO DE ESTRUCTURA]],'I-403 Res. Eq. Y Sum'!$B$3:$I$2821,3,FALSE)</f>
        <v>Torre de ángulo mayor tipo BS1 (65°)Tipo BS1+3</v>
      </c>
      <c r="E1153" s="22">
        <f>+VLOOKUP(Tabla2[[#This Row],[CÓDIGO DE ESTRUCTURA]],'I-403 Res. Eq. Y Sum'!$B$3:$I$2821,5,FALSE)</f>
        <v>37040.376166086367</v>
      </c>
      <c r="F1153" s="21">
        <f t="shared" si="34"/>
        <v>26.47</v>
      </c>
      <c r="G1153" s="21">
        <f t="shared" si="35"/>
        <v>46.94</v>
      </c>
    </row>
    <row r="1154" spans="2:7" ht="15.6" x14ac:dyDescent="0.3">
      <c r="B1154" s="20" t="s">
        <v>1131</v>
      </c>
      <c r="C1154" s="20" t="s">
        <v>391</v>
      </c>
      <c r="D1154" s="20" t="str">
        <f>+VLOOKUP(Tabla2[[#This Row],[CÓDIGO DE ESTRUCTURA]],'I-403 Res. Eq. Y Sum'!$B$3:$I$2821,3,FALSE)</f>
        <v>Torre de ángulo mayor tipo BS1 (65°)Tipo BS1±0</v>
      </c>
      <c r="E1154" s="22">
        <f>+VLOOKUP(Tabla2[[#This Row],[CÓDIGO DE ESTRUCTURA]],'I-403 Res. Eq. Y Sum'!$B$3:$I$2821,5,FALSE)</f>
        <v>34752.556975769658</v>
      </c>
      <c r="F1154" s="21">
        <f t="shared" si="34"/>
        <v>24.84</v>
      </c>
      <c r="G1154" s="21">
        <f t="shared" si="35"/>
        <v>44.04</v>
      </c>
    </row>
    <row r="1155" spans="2:7" ht="15.6" x14ac:dyDescent="0.3">
      <c r="B1155" s="20" t="s">
        <v>1131</v>
      </c>
      <c r="C1155" s="20" t="s">
        <v>390</v>
      </c>
      <c r="D1155" s="20" t="str">
        <f>+VLOOKUP(Tabla2[[#This Row],[CÓDIGO DE ESTRUCTURA]],'I-403 Res. Eq. Y Sum'!$B$3:$I$2821,3,FALSE)</f>
        <v>Torre de ángulo mayor tipo BS1 (65°)Tipo BS1-3</v>
      </c>
      <c r="E1155" s="22">
        <f>+VLOOKUP(Tabla2[[#This Row],[CÓDIGO DE ESTRUCTURA]],'I-403 Res. Eq. Y Sum'!$B$3:$I$2821,5,FALSE)</f>
        <v>32464.73778545294</v>
      </c>
      <c r="F1155" s="21">
        <f t="shared" si="34"/>
        <v>23.2</v>
      </c>
      <c r="G1155" s="21">
        <f t="shared" si="35"/>
        <v>41.14</v>
      </c>
    </row>
    <row r="1156" spans="2:7" ht="15.6" x14ac:dyDescent="0.3">
      <c r="B1156" s="20" t="s">
        <v>1131</v>
      </c>
      <c r="C1156" s="20" t="s">
        <v>395</v>
      </c>
      <c r="D1156" s="20" t="str">
        <f>+VLOOKUP(Tabla2[[#This Row],[CÓDIGO DE ESTRUCTURA]],'I-403 Res. Eq. Y Sum'!$B$3:$I$2821,3,FALSE)</f>
        <v>Torre de anclaje, retención intermedia y terminal (15°) Tipo RS1+3</v>
      </c>
      <c r="E1156" s="22">
        <f>+VLOOKUP(Tabla2[[#This Row],[CÓDIGO DE ESTRUCTURA]],'I-403 Res. Eq. Y Sum'!$B$3:$I$2821,5,FALSE)</f>
        <v>38768.952474859572</v>
      </c>
      <c r="F1156" s="21">
        <f t="shared" si="34"/>
        <v>27.71</v>
      </c>
      <c r="G1156" s="21">
        <f t="shared" si="35"/>
        <v>49.13</v>
      </c>
    </row>
    <row r="1157" spans="2:7" ht="15.6" x14ac:dyDescent="0.3">
      <c r="B1157" s="20" t="s">
        <v>1131</v>
      </c>
      <c r="C1157" s="20" t="s">
        <v>394</v>
      </c>
      <c r="D1157" s="20" t="str">
        <f>+VLOOKUP(Tabla2[[#This Row],[CÓDIGO DE ESTRUCTURA]],'I-403 Res. Eq. Y Sum'!$B$3:$I$2821,3,FALSE)</f>
        <v>Torre de anclaje, retención intermedia y terminal (15°) Tipo RS1±0</v>
      </c>
      <c r="E1157" s="22">
        <f>+VLOOKUP(Tabla2[[#This Row],[CÓDIGO DE ESTRUCTURA]],'I-403 Res. Eq. Y Sum'!$B$3:$I$2821,5,FALSE)</f>
        <v>36352.623721166659</v>
      </c>
      <c r="F1157" s="21">
        <f t="shared" si="34"/>
        <v>25.98</v>
      </c>
      <c r="G1157" s="21">
        <f t="shared" si="35"/>
        <v>46.07</v>
      </c>
    </row>
    <row r="1158" spans="2:7" ht="15.6" x14ac:dyDescent="0.3">
      <c r="B1158" s="20" t="s">
        <v>1131</v>
      </c>
      <c r="C1158" s="20" t="s">
        <v>393</v>
      </c>
      <c r="D1158" s="20" t="str">
        <f>+VLOOKUP(Tabla2[[#This Row],[CÓDIGO DE ESTRUCTURA]],'I-403 Res. Eq. Y Sum'!$B$3:$I$2821,3,FALSE)</f>
        <v>Torre de anclaje, retención intermedia y terminal (15°) Tipo RS1-3</v>
      </c>
      <c r="E1158" s="22">
        <f>+VLOOKUP(Tabla2[[#This Row],[CÓDIGO DE ESTRUCTURA]],'I-403 Res. Eq. Y Sum'!$B$3:$I$2821,5,FALSE)</f>
        <v>33936.294967473747</v>
      </c>
      <c r="F1158" s="21">
        <f t="shared" si="34"/>
        <v>24.25</v>
      </c>
      <c r="G1158" s="21">
        <f t="shared" si="35"/>
        <v>43.01</v>
      </c>
    </row>
    <row r="1159" spans="2:7" ht="15.6" x14ac:dyDescent="0.3">
      <c r="B1159" s="20" t="s">
        <v>1131</v>
      </c>
      <c r="C1159" s="20" t="s">
        <v>385</v>
      </c>
      <c r="D1159" s="20" t="str">
        <f>+VLOOKUP(Tabla2[[#This Row],[CÓDIGO DE ESTRUCTURA]],'I-403 Res. Eq. Y Sum'!$B$3:$I$2821,3,FALSE)</f>
        <v>Torre de suspensión tipo SS1 (5°)Tipo SS1+3</v>
      </c>
      <c r="E1159" s="22">
        <f>+VLOOKUP(Tabla2[[#This Row],[CÓDIGO DE ESTRUCTURA]],'I-403 Res. Eq. Y Sum'!$B$3:$I$2821,5,FALSE)</f>
        <v>17037.798521162378</v>
      </c>
      <c r="F1159" s="21">
        <f t="shared" si="34"/>
        <v>12.18</v>
      </c>
      <c r="G1159" s="21">
        <f t="shared" si="35"/>
        <v>21.59</v>
      </c>
    </row>
    <row r="1160" spans="2:7" ht="15.6" x14ac:dyDescent="0.3">
      <c r="B1160" s="20" t="s">
        <v>1131</v>
      </c>
      <c r="C1160" s="20" t="s">
        <v>386</v>
      </c>
      <c r="D1160" s="20" t="str">
        <f>+VLOOKUP(Tabla2[[#This Row],[CÓDIGO DE ESTRUCTURA]],'I-403 Res. Eq. Y Sum'!$B$3:$I$2821,3,FALSE)</f>
        <v>Torre de suspensión tipo SS1 (5°)Tipo SS1+6</v>
      </c>
      <c r="E1160" s="22">
        <f>+VLOOKUP(Tabla2[[#This Row],[CÓDIGO DE ESTRUCTURA]],'I-403 Res. Eq. Y Sum'!$B$3:$I$2821,5,FALSE)</f>
        <v>18109.427833805898</v>
      </c>
      <c r="F1160" s="21">
        <f t="shared" si="34"/>
        <v>12.94</v>
      </c>
      <c r="G1160" s="21">
        <f t="shared" si="35"/>
        <v>22.95</v>
      </c>
    </row>
    <row r="1161" spans="2:7" ht="15.6" x14ac:dyDescent="0.3">
      <c r="B1161" s="20" t="s">
        <v>1131</v>
      </c>
      <c r="C1161" s="20" t="s">
        <v>384</v>
      </c>
      <c r="D1161" s="20" t="str">
        <f>+VLOOKUP(Tabla2[[#This Row],[CÓDIGO DE ESTRUCTURA]],'I-403 Res. Eq. Y Sum'!$B$3:$I$2821,3,FALSE)</f>
        <v>Torre de suspensión tipo SS1 (5°)Tipo SS1±0</v>
      </c>
      <c r="E1161" s="22">
        <f>+VLOOKUP(Tabla2[[#This Row],[CÓDIGO DE ESTRUCTURA]],'I-403 Res. Eq. Y Sum'!$B$3:$I$2821,5,FALSE)</f>
        <v>15966.169208518861</v>
      </c>
      <c r="F1161" s="21">
        <f t="shared" si="34"/>
        <v>11.41</v>
      </c>
      <c r="G1161" s="21">
        <f t="shared" si="35"/>
        <v>20.23</v>
      </c>
    </row>
    <row r="1162" spans="2:7" ht="15.6" x14ac:dyDescent="0.3">
      <c r="B1162" s="20" t="s">
        <v>1131</v>
      </c>
      <c r="C1162" s="20" t="s">
        <v>383</v>
      </c>
      <c r="D1162" s="20" t="str">
        <f>+VLOOKUP(Tabla2[[#This Row],[CÓDIGO DE ESTRUCTURA]],'I-403 Res. Eq. Y Sum'!$B$3:$I$2821,3,FALSE)</f>
        <v>Torre de suspensión tipo SS1 (5°)Tipo SS1-3</v>
      </c>
      <c r="E1162" s="22">
        <f>+VLOOKUP(Tabla2[[#This Row],[CÓDIGO DE ESTRUCTURA]],'I-403 Res. Eq. Y Sum'!$B$3:$I$2821,5,FALSE)</f>
        <v>14894.539895875347</v>
      </c>
      <c r="F1162" s="21">
        <f t="shared" si="34"/>
        <v>10.65</v>
      </c>
      <c r="G1162" s="21">
        <f t="shared" si="35"/>
        <v>18.88</v>
      </c>
    </row>
    <row r="1163" spans="2:7" ht="15.6" x14ac:dyDescent="0.3">
      <c r="B1163" s="20" t="s">
        <v>1131</v>
      </c>
      <c r="C1163" s="20" t="s">
        <v>382</v>
      </c>
      <c r="D1163" s="20" t="str">
        <f>+VLOOKUP(Tabla2[[#This Row],[CÓDIGO DE ESTRUCTURA]],'I-403 Res. Eq. Y Sum'!$B$3:$I$2821,3,FALSE)</f>
        <v>Torre de suspensión tipo SS1 (5°)Tipo SS1-6</v>
      </c>
      <c r="E1163" s="22">
        <f>+VLOOKUP(Tabla2[[#This Row],[CÓDIGO DE ESTRUCTURA]],'I-403 Res. Eq. Y Sum'!$B$3:$I$2821,5,FALSE)</f>
        <v>13822.910583231827</v>
      </c>
      <c r="F1163" s="21">
        <f t="shared" si="34"/>
        <v>9.8800000000000008</v>
      </c>
      <c r="G1163" s="21">
        <f t="shared" si="35"/>
        <v>17.52</v>
      </c>
    </row>
    <row r="1164" spans="2:7" ht="15.6" x14ac:dyDescent="0.3">
      <c r="B1164" s="20" t="s">
        <v>1131</v>
      </c>
      <c r="C1164" s="20" t="s">
        <v>11</v>
      </c>
      <c r="D1164" s="20" t="str">
        <f>+VLOOKUP(Tabla2[[#This Row],[CÓDIGO DE ESTRUCTURA]],'I-403 Res. Eq. Y Sum'!$B$3:$I$2821,3,FALSE)</f>
        <v>Torre de ángulo menor tipo AC2 (30°)Tipo AC2+3</v>
      </c>
      <c r="E1164" s="22">
        <f>+VLOOKUP(Tabla2[[#This Row],[CÓDIGO DE ESTRUCTURA]],'I-403 Res. Eq. Y Sum'!$B$3:$I$2821,5,FALSE)</f>
        <v>44458.951567744567</v>
      </c>
      <c r="F1164" s="21">
        <f t="shared" si="34"/>
        <v>31.78</v>
      </c>
      <c r="G1164" s="21">
        <f t="shared" si="35"/>
        <v>56.34</v>
      </c>
    </row>
    <row r="1165" spans="2:7" ht="15.6" x14ac:dyDescent="0.3">
      <c r="B1165" s="20" t="s">
        <v>1131</v>
      </c>
      <c r="C1165" s="20" t="s">
        <v>10</v>
      </c>
      <c r="D1165" s="20" t="str">
        <f>+VLOOKUP(Tabla2[[#This Row],[CÓDIGO DE ESTRUCTURA]],'I-403 Res. Eq. Y Sum'!$B$3:$I$2821,3,FALSE)</f>
        <v>Torre de ángulo menor tipo AC2 (30°)Tipo AC2±0</v>
      </c>
      <c r="E1165" s="22">
        <f>+VLOOKUP(Tabla2[[#This Row],[CÓDIGO DE ESTRUCTURA]],'I-403 Res. Eq. Y Sum'!$B$3:$I$2821,5,FALSE)</f>
        <v>41745.048601266171</v>
      </c>
      <c r="F1165" s="21">
        <f t="shared" si="34"/>
        <v>29.84</v>
      </c>
      <c r="G1165" s="21">
        <f t="shared" si="35"/>
        <v>52.9</v>
      </c>
    </row>
    <row r="1166" spans="2:7" ht="15.6" x14ac:dyDescent="0.3">
      <c r="B1166" s="20" t="s">
        <v>1131</v>
      </c>
      <c r="C1166" s="20" t="s">
        <v>9</v>
      </c>
      <c r="D1166" s="20" t="str">
        <f>+VLOOKUP(Tabla2[[#This Row],[CÓDIGO DE ESTRUCTURA]],'I-403 Res. Eq. Y Sum'!$B$3:$I$2821,3,FALSE)</f>
        <v>Torre de ángulo menor tipo AC2 (30°)Tipo AC2-3</v>
      </c>
      <c r="E1166" s="22">
        <f>+VLOOKUP(Tabla2[[#This Row],[CÓDIGO DE ESTRUCTURA]],'I-403 Res. Eq. Y Sum'!$B$3:$I$2821,5,FALSE)</f>
        <v>39031.145634787768</v>
      </c>
      <c r="F1166" s="21">
        <f t="shared" si="34"/>
        <v>27.9</v>
      </c>
      <c r="G1166" s="21">
        <f t="shared" si="35"/>
        <v>49.46</v>
      </c>
    </row>
    <row r="1167" spans="2:7" ht="15.6" x14ac:dyDescent="0.3">
      <c r="B1167" s="20" t="s">
        <v>1131</v>
      </c>
      <c r="C1167" s="20" t="s">
        <v>14</v>
      </c>
      <c r="D1167" s="20" t="str">
        <f>+VLOOKUP(Tabla2[[#This Row],[CÓDIGO DE ESTRUCTURA]],'I-403 Res. Eq. Y Sum'!$B$3:$I$2821,3,FALSE)</f>
        <v>Torre de ángulo mayor tipo BC2 (65°)Tipo BC2+3</v>
      </c>
      <c r="E1167" s="22">
        <f>+VLOOKUP(Tabla2[[#This Row],[CÓDIGO DE ESTRUCTURA]],'I-403 Res. Eq. Y Sum'!$B$3:$I$2821,5,FALSE)</f>
        <v>61457.351475586365</v>
      </c>
      <c r="F1167" s="21">
        <f t="shared" si="34"/>
        <v>43.92</v>
      </c>
      <c r="G1167" s="21">
        <f t="shared" si="35"/>
        <v>77.89</v>
      </c>
    </row>
    <row r="1168" spans="2:7" ht="15.6" x14ac:dyDescent="0.3">
      <c r="B1168" s="20" t="s">
        <v>1131</v>
      </c>
      <c r="C1168" s="20" t="s">
        <v>13</v>
      </c>
      <c r="D1168" s="20" t="str">
        <f>+VLOOKUP(Tabla2[[#This Row],[CÓDIGO DE ESTRUCTURA]],'I-403 Res. Eq. Y Sum'!$B$3:$I$2821,3,FALSE)</f>
        <v>Torre de ángulo mayor tipo BC2 (65°)Tipo BC2±0</v>
      </c>
      <c r="E1168" s="22">
        <f>+VLOOKUP(Tabla2[[#This Row],[CÓDIGO DE ESTRUCTURA]],'I-403 Res. Eq. Y Sum'!$B$3:$I$2821,5,FALSE)</f>
        <v>57705.817024141797</v>
      </c>
      <c r="F1168" s="21">
        <f t="shared" si="34"/>
        <v>41.24</v>
      </c>
      <c r="G1168" s="21">
        <f t="shared" si="35"/>
        <v>73.13</v>
      </c>
    </row>
    <row r="1169" spans="2:7" ht="15.6" x14ac:dyDescent="0.3">
      <c r="B1169" s="20" t="s">
        <v>1131</v>
      </c>
      <c r="C1169" s="20" t="s">
        <v>12</v>
      </c>
      <c r="D1169" s="20" t="str">
        <f>+VLOOKUP(Tabla2[[#This Row],[CÓDIGO DE ESTRUCTURA]],'I-403 Res. Eq. Y Sum'!$B$3:$I$2821,3,FALSE)</f>
        <v>Torre de ángulo mayor tipo BC2 (65°)Tipo BC2-3</v>
      </c>
      <c r="E1169" s="22">
        <f>+VLOOKUP(Tabla2[[#This Row],[CÓDIGO DE ESTRUCTURA]],'I-403 Res. Eq. Y Sum'!$B$3:$I$2821,5,FALSE)</f>
        <v>53954.282572697222</v>
      </c>
      <c r="F1169" s="21">
        <f t="shared" si="34"/>
        <v>38.56</v>
      </c>
      <c r="G1169" s="21">
        <f t="shared" si="35"/>
        <v>68.38</v>
      </c>
    </row>
    <row r="1170" spans="2:7" ht="15.6" x14ac:dyDescent="0.3">
      <c r="B1170" s="20" t="s">
        <v>1131</v>
      </c>
      <c r="C1170" s="20" t="s">
        <v>17</v>
      </c>
      <c r="D1170" s="20" t="str">
        <f>+VLOOKUP(Tabla2[[#This Row],[CÓDIGO DE ESTRUCTURA]],'I-403 Res. Eq. Y Sum'!$B$3:$I$2821,3,FALSE)</f>
        <v>Torre de anclaje, retención intermedia y terminal (15°) Tipo RC2+3</v>
      </c>
      <c r="E1170" s="22">
        <f>+VLOOKUP(Tabla2[[#This Row],[CÓDIGO DE ESTRUCTURA]],'I-403 Res. Eq. Y Sum'!$B$3:$I$2821,5,FALSE)</f>
        <v>63695.356897556543</v>
      </c>
      <c r="F1170" s="21">
        <f t="shared" si="34"/>
        <v>45.52</v>
      </c>
      <c r="G1170" s="21">
        <f t="shared" si="35"/>
        <v>80.72</v>
      </c>
    </row>
    <row r="1171" spans="2:7" ht="15.6" x14ac:dyDescent="0.3">
      <c r="B1171" s="20" t="s">
        <v>1131</v>
      </c>
      <c r="C1171" s="20" t="s">
        <v>16</v>
      </c>
      <c r="D1171" s="20" t="str">
        <f>+VLOOKUP(Tabla2[[#This Row],[CÓDIGO DE ESTRUCTURA]],'I-403 Res. Eq. Y Sum'!$B$3:$I$2821,3,FALSE)</f>
        <v>Torre de anclaje, retención intermedia y terminal (15°) Tipo RC2±0</v>
      </c>
      <c r="E1171" s="22">
        <f>+VLOOKUP(Tabla2[[#This Row],[CÓDIGO DE ESTRUCTURA]],'I-403 Res. Eq. Y Sum'!$B$3:$I$2821,5,FALSE)</f>
        <v>59807.208123472701</v>
      </c>
      <c r="F1171" s="21">
        <f t="shared" si="34"/>
        <v>42.75</v>
      </c>
      <c r="G1171" s="21">
        <f t="shared" si="35"/>
        <v>75.790000000000006</v>
      </c>
    </row>
    <row r="1172" spans="2:7" ht="15.6" x14ac:dyDescent="0.3">
      <c r="B1172" s="20" t="s">
        <v>1131</v>
      </c>
      <c r="C1172" s="20" t="s">
        <v>15</v>
      </c>
      <c r="D1172" s="20" t="str">
        <f>+VLOOKUP(Tabla2[[#This Row],[CÓDIGO DE ESTRUCTURA]],'I-403 Res. Eq. Y Sum'!$B$3:$I$2821,3,FALSE)</f>
        <v>Torre de anclaje, retención intermedia y terminal (15°) Tipo RC2-3</v>
      </c>
      <c r="E1172" s="22">
        <f>+VLOOKUP(Tabla2[[#This Row],[CÓDIGO DE ESTRUCTURA]],'I-403 Res. Eq. Y Sum'!$B$3:$I$2821,5,FALSE)</f>
        <v>55919.059349388866</v>
      </c>
      <c r="F1172" s="21">
        <f t="shared" si="34"/>
        <v>39.97</v>
      </c>
      <c r="G1172" s="21">
        <f t="shared" si="35"/>
        <v>70.87</v>
      </c>
    </row>
    <row r="1173" spans="2:7" ht="15.6" x14ac:dyDescent="0.3">
      <c r="B1173" s="20" t="s">
        <v>1131</v>
      </c>
      <c r="C1173" s="20" t="s">
        <v>7</v>
      </c>
      <c r="D1173" s="20" t="str">
        <f>+VLOOKUP(Tabla2[[#This Row],[CÓDIGO DE ESTRUCTURA]],'I-403 Res. Eq. Y Sum'!$B$3:$I$2821,3,FALSE)</f>
        <v>Torre de suspensión tipo SC2 (5°)Tipo SC2+3</v>
      </c>
      <c r="E1173" s="22">
        <f>+VLOOKUP(Tabla2[[#This Row],[CÓDIGO DE ESTRUCTURA]],'I-403 Res. Eq. Y Sum'!$B$3:$I$2821,5,FALSE)</f>
        <v>29911.239119028789</v>
      </c>
      <c r="F1173" s="21">
        <f t="shared" si="34"/>
        <v>21.38</v>
      </c>
      <c r="G1173" s="21">
        <f t="shared" si="35"/>
        <v>37.909999999999997</v>
      </c>
    </row>
    <row r="1174" spans="2:7" ht="15.6" x14ac:dyDescent="0.3">
      <c r="B1174" s="20" t="s">
        <v>1131</v>
      </c>
      <c r="C1174" s="20" t="s">
        <v>8</v>
      </c>
      <c r="D1174" s="20" t="str">
        <f>+VLOOKUP(Tabla2[[#This Row],[CÓDIGO DE ESTRUCTURA]],'I-403 Res. Eq. Y Sum'!$B$3:$I$2821,3,FALSE)</f>
        <v>Torre de suspensión tipo SC2 (5°)Tipo SC2+6</v>
      </c>
      <c r="E1174" s="22">
        <f>+VLOOKUP(Tabla2[[#This Row],[CÓDIGO DE ESTRUCTURA]],'I-403 Res. Eq. Y Sum'!$B$3:$I$2821,5,FALSE)</f>
        <v>31737.107649744903</v>
      </c>
      <c r="F1174" s="21">
        <f t="shared" si="34"/>
        <v>22.68</v>
      </c>
      <c r="G1174" s="21">
        <f t="shared" si="35"/>
        <v>40.22</v>
      </c>
    </row>
    <row r="1175" spans="2:7" ht="15.6" x14ac:dyDescent="0.3">
      <c r="B1175" s="20" t="s">
        <v>1131</v>
      </c>
      <c r="C1175" s="20" t="s">
        <v>6</v>
      </c>
      <c r="D1175" s="20" t="str">
        <f>+VLOOKUP(Tabla2[[#This Row],[CÓDIGO DE ESTRUCTURA]],'I-403 Res. Eq. Y Sum'!$B$3:$I$2821,3,FALSE)</f>
        <v>Torre de suspensión tipo SC2 (5°)Tipo SC2±0</v>
      </c>
      <c r="E1175" s="22">
        <f>+VLOOKUP(Tabla2[[#This Row],[CÓDIGO DE ESTRUCTURA]],'I-403 Res. Eq. Y Sum'!$B$3:$I$2821,5,FALSE)</f>
        <v>28085.370588312668</v>
      </c>
      <c r="F1175" s="21">
        <f t="shared" ref="F1175:F1238" si="36">+ROUND(IF((((E1175*(1+0.77)*0.072)/12)*0.2)*(1/3)*(1+0.009489)&lt;0.1,0.1,(((E1175*(1+0.77)*0.072)/12)*0.2)*(1/3)*(1+0.009489)),2)</f>
        <v>20.07</v>
      </c>
      <c r="G1175" s="21">
        <f t="shared" ref="G1175:G1238" si="37">+ROUND(IF((((E1175*(1+0.843)*0.134)/12)*0.183)*(1/3)*(1+0.009489)&lt;0.1,0.1,(((E1175*(1+0.843)*0.134)/12)*0.183)*(1/3)*(1+0.009489)),2)</f>
        <v>35.590000000000003</v>
      </c>
    </row>
    <row r="1176" spans="2:7" ht="15.6" x14ac:dyDescent="0.3">
      <c r="B1176" s="20" t="s">
        <v>1131</v>
      </c>
      <c r="C1176" s="20" t="s">
        <v>5</v>
      </c>
      <c r="D1176" s="20" t="str">
        <f>+VLOOKUP(Tabla2[[#This Row],[CÓDIGO DE ESTRUCTURA]],'I-403 Res. Eq. Y Sum'!$B$3:$I$2821,3,FALSE)</f>
        <v>Torre de suspensión tipo SC2 (5°)Tipo SC2-3</v>
      </c>
      <c r="E1176" s="22">
        <f>+VLOOKUP(Tabla2[[#This Row],[CÓDIGO DE ESTRUCTURA]],'I-403 Res. Eq. Y Sum'!$B$3:$I$2821,5,FALSE)</f>
        <v>26259.502057596546</v>
      </c>
      <c r="F1176" s="21">
        <f t="shared" si="36"/>
        <v>18.77</v>
      </c>
      <c r="G1176" s="21">
        <f t="shared" si="37"/>
        <v>33.28</v>
      </c>
    </row>
    <row r="1177" spans="2:7" ht="15.6" x14ac:dyDescent="0.3">
      <c r="B1177" s="20" t="s">
        <v>1131</v>
      </c>
      <c r="C1177" s="20" t="s">
        <v>3</v>
      </c>
      <c r="D1177" s="20" t="str">
        <f>+VLOOKUP(Tabla2[[#This Row],[CÓDIGO DE ESTRUCTURA]],'I-403 Res. Eq. Y Sum'!$B$3:$I$2821,3,FALSE)</f>
        <v>Torre de suspensión tipo SC2 (5°)Tipo SC2-6</v>
      </c>
      <c r="E1177" s="22">
        <f>+VLOOKUP(Tabla2[[#This Row],[CÓDIGO DE ESTRUCTURA]],'I-403 Res. Eq. Y Sum'!$B$3:$I$2821,5,FALSE)</f>
        <v>24433.633526880421</v>
      </c>
      <c r="F1177" s="21">
        <f t="shared" si="36"/>
        <v>17.46</v>
      </c>
      <c r="G1177" s="21">
        <f t="shared" si="37"/>
        <v>30.96</v>
      </c>
    </row>
    <row r="1178" spans="2:7" ht="15.6" x14ac:dyDescent="0.3">
      <c r="B1178" s="20" t="s">
        <v>1131</v>
      </c>
      <c r="C1178" s="20" t="s">
        <v>361</v>
      </c>
      <c r="D1178" s="20" t="str">
        <f>+VLOOKUP(Tabla2[[#This Row],[CÓDIGO DE ESTRUCTURA]],'I-403 Res. Eq. Y Sum'!$B$3:$I$2821,3,FALSE)</f>
        <v>Torre de ángulo menor tipo AC2 (30°)Tipo AC2+3</v>
      </c>
      <c r="E1178" s="22">
        <f>+VLOOKUP(Tabla2[[#This Row],[CÓDIGO DE ESTRUCTURA]],'I-403 Res. Eq. Y Sum'!$B$3:$I$2821,5,FALSE)</f>
        <v>54455.231476121255</v>
      </c>
      <c r="F1178" s="21">
        <f t="shared" si="36"/>
        <v>38.92</v>
      </c>
      <c r="G1178" s="21">
        <f t="shared" si="37"/>
        <v>69.010000000000005</v>
      </c>
    </row>
    <row r="1179" spans="2:7" ht="15.6" x14ac:dyDescent="0.3">
      <c r="B1179" s="20" t="s">
        <v>1131</v>
      </c>
      <c r="C1179" s="20" t="s">
        <v>360</v>
      </c>
      <c r="D1179" s="20" t="str">
        <f>+VLOOKUP(Tabla2[[#This Row],[CÓDIGO DE ESTRUCTURA]],'I-403 Res. Eq. Y Sum'!$B$3:$I$2821,3,FALSE)</f>
        <v>Torre de ángulo menor tipo AC2 (30°)Tipo AC2±0</v>
      </c>
      <c r="E1179" s="22">
        <f>+VLOOKUP(Tabla2[[#This Row],[CÓDIGO DE ESTRUCTURA]],'I-403 Res. Eq. Y Sum'!$B$3:$I$2821,5,FALSE)</f>
        <v>51706.679207032124</v>
      </c>
      <c r="F1179" s="21">
        <f t="shared" si="36"/>
        <v>36.96</v>
      </c>
      <c r="G1179" s="21">
        <f t="shared" si="37"/>
        <v>65.53</v>
      </c>
    </row>
    <row r="1180" spans="2:7" ht="15.6" x14ac:dyDescent="0.3">
      <c r="B1180" s="20" t="s">
        <v>1131</v>
      </c>
      <c r="C1180" s="20" t="s">
        <v>359</v>
      </c>
      <c r="D1180" s="20" t="str">
        <f>+VLOOKUP(Tabla2[[#This Row],[CÓDIGO DE ESTRUCTURA]],'I-403 Res. Eq. Y Sum'!$B$3:$I$2821,3,FALSE)</f>
        <v>Torre de ángulo menor tipo AC2 (30°)Tipo AC2-3</v>
      </c>
      <c r="E1180" s="22">
        <f>+VLOOKUP(Tabla2[[#This Row],[CÓDIGO DE ESTRUCTURA]],'I-403 Res. Eq. Y Sum'!$B$3:$I$2821,5,FALSE)</f>
        <v>48958.126937942987</v>
      </c>
      <c r="F1180" s="21">
        <f t="shared" si="36"/>
        <v>34.99</v>
      </c>
      <c r="G1180" s="21">
        <f t="shared" si="37"/>
        <v>62.04</v>
      </c>
    </row>
    <row r="1181" spans="2:7" ht="15.6" x14ac:dyDescent="0.3">
      <c r="B1181" s="20" t="s">
        <v>1131</v>
      </c>
      <c r="C1181" s="20" t="s">
        <v>364</v>
      </c>
      <c r="D1181" s="20" t="str">
        <f>+VLOOKUP(Tabla2[[#This Row],[CÓDIGO DE ESTRUCTURA]],'I-403 Res. Eq. Y Sum'!$B$3:$I$2821,3,FALSE)</f>
        <v>Torre de ángulo mayor tipo BC2 (65°)Tipo BC2+3</v>
      </c>
      <c r="E1181" s="22">
        <f>+VLOOKUP(Tabla2[[#This Row],[CÓDIGO DE ESTRUCTURA]],'I-403 Res. Eq. Y Sum'!$B$3:$I$2821,5,FALSE)</f>
        <v>75540.87701190784</v>
      </c>
      <c r="F1181" s="21">
        <f t="shared" si="36"/>
        <v>53.99</v>
      </c>
      <c r="G1181" s="21">
        <f t="shared" si="37"/>
        <v>95.73</v>
      </c>
    </row>
    <row r="1182" spans="2:7" ht="15.6" x14ac:dyDescent="0.3">
      <c r="B1182" s="20" t="s">
        <v>1131</v>
      </c>
      <c r="C1182" s="20" t="s">
        <v>363</v>
      </c>
      <c r="D1182" s="20" t="str">
        <f>+VLOOKUP(Tabla2[[#This Row],[CÓDIGO DE ESTRUCTURA]],'I-403 Res. Eq. Y Sum'!$B$3:$I$2821,3,FALSE)</f>
        <v>Torre de ángulo mayor tipo BC2 (65°)Tipo BC2±0</v>
      </c>
      <c r="E1182" s="22">
        <f>+VLOOKUP(Tabla2[[#This Row],[CÓDIGO DE ESTRUCTURA]],'I-403 Res. Eq. Y Sum'!$B$3:$I$2821,5,FALSE)</f>
        <v>71743.347073325902</v>
      </c>
      <c r="F1182" s="21">
        <f t="shared" si="36"/>
        <v>51.28</v>
      </c>
      <c r="G1182" s="21">
        <f t="shared" si="37"/>
        <v>90.92</v>
      </c>
    </row>
    <row r="1183" spans="2:7" ht="15.6" x14ac:dyDescent="0.3">
      <c r="B1183" s="20" t="s">
        <v>1131</v>
      </c>
      <c r="C1183" s="20" t="s">
        <v>362</v>
      </c>
      <c r="D1183" s="20" t="str">
        <f>+VLOOKUP(Tabla2[[#This Row],[CÓDIGO DE ESTRUCTURA]],'I-403 Res. Eq. Y Sum'!$B$3:$I$2821,3,FALSE)</f>
        <v>Torre de ángulo mayor tipo BC2 (65°)Tipo BC2-3</v>
      </c>
      <c r="E1183" s="22">
        <f>+VLOOKUP(Tabla2[[#This Row],[CÓDIGO DE ESTRUCTURA]],'I-403 Res. Eq. Y Sum'!$B$3:$I$2821,5,FALSE)</f>
        <v>67945.817134744007</v>
      </c>
      <c r="F1183" s="21">
        <f t="shared" si="36"/>
        <v>48.56</v>
      </c>
      <c r="G1183" s="21">
        <f t="shared" si="37"/>
        <v>86.11</v>
      </c>
    </row>
    <row r="1184" spans="2:7" ht="15.6" x14ac:dyDescent="0.3">
      <c r="B1184" s="20" t="s">
        <v>1131</v>
      </c>
      <c r="C1184" s="20" t="s">
        <v>367</v>
      </c>
      <c r="D1184" s="20" t="str">
        <f>+VLOOKUP(Tabla2[[#This Row],[CÓDIGO DE ESTRUCTURA]],'I-403 Res. Eq. Y Sum'!$B$3:$I$2821,3,FALSE)</f>
        <v>Torre de anclaje, retención intermedia y terminal (15°) Tipo RC2+3</v>
      </c>
      <c r="E1184" s="22">
        <f>+VLOOKUP(Tabla2[[#This Row],[CÓDIGO DE ESTRUCTURA]],'I-403 Res. Eq. Y Sum'!$B$3:$I$2821,5,FALSE)</f>
        <v>77665.58690831752</v>
      </c>
      <c r="F1184" s="21">
        <f t="shared" si="36"/>
        <v>55.51</v>
      </c>
      <c r="G1184" s="21">
        <f t="shared" si="37"/>
        <v>98.43</v>
      </c>
    </row>
    <row r="1185" spans="2:7" ht="15.6" x14ac:dyDescent="0.3">
      <c r="B1185" s="20" t="s">
        <v>1131</v>
      </c>
      <c r="C1185" s="20" t="s">
        <v>366</v>
      </c>
      <c r="D1185" s="20" t="str">
        <f>+VLOOKUP(Tabla2[[#This Row],[CÓDIGO DE ESTRUCTURA]],'I-403 Res. Eq. Y Sum'!$B$3:$I$2821,3,FALSE)</f>
        <v>Torre de anclaje, retención intermedia y terminal (15°) Tipo RC2±0</v>
      </c>
      <c r="E1185" s="22">
        <f>+VLOOKUP(Tabla2[[#This Row],[CÓDIGO DE ESTRUCTURA]],'I-403 Res. Eq. Y Sum'!$B$3:$I$2821,5,FALSE)</f>
        <v>73724.416896706971</v>
      </c>
      <c r="F1185" s="21">
        <f t="shared" si="36"/>
        <v>52.69</v>
      </c>
      <c r="G1185" s="21">
        <f t="shared" si="37"/>
        <v>93.43</v>
      </c>
    </row>
    <row r="1186" spans="2:7" ht="15.6" x14ac:dyDescent="0.3">
      <c r="B1186" s="20" t="s">
        <v>1131</v>
      </c>
      <c r="C1186" s="20" t="s">
        <v>365</v>
      </c>
      <c r="D1186" s="20" t="str">
        <f>+VLOOKUP(Tabla2[[#This Row],[CÓDIGO DE ESTRUCTURA]],'I-403 Res. Eq. Y Sum'!$B$3:$I$2821,3,FALSE)</f>
        <v>Torre de anclaje, retención intermedia y terminal (15°) Tipo RC2-3</v>
      </c>
      <c r="E1186" s="22">
        <f>+VLOOKUP(Tabla2[[#This Row],[CÓDIGO DE ESTRUCTURA]],'I-403 Res. Eq. Y Sum'!$B$3:$I$2821,5,FALSE)</f>
        <v>69783.246885096378</v>
      </c>
      <c r="F1186" s="21">
        <f t="shared" si="36"/>
        <v>49.88</v>
      </c>
      <c r="G1186" s="21">
        <f t="shared" si="37"/>
        <v>88.44</v>
      </c>
    </row>
    <row r="1187" spans="2:7" ht="15.6" x14ac:dyDescent="0.3">
      <c r="B1187" s="20" t="s">
        <v>1131</v>
      </c>
      <c r="C1187" s="20" t="s">
        <v>357</v>
      </c>
      <c r="D1187" s="20" t="str">
        <f>+VLOOKUP(Tabla2[[#This Row],[CÓDIGO DE ESTRUCTURA]],'I-403 Res. Eq. Y Sum'!$B$3:$I$2821,3,FALSE)</f>
        <v>Torre de suspensión tipo SC2 (5°)Tipo SC2+3</v>
      </c>
      <c r="E1187" s="22">
        <f>+VLOOKUP(Tabla2[[#This Row],[CÓDIGO DE ESTRUCTURA]],'I-403 Res. Eq. Y Sum'!$B$3:$I$2821,5,FALSE)</f>
        <v>36172.390770090358</v>
      </c>
      <c r="F1187" s="21">
        <f t="shared" si="36"/>
        <v>25.85</v>
      </c>
      <c r="G1187" s="21">
        <f t="shared" si="37"/>
        <v>45.84</v>
      </c>
    </row>
    <row r="1188" spans="2:7" ht="15.6" x14ac:dyDescent="0.3">
      <c r="B1188" s="20" t="s">
        <v>1131</v>
      </c>
      <c r="C1188" s="20" t="s">
        <v>358</v>
      </c>
      <c r="D1188" s="20" t="str">
        <f>+VLOOKUP(Tabla2[[#This Row],[CÓDIGO DE ESTRUCTURA]],'I-403 Res. Eq. Y Sum'!$B$3:$I$2821,3,FALSE)</f>
        <v>Torre de suspensión tipo SC2 (5°)Tipo SC2+6</v>
      </c>
      <c r="E1188" s="22">
        <f>+VLOOKUP(Tabla2[[#This Row],[CÓDIGO DE ESTRUCTURA]],'I-403 Res. Eq. Y Sum'!$B$3:$I$2821,5,FALSE)</f>
        <v>38026.043675094304</v>
      </c>
      <c r="F1188" s="21">
        <f t="shared" si="36"/>
        <v>27.18</v>
      </c>
      <c r="G1188" s="21">
        <f t="shared" si="37"/>
        <v>48.19</v>
      </c>
    </row>
    <row r="1189" spans="2:7" ht="15.6" x14ac:dyDescent="0.3">
      <c r="B1189" s="20" t="s">
        <v>1131</v>
      </c>
      <c r="C1189" s="20" t="s">
        <v>356</v>
      </c>
      <c r="D1189" s="20" t="str">
        <f>+VLOOKUP(Tabla2[[#This Row],[CÓDIGO DE ESTRUCTURA]],'I-403 Res. Eq. Y Sum'!$B$3:$I$2821,3,FALSE)</f>
        <v>Torre de suspensión tipo SC2 (5°)Tipo SC2±0</v>
      </c>
      <c r="E1189" s="22">
        <f>+VLOOKUP(Tabla2[[#This Row],[CÓDIGO DE ESTRUCTURA]],'I-403 Res. Eq. Y Sum'!$B$3:$I$2821,5,FALSE)</f>
        <v>34318.737865086419</v>
      </c>
      <c r="F1189" s="21">
        <f t="shared" si="36"/>
        <v>24.53</v>
      </c>
      <c r="G1189" s="21">
        <f t="shared" si="37"/>
        <v>43.49</v>
      </c>
    </row>
    <row r="1190" spans="2:7" ht="15.6" x14ac:dyDescent="0.3">
      <c r="B1190" s="20" t="s">
        <v>1131</v>
      </c>
      <c r="C1190" s="20" t="s">
        <v>355</v>
      </c>
      <c r="D1190" s="20" t="str">
        <f>+VLOOKUP(Tabla2[[#This Row],[CÓDIGO DE ESTRUCTURA]],'I-403 Res. Eq. Y Sum'!$B$3:$I$2821,3,FALSE)</f>
        <v>Torre de suspensión tipo SC2 (5°)Tipo SC2-3</v>
      </c>
      <c r="E1190" s="22">
        <f>+VLOOKUP(Tabla2[[#This Row],[CÓDIGO DE ESTRUCTURA]],'I-403 Res. Eq. Y Sum'!$B$3:$I$2821,5,FALSE)</f>
        <v>32465.084960082473</v>
      </c>
      <c r="F1190" s="21">
        <f t="shared" si="36"/>
        <v>23.2</v>
      </c>
      <c r="G1190" s="21">
        <f t="shared" si="37"/>
        <v>41.14</v>
      </c>
    </row>
    <row r="1191" spans="2:7" ht="15.6" x14ac:dyDescent="0.3">
      <c r="B1191" s="20" t="s">
        <v>1131</v>
      </c>
      <c r="C1191" s="20" t="s">
        <v>354</v>
      </c>
      <c r="D1191" s="20" t="str">
        <f>+VLOOKUP(Tabla2[[#This Row],[CÓDIGO DE ESTRUCTURA]],'I-403 Res. Eq. Y Sum'!$B$3:$I$2821,3,FALSE)</f>
        <v>Torre de suspensión tipo SC2 (5°)Tipo SC2-6</v>
      </c>
      <c r="E1191" s="22">
        <f>+VLOOKUP(Tabla2[[#This Row],[CÓDIGO DE ESTRUCTURA]],'I-403 Res. Eq. Y Sum'!$B$3:$I$2821,5,FALSE)</f>
        <v>30611.432055078534</v>
      </c>
      <c r="F1191" s="21">
        <f t="shared" si="36"/>
        <v>21.88</v>
      </c>
      <c r="G1191" s="21">
        <f t="shared" si="37"/>
        <v>38.79</v>
      </c>
    </row>
    <row r="1192" spans="2:7" ht="15.6" x14ac:dyDescent="0.3">
      <c r="B1192" s="20" t="s">
        <v>1131</v>
      </c>
      <c r="C1192" s="20" t="s">
        <v>347</v>
      </c>
      <c r="D1192" s="20" t="str">
        <f>+VLOOKUP(Tabla2[[#This Row],[CÓDIGO DE ESTRUCTURA]],'I-403 Res. Eq. Y Sum'!$B$3:$I$2821,3,FALSE)</f>
        <v>Torre de ángulo menor tipo AC1 (30°)Tipo AC1+3</v>
      </c>
      <c r="E1192" s="22">
        <f>+VLOOKUP(Tabla2[[#This Row],[CÓDIGO DE ESTRUCTURA]],'I-403 Res. Eq. Y Sum'!$B$3:$I$2821,5,FALSE)</f>
        <v>24201.471329888693</v>
      </c>
      <c r="F1192" s="21">
        <f t="shared" si="36"/>
        <v>17.3</v>
      </c>
      <c r="G1192" s="21">
        <f t="shared" si="37"/>
        <v>30.67</v>
      </c>
    </row>
    <row r="1193" spans="2:7" ht="15.6" x14ac:dyDescent="0.3">
      <c r="B1193" s="20" t="s">
        <v>1131</v>
      </c>
      <c r="C1193" s="20" t="s">
        <v>346</v>
      </c>
      <c r="D1193" s="20" t="str">
        <f>+VLOOKUP(Tabla2[[#This Row],[CÓDIGO DE ESTRUCTURA]],'I-403 Res. Eq. Y Sum'!$B$3:$I$2821,3,FALSE)</f>
        <v>Torre de ángulo menor tipo AC1 (30°)Tipo AC1±0</v>
      </c>
      <c r="E1193" s="22">
        <f>+VLOOKUP(Tabla2[[#This Row],[CÓDIGO DE ESTRUCTURA]],'I-403 Res. Eq. Y Sum'!$B$3:$I$2821,5,FALSE)</f>
        <v>22595.651115921351</v>
      </c>
      <c r="F1193" s="21">
        <f t="shared" si="36"/>
        <v>16.149999999999999</v>
      </c>
      <c r="G1193" s="21">
        <f t="shared" si="37"/>
        <v>28.64</v>
      </c>
    </row>
    <row r="1194" spans="2:7" ht="15.6" x14ac:dyDescent="0.3">
      <c r="B1194" s="20" t="s">
        <v>1131</v>
      </c>
      <c r="C1194" s="20" t="s">
        <v>345</v>
      </c>
      <c r="D1194" s="20" t="str">
        <f>+VLOOKUP(Tabla2[[#This Row],[CÓDIGO DE ESTRUCTURA]],'I-403 Res. Eq. Y Sum'!$B$3:$I$2821,3,FALSE)</f>
        <v>Torre de ángulo menor tipo AC1 (30°)Tipo AC1-3</v>
      </c>
      <c r="E1194" s="22">
        <f>+VLOOKUP(Tabla2[[#This Row],[CÓDIGO DE ESTRUCTURA]],'I-403 Res. Eq. Y Sum'!$B$3:$I$2821,5,FALSE)</f>
        <v>20989.830901954028</v>
      </c>
      <c r="F1194" s="21">
        <f t="shared" si="36"/>
        <v>15</v>
      </c>
      <c r="G1194" s="21">
        <f t="shared" si="37"/>
        <v>26.6</v>
      </c>
    </row>
    <row r="1195" spans="2:7" ht="15.6" x14ac:dyDescent="0.3">
      <c r="B1195" s="20" t="s">
        <v>1131</v>
      </c>
      <c r="C1195" s="20" t="s">
        <v>350</v>
      </c>
      <c r="D1195" s="20" t="str">
        <f>+VLOOKUP(Tabla2[[#This Row],[CÓDIGO DE ESTRUCTURA]],'I-403 Res. Eq. Y Sum'!$B$3:$I$2821,3,FALSE)</f>
        <v>Torre de ángulo mayor tipo BC1 (65°)Tipo BC1+3</v>
      </c>
      <c r="E1195" s="22">
        <f>+VLOOKUP(Tabla2[[#This Row],[CÓDIGO DE ESTRUCTURA]],'I-403 Res. Eq. Y Sum'!$B$3:$I$2821,5,FALSE)</f>
        <v>33762.169496400908</v>
      </c>
      <c r="F1195" s="21">
        <f t="shared" si="36"/>
        <v>24.13</v>
      </c>
      <c r="G1195" s="21">
        <f t="shared" si="37"/>
        <v>42.79</v>
      </c>
    </row>
    <row r="1196" spans="2:7" ht="15.6" x14ac:dyDescent="0.3">
      <c r="B1196" s="20" t="s">
        <v>1131</v>
      </c>
      <c r="C1196" s="20" t="s">
        <v>349</v>
      </c>
      <c r="D1196" s="20" t="str">
        <f>+VLOOKUP(Tabla2[[#This Row],[CÓDIGO DE ESTRUCTURA]],'I-403 Res. Eq. Y Sum'!$B$3:$I$2821,3,FALSE)</f>
        <v>Torre de ángulo mayor tipo BC1 (65°)Tipo BC1±0</v>
      </c>
      <c r="E1196" s="22">
        <f>+VLOOKUP(Tabla2[[#This Row],[CÓDIGO DE ESTRUCTURA]],'I-403 Res. Eq. Y Sum'!$B$3:$I$2821,5,FALSE)</f>
        <v>31529.284338372428</v>
      </c>
      <c r="F1196" s="21">
        <f t="shared" si="36"/>
        <v>22.53</v>
      </c>
      <c r="G1196" s="21">
        <f t="shared" si="37"/>
        <v>39.96</v>
      </c>
    </row>
    <row r="1197" spans="2:7" ht="15.6" x14ac:dyDescent="0.3">
      <c r="B1197" s="20" t="s">
        <v>1131</v>
      </c>
      <c r="C1197" s="20" t="s">
        <v>348</v>
      </c>
      <c r="D1197" s="20" t="str">
        <f>+VLOOKUP(Tabla2[[#This Row],[CÓDIGO DE ESTRUCTURA]],'I-403 Res. Eq. Y Sum'!$B$3:$I$2821,3,FALSE)</f>
        <v>Torre de ángulo mayor tipo BC1 (65°)Tipo BC1-3</v>
      </c>
      <c r="E1197" s="22">
        <f>+VLOOKUP(Tabla2[[#This Row],[CÓDIGO DE ESTRUCTURA]],'I-403 Res. Eq. Y Sum'!$B$3:$I$2821,5,FALSE)</f>
        <v>29296.39918034396</v>
      </c>
      <c r="F1197" s="21">
        <f t="shared" si="36"/>
        <v>20.94</v>
      </c>
      <c r="G1197" s="21">
        <f t="shared" si="37"/>
        <v>37.130000000000003</v>
      </c>
    </row>
    <row r="1198" spans="2:7" ht="15.6" x14ac:dyDescent="0.3">
      <c r="B1198" s="20" t="s">
        <v>1131</v>
      </c>
      <c r="C1198" s="20" t="s">
        <v>353</v>
      </c>
      <c r="D1198" s="20" t="str">
        <f>+VLOOKUP(Tabla2[[#This Row],[CÓDIGO DE ESTRUCTURA]],'I-403 Res. Eq. Y Sum'!$B$3:$I$2821,3,FALSE)</f>
        <v>Torre de anclaje, retención intermedia y terminal (15°) Tipo RC1+3</v>
      </c>
      <c r="E1198" s="22">
        <f>+VLOOKUP(Tabla2[[#This Row],[CÓDIGO DE ESTRUCTURA]],'I-403 Res. Eq. Y Sum'!$B$3:$I$2821,5,FALSE)</f>
        <v>34347.057949968774</v>
      </c>
      <c r="F1198" s="21">
        <f t="shared" si="36"/>
        <v>24.55</v>
      </c>
      <c r="G1198" s="21">
        <f t="shared" si="37"/>
        <v>43.53</v>
      </c>
    </row>
    <row r="1199" spans="2:7" ht="15.6" x14ac:dyDescent="0.3">
      <c r="B1199" s="20" t="s">
        <v>1131</v>
      </c>
      <c r="C1199" s="20" t="s">
        <v>352</v>
      </c>
      <c r="D1199" s="20" t="str">
        <f>+VLOOKUP(Tabla2[[#This Row],[CÓDIGO DE ESTRUCTURA]],'I-403 Res. Eq. Y Sum'!$B$3:$I$2821,3,FALSE)</f>
        <v>Torre de anclaje, retención intermedia y terminal (15°) Tipo RC1±0</v>
      </c>
      <c r="E1199" s="22">
        <f>+VLOOKUP(Tabla2[[#This Row],[CÓDIGO DE ESTRUCTURA]],'I-403 Res. Eq. Y Sum'!$B$3:$I$2821,5,FALSE)</f>
        <v>32057.814238347575</v>
      </c>
      <c r="F1199" s="21">
        <f t="shared" si="36"/>
        <v>22.91</v>
      </c>
      <c r="G1199" s="21">
        <f t="shared" si="37"/>
        <v>40.630000000000003</v>
      </c>
    </row>
    <row r="1200" spans="2:7" ht="15.6" x14ac:dyDescent="0.3">
      <c r="B1200" s="20" t="s">
        <v>1131</v>
      </c>
      <c r="C1200" s="20" t="s">
        <v>351</v>
      </c>
      <c r="D1200" s="20" t="str">
        <f>+VLOOKUP(Tabla2[[#This Row],[CÓDIGO DE ESTRUCTURA]],'I-403 Res. Eq. Y Sum'!$B$3:$I$2821,3,FALSE)</f>
        <v>Torre de anclaje, retención intermedia y terminal (15°) Tipo RC1-3</v>
      </c>
      <c r="E1200" s="22">
        <f>+VLOOKUP(Tabla2[[#This Row],[CÓDIGO DE ESTRUCTURA]],'I-403 Res. Eq. Y Sum'!$B$3:$I$2821,5,FALSE)</f>
        <v>29768.570526726384</v>
      </c>
      <c r="F1200" s="21">
        <f t="shared" si="36"/>
        <v>21.28</v>
      </c>
      <c r="G1200" s="21">
        <f t="shared" si="37"/>
        <v>37.729999999999997</v>
      </c>
    </row>
    <row r="1201" spans="2:7" ht="15.6" x14ac:dyDescent="0.3">
      <c r="B1201" s="20" t="s">
        <v>1131</v>
      </c>
      <c r="C1201" s="20" t="s">
        <v>343</v>
      </c>
      <c r="D1201" s="20" t="str">
        <f>+VLOOKUP(Tabla2[[#This Row],[CÓDIGO DE ESTRUCTURA]],'I-403 Res. Eq. Y Sum'!$B$3:$I$2821,3,FALSE)</f>
        <v>Torre de suspensión tipo SC1 (5°)Tipo SC1+3</v>
      </c>
      <c r="E1201" s="22">
        <f>+VLOOKUP(Tabla2[[#This Row],[CÓDIGO DE ESTRUCTURA]],'I-403 Res. Eq. Y Sum'!$B$3:$I$2821,5,FALSE)</f>
        <v>15902.06635730571</v>
      </c>
      <c r="F1201" s="21">
        <f t="shared" si="36"/>
        <v>11.37</v>
      </c>
      <c r="G1201" s="21">
        <f t="shared" si="37"/>
        <v>20.149999999999999</v>
      </c>
    </row>
    <row r="1202" spans="2:7" ht="15.6" x14ac:dyDescent="0.3">
      <c r="B1202" s="20" t="s">
        <v>1131</v>
      </c>
      <c r="C1202" s="20" t="s">
        <v>344</v>
      </c>
      <c r="D1202" s="20" t="str">
        <f>+VLOOKUP(Tabla2[[#This Row],[CÓDIGO DE ESTRUCTURA]],'I-403 Res. Eq. Y Sum'!$B$3:$I$2821,3,FALSE)</f>
        <v>Torre de suspensión tipo SC1 (5°)Tipo SC1+6</v>
      </c>
      <c r="E1202" s="22">
        <f>+VLOOKUP(Tabla2[[#This Row],[CÓDIGO DE ESTRUCTURA]],'I-403 Res. Eq. Y Sum'!$B$3:$I$2821,5,FALSE)</f>
        <v>16971.040779237745</v>
      </c>
      <c r="F1202" s="21">
        <f t="shared" si="36"/>
        <v>12.13</v>
      </c>
      <c r="G1202" s="21">
        <f t="shared" si="37"/>
        <v>21.51</v>
      </c>
    </row>
    <row r="1203" spans="2:7" ht="15.6" x14ac:dyDescent="0.3">
      <c r="B1203" s="20" t="s">
        <v>1131</v>
      </c>
      <c r="C1203" s="20" t="s">
        <v>342</v>
      </c>
      <c r="D1203" s="20" t="str">
        <f>+VLOOKUP(Tabla2[[#This Row],[CÓDIGO DE ESTRUCTURA]],'I-403 Res. Eq. Y Sum'!$B$3:$I$2821,3,FALSE)</f>
        <v>Torre de suspensión tipo SC1 (5°)Tipo SC1±0</v>
      </c>
      <c r="E1203" s="22">
        <f>+VLOOKUP(Tabla2[[#This Row],[CÓDIGO DE ESTRUCTURA]],'I-403 Res. Eq. Y Sum'!$B$3:$I$2821,5,FALSE)</f>
        <v>14833.091935373674</v>
      </c>
      <c r="F1203" s="21">
        <f t="shared" si="36"/>
        <v>10.6</v>
      </c>
      <c r="G1203" s="21">
        <f t="shared" si="37"/>
        <v>18.8</v>
      </c>
    </row>
    <row r="1204" spans="2:7" ht="15.6" x14ac:dyDescent="0.3">
      <c r="B1204" s="20" t="s">
        <v>1131</v>
      </c>
      <c r="C1204" s="20" t="s">
        <v>341</v>
      </c>
      <c r="D1204" s="20" t="str">
        <f>+VLOOKUP(Tabla2[[#This Row],[CÓDIGO DE ESTRUCTURA]],'I-403 Res. Eq. Y Sum'!$B$3:$I$2821,3,FALSE)</f>
        <v>Torre de suspensión tipo SC1 (5°)Tipo SC1-3</v>
      </c>
      <c r="E1204" s="22">
        <f>+VLOOKUP(Tabla2[[#This Row],[CÓDIGO DE ESTRUCTURA]],'I-403 Res. Eq. Y Sum'!$B$3:$I$2821,5,FALSE)</f>
        <v>13764.117513441643</v>
      </c>
      <c r="F1204" s="21">
        <f t="shared" si="36"/>
        <v>9.84</v>
      </c>
      <c r="G1204" s="21">
        <f t="shared" si="37"/>
        <v>17.440000000000001</v>
      </c>
    </row>
    <row r="1205" spans="2:7" ht="15.6" x14ac:dyDescent="0.3">
      <c r="B1205" s="20" t="s">
        <v>1131</v>
      </c>
      <c r="C1205" s="20" t="s">
        <v>340</v>
      </c>
      <c r="D1205" s="20" t="str">
        <f>+VLOOKUP(Tabla2[[#This Row],[CÓDIGO DE ESTRUCTURA]],'I-403 Res. Eq. Y Sum'!$B$3:$I$2821,3,FALSE)</f>
        <v>Torre de suspensión tipo SC1 (5°)Tipo SC1-6</v>
      </c>
      <c r="E1205" s="22">
        <f>+VLOOKUP(Tabla2[[#This Row],[CÓDIGO DE ESTRUCTURA]],'I-403 Res. Eq. Y Sum'!$B$3:$I$2821,5,FALSE)</f>
        <v>12695.143091509612</v>
      </c>
      <c r="F1205" s="21">
        <f t="shared" si="36"/>
        <v>9.07</v>
      </c>
      <c r="G1205" s="21">
        <f t="shared" si="37"/>
        <v>16.09</v>
      </c>
    </row>
    <row r="1206" spans="2:7" ht="15.6" x14ac:dyDescent="0.3">
      <c r="B1206" s="20" t="s">
        <v>1131</v>
      </c>
      <c r="C1206" s="20" t="s">
        <v>333</v>
      </c>
      <c r="D1206" s="20" t="str">
        <f>+VLOOKUP(Tabla2[[#This Row],[CÓDIGO DE ESTRUCTURA]],'I-403 Res. Eq. Y Sum'!$B$3:$I$2821,3,FALSE)</f>
        <v>Torre de ángulo menor tipo AC1 (30°)Tipo AC1+3</v>
      </c>
      <c r="E1206" s="22">
        <f>+VLOOKUP(Tabla2[[#This Row],[CÓDIGO DE ESTRUCTURA]],'I-403 Res. Eq. Y Sum'!$B$3:$I$2821,5,FALSE)</f>
        <v>27084.291886694871</v>
      </c>
      <c r="F1206" s="21">
        <f t="shared" si="36"/>
        <v>19.36</v>
      </c>
      <c r="G1206" s="21">
        <f t="shared" si="37"/>
        <v>34.32</v>
      </c>
    </row>
    <row r="1207" spans="2:7" ht="15.6" x14ac:dyDescent="0.3">
      <c r="B1207" s="20" t="s">
        <v>1131</v>
      </c>
      <c r="C1207" s="20" t="s">
        <v>332</v>
      </c>
      <c r="D1207" s="20" t="str">
        <f>+VLOOKUP(Tabla2[[#This Row],[CÓDIGO DE ESTRUCTURA]],'I-403 Res. Eq. Y Sum'!$B$3:$I$2821,3,FALSE)</f>
        <v>Torre de ángulo menor tipo AC1 (30°)Tipo AC1±0</v>
      </c>
      <c r="E1207" s="22">
        <f>+VLOOKUP(Tabla2[[#This Row],[CÓDIGO DE ESTRUCTURA]],'I-403 Res. Eq. Y Sum'!$B$3:$I$2821,5,FALSE)</f>
        <v>25287.323559082888</v>
      </c>
      <c r="F1207" s="21">
        <f t="shared" si="36"/>
        <v>18.07</v>
      </c>
      <c r="G1207" s="21">
        <f t="shared" si="37"/>
        <v>32.049999999999997</v>
      </c>
    </row>
    <row r="1208" spans="2:7" ht="15.6" x14ac:dyDescent="0.3">
      <c r="B1208" s="20" t="s">
        <v>1131</v>
      </c>
      <c r="C1208" s="20" t="s">
        <v>331</v>
      </c>
      <c r="D1208" s="20" t="str">
        <f>+VLOOKUP(Tabla2[[#This Row],[CÓDIGO DE ESTRUCTURA]],'I-403 Res. Eq. Y Sum'!$B$3:$I$2821,3,FALSE)</f>
        <v>Torre de ángulo menor tipo AC1 (30°)Tipo AC1-3</v>
      </c>
      <c r="E1208" s="22">
        <f>+VLOOKUP(Tabla2[[#This Row],[CÓDIGO DE ESTRUCTURA]],'I-403 Res. Eq. Y Sum'!$B$3:$I$2821,5,FALSE)</f>
        <v>23490.355231470898</v>
      </c>
      <c r="F1208" s="21">
        <f t="shared" si="36"/>
        <v>16.79</v>
      </c>
      <c r="G1208" s="21">
        <f t="shared" si="37"/>
        <v>29.77</v>
      </c>
    </row>
    <row r="1209" spans="2:7" ht="15.6" x14ac:dyDescent="0.3">
      <c r="B1209" s="20" t="s">
        <v>1131</v>
      </c>
      <c r="C1209" s="20" t="s">
        <v>336</v>
      </c>
      <c r="D1209" s="20" t="str">
        <f>+VLOOKUP(Tabla2[[#This Row],[CÓDIGO DE ESTRUCTURA]],'I-403 Res. Eq. Y Sum'!$B$3:$I$2821,3,FALSE)</f>
        <v>Torre de ángulo mayor tipo BC1 (65°)Tipo BC1+3</v>
      </c>
      <c r="E1209" s="22">
        <f>+VLOOKUP(Tabla2[[#This Row],[CÓDIGO DE ESTRUCTURA]],'I-403 Res. Eq. Y Sum'!$B$3:$I$2821,5,FALSE)</f>
        <v>37944.240064650046</v>
      </c>
      <c r="F1209" s="21">
        <f t="shared" si="36"/>
        <v>27.12</v>
      </c>
      <c r="G1209" s="21">
        <f t="shared" si="37"/>
        <v>48.09</v>
      </c>
    </row>
    <row r="1210" spans="2:7" ht="15.6" x14ac:dyDescent="0.3">
      <c r="B1210" s="20" t="s">
        <v>1131</v>
      </c>
      <c r="C1210" s="20" t="s">
        <v>335</v>
      </c>
      <c r="D1210" s="20" t="str">
        <f>+VLOOKUP(Tabla2[[#This Row],[CÓDIGO DE ESTRUCTURA]],'I-403 Res. Eq. Y Sum'!$B$3:$I$2821,3,FALSE)</f>
        <v>Torre de ángulo mayor tipo BC1 (65°)Tipo BC1±0</v>
      </c>
      <c r="E1210" s="22">
        <f>+VLOOKUP(Tabla2[[#This Row],[CÓDIGO DE ESTRUCTURA]],'I-403 Res. Eq. Y Sum'!$B$3:$I$2821,5,FALSE)</f>
        <v>35434.963120268403</v>
      </c>
      <c r="F1210" s="21">
        <f t="shared" si="36"/>
        <v>25.33</v>
      </c>
      <c r="G1210" s="21">
        <f t="shared" si="37"/>
        <v>44.91</v>
      </c>
    </row>
    <row r="1211" spans="2:7" ht="15.6" x14ac:dyDescent="0.3">
      <c r="B1211" s="20" t="s">
        <v>1131</v>
      </c>
      <c r="C1211" s="20" t="s">
        <v>334</v>
      </c>
      <c r="D1211" s="20" t="str">
        <f>+VLOOKUP(Tabla2[[#This Row],[CÓDIGO DE ESTRUCTURA]],'I-403 Res. Eq. Y Sum'!$B$3:$I$2821,3,FALSE)</f>
        <v>Torre de ángulo mayor tipo BC1 (65°)Tipo BC1-3</v>
      </c>
      <c r="E1211" s="22">
        <f>+VLOOKUP(Tabla2[[#This Row],[CÓDIGO DE ESTRUCTURA]],'I-403 Res. Eq. Y Sum'!$B$3:$I$2821,5,FALSE)</f>
        <v>32925.686175886753</v>
      </c>
      <c r="F1211" s="21">
        <f t="shared" si="36"/>
        <v>23.53</v>
      </c>
      <c r="G1211" s="21">
        <f t="shared" si="37"/>
        <v>41.73</v>
      </c>
    </row>
    <row r="1212" spans="2:7" ht="15.6" x14ac:dyDescent="0.3">
      <c r="B1212" s="20" t="s">
        <v>1131</v>
      </c>
      <c r="C1212" s="20" t="s">
        <v>339</v>
      </c>
      <c r="D1212" s="20" t="str">
        <f>+VLOOKUP(Tabla2[[#This Row],[CÓDIGO DE ESTRUCTURA]],'I-403 Res. Eq. Y Sum'!$B$3:$I$2821,3,FALSE)</f>
        <v>Torre de anclaje, retención intermedia y terminal (15°) Tipo RC1+3</v>
      </c>
      <c r="E1212" s="22">
        <f>+VLOOKUP(Tabla2[[#This Row],[CÓDIGO DE ESTRUCTURA]],'I-403 Res. Eq. Y Sum'!$B$3:$I$2821,5,FALSE)</f>
        <v>38279.48389915569</v>
      </c>
      <c r="F1212" s="21">
        <f t="shared" si="36"/>
        <v>27.36</v>
      </c>
      <c r="G1212" s="21">
        <f t="shared" si="37"/>
        <v>48.51</v>
      </c>
    </row>
    <row r="1213" spans="2:7" ht="15.6" x14ac:dyDescent="0.3">
      <c r="B1213" s="20" t="s">
        <v>1131</v>
      </c>
      <c r="C1213" s="20" t="s">
        <v>338</v>
      </c>
      <c r="D1213" s="20" t="str">
        <f>+VLOOKUP(Tabla2[[#This Row],[CÓDIGO DE ESTRUCTURA]],'I-403 Res. Eq. Y Sum'!$B$3:$I$2821,3,FALSE)</f>
        <v>Torre de anclaje, retención intermedia y terminal (15°) Tipo RC1±0</v>
      </c>
      <c r="E1213" s="22">
        <f>+VLOOKUP(Tabla2[[#This Row],[CÓDIGO DE ESTRUCTURA]],'I-403 Res. Eq. Y Sum'!$B$3:$I$2821,5,FALSE)</f>
        <v>35728.063408677044</v>
      </c>
      <c r="F1213" s="21">
        <f t="shared" si="36"/>
        <v>25.54</v>
      </c>
      <c r="G1213" s="21">
        <f t="shared" si="37"/>
        <v>45.28</v>
      </c>
    </row>
    <row r="1214" spans="2:7" ht="15.6" x14ac:dyDescent="0.3">
      <c r="B1214" s="20" t="s">
        <v>1131</v>
      </c>
      <c r="C1214" s="20" t="s">
        <v>337</v>
      </c>
      <c r="D1214" s="20" t="str">
        <f>+VLOOKUP(Tabla2[[#This Row],[CÓDIGO DE ESTRUCTURA]],'I-403 Res. Eq. Y Sum'!$B$3:$I$2821,3,FALSE)</f>
        <v>Torre de anclaje, retención intermedia y terminal (15°) Tipo RC1-3</v>
      </c>
      <c r="E1214" s="22">
        <f>+VLOOKUP(Tabla2[[#This Row],[CÓDIGO DE ESTRUCTURA]],'I-403 Res. Eq. Y Sum'!$B$3:$I$2821,5,FALSE)</f>
        <v>33176.642918198391</v>
      </c>
      <c r="F1214" s="21">
        <f t="shared" si="36"/>
        <v>23.71</v>
      </c>
      <c r="G1214" s="21">
        <f t="shared" si="37"/>
        <v>42.04</v>
      </c>
    </row>
    <row r="1215" spans="2:7" ht="15.6" x14ac:dyDescent="0.3">
      <c r="B1215" s="20" t="s">
        <v>1131</v>
      </c>
      <c r="C1215" s="20" t="s">
        <v>329</v>
      </c>
      <c r="D1215" s="20" t="str">
        <f>+VLOOKUP(Tabla2[[#This Row],[CÓDIGO DE ESTRUCTURA]],'I-403 Res. Eq. Y Sum'!$B$3:$I$2821,3,FALSE)</f>
        <v>Torre de suspensión tipo SC1 (5°)Tipo SC1+3</v>
      </c>
      <c r="E1215" s="22">
        <f>+VLOOKUP(Tabla2[[#This Row],[CÓDIGO DE ESTRUCTURA]],'I-403 Res. Eq. Y Sum'!$B$3:$I$2821,5,FALSE)</f>
        <v>17619.929575364979</v>
      </c>
      <c r="F1215" s="21">
        <f t="shared" si="36"/>
        <v>12.59</v>
      </c>
      <c r="G1215" s="21">
        <f t="shared" si="37"/>
        <v>22.33</v>
      </c>
    </row>
    <row r="1216" spans="2:7" ht="15.6" x14ac:dyDescent="0.3">
      <c r="B1216" s="20" t="s">
        <v>1131</v>
      </c>
      <c r="C1216" s="20" t="s">
        <v>330</v>
      </c>
      <c r="D1216" s="20" t="str">
        <f>+VLOOKUP(Tabla2[[#This Row],[CÓDIGO DE ESTRUCTURA]],'I-403 Res. Eq. Y Sum'!$B$3:$I$2821,3,FALSE)</f>
        <v>Torre de suspensión tipo SC1 (5°)Tipo SC1+6</v>
      </c>
      <c r="E1216" s="22">
        <f>+VLOOKUP(Tabla2[[#This Row],[CÓDIGO DE ESTRUCTURA]],'I-403 Res. Eq. Y Sum'!$B$3:$I$2821,5,FALSE)</f>
        <v>18805.062286821427</v>
      </c>
      <c r="F1216" s="21">
        <f t="shared" si="36"/>
        <v>13.44</v>
      </c>
      <c r="G1216" s="21">
        <f t="shared" si="37"/>
        <v>23.83</v>
      </c>
    </row>
    <row r="1217" spans="2:7" ht="15.6" x14ac:dyDescent="0.3">
      <c r="B1217" s="20" t="s">
        <v>1131</v>
      </c>
      <c r="C1217" s="20" t="s">
        <v>328</v>
      </c>
      <c r="D1217" s="20" t="str">
        <f>+VLOOKUP(Tabla2[[#This Row],[CÓDIGO DE ESTRUCTURA]],'I-403 Res. Eq. Y Sum'!$B$3:$I$2821,3,FALSE)</f>
        <v>Torre de suspensión tipo SC1 (5°)Tipo SC1±0</v>
      </c>
      <c r="E1217" s="22">
        <f>+VLOOKUP(Tabla2[[#This Row],[CÓDIGO DE ESTRUCTURA]],'I-403 Res. Eq. Y Sum'!$B$3:$I$2821,5,FALSE)</f>
        <v>16434.79686390853</v>
      </c>
      <c r="F1217" s="21">
        <f t="shared" si="36"/>
        <v>11.75</v>
      </c>
      <c r="G1217" s="21">
        <f t="shared" si="37"/>
        <v>20.83</v>
      </c>
    </row>
    <row r="1218" spans="2:7" ht="15.6" x14ac:dyDescent="0.3">
      <c r="B1218" s="20" t="s">
        <v>1131</v>
      </c>
      <c r="C1218" s="20" t="s">
        <v>327</v>
      </c>
      <c r="D1218" s="20" t="str">
        <f>+VLOOKUP(Tabla2[[#This Row],[CÓDIGO DE ESTRUCTURA]],'I-403 Res. Eq. Y Sum'!$B$3:$I$2821,3,FALSE)</f>
        <v>Torre de suspensión tipo SC1 (5°)Tipo SC1-3</v>
      </c>
      <c r="E1218" s="22">
        <f>+VLOOKUP(Tabla2[[#This Row],[CÓDIGO DE ESTRUCTURA]],'I-403 Res. Eq. Y Sum'!$B$3:$I$2821,5,FALSE)</f>
        <v>15249.664152452075</v>
      </c>
      <c r="F1218" s="21">
        <f t="shared" si="36"/>
        <v>10.9</v>
      </c>
      <c r="G1218" s="21">
        <f t="shared" si="37"/>
        <v>19.329999999999998</v>
      </c>
    </row>
    <row r="1219" spans="2:7" ht="15.6" x14ac:dyDescent="0.3">
      <c r="B1219" s="20" t="s">
        <v>1131</v>
      </c>
      <c r="C1219" s="20" t="s">
        <v>326</v>
      </c>
      <c r="D1219" s="20" t="str">
        <f>+VLOOKUP(Tabla2[[#This Row],[CÓDIGO DE ESTRUCTURA]],'I-403 Res. Eq. Y Sum'!$B$3:$I$2821,3,FALSE)</f>
        <v>Torre de suspensión tipo SC1 (5°)Tipo SC1-6</v>
      </c>
      <c r="E1219" s="22">
        <f>+VLOOKUP(Tabla2[[#This Row],[CÓDIGO DE ESTRUCTURA]],'I-403 Res. Eq. Y Sum'!$B$3:$I$2821,5,FALSE)</f>
        <v>14064.531440995628</v>
      </c>
      <c r="F1219" s="21">
        <f t="shared" si="36"/>
        <v>10.050000000000001</v>
      </c>
      <c r="G1219" s="21">
        <f t="shared" si="37"/>
        <v>17.82</v>
      </c>
    </row>
    <row r="1220" spans="2:7" ht="15.6" x14ac:dyDescent="0.3">
      <c r="B1220" s="20" t="s">
        <v>1131</v>
      </c>
      <c r="C1220" s="20" t="s">
        <v>319</v>
      </c>
      <c r="D1220" s="20" t="str">
        <f>+VLOOKUP(Tabla2[[#This Row],[CÓDIGO DE ESTRUCTURA]],'I-403 Res. Eq. Y Sum'!$B$3:$I$2821,3,FALSE)</f>
        <v>Torre de ángulo menor tipo AC1 (30°)Tipo AC1+3</v>
      </c>
      <c r="E1220" s="22">
        <f>+VLOOKUP(Tabla2[[#This Row],[CÓDIGO DE ESTRUCTURA]],'I-403 Res. Eq. Y Sum'!$B$3:$I$2821,5,FALSE)</f>
        <v>29970.574526914697</v>
      </c>
      <c r="F1220" s="21">
        <f t="shared" si="36"/>
        <v>21.42</v>
      </c>
      <c r="G1220" s="21">
        <f t="shared" si="37"/>
        <v>37.979999999999997</v>
      </c>
    </row>
    <row r="1221" spans="2:7" ht="15.6" x14ac:dyDescent="0.3">
      <c r="B1221" s="20" t="s">
        <v>1131</v>
      </c>
      <c r="C1221" s="20" t="s">
        <v>318</v>
      </c>
      <c r="D1221" s="20" t="str">
        <f>+VLOOKUP(Tabla2[[#This Row],[CÓDIGO DE ESTRUCTURA]],'I-403 Res. Eq. Y Sum'!$B$3:$I$2821,3,FALSE)</f>
        <v>Torre de ángulo menor tipo AC1 (30°)Tipo AC1±0</v>
      </c>
      <c r="E1221" s="22">
        <f>+VLOOKUP(Tabla2[[#This Row],[CÓDIGO DE ESTRUCTURA]],'I-403 Res. Eq. Y Sum'!$B$3:$I$2821,5,FALSE)</f>
        <v>27996.773711383372</v>
      </c>
      <c r="F1221" s="21">
        <f t="shared" si="36"/>
        <v>20.010000000000002</v>
      </c>
      <c r="G1221" s="21">
        <f t="shared" si="37"/>
        <v>35.479999999999997</v>
      </c>
    </row>
    <row r="1222" spans="2:7" ht="15.6" x14ac:dyDescent="0.3">
      <c r="B1222" s="20" t="s">
        <v>1131</v>
      </c>
      <c r="C1222" s="20" t="s">
        <v>317</v>
      </c>
      <c r="D1222" s="20" t="str">
        <f>+VLOOKUP(Tabla2[[#This Row],[CÓDIGO DE ESTRUCTURA]],'I-403 Res. Eq. Y Sum'!$B$3:$I$2821,3,FALSE)</f>
        <v>Torre de ángulo menor tipo AC1 (30°)Tipo AC1-3</v>
      </c>
      <c r="E1222" s="22">
        <f>+VLOOKUP(Tabla2[[#This Row],[CÓDIGO DE ESTRUCTURA]],'I-403 Res. Eq. Y Sum'!$B$3:$I$2821,5,FALSE)</f>
        <v>26022.972895852043</v>
      </c>
      <c r="F1222" s="21">
        <f t="shared" si="36"/>
        <v>18.600000000000001</v>
      </c>
      <c r="G1222" s="21">
        <f t="shared" si="37"/>
        <v>32.979999999999997</v>
      </c>
    </row>
    <row r="1223" spans="2:7" ht="15.6" x14ac:dyDescent="0.3">
      <c r="B1223" s="20" t="s">
        <v>1131</v>
      </c>
      <c r="C1223" s="20" t="s">
        <v>322</v>
      </c>
      <c r="D1223" s="20" t="str">
        <f>+VLOOKUP(Tabla2[[#This Row],[CÓDIGO DE ESTRUCTURA]],'I-403 Res. Eq. Y Sum'!$B$3:$I$2821,3,FALSE)</f>
        <v>Torre de ángulo mayor tipo BC1 (65°)Tipo BC1+3</v>
      </c>
      <c r="E1223" s="22">
        <f>+VLOOKUP(Tabla2[[#This Row],[CÓDIGO DE ESTRUCTURA]],'I-403 Res. Eq. Y Sum'!$B$3:$I$2821,5,FALSE)</f>
        <v>42088.245331773134</v>
      </c>
      <c r="F1223" s="21">
        <f t="shared" si="36"/>
        <v>30.08</v>
      </c>
      <c r="G1223" s="21">
        <f t="shared" si="37"/>
        <v>53.34</v>
      </c>
    </row>
    <row r="1224" spans="2:7" ht="15.6" x14ac:dyDescent="0.3">
      <c r="B1224" s="20" t="s">
        <v>1131</v>
      </c>
      <c r="C1224" s="20" t="s">
        <v>321</v>
      </c>
      <c r="D1224" s="20" t="str">
        <f>+VLOOKUP(Tabla2[[#This Row],[CÓDIGO DE ESTRUCTURA]],'I-403 Res. Eq. Y Sum'!$B$3:$I$2821,3,FALSE)</f>
        <v>Torre de ángulo mayor tipo BC1 (65°)Tipo BC1±0</v>
      </c>
      <c r="E1224" s="22">
        <f>+VLOOKUP(Tabla2[[#This Row],[CÓDIGO DE ESTRUCTURA]],'I-403 Res. Eq. Y Sum'!$B$3:$I$2821,5,FALSE)</f>
        <v>39325.42737265952</v>
      </c>
      <c r="F1224" s="21">
        <f t="shared" si="36"/>
        <v>28.11</v>
      </c>
      <c r="G1224" s="21">
        <f t="shared" si="37"/>
        <v>49.84</v>
      </c>
    </row>
    <row r="1225" spans="2:7" ht="15.6" x14ac:dyDescent="0.3">
      <c r="B1225" s="20" t="s">
        <v>1131</v>
      </c>
      <c r="C1225" s="20" t="s">
        <v>320</v>
      </c>
      <c r="D1225" s="20" t="str">
        <f>+VLOOKUP(Tabla2[[#This Row],[CÓDIGO DE ESTRUCTURA]],'I-403 Res. Eq. Y Sum'!$B$3:$I$2821,3,FALSE)</f>
        <v>Torre de ángulo mayor tipo BC1 (65°)Tipo BC1-3</v>
      </c>
      <c r="E1225" s="22">
        <f>+VLOOKUP(Tabla2[[#This Row],[CÓDIGO DE ESTRUCTURA]],'I-403 Res. Eq. Y Sum'!$B$3:$I$2821,5,FALSE)</f>
        <v>36562.609413545906</v>
      </c>
      <c r="F1225" s="21">
        <f t="shared" si="36"/>
        <v>26.13</v>
      </c>
      <c r="G1225" s="21">
        <f t="shared" si="37"/>
        <v>46.34</v>
      </c>
    </row>
    <row r="1226" spans="2:7" ht="15.6" x14ac:dyDescent="0.3">
      <c r="B1226" s="20" t="s">
        <v>1131</v>
      </c>
      <c r="C1226" s="20" t="s">
        <v>325</v>
      </c>
      <c r="D1226" s="20" t="str">
        <f>+VLOOKUP(Tabla2[[#This Row],[CÓDIGO DE ESTRUCTURA]],'I-403 Res. Eq. Y Sum'!$B$3:$I$2821,3,FALSE)</f>
        <v>Torre de anclaje, retención intermedia y terminal (15°) Tipo RC1+3</v>
      </c>
      <c r="E1226" s="22">
        <f>+VLOOKUP(Tabla2[[#This Row],[CÓDIGO DE ESTRUCTURA]],'I-403 Res. Eq. Y Sum'!$B$3:$I$2821,5,FALSE)</f>
        <v>42254.017021374319</v>
      </c>
      <c r="F1226" s="21">
        <f t="shared" si="36"/>
        <v>30.2</v>
      </c>
      <c r="G1226" s="21">
        <f t="shared" si="37"/>
        <v>53.55</v>
      </c>
    </row>
    <row r="1227" spans="2:7" ht="15.6" x14ac:dyDescent="0.3">
      <c r="B1227" s="20" t="s">
        <v>1131</v>
      </c>
      <c r="C1227" s="20" t="s">
        <v>324</v>
      </c>
      <c r="D1227" s="20" t="str">
        <f>+VLOOKUP(Tabla2[[#This Row],[CÓDIGO DE ESTRUCTURA]],'I-403 Res. Eq. Y Sum'!$B$3:$I$2821,3,FALSE)</f>
        <v>Torre de anclaje, retención intermedia y terminal (15°) Tipo RC1±0</v>
      </c>
      <c r="E1227" s="22">
        <f>+VLOOKUP(Tabla2[[#This Row],[CÓDIGO DE ESTRUCTURA]],'I-403 Res. Eq. Y Sum'!$B$3:$I$2821,5,FALSE)</f>
        <v>39458.273896712781</v>
      </c>
      <c r="F1227" s="21">
        <f t="shared" si="36"/>
        <v>28.2</v>
      </c>
      <c r="G1227" s="21">
        <f t="shared" si="37"/>
        <v>50.01</v>
      </c>
    </row>
    <row r="1228" spans="2:7" ht="15.6" x14ac:dyDescent="0.3">
      <c r="B1228" s="20" t="s">
        <v>1131</v>
      </c>
      <c r="C1228" s="20" t="s">
        <v>323</v>
      </c>
      <c r="D1228" s="20" t="str">
        <f>+VLOOKUP(Tabla2[[#This Row],[CÓDIGO DE ESTRUCTURA]],'I-403 Res. Eq. Y Sum'!$B$3:$I$2821,3,FALSE)</f>
        <v>Torre de anclaje, retención intermedia y terminal (15°) Tipo RC1-3</v>
      </c>
      <c r="E1228" s="22">
        <f>+VLOOKUP(Tabla2[[#This Row],[CÓDIGO DE ESTRUCTURA]],'I-403 Res. Eq. Y Sum'!$B$3:$I$2821,5,FALSE)</f>
        <v>36662.53077205125</v>
      </c>
      <c r="F1228" s="21">
        <f t="shared" si="36"/>
        <v>26.2</v>
      </c>
      <c r="G1228" s="21">
        <f t="shared" si="37"/>
        <v>46.46</v>
      </c>
    </row>
    <row r="1229" spans="2:7" ht="15.6" x14ac:dyDescent="0.3">
      <c r="B1229" s="20" t="s">
        <v>1131</v>
      </c>
      <c r="C1229" s="20" t="s">
        <v>315</v>
      </c>
      <c r="D1229" s="20" t="str">
        <f>+VLOOKUP(Tabla2[[#This Row],[CÓDIGO DE ESTRUCTURA]],'I-403 Res. Eq. Y Sum'!$B$3:$I$2821,3,FALSE)</f>
        <v>Torre de suspensión tipo SC1 (5°)Tipo SC1+3</v>
      </c>
      <c r="E1229" s="22">
        <f>+VLOOKUP(Tabla2[[#This Row],[CÓDIGO DE ESTRUCTURA]],'I-403 Res. Eq. Y Sum'!$B$3:$I$2821,5,FALSE)</f>
        <v>19376.790410806261</v>
      </c>
      <c r="F1229" s="21">
        <f t="shared" si="36"/>
        <v>13.85</v>
      </c>
      <c r="G1229" s="21">
        <f t="shared" si="37"/>
        <v>24.56</v>
      </c>
    </row>
    <row r="1230" spans="2:7" ht="15.6" x14ac:dyDescent="0.3">
      <c r="B1230" s="20" t="s">
        <v>1131</v>
      </c>
      <c r="C1230" s="20" t="s">
        <v>316</v>
      </c>
      <c r="D1230" s="20" t="str">
        <f>+VLOOKUP(Tabla2[[#This Row],[CÓDIGO DE ESTRUCTURA]],'I-403 Res. Eq. Y Sum'!$B$3:$I$2821,3,FALSE)</f>
        <v>Torre de suspensión tipo SC1 (5°)Tipo SC1+6</v>
      </c>
      <c r="E1230" s="22">
        <f>+VLOOKUP(Tabla2[[#This Row],[CÓDIGO DE ESTRUCTURA]],'I-403 Res. Eq. Y Sum'!$B$3:$I$2821,5,FALSE)</f>
        <v>20671.076518682534</v>
      </c>
      <c r="F1230" s="21">
        <f t="shared" si="36"/>
        <v>14.77</v>
      </c>
      <c r="G1230" s="21">
        <f t="shared" si="37"/>
        <v>26.2</v>
      </c>
    </row>
    <row r="1231" spans="2:7" ht="15.6" x14ac:dyDescent="0.3">
      <c r="B1231" s="20" t="s">
        <v>1131</v>
      </c>
      <c r="C1231" s="20" t="s">
        <v>314</v>
      </c>
      <c r="D1231" s="20" t="str">
        <f>+VLOOKUP(Tabla2[[#This Row],[CÓDIGO DE ESTRUCTURA]],'I-403 Res. Eq. Y Sum'!$B$3:$I$2821,3,FALSE)</f>
        <v>Torre de suspensión tipo SC1 (5°)Tipo SC1±0</v>
      </c>
      <c r="E1231" s="22">
        <f>+VLOOKUP(Tabla2[[#This Row],[CÓDIGO DE ESTRUCTURA]],'I-403 Res. Eq. Y Sum'!$B$3:$I$2821,5,FALSE)</f>
        <v>18082.504302929989</v>
      </c>
      <c r="F1231" s="21">
        <f t="shared" si="36"/>
        <v>12.92</v>
      </c>
      <c r="G1231" s="21">
        <f t="shared" si="37"/>
        <v>22.92</v>
      </c>
    </row>
    <row r="1232" spans="2:7" ht="15.6" x14ac:dyDescent="0.3">
      <c r="B1232" s="20" t="s">
        <v>1131</v>
      </c>
      <c r="C1232" s="20" t="s">
        <v>313</v>
      </c>
      <c r="D1232" s="20" t="str">
        <f>+VLOOKUP(Tabla2[[#This Row],[CÓDIGO DE ESTRUCTURA]],'I-403 Res. Eq. Y Sum'!$B$3:$I$2821,3,FALSE)</f>
        <v>Torre de suspensión tipo SC1 (5°)Tipo SC1-3</v>
      </c>
      <c r="E1232" s="22">
        <f>+VLOOKUP(Tabla2[[#This Row],[CÓDIGO DE ESTRUCTURA]],'I-403 Res. Eq. Y Sum'!$B$3:$I$2821,5,FALSE)</f>
        <v>16788.218195053712</v>
      </c>
      <c r="F1232" s="21">
        <f t="shared" si="36"/>
        <v>12</v>
      </c>
      <c r="G1232" s="21">
        <f t="shared" si="37"/>
        <v>21.28</v>
      </c>
    </row>
    <row r="1233" spans="2:7" ht="15.6" x14ac:dyDescent="0.3">
      <c r="B1233" s="20" t="s">
        <v>1131</v>
      </c>
      <c r="C1233" s="20" t="s">
        <v>312</v>
      </c>
      <c r="D1233" s="20" t="str">
        <f>+VLOOKUP(Tabla2[[#This Row],[CÓDIGO DE ESTRUCTURA]],'I-403 Res. Eq. Y Sum'!$B$3:$I$2821,3,FALSE)</f>
        <v>Torre de suspensión tipo SC1 (5°)Tipo SC1-6</v>
      </c>
      <c r="E1233" s="22">
        <f>+VLOOKUP(Tabla2[[#This Row],[CÓDIGO DE ESTRUCTURA]],'I-403 Res. Eq. Y Sum'!$B$3:$I$2821,5,FALSE)</f>
        <v>15493.93208717744</v>
      </c>
      <c r="F1233" s="21">
        <f t="shared" si="36"/>
        <v>11.07</v>
      </c>
      <c r="G1233" s="21">
        <f t="shared" si="37"/>
        <v>19.64</v>
      </c>
    </row>
    <row r="1234" spans="2:7" ht="15.6" x14ac:dyDescent="0.3">
      <c r="B1234" s="20" t="s">
        <v>1131</v>
      </c>
      <c r="C1234" s="20" t="s">
        <v>305</v>
      </c>
      <c r="D1234" s="20" t="str">
        <f>+VLOOKUP(Tabla2[[#This Row],[CÓDIGO DE ESTRUCTURA]],'I-403 Res. Eq. Y Sum'!$B$3:$I$2821,3,FALSE)</f>
        <v>Torre de ángulo menor tipo AC1 (30°)Tipo AC1+3</v>
      </c>
      <c r="E1234" s="22">
        <f>+VLOOKUP(Tabla2[[#This Row],[CÓDIGO DE ESTRUCTURA]],'I-403 Res. Eq. Y Sum'!$B$3:$I$2821,5,FALSE)</f>
        <v>25312.14329915776</v>
      </c>
      <c r="F1234" s="21">
        <f t="shared" si="36"/>
        <v>18.09</v>
      </c>
      <c r="G1234" s="21">
        <f t="shared" si="37"/>
        <v>32.08</v>
      </c>
    </row>
    <row r="1235" spans="2:7" ht="15.6" x14ac:dyDescent="0.3">
      <c r="B1235" s="20" t="s">
        <v>1131</v>
      </c>
      <c r="C1235" s="20" t="s">
        <v>304</v>
      </c>
      <c r="D1235" s="20" t="str">
        <f>+VLOOKUP(Tabla2[[#This Row],[CÓDIGO DE ESTRUCTURA]],'I-403 Res. Eq. Y Sum'!$B$3:$I$2821,3,FALSE)</f>
        <v>Torre de ángulo menor tipo AC1 (30°)Tipo AC1±0</v>
      </c>
      <c r="E1235" s="22">
        <f>+VLOOKUP(Tabla2[[#This Row],[CÓDIGO DE ESTRUCTURA]],'I-403 Res. Eq. Y Sum'!$B$3:$I$2821,5,FALSE)</f>
        <v>23874.724111986503</v>
      </c>
      <c r="F1235" s="21">
        <f t="shared" si="36"/>
        <v>17.059999999999999</v>
      </c>
      <c r="G1235" s="21">
        <f t="shared" si="37"/>
        <v>30.26</v>
      </c>
    </row>
    <row r="1236" spans="2:7" ht="15.6" x14ac:dyDescent="0.3">
      <c r="B1236" s="20" t="s">
        <v>1131</v>
      </c>
      <c r="C1236" s="20" t="s">
        <v>303</v>
      </c>
      <c r="D1236" s="20" t="str">
        <f>+VLOOKUP(Tabla2[[#This Row],[CÓDIGO DE ESTRUCTURA]],'I-403 Res. Eq. Y Sum'!$B$3:$I$2821,3,FALSE)</f>
        <v>Torre de ángulo menor tipo AC1 (30°)Tipo AC1-3</v>
      </c>
      <c r="E1236" s="22">
        <f>+VLOOKUP(Tabla2[[#This Row],[CÓDIGO DE ESTRUCTURA]],'I-403 Res. Eq. Y Sum'!$B$3:$I$2821,5,FALSE)</f>
        <v>22437.304924815242</v>
      </c>
      <c r="F1236" s="21">
        <f t="shared" si="36"/>
        <v>16.04</v>
      </c>
      <c r="G1236" s="21">
        <f t="shared" si="37"/>
        <v>28.43</v>
      </c>
    </row>
    <row r="1237" spans="2:7" ht="15.6" x14ac:dyDescent="0.3">
      <c r="B1237" s="20" t="s">
        <v>1131</v>
      </c>
      <c r="C1237" s="20" t="s">
        <v>308</v>
      </c>
      <c r="D1237" s="20" t="str">
        <f>+VLOOKUP(Tabla2[[#This Row],[CÓDIGO DE ESTRUCTURA]],'I-403 Res. Eq. Y Sum'!$B$3:$I$2821,3,FALSE)</f>
        <v>Torre de ángulo mayor tipo BC1 (65°)Tipo BC1+3</v>
      </c>
      <c r="E1237" s="22">
        <f>+VLOOKUP(Tabla2[[#This Row],[CÓDIGO DE ESTRUCTURA]],'I-403 Res. Eq. Y Sum'!$B$3:$I$2821,5,FALSE)</f>
        <v>34768.629622610402</v>
      </c>
      <c r="F1237" s="21">
        <f t="shared" si="36"/>
        <v>24.85</v>
      </c>
      <c r="G1237" s="21">
        <f t="shared" si="37"/>
        <v>44.06</v>
      </c>
    </row>
    <row r="1238" spans="2:7" ht="15.6" x14ac:dyDescent="0.3">
      <c r="B1238" s="20" t="s">
        <v>1131</v>
      </c>
      <c r="C1238" s="20" t="s">
        <v>307</v>
      </c>
      <c r="D1238" s="20" t="str">
        <f>+VLOOKUP(Tabla2[[#This Row],[CÓDIGO DE ESTRUCTURA]],'I-403 Res. Eq. Y Sum'!$B$3:$I$2821,3,FALSE)</f>
        <v>Torre de ángulo mayor tipo BC1 (65°)Tipo BC1±0</v>
      </c>
      <c r="E1238" s="22">
        <f>+VLOOKUP(Tabla2[[#This Row],[CÓDIGO DE ESTRUCTURA]],'I-403 Res. Eq. Y Sum'!$B$3:$I$2821,5,FALSE)</f>
        <v>32801.053964560895</v>
      </c>
      <c r="F1238" s="21">
        <f t="shared" si="36"/>
        <v>23.44</v>
      </c>
      <c r="G1238" s="21">
        <f t="shared" si="37"/>
        <v>41.57</v>
      </c>
    </row>
    <row r="1239" spans="2:7" ht="15.6" x14ac:dyDescent="0.3">
      <c r="B1239" s="20" t="s">
        <v>1131</v>
      </c>
      <c r="C1239" s="20" t="s">
        <v>306</v>
      </c>
      <c r="D1239" s="20" t="str">
        <f>+VLOOKUP(Tabla2[[#This Row],[CÓDIGO DE ESTRUCTURA]],'I-403 Res. Eq. Y Sum'!$B$3:$I$2821,3,FALSE)</f>
        <v>Torre de ángulo mayor tipo BC1 (65°)Tipo BC1-3</v>
      </c>
      <c r="E1239" s="22">
        <f>+VLOOKUP(Tabla2[[#This Row],[CÓDIGO DE ESTRUCTURA]],'I-403 Res. Eq. Y Sum'!$B$3:$I$2821,5,FALSE)</f>
        <v>30833.478306511402</v>
      </c>
      <c r="F1239" s="21">
        <f t="shared" ref="F1239:F1302" si="38">+ROUND(IF((((E1239*(1+0.77)*0.072)/12)*0.2)*(1/3)*(1+0.009489)&lt;0.1,0.1,(((E1239*(1+0.77)*0.072)/12)*0.2)*(1/3)*(1+0.009489)),2)</f>
        <v>22.04</v>
      </c>
      <c r="G1239" s="21">
        <f t="shared" ref="G1239:G1302" si="39">+ROUND(IF((((E1239*(1+0.843)*0.134)/12)*0.183)*(1/3)*(1+0.009489)&lt;0.1,0.1,(((E1239*(1+0.843)*0.134)/12)*0.183)*(1/3)*(1+0.009489)),2)</f>
        <v>39.08</v>
      </c>
    </row>
    <row r="1240" spans="2:7" ht="15.6" x14ac:dyDescent="0.3">
      <c r="B1240" s="20" t="s">
        <v>1131</v>
      </c>
      <c r="C1240" s="20" t="s">
        <v>311</v>
      </c>
      <c r="D1240" s="20" t="str">
        <f>+VLOOKUP(Tabla2[[#This Row],[CÓDIGO DE ESTRUCTURA]],'I-403 Res. Eq. Y Sum'!$B$3:$I$2821,3,FALSE)</f>
        <v>Torre de anclaje, retención intermedia y terminal (15°) Tipo RC1+3</v>
      </c>
      <c r="E1240" s="22">
        <f>+VLOOKUP(Tabla2[[#This Row],[CÓDIGO DE ESTRUCTURA]],'I-403 Res. Eq. Y Sum'!$B$3:$I$2821,5,FALSE)</f>
        <v>36437.140513001614</v>
      </c>
      <c r="F1240" s="21">
        <f t="shared" si="38"/>
        <v>26.04</v>
      </c>
      <c r="G1240" s="21">
        <f t="shared" si="39"/>
        <v>46.18</v>
      </c>
    </row>
    <row r="1241" spans="2:7" ht="15.6" x14ac:dyDescent="0.3">
      <c r="B1241" s="20" t="s">
        <v>1131</v>
      </c>
      <c r="C1241" s="20" t="s">
        <v>310</v>
      </c>
      <c r="D1241" s="20" t="str">
        <f>+VLOOKUP(Tabla2[[#This Row],[CÓDIGO DE ESTRUCTURA]],'I-403 Res. Eq. Y Sum'!$B$3:$I$2821,3,FALSE)</f>
        <v>Torre de anclaje, retención intermedia y terminal (15°) Tipo RC1±0</v>
      </c>
      <c r="E1241" s="22">
        <f>+VLOOKUP(Tabla2[[#This Row],[CÓDIGO DE ESTRUCTURA]],'I-403 Res. Eq. Y Sum'!$B$3:$I$2821,5,FALSE)</f>
        <v>34358.724970482574</v>
      </c>
      <c r="F1241" s="21">
        <f t="shared" si="38"/>
        <v>24.56</v>
      </c>
      <c r="G1241" s="21">
        <f t="shared" si="39"/>
        <v>43.54</v>
      </c>
    </row>
    <row r="1242" spans="2:7" ht="15.6" x14ac:dyDescent="0.3">
      <c r="B1242" s="20" t="s">
        <v>1131</v>
      </c>
      <c r="C1242" s="20" t="s">
        <v>309</v>
      </c>
      <c r="D1242" s="20" t="str">
        <f>+VLOOKUP(Tabla2[[#This Row],[CÓDIGO DE ESTRUCTURA]],'I-403 Res. Eq. Y Sum'!$B$3:$I$2821,3,FALSE)</f>
        <v>Torre de anclaje, retención intermedia y terminal (15°) Tipo RC1-3</v>
      </c>
      <c r="E1242" s="22">
        <f>+VLOOKUP(Tabla2[[#This Row],[CÓDIGO DE ESTRUCTURA]],'I-403 Res. Eq. Y Sum'!$B$3:$I$2821,5,FALSE)</f>
        <v>32280.30942796353</v>
      </c>
      <c r="F1242" s="21">
        <f t="shared" si="38"/>
        <v>23.07</v>
      </c>
      <c r="G1242" s="21">
        <f t="shared" si="39"/>
        <v>40.909999999999997</v>
      </c>
    </row>
    <row r="1243" spans="2:7" ht="15.6" x14ac:dyDescent="0.3">
      <c r="B1243" s="20" t="s">
        <v>1131</v>
      </c>
      <c r="C1243" s="20" t="s">
        <v>301</v>
      </c>
      <c r="D1243" s="20" t="str">
        <f>+VLOOKUP(Tabla2[[#This Row],[CÓDIGO DE ESTRUCTURA]],'I-403 Res. Eq. Y Sum'!$B$3:$I$2821,3,FALSE)</f>
        <v>Torre de suspensión tipo SC1 (5°)Tipo SC1+3</v>
      </c>
      <c r="E1243" s="22">
        <f>+VLOOKUP(Tabla2[[#This Row],[CÓDIGO DE ESTRUCTURA]],'I-403 Res. Eq. Y Sum'!$B$3:$I$2821,5,FALSE)</f>
        <v>17180.106015961286</v>
      </c>
      <c r="F1243" s="21">
        <f t="shared" si="38"/>
        <v>12.28</v>
      </c>
      <c r="G1243" s="21">
        <f t="shared" si="39"/>
        <v>21.77</v>
      </c>
    </row>
    <row r="1244" spans="2:7" ht="15.6" x14ac:dyDescent="0.3">
      <c r="B1244" s="20" t="s">
        <v>1131</v>
      </c>
      <c r="C1244" s="20" t="s">
        <v>302</v>
      </c>
      <c r="D1244" s="20" t="str">
        <f>+VLOOKUP(Tabla2[[#This Row],[CÓDIGO DE ESTRUCTURA]],'I-403 Res. Eq. Y Sum'!$B$3:$I$2821,3,FALSE)</f>
        <v>Torre de suspensión tipo SC1 (5°)Tipo SC1+6</v>
      </c>
      <c r="E1244" s="22">
        <f>+VLOOKUP(Tabla2[[#This Row],[CÓDIGO DE ESTRUCTURA]],'I-403 Res. Eq. Y Sum'!$B$3:$I$2821,5,FALSE)</f>
        <v>18167.547238758307</v>
      </c>
      <c r="F1244" s="21">
        <f t="shared" si="38"/>
        <v>12.98</v>
      </c>
      <c r="G1244" s="21">
        <f t="shared" si="39"/>
        <v>23.02</v>
      </c>
    </row>
    <row r="1245" spans="2:7" ht="15.6" x14ac:dyDescent="0.3">
      <c r="B1245" s="20" t="s">
        <v>1131</v>
      </c>
      <c r="C1245" s="20" t="s">
        <v>300</v>
      </c>
      <c r="D1245" s="20" t="str">
        <f>+VLOOKUP(Tabla2[[#This Row],[CÓDIGO DE ESTRUCTURA]],'I-403 Res. Eq. Y Sum'!$B$3:$I$2821,3,FALSE)</f>
        <v>Torre de suspensión tipo SC1 (5°)Tipo SC1±0</v>
      </c>
      <c r="E1245" s="22">
        <f>+VLOOKUP(Tabla2[[#This Row],[CÓDIGO DE ESTRUCTURA]],'I-403 Res. Eq. Y Sum'!$B$3:$I$2821,5,FALSE)</f>
        <v>16192.664793164262</v>
      </c>
      <c r="F1245" s="21">
        <f t="shared" si="38"/>
        <v>11.57</v>
      </c>
      <c r="G1245" s="21">
        <f t="shared" si="39"/>
        <v>20.52</v>
      </c>
    </row>
    <row r="1246" spans="2:7" ht="15.6" x14ac:dyDescent="0.3">
      <c r="B1246" s="20" t="s">
        <v>1131</v>
      </c>
      <c r="C1246" s="20" t="s">
        <v>299</v>
      </c>
      <c r="D1246" s="20" t="str">
        <f>+VLOOKUP(Tabla2[[#This Row],[CÓDIGO DE ESTRUCTURA]],'I-403 Res. Eq. Y Sum'!$B$3:$I$2821,3,FALSE)</f>
        <v>Torre de suspensión tipo SC1 (5°)Tipo SC1-3</v>
      </c>
      <c r="E1246" s="22">
        <f>+VLOOKUP(Tabla2[[#This Row],[CÓDIGO DE ESTRUCTURA]],'I-403 Res. Eq. Y Sum'!$B$3:$I$2821,5,FALSE)</f>
        <v>15205.223570367236</v>
      </c>
      <c r="F1246" s="21">
        <f t="shared" si="38"/>
        <v>10.87</v>
      </c>
      <c r="G1246" s="21">
        <f t="shared" si="39"/>
        <v>19.27</v>
      </c>
    </row>
    <row r="1247" spans="2:7" ht="15.6" x14ac:dyDescent="0.3">
      <c r="B1247" s="20" t="s">
        <v>1131</v>
      </c>
      <c r="C1247" s="20" t="s">
        <v>298</v>
      </c>
      <c r="D1247" s="20" t="str">
        <f>+VLOOKUP(Tabla2[[#This Row],[CÓDIGO DE ESTRUCTURA]],'I-403 Res. Eq. Y Sum'!$B$3:$I$2821,3,FALSE)</f>
        <v>Torre de suspensión tipo SC1 (5°)Tipo SC1-6</v>
      </c>
      <c r="E1247" s="22">
        <f>+VLOOKUP(Tabla2[[#This Row],[CÓDIGO DE ESTRUCTURA]],'I-403 Res. Eq. Y Sum'!$B$3:$I$2821,5,FALSE)</f>
        <v>14217.78234757021</v>
      </c>
      <c r="F1247" s="21">
        <f t="shared" si="38"/>
        <v>10.16</v>
      </c>
      <c r="G1247" s="21">
        <f t="shared" si="39"/>
        <v>18.02</v>
      </c>
    </row>
    <row r="1248" spans="2:7" ht="15.6" x14ac:dyDescent="0.3">
      <c r="B1248" s="20" t="s">
        <v>1131</v>
      </c>
      <c r="C1248" s="20" t="s">
        <v>291</v>
      </c>
      <c r="D1248" s="20" t="str">
        <f>+VLOOKUP(Tabla2[[#This Row],[CÓDIGO DE ESTRUCTURA]],'I-403 Res. Eq. Y Sum'!$B$3:$I$2821,3,FALSE)</f>
        <v>Torre de ángulo menor tipo AC1 (30°)Tipo AC1+3</v>
      </c>
      <c r="E1248" s="22">
        <f>+VLOOKUP(Tabla2[[#This Row],[CÓDIGO DE ESTRUCTURA]],'I-403 Res. Eq. Y Sum'!$B$3:$I$2821,5,FALSE)</f>
        <v>28137.852741981933</v>
      </c>
      <c r="F1248" s="21">
        <f t="shared" si="38"/>
        <v>20.11</v>
      </c>
      <c r="G1248" s="21">
        <f t="shared" si="39"/>
        <v>35.659999999999997</v>
      </c>
    </row>
    <row r="1249" spans="2:7" ht="15.6" x14ac:dyDescent="0.3">
      <c r="B1249" s="20" t="s">
        <v>1131</v>
      </c>
      <c r="C1249" s="20" t="s">
        <v>290</v>
      </c>
      <c r="D1249" s="20" t="str">
        <f>+VLOOKUP(Tabla2[[#This Row],[CÓDIGO DE ESTRUCTURA]],'I-403 Res. Eq. Y Sum'!$B$3:$I$2821,3,FALSE)</f>
        <v>Torre de ángulo menor tipo AC1 (30°)Tipo AC1±0</v>
      </c>
      <c r="E1249" s="22">
        <f>+VLOOKUP(Tabla2[[#This Row],[CÓDIGO DE ESTRUCTURA]],'I-403 Res. Eq. Y Sum'!$B$3:$I$2821,5,FALSE)</f>
        <v>26542.932168855936</v>
      </c>
      <c r="F1249" s="21">
        <f t="shared" si="38"/>
        <v>18.97</v>
      </c>
      <c r="G1249" s="21">
        <f t="shared" si="39"/>
        <v>33.64</v>
      </c>
    </row>
    <row r="1250" spans="2:7" ht="15.6" x14ac:dyDescent="0.3">
      <c r="B1250" s="20" t="s">
        <v>1131</v>
      </c>
      <c r="C1250" s="20" t="s">
        <v>289</v>
      </c>
      <c r="D1250" s="20" t="str">
        <f>+VLOOKUP(Tabla2[[#This Row],[CÓDIGO DE ESTRUCTURA]],'I-403 Res. Eq. Y Sum'!$B$3:$I$2821,3,FALSE)</f>
        <v>Torre de ángulo menor tipo AC1 (30°)Tipo AC1-3</v>
      </c>
      <c r="E1250" s="22">
        <f>+VLOOKUP(Tabla2[[#This Row],[CÓDIGO DE ESTRUCTURA]],'I-403 Res. Eq. Y Sum'!$B$3:$I$2821,5,FALSE)</f>
        <v>24948.011595729939</v>
      </c>
      <c r="F1250" s="21">
        <f t="shared" si="38"/>
        <v>17.829999999999998</v>
      </c>
      <c r="G1250" s="21">
        <f t="shared" si="39"/>
        <v>31.62</v>
      </c>
    </row>
    <row r="1251" spans="2:7" ht="15.6" x14ac:dyDescent="0.3">
      <c r="B1251" s="20" t="s">
        <v>1131</v>
      </c>
      <c r="C1251" s="20" t="s">
        <v>294</v>
      </c>
      <c r="D1251" s="20" t="str">
        <f>+VLOOKUP(Tabla2[[#This Row],[CÓDIGO DE ESTRUCTURA]],'I-403 Res. Eq. Y Sum'!$B$3:$I$2821,3,FALSE)</f>
        <v>Torre de ángulo mayor tipo BC1 (65°)Tipo BC1+3</v>
      </c>
      <c r="E1251" s="22">
        <f>+VLOOKUP(Tabla2[[#This Row],[CÓDIGO DE ESTRUCTURA]],'I-403 Res. Eq. Y Sum'!$B$3:$I$2821,5,FALSE)</f>
        <v>38809.880714123414</v>
      </c>
      <c r="F1251" s="21">
        <f t="shared" si="38"/>
        <v>27.74</v>
      </c>
      <c r="G1251" s="21">
        <f t="shared" si="39"/>
        <v>49.18</v>
      </c>
    </row>
    <row r="1252" spans="2:7" ht="15.6" x14ac:dyDescent="0.3">
      <c r="B1252" s="20" t="s">
        <v>1131</v>
      </c>
      <c r="C1252" s="20" t="s">
        <v>293</v>
      </c>
      <c r="D1252" s="20" t="str">
        <f>+VLOOKUP(Tabla2[[#This Row],[CÓDIGO DE ESTRUCTURA]],'I-403 Res. Eq. Y Sum'!$B$3:$I$2821,3,FALSE)</f>
        <v>Torre de ángulo mayor tipo BC1 (65°)Tipo BC1±0</v>
      </c>
      <c r="E1252" s="22">
        <f>+VLOOKUP(Tabla2[[#This Row],[CÓDIGO DE ESTRUCTURA]],'I-403 Res. Eq. Y Sum'!$B$3:$I$2821,5,FALSE)</f>
        <v>36617.794623438524</v>
      </c>
      <c r="F1252" s="21">
        <f t="shared" si="38"/>
        <v>26.17</v>
      </c>
      <c r="G1252" s="21">
        <f t="shared" si="39"/>
        <v>46.41</v>
      </c>
    </row>
    <row r="1253" spans="2:7" ht="15.6" x14ac:dyDescent="0.3">
      <c r="B1253" s="20" t="s">
        <v>1131</v>
      </c>
      <c r="C1253" s="20" t="s">
        <v>292</v>
      </c>
      <c r="D1253" s="20" t="str">
        <f>+VLOOKUP(Tabla2[[#This Row],[CÓDIGO DE ESTRUCTURA]],'I-403 Res. Eq. Y Sum'!$B$3:$I$2821,3,FALSE)</f>
        <v>Torre de ángulo mayor tipo BC1 (65°)Tipo BC1-3</v>
      </c>
      <c r="E1253" s="22">
        <f>+VLOOKUP(Tabla2[[#This Row],[CÓDIGO DE ESTRUCTURA]],'I-403 Res. Eq. Y Sum'!$B$3:$I$2821,5,FALSE)</f>
        <v>34425.708532753655</v>
      </c>
      <c r="F1253" s="21">
        <f t="shared" si="38"/>
        <v>24.6</v>
      </c>
      <c r="G1253" s="21">
        <f t="shared" si="39"/>
        <v>43.63</v>
      </c>
    </row>
    <row r="1254" spans="2:7" ht="15.6" x14ac:dyDescent="0.3">
      <c r="B1254" s="20" t="s">
        <v>1131</v>
      </c>
      <c r="C1254" s="20" t="s">
        <v>297</v>
      </c>
      <c r="D1254" s="20" t="str">
        <f>+VLOOKUP(Tabla2[[#This Row],[CÓDIGO DE ESTRUCTURA]],'I-403 Res. Eq. Y Sum'!$B$3:$I$2821,3,FALSE)</f>
        <v>Torre de anclaje, retención intermedia y terminal (15°) Tipo RC1+3</v>
      </c>
      <c r="E1254" s="22">
        <f>+VLOOKUP(Tabla2[[#This Row],[CÓDIGO DE ESTRUCTURA]],'I-403 Res. Eq. Y Sum'!$B$3:$I$2821,5,FALSE)</f>
        <v>40348.316015945384</v>
      </c>
      <c r="F1254" s="21">
        <f t="shared" si="38"/>
        <v>28.84</v>
      </c>
      <c r="G1254" s="21">
        <f t="shared" si="39"/>
        <v>51.13</v>
      </c>
    </row>
    <row r="1255" spans="2:7" ht="15.6" x14ac:dyDescent="0.3">
      <c r="B1255" s="20" t="s">
        <v>1131</v>
      </c>
      <c r="C1255" s="20" t="s">
        <v>296</v>
      </c>
      <c r="D1255" s="20" t="str">
        <f>+VLOOKUP(Tabla2[[#This Row],[CÓDIGO DE ESTRUCTURA]],'I-403 Res. Eq. Y Sum'!$B$3:$I$2821,3,FALSE)</f>
        <v>Torre de anclaje, retención intermedia y terminal (15°) Tipo RC1±0</v>
      </c>
      <c r="E1255" s="22">
        <f>+VLOOKUP(Tabla2[[#This Row],[CÓDIGO DE ESTRUCTURA]],'I-403 Res. Eq. Y Sum'!$B$3:$I$2821,5,FALSE)</f>
        <v>38050.691970965185</v>
      </c>
      <c r="F1255" s="21">
        <f t="shared" si="38"/>
        <v>27.2</v>
      </c>
      <c r="G1255" s="21">
        <f t="shared" si="39"/>
        <v>48.22</v>
      </c>
    </row>
    <row r="1256" spans="2:7" ht="15.6" x14ac:dyDescent="0.3">
      <c r="B1256" s="20" t="s">
        <v>1131</v>
      </c>
      <c r="C1256" s="20" t="s">
        <v>295</v>
      </c>
      <c r="D1256" s="20" t="str">
        <f>+VLOOKUP(Tabla2[[#This Row],[CÓDIGO DE ESTRUCTURA]],'I-403 Res. Eq. Y Sum'!$B$3:$I$2821,3,FALSE)</f>
        <v>Torre de anclaje, retención intermedia y terminal (15°) Tipo RC1-3</v>
      </c>
      <c r="E1256" s="22">
        <f>+VLOOKUP(Tabla2[[#This Row],[CÓDIGO DE ESTRUCTURA]],'I-403 Res. Eq. Y Sum'!$B$3:$I$2821,5,FALSE)</f>
        <v>35753.067925985</v>
      </c>
      <c r="F1256" s="21">
        <f t="shared" si="38"/>
        <v>25.55</v>
      </c>
      <c r="G1256" s="21">
        <f t="shared" si="39"/>
        <v>45.31</v>
      </c>
    </row>
    <row r="1257" spans="2:7" ht="15.6" x14ac:dyDescent="0.3">
      <c r="B1257" s="20" t="s">
        <v>1131</v>
      </c>
      <c r="C1257" s="20" t="s">
        <v>287</v>
      </c>
      <c r="D1257" s="20" t="str">
        <f>+VLOOKUP(Tabla2[[#This Row],[CÓDIGO DE ESTRUCTURA]],'I-403 Res. Eq. Y Sum'!$B$3:$I$2821,3,FALSE)</f>
        <v>Torre de suspensión tipo SC1 (5°)Tipo SC1+3</v>
      </c>
      <c r="E1257" s="22">
        <f>+VLOOKUP(Tabla2[[#This Row],[CÓDIGO DE ESTRUCTURA]],'I-403 Res. Eq. Y Sum'!$B$3:$I$2821,5,FALSE)</f>
        <v>18928.037949875637</v>
      </c>
      <c r="F1257" s="21">
        <f t="shared" si="38"/>
        <v>13.53</v>
      </c>
      <c r="G1257" s="21">
        <f t="shared" si="39"/>
        <v>23.99</v>
      </c>
    </row>
    <row r="1258" spans="2:7" ht="15.6" x14ac:dyDescent="0.3">
      <c r="B1258" s="20" t="s">
        <v>1131</v>
      </c>
      <c r="C1258" s="20" t="s">
        <v>288</v>
      </c>
      <c r="D1258" s="20" t="str">
        <f>+VLOOKUP(Tabla2[[#This Row],[CÓDIGO DE ESTRUCTURA]],'I-403 Res. Eq. Y Sum'!$B$3:$I$2821,3,FALSE)</f>
        <v>Torre de suspensión tipo SC1 (5°)Tipo SC1+6</v>
      </c>
      <c r="E1258" s="22">
        <f>+VLOOKUP(Tabla2[[#This Row],[CÓDIGO DE ESTRUCTURA]],'I-403 Res. Eq. Y Sum'!$B$3:$I$2821,5,FALSE)</f>
        <v>20014.705527716083</v>
      </c>
      <c r="F1258" s="21">
        <f t="shared" si="38"/>
        <v>14.3</v>
      </c>
      <c r="G1258" s="21">
        <f t="shared" si="39"/>
        <v>25.36</v>
      </c>
    </row>
    <row r="1259" spans="2:7" ht="15.6" x14ac:dyDescent="0.3">
      <c r="B1259" s="20" t="s">
        <v>1131</v>
      </c>
      <c r="C1259" s="20" t="s">
        <v>286</v>
      </c>
      <c r="D1259" s="20" t="str">
        <f>+VLOOKUP(Tabla2[[#This Row],[CÓDIGO DE ESTRUCTURA]],'I-403 Res. Eq. Y Sum'!$B$3:$I$2821,3,FALSE)</f>
        <v>Torre de suspensión tipo SC1 (5°)Tipo SC1±0</v>
      </c>
      <c r="E1259" s="22">
        <f>+VLOOKUP(Tabla2[[#This Row],[CÓDIGO DE ESTRUCTURA]],'I-403 Res. Eq. Y Sum'!$B$3:$I$2821,5,FALSE)</f>
        <v>17841.37037203517</v>
      </c>
      <c r="F1259" s="21">
        <f t="shared" si="38"/>
        <v>12.75</v>
      </c>
      <c r="G1259" s="21">
        <f t="shared" si="39"/>
        <v>22.61</v>
      </c>
    </row>
    <row r="1260" spans="2:7" ht="15.6" x14ac:dyDescent="0.3">
      <c r="B1260" s="20" t="s">
        <v>1131</v>
      </c>
      <c r="C1260" s="20" t="s">
        <v>285</v>
      </c>
      <c r="D1260" s="20" t="str">
        <f>+VLOOKUP(Tabla2[[#This Row],[CÓDIGO DE ESTRUCTURA]],'I-403 Res. Eq. Y Sum'!$B$3:$I$2821,3,FALSE)</f>
        <v>Torre de suspensión tipo SC1 (5°)Tipo SC1-3</v>
      </c>
      <c r="E1260" s="22">
        <f>+VLOOKUP(Tabla2[[#This Row],[CÓDIGO DE ESTRUCTURA]],'I-403 Res. Eq. Y Sum'!$B$3:$I$2821,5,FALSE)</f>
        <v>16754.702794194716</v>
      </c>
      <c r="F1260" s="21">
        <f t="shared" si="38"/>
        <v>11.97</v>
      </c>
      <c r="G1260" s="21">
        <f t="shared" si="39"/>
        <v>21.23</v>
      </c>
    </row>
    <row r="1261" spans="2:7" ht="15.6" x14ac:dyDescent="0.3">
      <c r="B1261" s="20" t="s">
        <v>1131</v>
      </c>
      <c r="C1261" s="20" t="s">
        <v>284</v>
      </c>
      <c r="D1261" s="20" t="str">
        <f>+VLOOKUP(Tabla2[[#This Row],[CÓDIGO DE ESTRUCTURA]],'I-403 Res. Eq. Y Sum'!$B$3:$I$2821,3,FALSE)</f>
        <v>Torre de suspensión tipo SC1 (5°)Tipo SC1-6</v>
      </c>
      <c r="E1261" s="22">
        <f>+VLOOKUP(Tabla2[[#This Row],[CÓDIGO DE ESTRUCTURA]],'I-403 Res. Eq. Y Sum'!$B$3:$I$2821,5,FALSE)</f>
        <v>15668.035216354259</v>
      </c>
      <c r="F1261" s="21">
        <f t="shared" si="38"/>
        <v>11.2</v>
      </c>
      <c r="G1261" s="21">
        <f t="shared" si="39"/>
        <v>19.86</v>
      </c>
    </row>
    <row r="1262" spans="2:7" ht="15.6" x14ac:dyDescent="0.3">
      <c r="B1262" s="20" t="s">
        <v>1131</v>
      </c>
      <c r="C1262" s="20" t="s">
        <v>375</v>
      </c>
      <c r="D1262" s="20" t="str">
        <f>+VLOOKUP(Tabla2[[#This Row],[CÓDIGO DE ESTRUCTURA]],'I-403 Res. Eq. Y Sum'!$B$3:$I$2821,3,FALSE)</f>
        <v>Torre de ángulo menor tipo AC1 (30°)Tipo AC1+3</v>
      </c>
      <c r="E1262" s="22">
        <f>+VLOOKUP(Tabla2[[#This Row],[CÓDIGO DE ESTRUCTURA]],'I-403 Res. Eq. Y Sum'!$B$3:$I$2821,5,FALSE)</f>
        <v>30856.402566976736</v>
      </c>
      <c r="F1262" s="21">
        <f t="shared" si="38"/>
        <v>22.05</v>
      </c>
      <c r="G1262" s="21">
        <f t="shared" si="39"/>
        <v>39.1</v>
      </c>
    </row>
    <row r="1263" spans="2:7" ht="15.6" x14ac:dyDescent="0.3">
      <c r="B1263" s="20" t="s">
        <v>1131</v>
      </c>
      <c r="C1263" s="20" t="s">
        <v>374</v>
      </c>
      <c r="D1263" s="20" t="str">
        <f>+VLOOKUP(Tabla2[[#This Row],[CÓDIGO DE ESTRUCTURA]],'I-403 Res. Eq. Y Sum'!$B$3:$I$2821,3,FALSE)</f>
        <v>Torre de ángulo menor tipo AC1 (30°)Tipo AC1±0</v>
      </c>
      <c r="E1263" s="22">
        <f>+VLOOKUP(Tabla2[[#This Row],[CÓDIGO DE ESTRUCTURA]],'I-403 Res. Eq. Y Sum'!$B$3:$I$2821,5,FALSE)</f>
        <v>29110.900336357819</v>
      </c>
      <c r="F1263" s="21">
        <f t="shared" si="38"/>
        <v>20.81</v>
      </c>
      <c r="G1263" s="21">
        <f t="shared" si="39"/>
        <v>36.89</v>
      </c>
    </row>
    <row r="1264" spans="2:7" ht="15.6" x14ac:dyDescent="0.3">
      <c r="B1264" s="20" t="s">
        <v>1131</v>
      </c>
      <c r="C1264" s="20" t="s">
        <v>373</v>
      </c>
      <c r="D1264" s="20" t="str">
        <f>+VLOOKUP(Tabla2[[#This Row],[CÓDIGO DE ESTRUCTURA]],'I-403 Res. Eq. Y Sum'!$B$3:$I$2821,3,FALSE)</f>
        <v>Torre de ángulo menor tipo AC1 (30°)Tipo AC1-3</v>
      </c>
      <c r="E1264" s="22">
        <f>+VLOOKUP(Tabla2[[#This Row],[CÓDIGO DE ESTRUCTURA]],'I-403 Res. Eq. Y Sum'!$B$3:$I$2821,5,FALSE)</f>
        <v>27365.398105738892</v>
      </c>
      <c r="F1264" s="21">
        <f t="shared" si="38"/>
        <v>19.559999999999999</v>
      </c>
      <c r="G1264" s="21">
        <f t="shared" si="39"/>
        <v>34.68</v>
      </c>
    </row>
    <row r="1265" spans="2:7" ht="15.6" x14ac:dyDescent="0.3">
      <c r="B1265" s="20" t="s">
        <v>1131</v>
      </c>
      <c r="C1265" s="20" t="s">
        <v>378</v>
      </c>
      <c r="D1265" s="20" t="str">
        <f>+VLOOKUP(Tabla2[[#This Row],[CÓDIGO DE ESTRUCTURA]],'I-403 Res. Eq. Y Sum'!$B$3:$I$2821,3,FALSE)</f>
        <v>Torre de ángulo mayor tipo BC1 (65°)Tipo BC1+3</v>
      </c>
      <c r="E1265" s="22">
        <f>+VLOOKUP(Tabla2[[#This Row],[CÓDIGO DE ESTRUCTURA]],'I-403 Res. Eq. Y Sum'!$B$3:$I$2821,5,FALSE)</f>
        <v>42715.134596285534</v>
      </c>
      <c r="F1265" s="21">
        <f t="shared" si="38"/>
        <v>30.53</v>
      </c>
      <c r="G1265" s="21">
        <f t="shared" si="39"/>
        <v>54.13</v>
      </c>
    </row>
    <row r="1266" spans="2:7" ht="15.6" x14ac:dyDescent="0.3">
      <c r="B1266" s="20" t="s">
        <v>1131</v>
      </c>
      <c r="C1266" s="20" t="s">
        <v>377</v>
      </c>
      <c r="D1266" s="20" t="str">
        <f>+VLOOKUP(Tabla2[[#This Row],[CÓDIGO DE ESTRUCTURA]],'I-403 Res. Eq. Y Sum'!$B$3:$I$2821,3,FALSE)</f>
        <v>Torre de ángulo mayor tipo BC1 (65°)Tipo BC1±0</v>
      </c>
      <c r="E1266" s="22">
        <f>+VLOOKUP(Tabla2[[#This Row],[CÓDIGO DE ESTRUCTURA]],'I-403 Res. Eq. Y Sum'!$B$3:$I$2821,5,FALSE)</f>
        <v>40307.259753408332</v>
      </c>
      <c r="F1266" s="21">
        <f t="shared" si="38"/>
        <v>28.81</v>
      </c>
      <c r="G1266" s="21">
        <f t="shared" si="39"/>
        <v>51.08</v>
      </c>
    </row>
    <row r="1267" spans="2:7" ht="15.6" x14ac:dyDescent="0.3">
      <c r="B1267" s="20" t="s">
        <v>1131</v>
      </c>
      <c r="C1267" s="20" t="s">
        <v>376</v>
      </c>
      <c r="D1267" s="20" t="str">
        <f>+VLOOKUP(Tabla2[[#This Row],[CÓDIGO DE ESTRUCTURA]],'I-403 Res. Eq. Y Sum'!$B$3:$I$2821,3,FALSE)</f>
        <v>Torre de ángulo mayor tipo BC1 (65°)Tipo BC1-3</v>
      </c>
      <c r="E1267" s="22">
        <f>+VLOOKUP(Tabla2[[#This Row],[CÓDIGO DE ESTRUCTURA]],'I-403 Res. Eq. Y Sum'!$B$3:$I$2821,5,FALSE)</f>
        <v>37899.384910531138</v>
      </c>
      <c r="F1267" s="21">
        <f t="shared" si="38"/>
        <v>27.09</v>
      </c>
      <c r="G1267" s="21">
        <f t="shared" si="39"/>
        <v>48.03</v>
      </c>
    </row>
    <row r="1268" spans="2:7" ht="15.6" x14ac:dyDescent="0.3">
      <c r="B1268" s="20" t="s">
        <v>1131</v>
      </c>
      <c r="C1268" s="20" t="s">
        <v>381</v>
      </c>
      <c r="D1268" s="20" t="str">
        <f>+VLOOKUP(Tabla2[[#This Row],[CÓDIGO DE ESTRUCTURA]],'I-403 Res. Eq. Y Sum'!$B$3:$I$2821,3,FALSE)</f>
        <v>Torre de anclaje, retención intermedia y terminal (15°) Tipo RC1+3</v>
      </c>
      <c r="E1268" s="22">
        <f>+VLOOKUP(Tabla2[[#This Row],[CÓDIGO DE ESTRUCTURA]],'I-403 Res. Eq. Y Sum'!$B$3:$I$2821,5,FALSE)</f>
        <v>44093.364840583963</v>
      </c>
      <c r="F1268" s="21">
        <f t="shared" si="38"/>
        <v>31.51</v>
      </c>
      <c r="G1268" s="21">
        <f t="shared" si="39"/>
        <v>55.88</v>
      </c>
    </row>
    <row r="1269" spans="2:7" ht="15.6" x14ac:dyDescent="0.3">
      <c r="B1269" s="20" t="s">
        <v>1131</v>
      </c>
      <c r="C1269" s="20" t="s">
        <v>380</v>
      </c>
      <c r="D1269" s="20" t="str">
        <f>+VLOOKUP(Tabla2[[#This Row],[CÓDIGO DE ESTRUCTURA]],'I-403 Res. Eq. Y Sum'!$B$3:$I$2821,3,FALSE)</f>
        <v>Torre de anclaje, retención intermedia y terminal (15°) Tipo RC1±0</v>
      </c>
      <c r="E1269" s="22">
        <f>+VLOOKUP(Tabla2[[#This Row],[CÓDIGO DE ESTRUCTURA]],'I-403 Res. Eq. Y Sum'!$B$3:$I$2821,5,FALSE)</f>
        <v>41587.357551514346</v>
      </c>
      <c r="F1269" s="21">
        <f t="shared" si="38"/>
        <v>29.72</v>
      </c>
      <c r="G1269" s="21">
        <f t="shared" si="39"/>
        <v>52.7</v>
      </c>
    </row>
    <row r="1270" spans="2:7" ht="15.6" x14ac:dyDescent="0.3">
      <c r="B1270" s="20" t="s">
        <v>1131</v>
      </c>
      <c r="C1270" s="20" t="s">
        <v>379</v>
      </c>
      <c r="D1270" s="20" t="str">
        <f>+VLOOKUP(Tabla2[[#This Row],[CÓDIGO DE ESTRUCTURA]],'I-403 Res. Eq. Y Sum'!$B$3:$I$2821,3,FALSE)</f>
        <v>Torre de anclaje, retención intermedia y terminal (15°) Tipo RC1-3</v>
      </c>
      <c r="E1270" s="22">
        <f>+VLOOKUP(Tabla2[[#This Row],[CÓDIGO DE ESTRUCTURA]],'I-403 Res. Eq. Y Sum'!$B$3:$I$2821,5,FALSE)</f>
        <v>39081.35026244475</v>
      </c>
      <c r="F1270" s="21">
        <f t="shared" si="38"/>
        <v>27.93</v>
      </c>
      <c r="G1270" s="21">
        <f t="shared" si="39"/>
        <v>49.53</v>
      </c>
    </row>
    <row r="1271" spans="2:7" ht="15.6" x14ac:dyDescent="0.3">
      <c r="B1271" s="20" t="s">
        <v>1131</v>
      </c>
      <c r="C1271" s="20" t="s">
        <v>371</v>
      </c>
      <c r="D1271" s="20" t="str">
        <f>+VLOOKUP(Tabla2[[#This Row],[CÓDIGO DE ESTRUCTURA]],'I-403 Res. Eq. Y Sum'!$B$3:$I$2821,3,FALSE)</f>
        <v>Torre de suspensión tipo SC1 (5°)Tipo SC1+3</v>
      </c>
      <c r="E1271" s="22">
        <f>+VLOOKUP(Tabla2[[#This Row],[CÓDIGO DE ESTRUCTURA]],'I-403 Res. Eq. Y Sum'!$B$3:$I$2821,5,FALSE)</f>
        <v>20589.074561300626</v>
      </c>
      <c r="F1271" s="21">
        <f t="shared" si="38"/>
        <v>14.72</v>
      </c>
      <c r="G1271" s="21">
        <f t="shared" si="39"/>
        <v>26.09</v>
      </c>
    </row>
    <row r="1272" spans="2:7" ht="15.6" x14ac:dyDescent="0.3">
      <c r="B1272" s="20" t="s">
        <v>1131</v>
      </c>
      <c r="C1272" s="20" t="s">
        <v>372</v>
      </c>
      <c r="D1272" s="20" t="str">
        <f>+VLOOKUP(Tabla2[[#This Row],[CÓDIGO DE ESTRUCTURA]],'I-403 Res. Eq. Y Sum'!$B$3:$I$2821,3,FALSE)</f>
        <v>Torre de suspensión tipo SC1 (5°)Tipo SC1+6</v>
      </c>
      <c r="E1272" s="22">
        <f>+VLOOKUP(Tabla2[[#This Row],[CÓDIGO DE ESTRUCTURA]],'I-403 Res. Eq. Y Sum'!$B$3:$I$2821,5,FALSE)</f>
        <v>21769.267429818869</v>
      </c>
      <c r="F1272" s="21">
        <f t="shared" si="38"/>
        <v>15.56</v>
      </c>
      <c r="G1272" s="21">
        <f t="shared" si="39"/>
        <v>27.59</v>
      </c>
    </row>
    <row r="1273" spans="2:7" ht="15.6" x14ac:dyDescent="0.3">
      <c r="B1273" s="20" t="s">
        <v>1131</v>
      </c>
      <c r="C1273" s="20" t="s">
        <v>370</v>
      </c>
      <c r="D1273" s="20" t="str">
        <f>+VLOOKUP(Tabla2[[#This Row],[CÓDIGO DE ESTRUCTURA]],'I-403 Res. Eq. Y Sum'!$B$3:$I$2821,3,FALSE)</f>
        <v>Torre de suspensión tipo SC1 (5°)Tipo SC1±0</v>
      </c>
      <c r="E1273" s="22">
        <f>+VLOOKUP(Tabla2[[#This Row],[CÓDIGO DE ESTRUCTURA]],'I-403 Res. Eq. Y Sum'!$B$3:$I$2821,5,FALSE)</f>
        <v>19408.881692782394</v>
      </c>
      <c r="F1273" s="21">
        <f t="shared" si="38"/>
        <v>13.87</v>
      </c>
      <c r="G1273" s="21">
        <f t="shared" si="39"/>
        <v>24.6</v>
      </c>
    </row>
    <row r="1274" spans="2:7" ht="15.6" x14ac:dyDescent="0.3">
      <c r="B1274" s="20" t="s">
        <v>1131</v>
      </c>
      <c r="C1274" s="20" t="s">
        <v>369</v>
      </c>
      <c r="D1274" s="20" t="str">
        <f>+VLOOKUP(Tabla2[[#This Row],[CÓDIGO DE ESTRUCTURA]],'I-403 Res. Eq. Y Sum'!$B$3:$I$2821,3,FALSE)</f>
        <v>Torre de suspensión tipo SC1 (5°)Tipo SC1-3</v>
      </c>
      <c r="E1274" s="22">
        <f>+VLOOKUP(Tabla2[[#This Row],[CÓDIGO DE ESTRUCTURA]],'I-403 Res. Eq. Y Sum'!$B$3:$I$2821,5,FALSE)</f>
        <v>18228.688824264151</v>
      </c>
      <c r="F1274" s="21">
        <f t="shared" si="38"/>
        <v>13.03</v>
      </c>
      <c r="G1274" s="21">
        <f t="shared" si="39"/>
        <v>23.1</v>
      </c>
    </row>
    <row r="1275" spans="2:7" ht="15.6" x14ac:dyDescent="0.3">
      <c r="B1275" s="20" t="s">
        <v>1131</v>
      </c>
      <c r="C1275" s="20" t="s">
        <v>368</v>
      </c>
      <c r="D1275" s="20" t="str">
        <f>+VLOOKUP(Tabla2[[#This Row],[CÓDIGO DE ESTRUCTURA]],'I-403 Res. Eq. Y Sum'!$B$3:$I$2821,3,FALSE)</f>
        <v>Torre de suspensión tipo SC1 (5°)Tipo SC1-6</v>
      </c>
      <c r="E1275" s="22">
        <f>+VLOOKUP(Tabla2[[#This Row],[CÓDIGO DE ESTRUCTURA]],'I-403 Res. Eq. Y Sum'!$B$3:$I$2821,5,FALSE)</f>
        <v>17048.495955745911</v>
      </c>
      <c r="F1275" s="21">
        <f t="shared" si="38"/>
        <v>12.18</v>
      </c>
      <c r="G1275" s="21">
        <f t="shared" si="39"/>
        <v>21.61</v>
      </c>
    </row>
    <row r="1276" spans="2:7" ht="15.6" x14ac:dyDescent="0.3">
      <c r="B1276" s="20" t="s">
        <v>1131</v>
      </c>
      <c r="C1276" s="20" t="s">
        <v>263</v>
      </c>
      <c r="D1276" s="20" t="str">
        <f>+VLOOKUP(Tabla2[[#This Row],[CÓDIGO DE ESTRUCTURA]],'I-403 Res. Eq. Y Sum'!$B$3:$I$2821,3,FALSE)</f>
        <v>Torre de ángulo menor tipo AC1 (30°)Tipo AC1+3</v>
      </c>
      <c r="E1276" s="22">
        <f>+VLOOKUP(Tabla2[[#This Row],[CÓDIGO DE ESTRUCTURA]],'I-403 Res. Eq. Y Sum'!$B$3:$I$2821,5,FALSE)</f>
        <v>29662.86095728313</v>
      </c>
      <c r="F1276" s="21">
        <f t="shared" si="38"/>
        <v>21.2</v>
      </c>
      <c r="G1276" s="21">
        <f t="shared" si="39"/>
        <v>37.590000000000003</v>
      </c>
    </row>
    <row r="1277" spans="2:7" ht="15.6" x14ac:dyDescent="0.3">
      <c r="B1277" s="20" t="s">
        <v>1131</v>
      </c>
      <c r="C1277" s="20" t="s">
        <v>262</v>
      </c>
      <c r="D1277" s="20" t="str">
        <f>+VLOOKUP(Tabla2[[#This Row],[CÓDIGO DE ESTRUCTURA]],'I-403 Res. Eq. Y Sum'!$B$3:$I$2821,3,FALSE)</f>
        <v>Torre de ángulo menor tipo AC1 (30°)Tipo AC1±0</v>
      </c>
      <c r="E1277" s="22">
        <f>+VLOOKUP(Tabla2[[#This Row],[CÓDIGO DE ESTRUCTURA]],'I-403 Res. Eq. Y Sum'!$B$3:$I$2821,5,FALSE)</f>
        <v>28021.676230533551</v>
      </c>
      <c r="F1277" s="21">
        <f t="shared" si="38"/>
        <v>20.03</v>
      </c>
      <c r="G1277" s="21">
        <f t="shared" si="39"/>
        <v>35.51</v>
      </c>
    </row>
    <row r="1278" spans="2:7" ht="15.6" x14ac:dyDescent="0.3">
      <c r="B1278" s="20" t="s">
        <v>1131</v>
      </c>
      <c r="C1278" s="20" t="s">
        <v>261</v>
      </c>
      <c r="D1278" s="20" t="str">
        <f>+VLOOKUP(Tabla2[[#This Row],[CÓDIGO DE ESTRUCTURA]],'I-403 Res. Eq. Y Sum'!$B$3:$I$2821,3,FALSE)</f>
        <v>Torre de ángulo menor tipo AC1 (30°)Tipo AC1-3</v>
      </c>
      <c r="E1278" s="22">
        <f>+VLOOKUP(Tabla2[[#This Row],[CÓDIGO DE ESTRUCTURA]],'I-403 Res. Eq. Y Sum'!$B$3:$I$2821,5,FALSE)</f>
        <v>26380.491503783982</v>
      </c>
      <c r="F1278" s="21">
        <f t="shared" si="38"/>
        <v>18.850000000000001</v>
      </c>
      <c r="G1278" s="21">
        <f t="shared" si="39"/>
        <v>33.43</v>
      </c>
    </row>
    <row r="1279" spans="2:7" ht="15.6" x14ac:dyDescent="0.3">
      <c r="B1279" s="20" t="s">
        <v>1131</v>
      </c>
      <c r="C1279" s="20" t="s">
        <v>266</v>
      </c>
      <c r="D1279" s="20" t="str">
        <f>+VLOOKUP(Tabla2[[#This Row],[CÓDIGO DE ESTRUCTURA]],'I-403 Res. Eq. Y Sum'!$B$3:$I$2821,3,FALSE)</f>
        <v>Torre de ángulo mayor tipo BC1 (65°)Tipo BC1+3</v>
      </c>
      <c r="E1279" s="22">
        <f>+VLOOKUP(Tabla2[[#This Row],[CÓDIGO DE ESTRUCTURA]],'I-403 Res. Eq. Y Sum'!$B$3:$I$2821,5,FALSE)</f>
        <v>40979.813644981034</v>
      </c>
      <c r="F1279" s="21">
        <f t="shared" si="38"/>
        <v>29.29</v>
      </c>
      <c r="G1279" s="21">
        <f t="shared" si="39"/>
        <v>51.93</v>
      </c>
    </row>
    <row r="1280" spans="2:7" ht="15.6" x14ac:dyDescent="0.3">
      <c r="B1280" s="20" t="s">
        <v>1131</v>
      </c>
      <c r="C1280" s="20" t="s">
        <v>265</v>
      </c>
      <c r="D1280" s="20" t="str">
        <f>+VLOOKUP(Tabla2[[#This Row],[CÓDIGO DE ESTRUCTURA]],'I-403 Res. Eq. Y Sum'!$B$3:$I$2821,3,FALSE)</f>
        <v>Torre de ángulo mayor tipo BC1 (65°)Tipo BC1±0</v>
      </c>
      <c r="E1280" s="22">
        <f>+VLOOKUP(Tabla2[[#This Row],[CÓDIGO DE ESTRUCTURA]],'I-403 Res. Eq. Y Sum'!$B$3:$I$2821,5,FALSE)</f>
        <v>38722.819917666275</v>
      </c>
      <c r="F1280" s="21">
        <f t="shared" si="38"/>
        <v>27.68</v>
      </c>
      <c r="G1280" s="21">
        <f t="shared" si="39"/>
        <v>49.07</v>
      </c>
    </row>
    <row r="1281" spans="2:7" ht="15.6" x14ac:dyDescent="0.3">
      <c r="B1281" s="20" t="s">
        <v>1131</v>
      </c>
      <c r="C1281" s="20" t="s">
        <v>264</v>
      </c>
      <c r="D1281" s="20" t="str">
        <f>+VLOOKUP(Tabla2[[#This Row],[CÓDIGO DE ESTRUCTURA]],'I-403 Res. Eq. Y Sum'!$B$3:$I$2821,3,FALSE)</f>
        <v>Torre de ángulo mayor tipo BC1 (65°)Tipo BC1-3</v>
      </c>
      <c r="E1281" s="22">
        <f>+VLOOKUP(Tabla2[[#This Row],[CÓDIGO DE ESTRUCTURA]],'I-403 Res. Eq. Y Sum'!$B$3:$I$2821,5,FALSE)</f>
        <v>36465.826190351509</v>
      </c>
      <c r="F1281" s="21">
        <f t="shared" si="38"/>
        <v>26.06</v>
      </c>
      <c r="G1281" s="21">
        <f t="shared" si="39"/>
        <v>46.21</v>
      </c>
    </row>
    <row r="1282" spans="2:7" ht="15.6" x14ac:dyDescent="0.3">
      <c r="B1282" s="20" t="s">
        <v>1131</v>
      </c>
      <c r="C1282" s="20" t="s">
        <v>269</v>
      </c>
      <c r="D1282" s="20" t="str">
        <f>+VLOOKUP(Tabla2[[#This Row],[CÓDIGO DE ESTRUCTURA]],'I-403 Res. Eq. Y Sum'!$B$3:$I$2821,3,FALSE)</f>
        <v>Torre de anclaje, retención intermedia y terminal (15°) Tipo RC1+3</v>
      </c>
      <c r="E1282" s="22">
        <f>+VLOOKUP(Tabla2[[#This Row],[CÓDIGO DE ESTRUCTURA]],'I-403 Res. Eq. Y Sum'!$B$3:$I$2821,5,FALSE)</f>
        <v>42441.465649651422</v>
      </c>
      <c r="F1282" s="21">
        <f t="shared" si="38"/>
        <v>30.33</v>
      </c>
      <c r="G1282" s="21">
        <f t="shared" si="39"/>
        <v>53.79</v>
      </c>
    </row>
    <row r="1283" spans="2:7" ht="15.6" x14ac:dyDescent="0.3">
      <c r="B1283" s="20" t="s">
        <v>1131</v>
      </c>
      <c r="C1283" s="20" t="s">
        <v>268</v>
      </c>
      <c r="D1283" s="20" t="str">
        <f>+VLOOKUP(Tabla2[[#This Row],[CÓDIGO DE ESTRUCTURA]],'I-403 Res. Eq. Y Sum'!$B$3:$I$2821,3,FALSE)</f>
        <v>Torre de anclaje, retención intermedia y terminal (15°) Tipo RC1±0</v>
      </c>
      <c r="E1283" s="22">
        <f>+VLOOKUP(Tabla2[[#This Row],[CÓDIGO DE ESTRUCTURA]],'I-403 Res. Eq. Y Sum'!$B$3:$I$2821,5,FALSE)</f>
        <v>40078.998436012778</v>
      </c>
      <c r="F1283" s="21">
        <f t="shared" si="38"/>
        <v>28.65</v>
      </c>
      <c r="G1283" s="21">
        <f t="shared" si="39"/>
        <v>50.79</v>
      </c>
    </row>
    <row r="1284" spans="2:7" ht="15.6" x14ac:dyDescent="0.3">
      <c r="B1284" s="20" t="s">
        <v>1131</v>
      </c>
      <c r="C1284" s="20" t="s">
        <v>267</v>
      </c>
      <c r="D1284" s="20" t="str">
        <f>+VLOOKUP(Tabla2[[#This Row],[CÓDIGO DE ESTRUCTURA]],'I-403 Res. Eq. Y Sum'!$B$3:$I$2821,3,FALSE)</f>
        <v>Torre de anclaje, retención intermedia y terminal (15°) Tipo RC1-3</v>
      </c>
      <c r="E1284" s="22">
        <f>+VLOOKUP(Tabla2[[#This Row],[CÓDIGO DE ESTRUCTURA]],'I-403 Res. Eq. Y Sum'!$B$3:$I$2821,5,FALSE)</f>
        <v>37716.531222374149</v>
      </c>
      <c r="F1284" s="21">
        <f t="shared" si="38"/>
        <v>26.96</v>
      </c>
      <c r="G1284" s="21">
        <f t="shared" si="39"/>
        <v>47.8</v>
      </c>
    </row>
    <row r="1285" spans="2:7" ht="15.6" x14ac:dyDescent="0.3">
      <c r="B1285" s="20" t="s">
        <v>1131</v>
      </c>
      <c r="C1285" s="20" t="s">
        <v>259</v>
      </c>
      <c r="D1285" s="20" t="str">
        <f>+VLOOKUP(Tabla2[[#This Row],[CÓDIGO DE ESTRUCTURA]],'I-403 Res. Eq. Y Sum'!$B$3:$I$2821,3,FALSE)</f>
        <v>Torre de suspensión tipo SC1 (5°)Tipo SC1+3</v>
      </c>
      <c r="E1285" s="22">
        <f>+VLOOKUP(Tabla2[[#This Row],[CÓDIGO DE ESTRUCTURA]],'I-403 Res. Eq. Y Sum'!$B$3:$I$2821,5,FALSE)</f>
        <v>19830.940340565827</v>
      </c>
      <c r="F1285" s="21">
        <f t="shared" si="38"/>
        <v>14.17</v>
      </c>
      <c r="G1285" s="21">
        <f t="shared" si="39"/>
        <v>25.13</v>
      </c>
    </row>
    <row r="1286" spans="2:7" ht="15.6" x14ac:dyDescent="0.3">
      <c r="B1286" s="20" t="s">
        <v>1131</v>
      </c>
      <c r="C1286" s="20" t="s">
        <v>260</v>
      </c>
      <c r="D1286" s="20" t="str">
        <f>+VLOOKUP(Tabla2[[#This Row],[CÓDIGO DE ESTRUCTURA]],'I-403 Res. Eq. Y Sum'!$B$3:$I$2821,3,FALSE)</f>
        <v>Torre de suspensión tipo SC1 (5°)Tipo SC1+6</v>
      </c>
      <c r="E1286" s="22">
        <f>+VLOOKUP(Tabla2[[#This Row],[CÓDIGO DE ESTRUCTURA]],'I-403 Res. Eq. Y Sum'!$B$3:$I$2821,5,FALSE)</f>
        <v>20946.928490916547</v>
      </c>
      <c r="F1286" s="21">
        <f t="shared" si="38"/>
        <v>14.97</v>
      </c>
      <c r="G1286" s="21">
        <f t="shared" si="39"/>
        <v>26.55</v>
      </c>
    </row>
    <row r="1287" spans="2:7" ht="15.6" x14ac:dyDescent="0.3">
      <c r="B1287" s="20" t="s">
        <v>1131</v>
      </c>
      <c r="C1287" s="20" t="s">
        <v>258</v>
      </c>
      <c r="D1287" s="20" t="str">
        <f>+VLOOKUP(Tabla2[[#This Row],[CÓDIGO DE ESTRUCTURA]],'I-403 Res. Eq. Y Sum'!$B$3:$I$2821,3,FALSE)</f>
        <v>Torre de suspensión tipo SC1 (5°)Tipo SC1±0</v>
      </c>
      <c r="E1287" s="22">
        <f>+VLOOKUP(Tabla2[[#This Row],[CÓDIGO DE ESTRUCTURA]],'I-403 Res. Eq. Y Sum'!$B$3:$I$2821,5,FALSE)</f>
        <v>18714.952190215106</v>
      </c>
      <c r="F1287" s="21">
        <f t="shared" si="38"/>
        <v>13.38</v>
      </c>
      <c r="G1287" s="21">
        <f t="shared" si="39"/>
        <v>23.72</v>
      </c>
    </row>
    <row r="1288" spans="2:7" ht="15.6" x14ac:dyDescent="0.3">
      <c r="B1288" s="20" t="s">
        <v>1131</v>
      </c>
      <c r="C1288" s="20" t="s">
        <v>257</v>
      </c>
      <c r="D1288" s="20" t="str">
        <f>+VLOOKUP(Tabla2[[#This Row],[CÓDIGO DE ESTRUCTURA]],'I-403 Res. Eq. Y Sum'!$B$3:$I$2821,3,FALSE)</f>
        <v>Torre de suspensión tipo SC1 (5°)Tipo SC1-3</v>
      </c>
      <c r="E1288" s="22">
        <f>+VLOOKUP(Tabla2[[#This Row],[CÓDIGO DE ESTRUCTURA]],'I-403 Res. Eq. Y Sum'!$B$3:$I$2821,5,FALSE)</f>
        <v>17598.964039864386</v>
      </c>
      <c r="F1288" s="21">
        <f t="shared" si="38"/>
        <v>12.58</v>
      </c>
      <c r="G1288" s="21">
        <f t="shared" si="39"/>
        <v>22.3</v>
      </c>
    </row>
    <row r="1289" spans="2:7" ht="15.6" x14ac:dyDescent="0.3">
      <c r="B1289" s="20" t="s">
        <v>1131</v>
      </c>
      <c r="C1289" s="20" t="s">
        <v>256</v>
      </c>
      <c r="D1289" s="20" t="str">
        <f>+VLOOKUP(Tabla2[[#This Row],[CÓDIGO DE ESTRUCTURA]],'I-403 Res. Eq. Y Sum'!$B$3:$I$2821,3,FALSE)</f>
        <v>Torre de suspensión tipo SC1 (5°)Tipo SC1-6</v>
      </c>
      <c r="E1289" s="22">
        <f>+VLOOKUP(Tabla2[[#This Row],[CÓDIGO DE ESTRUCTURA]],'I-403 Res. Eq. Y Sum'!$B$3:$I$2821,5,FALSE)</f>
        <v>16482.975889513666</v>
      </c>
      <c r="F1289" s="21">
        <f t="shared" si="38"/>
        <v>11.78</v>
      </c>
      <c r="G1289" s="21">
        <f t="shared" si="39"/>
        <v>20.89</v>
      </c>
    </row>
    <row r="1290" spans="2:7" ht="15.6" x14ac:dyDescent="0.3">
      <c r="B1290" s="20" t="s">
        <v>1131</v>
      </c>
      <c r="C1290" s="20" t="s">
        <v>249</v>
      </c>
      <c r="D1290" s="20" t="str">
        <f>+VLOOKUP(Tabla2[[#This Row],[CÓDIGO DE ESTRUCTURA]],'I-403 Res. Eq. Y Sum'!$B$3:$I$2821,3,FALSE)</f>
        <v>Torre de ángulo menor tipo AC1 (30°)Tipo AC1+3</v>
      </c>
      <c r="E1290" s="22">
        <f>+VLOOKUP(Tabla2[[#This Row],[CÓDIGO DE ESTRUCTURA]],'I-403 Res. Eq. Y Sum'!$B$3:$I$2821,5,FALSE)</f>
        <v>32666.564139062863</v>
      </c>
      <c r="F1290" s="21">
        <f t="shared" si="38"/>
        <v>23.35</v>
      </c>
      <c r="G1290" s="21">
        <f t="shared" si="39"/>
        <v>41.4</v>
      </c>
    </row>
    <row r="1291" spans="2:7" ht="15.6" x14ac:dyDescent="0.3">
      <c r="B1291" s="20" t="s">
        <v>1131</v>
      </c>
      <c r="C1291" s="20" t="s">
        <v>248</v>
      </c>
      <c r="D1291" s="20" t="str">
        <f>+VLOOKUP(Tabla2[[#This Row],[CÓDIGO DE ESTRUCTURA]],'I-403 Res. Eq. Y Sum'!$B$3:$I$2821,3,FALSE)</f>
        <v>Torre de ángulo menor tipo AC1 (30°)Tipo AC1±0</v>
      </c>
      <c r="E1291" s="22">
        <f>+VLOOKUP(Tabla2[[#This Row],[CÓDIGO DE ESTRUCTURA]],'I-403 Res. Eq. Y Sum'!$B$3:$I$2821,5,FALSE)</f>
        <v>30862.435300272318</v>
      </c>
      <c r="F1291" s="21">
        <f t="shared" si="38"/>
        <v>22.06</v>
      </c>
      <c r="G1291" s="21">
        <f t="shared" si="39"/>
        <v>39.11</v>
      </c>
    </row>
    <row r="1292" spans="2:7" ht="15.6" x14ac:dyDescent="0.3">
      <c r="B1292" s="20" t="s">
        <v>1131</v>
      </c>
      <c r="C1292" s="20" t="s">
        <v>247</v>
      </c>
      <c r="D1292" s="20" t="str">
        <f>+VLOOKUP(Tabla2[[#This Row],[CÓDIGO DE ESTRUCTURA]],'I-403 Res. Eq. Y Sum'!$B$3:$I$2821,3,FALSE)</f>
        <v>Torre de ángulo menor tipo AC1 (30°)Tipo AC1-3</v>
      </c>
      <c r="E1292" s="22">
        <f>+VLOOKUP(Tabla2[[#This Row],[CÓDIGO DE ESTRUCTURA]],'I-403 Res. Eq. Y Sum'!$B$3:$I$2821,5,FALSE)</f>
        <v>29058.306461481778</v>
      </c>
      <c r="F1292" s="21">
        <f t="shared" si="38"/>
        <v>20.77</v>
      </c>
      <c r="G1292" s="21">
        <f t="shared" si="39"/>
        <v>36.83</v>
      </c>
    </row>
    <row r="1293" spans="2:7" ht="15.6" x14ac:dyDescent="0.3">
      <c r="B1293" s="20" t="s">
        <v>1131</v>
      </c>
      <c r="C1293" s="20" t="s">
        <v>252</v>
      </c>
      <c r="D1293" s="20" t="str">
        <f>+VLOOKUP(Tabla2[[#This Row],[CÓDIGO DE ESTRUCTURA]],'I-403 Res. Eq. Y Sum'!$B$3:$I$2821,3,FALSE)</f>
        <v>Torre de ángulo mayor tipo BC1 (65°)Tipo BC1+3</v>
      </c>
      <c r="E1293" s="22">
        <f>+VLOOKUP(Tabla2[[#This Row],[CÓDIGO DE ESTRUCTURA]],'I-403 Res. Eq. Y Sum'!$B$3:$I$2821,5,FALSE)</f>
        <v>45403.43679395807</v>
      </c>
      <c r="F1293" s="21">
        <f t="shared" si="38"/>
        <v>32.450000000000003</v>
      </c>
      <c r="G1293" s="21">
        <f t="shared" si="39"/>
        <v>57.54</v>
      </c>
    </row>
    <row r="1294" spans="2:7" ht="15.6" x14ac:dyDescent="0.3">
      <c r="B1294" s="20" t="s">
        <v>1131</v>
      </c>
      <c r="C1294" s="20" t="s">
        <v>251</v>
      </c>
      <c r="D1294" s="20" t="str">
        <f>+VLOOKUP(Tabla2[[#This Row],[CÓDIGO DE ESTRUCTURA]],'I-403 Res. Eq. Y Sum'!$B$3:$I$2821,3,FALSE)</f>
        <v>Torre de ángulo mayor tipo BC1 (65°)Tipo BC1±0</v>
      </c>
      <c r="E1294" s="22">
        <f>+VLOOKUP(Tabla2[[#This Row],[CÓDIGO DE ESTRUCTURA]],'I-403 Res. Eq. Y Sum'!$B$3:$I$2821,5,FALSE)</f>
        <v>42907.466251991369</v>
      </c>
      <c r="F1294" s="21">
        <f t="shared" si="38"/>
        <v>30.67</v>
      </c>
      <c r="G1294" s="21">
        <f t="shared" si="39"/>
        <v>54.38</v>
      </c>
    </row>
    <row r="1295" spans="2:7" ht="15.6" x14ac:dyDescent="0.3">
      <c r="B1295" s="20" t="s">
        <v>1131</v>
      </c>
      <c r="C1295" s="20" t="s">
        <v>250</v>
      </c>
      <c r="D1295" s="20" t="str">
        <f>+VLOOKUP(Tabla2[[#This Row],[CÓDIGO DE ESTRUCTURA]],'I-403 Res. Eq. Y Sum'!$B$3:$I$2821,3,FALSE)</f>
        <v>Torre de ángulo mayor tipo BC1 (65°)Tipo BC1-3</v>
      </c>
      <c r="E1295" s="22">
        <f>+VLOOKUP(Tabla2[[#This Row],[CÓDIGO DE ESTRUCTURA]],'I-403 Res. Eq. Y Sum'!$B$3:$I$2821,5,FALSE)</f>
        <v>40411.49571002469</v>
      </c>
      <c r="F1295" s="21">
        <f t="shared" si="38"/>
        <v>28.88</v>
      </c>
      <c r="G1295" s="21">
        <f t="shared" si="39"/>
        <v>51.21</v>
      </c>
    </row>
    <row r="1296" spans="2:7" ht="15.6" x14ac:dyDescent="0.3">
      <c r="B1296" s="20" t="s">
        <v>1131</v>
      </c>
      <c r="C1296" s="20" t="s">
        <v>255</v>
      </c>
      <c r="D1296" s="20" t="str">
        <f>+VLOOKUP(Tabla2[[#This Row],[CÓDIGO DE ESTRUCTURA]],'I-403 Res. Eq. Y Sum'!$B$3:$I$2821,3,FALSE)</f>
        <v>Torre de anclaje, retención intermedia y terminal (15°) Tipo RC1+3</v>
      </c>
      <c r="E1296" s="22">
        <f>+VLOOKUP(Tabla2[[#This Row],[CÓDIGO DE ESTRUCTURA]],'I-403 Res. Eq. Y Sum'!$B$3:$I$2821,5,FALSE)</f>
        <v>46480.770798158948</v>
      </c>
      <c r="F1296" s="21">
        <f t="shared" si="38"/>
        <v>33.22</v>
      </c>
      <c r="G1296" s="21">
        <f t="shared" si="39"/>
        <v>58.91</v>
      </c>
    </row>
    <row r="1297" spans="2:7" ht="15.6" x14ac:dyDescent="0.3">
      <c r="B1297" s="20" t="s">
        <v>1131</v>
      </c>
      <c r="C1297" s="20" t="s">
        <v>254</v>
      </c>
      <c r="D1297" s="20" t="str">
        <f>+VLOOKUP(Tabla2[[#This Row],[CÓDIGO DE ESTRUCTURA]],'I-403 Res. Eq. Y Sum'!$B$3:$I$2821,3,FALSE)</f>
        <v>Torre de anclaje, retención intermedia y terminal (15°) Tipo RC1±0</v>
      </c>
      <c r="E1297" s="22">
        <f>+VLOOKUP(Tabla2[[#This Row],[CÓDIGO DE ESTRUCTURA]],'I-403 Res. Eq. Y Sum'!$B$3:$I$2821,5,FALSE)</f>
        <v>43897.503626952202</v>
      </c>
      <c r="F1297" s="21">
        <f t="shared" si="38"/>
        <v>31.37</v>
      </c>
      <c r="G1297" s="21">
        <f t="shared" si="39"/>
        <v>55.63</v>
      </c>
    </row>
    <row r="1298" spans="2:7" ht="15.6" x14ac:dyDescent="0.3">
      <c r="B1298" s="20" t="s">
        <v>1131</v>
      </c>
      <c r="C1298" s="20" t="s">
        <v>253</v>
      </c>
      <c r="D1298" s="20" t="str">
        <f>+VLOOKUP(Tabla2[[#This Row],[CÓDIGO DE ESTRUCTURA]],'I-403 Res. Eq. Y Sum'!$B$3:$I$2821,3,FALSE)</f>
        <v>Torre de anclaje, retención intermedia y terminal (15°) Tipo RC1-3</v>
      </c>
      <c r="E1298" s="22">
        <f>+VLOOKUP(Tabla2[[#This Row],[CÓDIGO DE ESTRUCTURA]],'I-403 Res. Eq. Y Sum'!$B$3:$I$2821,5,FALSE)</f>
        <v>41314.236455745471</v>
      </c>
      <c r="F1298" s="21">
        <f t="shared" si="38"/>
        <v>29.53</v>
      </c>
      <c r="G1298" s="21">
        <f t="shared" si="39"/>
        <v>52.36</v>
      </c>
    </row>
    <row r="1299" spans="2:7" ht="15.6" x14ac:dyDescent="0.3">
      <c r="B1299" s="20" t="s">
        <v>1131</v>
      </c>
      <c r="C1299" s="20" t="s">
        <v>245</v>
      </c>
      <c r="D1299" s="20" t="str">
        <f>+VLOOKUP(Tabla2[[#This Row],[CÓDIGO DE ESTRUCTURA]],'I-403 Res. Eq. Y Sum'!$B$3:$I$2821,3,FALSE)</f>
        <v>Torre de suspensión tipo SC1 (5°)Tipo SC1+3</v>
      </c>
      <c r="E1299" s="22">
        <f>+VLOOKUP(Tabla2[[#This Row],[CÓDIGO DE ESTRUCTURA]],'I-403 Res. Eq. Y Sum'!$B$3:$I$2821,5,FALSE)</f>
        <v>21561.687676792768</v>
      </c>
      <c r="F1299" s="21">
        <f t="shared" si="38"/>
        <v>15.41</v>
      </c>
      <c r="G1299" s="21">
        <f t="shared" si="39"/>
        <v>27.33</v>
      </c>
    </row>
    <row r="1300" spans="2:7" ht="15.6" x14ac:dyDescent="0.3">
      <c r="B1300" s="20" t="s">
        <v>1131</v>
      </c>
      <c r="C1300" s="20" t="s">
        <v>246</v>
      </c>
      <c r="D1300" s="20" t="str">
        <f>+VLOOKUP(Tabla2[[#This Row],[CÓDIGO DE ESTRUCTURA]],'I-403 Res. Eq. Y Sum'!$B$3:$I$2821,3,FALSE)</f>
        <v>Torre de suspensión tipo SC1 (5°)Tipo SC1+6</v>
      </c>
      <c r="E1300" s="22">
        <f>+VLOOKUP(Tabla2[[#This Row],[CÓDIGO DE ESTRUCTURA]],'I-403 Res. Eq. Y Sum'!$B$3:$I$2821,5,FALSE)</f>
        <v>22774.207251841792</v>
      </c>
      <c r="F1300" s="21">
        <f t="shared" si="38"/>
        <v>16.28</v>
      </c>
      <c r="G1300" s="21">
        <f t="shared" si="39"/>
        <v>28.86</v>
      </c>
    </row>
    <row r="1301" spans="2:7" ht="15.6" x14ac:dyDescent="0.3">
      <c r="B1301" s="20" t="s">
        <v>1131</v>
      </c>
      <c r="C1301" s="20" t="s">
        <v>244</v>
      </c>
      <c r="D1301" s="20" t="str">
        <f>+VLOOKUP(Tabla2[[#This Row],[CÓDIGO DE ESTRUCTURA]],'I-403 Res. Eq. Y Sum'!$B$3:$I$2821,3,FALSE)</f>
        <v>Torre de suspensión tipo SC1 (5°)Tipo SC1±0</v>
      </c>
      <c r="E1301" s="22">
        <f>+VLOOKUP(Tabla2[[#This Row],[CÓDIGO DE ESTRUCTURA]],'I-403 Res. Eq. Y Sum'!$B$3:$I$2821,5,FALSE)</f>
        <v>20349.16810174374</v>
      </c>
      <c r="F1301" s="21">
        <f t="shared" si="38"/>
        <v>14.54</v>
      </c>
      <c r="G1301" s="21">
        <f t="shared" si="39"/>
        <v>25.79</v>
      </c>
    </row>
    <row r="1302" spans="2:7" ht="15.6" x14ac:dyDescent="0.3">
      <c r="B1302" s="20" t="s">
        <v>1131</v>
      </c>
      <c r="C1302" s="20" t="s">
        <v>243</v>
      </c>
      <c r="D1302" s="20" t="str">
        <f>+VLOOKUP(Tabla2[[#This Row],[CÓDIGO DE ESTRUCTURA]],'I-403 Res. Eq. Y Sum'!$B$3:$I$2821,3,FALSE)</f>
        <v>Torre de suspensión tipo SC1 (5°)Tipo SC1-3</v>
      </c>
      <c r="E1302" s="22">
        <f>+VLOOKUP(Tabla2[[#This Row],[CÓDIGO DE ESTRUCTURA]],'I-403 Res. Eq. Y Sum'!$B$3:$I$2821,5,FALSE)</f>
        <v>19136.648526694706</v>
      </c>
      <c r="F1302" s="21">
        <f t="shared" si="38"/>
        <v>13.68</v>
      </c>
      <c r="G1302" s="21">
        <f t="shared" si="39"/>
        <v>24.25</v>
      </c>
    </row>
    <row r="1303" spans="2:7" ht="15.6" x14ac:dyDescent="0.3">
      <c r="B1303" s="20" t="s">
        <v>1131</v>
      </c>
      <c r="C1303" s="20" t="s">
        <v>242</v>
      </c>
      <c r="D1303" s="20" t="str">
        <f>+VLOOKUP(Tabla2[[#This Row],[CÓDIGO DE ESTRUCTURA]],'I-403 Res. Eq. Y Sum'!$B$3:$I$2821,3,FALSE)</f>
        <v>Torre de suspensión tipo SC1 (5°)Tipo SC1-6</v>
      </c>
      <c r="E1303" s="22">
        <f>+VLOOKUP(Tabla2[[#This Row],[CÓDIGO DE ESTRUCTURA]],'I-403 Res. Eq. Y Sum'!$B$3:$I$2821,5,FALSE)</f>
        <v>17924.128951645678</v>
      </c>
      <c r="F1303" s="21">
        <f t="shared" ref="F1303:F1366" si="40">+ROUND(IF((((E1303*(1+0.77)*0.072)/12)*0.2)*(1/3)*(1+0.009489)&lt;0.1,0.1,(((E1303*(1+0.77)*0.072)/12)*0.2)*(1/3)*(1+0.009489)),2)</f>
        <v>12.81</v>
      </c>
      <c r="G1303" s="21">
        <f t="shared" ref="G1303:G1366" si="41">+ROUND(IF((((E1303*(1+0.843)*0.134)/12)*0.183)*(1/3)*(1+0.009489)&lt;0.1,0.1,(((E1303*(1+0.843)*0.134)/12)*0.183)*(1/3)*(1+0.009489)),2)</f>
        <v>22.72</v>
      </c>
    </row>
    <row r="1304" spans="2:7" ht="15.6" x14ac:dyDescent="0.3">
      <c r="B1304" s="20" t="s">
        <v>1131</v>
      </c>
      <c r="C1304" s="20" t="s">
        <v>277</v>
      </c>
      <c r="D1304" s="20" t="str">
        <f>+VLOOKUP(Tabla2[[#This Row],[CÓDIGO DE ESTRUCTURA]],'I-403 Res. Eq. Y Sum'!$B$3:$I$2821,3,FALSE)</f>
        <v>Torre de ángulo menor tipo AC1 (30°)Tipo AC1+3</v>
      </c>
      <c r="E1304" s="22">
        <f>+VLOOKUP(Tabla2[[#This Row],[CÓDIGO DE ESTRUCTURA]],'I-403 Res. Eq. Y Sum'!$B$3:$I$2821,5,FALSE)</f>
        <v>35575.772497506427</v>
      </c>
      <c r="F1304" s="21">
        <f t="shared" si="40"/>
        <v>25.43</v>
      </c>
      <c r="G1304" s="21">
        <f t="shared" si="41"/>
        <v>45.09</v>
      </c>
    </row>
    <row r="1305" spans="2:7" ht="15.6" x14ac:dyDescent="0.3">
      <c r="B1305" s="20" t="s">
        <v>1131</v>
      </c>
      <c r="C1305" s="20" t="s">
        <v>276</v>
      </c>
      <c r="D1305" s="20" t="str">
        <f>+VLOOKUP(Tabla2[[#This Row],[CÓDIGO DE ESTRUCTURA]],'I-403 Res. Eq. Y Sum'!$B$3:$I$2821,3,FALSE)</f>
        <v>Torre de ángulo menor tipo AC1 (30°)Tipo AC1±0</v>
      </c>
      <c r="E1305" s="22">
        <f>+VLOOKUP(Tabla2[[#This Row],[CÓDIGO DE ESTRUCTURA]],'I-403 Res. Eq. Y Sum'!$B$3:$I$2821,5,FALSE)</f>
        <v>33614.902957773171</v>
      </c>
      <c r="F1305" s="21">
        <f t="shared" si="40"/>
        <v>24.03</v>
      </c>
      <c r="G1305" s="21">
        <f t="shared" si="41"/>
        <v>42.6</v>
      </c>
    </row>
    <row r="1306" spans="2:7" ht="15.6" x14ac:dyDescent="0.3">
      <c r="B1306" s="20" t="s">
        <v>1131</v>
      </c>
      <c r="C1306" s="20" t="s">
        <v>275</v>
      </c>
      <c r="D1306" s="20" t="str">
        <f>+VLOOKUP(Tabla2[[#This Row],[CÓDIGO DE ESTRUCTURA]],'I-403 Res. Eq. Y Sum'!$B$3:$I$2821,3,FALSE)</f>
        <v>Torre de ángulo menor tipo AC1 (30°)Tipo AC1-3</v>
      </c>
      <c r="E1306" s="22">
        <f>+VLOOKUP(Tabla2[[#This Row],[CÓDIGO DE ESTRUCTURA]],'I-403 Res. Eq. Y Sum'!$B$3:$I$2821,5,FALSE)</f>
        <v>31654.0334180399</v>
      </c>
      <c r="F1306" s="21">
        <f t="shared" si="40"/>
        <v>22.62</v>
      </c>
      <c r="G1306" s="21">
        <f t="shared" si="41"/>
        <v>40.119999999999997</v>
      </c>
    </row>
    <row r="1307" spans="2:7" ht="15.6" x14ac:dyDescent="0.3">
      <c r="B1307" s="20" t="s">
        <v>1131</v>
      </c>
      <c r="C1307" s="20" t="s">
        <v>280</v>
      </c>
      <c r="D1307" s="20" t="str">
        <f>+VLOOKUP(Tabla2[[#This Row],[CÓDIGO DE ESTRUCTURA]],'I-403 Res. Eq. Y Sum'!$B$3:$I$2821,3,FALSE)</f>
        <v>Torre de ángulo mayor tipo BC1 (65°)Tipo BC1+3</v>
      </c>
      <c r="E1307" s="22">
        <f>+VLOOKUP(Tabla2[[#This Row],[CÓDIGO DE ESTRUCTURA]],'I-403 Res. Eq. Y Sum'!$B$3:$I$2821,5,FALSE)</f>
        <v>49699.327038768744</v>
      </c>
      <c r="F1307" s="21">
        <f t="shared" si="40"/>
        <v>35.520000000000003</v>
      </c>
      <c r="G1307" s="21">
        <f t="shared" si="41"/>
        <v>62.98</v>
      </c>
    </row>
    <row r="1308" spans="2:7" ht="15.6" x14ac:dyDescent="0.3">
      <c r="B1308" s="20" t="s">
        <v>1131</v>
      </c>
      <c r="C1308" s="20" t="s">
        <v>279</v>
      </c>
      <c r="D1308" s="20" t="str">
        <f>+VLOOKUP(Tabla2[[#This Row],[CÓDIGO DE ESTRUCTURA]],'I-403 Res. Eq. Y Sum'!$B$3:$I$2821,3,FALSE)</f>
        <v>Torre de ángulo mayor tipo BC1 (65°)Tipo BC1±0</v>
      </c>
      <c r="E1308" s="22">
        <f>+VLOOKUP(Tabla2[[#This Row],[CÓDIGO DE ESTRUCTURA]],'I-403 Res. Eq. Y Sum'!$B$3:$I$2821,5,FALSE)</f>
        <v>46972.570639816062</v>
      </c>
      <c r="F1308" s="21">
        <f t="shared" si="40"/>
        <v>33.57</v>
      </c>
      <c r="G1308" s="21">
        <f t="shared" si="41"/>
        <v>59.53</v>
      </c>
    </row>
    <row r="1309" spans="2:7" ht="15.6" x14ac:dyDescent="0.3">
      <c r="B1309" s="20" t="s">
        <v>1131</v>
      </c>
      <c r="C1309" s="20" t="s">
        <v>278</v>
      </c>
      <c r="D1309" s="20" t="str">
        <f>+VLOOKUP(Tabla2[[#This Row],[CÓDIGO DE ESTRUCTURA]],'I-403 Res. Eq. Y Sum'!$B$3:$I$2821,3,FALSE)</f>
        <v>Torre de ángulo mayor tipo BC1 (65°)Tipo BC1-3</v>
      </c>
      <c r="E1309" s="22">
        <f>+VLOOKUP(Tabla2[[#This Row],[CÓDIGO DE ESTRUCTURA]],'I-403 Res. Eq. Y Sum'!$B$3:$I$2821,5,FALSE)</f>
        <v>44245.814240863372</v>
      </c>
      <c r="F1309" s="21">
        <f t="shared" si="40"/>
        <v>31.62</v>
      </c>
      <c r="G1309" s="21">
        <f t="shared" si="41"/>
        <v>56.07</v>
      </c>
    </row>
    <row r="1310" spans="2:7" ht="15.6" x14ac:dyDescent="0.3">
      <c r="B1310" s="20" t="s">
        <v>1131</v>
      </c>
      <c r="C1310" s="20" t="s">
        <v>283</v>
      </c>
      <c r="D1310" s="20" t="str">
        <f>+VLOOKUP(Tabla2[[#This Row],[CÓDIGO DE ESTRUCTURA]],'I-403 Res. Eq. Y Sum'!$B$3:$I$2821,3,FALSE)</f>
        <v>Torre de anclaje, retención intermedia y terminal (15°) Tipo RC1+3</v>
      </c>
      <c r="E1310" s="22">
        <f>+VLOOKUP(Tabla2[[#This Row],[CÓDIGO DE ESTRUCTURA]],'I-403 Res. Eq. Y Sum'!$B$3:$I$2821,5,FALSE)</f>
        <v>50380.841310442185</v>
      </c>
      <c r="F1310" s="21">
        <f t="shared" si="40"/>
        <v>36.01</v>
      </c>
      <c r="G1310" s="21">
        <f t="shared" si="41"/>
        <v>63.85</v>
      </c>
    </row>
    <row r="1311" spans="2:7" ht="15.6" x14ac:dyDescent="0.3">
      <c r="B1311" s="20" t="s">
        <v>1131</v>
      </c>
      <c r="C1311" s="20" t="s">
        <v>282</v>
      </c>
      <c r="D1311" s="20" t="str">
        <f>+VLOOKUP(Tabla2[[#This Row],[CÓDIGO DE ESTRUCTURA]],'I-403 Res. Eq. Y Sum'!$B$3:$I$2821,3,FALSE)</f>
        <v>Torre de anclaje, retención intermedia y terminal (15°) Tipo RC1±0</v>
      </c>
      <c r="E1311" s="22">
        <f>+VLOOKUP(Tabla2[[#This Row],[CÓDIGO DE ESTRUCTURA]],'I-403 Res. Eq. Y Sum'!$B$3:$I$2821,5,FALSE)</f>
        <v>47586.184042497618</v>
      </c>
      <c r="F1311" s="21">
        <f t="shared" si="40"/>
        <v>34.01</v>
      </c>
      <c r="G1311" s="21">
        <f t="shared" si="41"/>
        <v>60.31</v>
      </c>
    </row>
    <row r="1312" spans="2:7" ht="15.6" x14ac:dyDescent="0.3">
      <c r="B1312" s="20" t="s">
        <v>1131</v>
      </c>
      <c r="C1312" s="20" t="s">
        <v>281</v>
      </c>
      <c r="D1312" s="20" t="str">
        <f>+VLOOKUP(Tabla2[[#This Row],[CÓDIGO DE ESTRUCTURA]],'I-403 Res. Eq. Y Sum'!$B$3:$I$2821,3,FALSE)</f>
        <v>Torre de anclaje, retención intermedia y terminal (15°) Tipo RC1-3</v>
      </c>
      <c r="E1312" s="22">
        <f>+VLOOKUP(Tabla2[[#This Row],[CÓDIGO DE ESTRUCTURA]],'I-403 Res. Eq. Y Sum'!$B$3:$I$2821,5,FALSE)</f>
        <v>44791.526774553065</v>
      </c>
      <c r="F1312" s="21">
        <f t="shared" si="40"/>
        <v>32.01</v>
      </c>
      <c r="G1312" s="21">
        <f t="shared" si="41"/>
        <v>56.76</v>
      </c>
    </row>
    <row r="1313" spans="2:7" ht="15.6" x14ac:dyDescent="0.3">
      <c r="B1313" s="20" t="s">
        <v>1131</v>
      </c>
      <c r="C1313" s="20" t="s">
        <v>273</v>
      </c>
      <c r="D1313" s="20" t="str">
        <f>+VLOOKUP(Tabla2[[#This Row],[CÓDIGO DE ESTRUCTURA]],'I-403 Res. Eq. Y Sum'!$B$3:$I$2821,3,FALSE)</f>
        <v>Torre de suspensión tipo SC1 (5°)Tipo SC1+3</v>
      </c>
      <c r="E1313" s="22">
        <f>+VLOOKUP(Tabla2[[#This Row],[CÓDIGO DE ESTRUCTURA]],'I-403 Res. Eq. Y Sum'!$B$3:$I$2821,5,FALSE)</f>
        <v>23222.923812945548</v>
      </c>
      <c r="F1313" s="21">
        <f t="shared" si="40"/>
        <v>16.600000000000001</v>
      </c>
      <c r="G1313" s="21">
        <f t="shared" si="41"/>
        <v>29.43</v>
      </c>
    </row>
    <row r="1314" spans="2:7" ht="15.6" x14ac:dyDescent="0.3">
      <c r="B1314" s="20" t="s">
        <v>1131</v>
      </c>
      <c r="C1314" s="20" t="s">
        <v>274</v>
      </c>
      <c r="D1314" s="20" t="str">
        <f>+VLOOKUP(Tabla2[[#This Row],[CÓDIGO DE ESTRUCTURA]],'I-403 Res. Eq. Y Sum'!$B$3:$I$2821,3,FALSE)</f>
        <v>Torre de suspensión tipo SC1 (5°)Tipo SC1+6</v>
      </c>
      <c r="E1314" s="22">
        <f>+VLOOKUP(Tabla2[[#This Row],[CÓDIGO DE ESTRUCTURA]],'I-403 Res. Eq. Y Sum'!$B$3:$I$2821,5,FALSE)</f>
        <v>24527.120371034816</v>
      </c>
      <c r="F1314" s="21">
        <f t="shared" si="40"/>
        <v>17.53</v>
      </c>
      <c r="G1314" s="21">
        <f t="shared" si="41"/>
        <v>31.08</v>
      </c>
    </row>
    <row r="1315" spans="2:7" ht="15.6" x14ac:dyDescent="0.3">
      <c r="B1315" s="20" t="s">
        <v>1131</v>
      </c>
      <c r="C1315" s="20" t="s">
        <v>272</v>
      </c>
      <c r="D1315" s="20" t="str">
        <f>+VLOOKUP(Tabla2[[#This Row],[CÓDIGO DE ESTRUCTURA]],'I-403 Res. Eq. Y Sum'!$B$3:$I$2821,3,FALSE)</f>
        <v>Torre de suspensión tipo SC1 (5°)Tipo SC1±0</v>
      </c>
      <c r="E1315" s="22">
        <f>+VLOOKUP(Tabla2[[#This Row],[CÓDIGO DE ESTRUCTURA]],'I-403 Res. Eq. Y Sum'!$B$3:$I$2821,5,FALSE)</f>
        <v>21918.727254856269</v>
      </c>
      <c r="F1315" s="21">
        <f t="shared" si="40"/>
        <v>15.67</v>
      </c>
      <c r="G1315" s="21">
        <f t="shared" si="41"/>
        <v>27.78</v>
      </c>
    </row>
    <row r="1316" spans="2:7" ht="15.6" x14ac:dyDescent="0.3">
      <c r="B1316" s="20" t="s">
        <v>1131</v>
      </c>
      <c r="C1316" s="20" t="s">
        <v>271</v>
      </c>
      <c r="D1316" s="20" t="str">
        <f>+VLOOKUP(Tabla2[[#This Row],[CÓDIGO DE ESTRUCTURA]],'I-403 Res. Eq. Y Sum'!$B$3:$I$2821,3,FALSE)</f>
        <v>Torre de suspensión tipo SC1 (5°)Tipo SC1-3</v>
      </c>
      <c r="E1316" s="22">
        <f>+VLOOKUP(Tabla2[[#This Row],[CÓDIGO DE ESTRUCTURA]],'I-403 Res. Eq. Y Sum'!$B$3:$I$2821,5,FALSE)</f>
        <v>20614.530696766989</v>
      </c>
      <c r="F1316" s="21">
        <f t="shared" si="40"/>
        <v>14.73</v>
      </c>
      <c r="G1316" s="21">
        <f t="shared" si="41"/>
        <v>26.12</v>
      </c>
    </row>
    <row r="1317" spans="2:7" ht="15.6" x14ac:dyDescent="0.3">
      <c r="B1317" s="20" t="s">
        <v>1131</v>
      </c>
      <c r="C1317" s="20" t="s">
        <v>270</v>
      </c>
      <c r="D1317" s="20" t="str">
        <f>+VLOOKUP(Tabla2[[#This Row],[CÓDIGO DE ESTRUCTURA]],'I-403 Res. Eq. Y Sum'!$B$3:$I$2821,3,FALSE)</f>
        <v>Torre de suspensión tipo SC1 (5°)Tipo SC1-6</v>
      </c>
      <c r="E1317" s="22">
        <f>+VLOOKUP(Tabla2[[#This Row],[CÓDIGO DE ESTRUCTURA]],'I-403 Res. Eq. Y Sum'!$B$3:$I$2821,5,FALSE)</f>
        <v>19310.334138677717</v>
      </c>
      <c r="F1317" s="21">
        <f t="shared" si="40"/>
        <v>13.8</v>
      </c>
      <c r="G1317" s="21">
        <f t="shared" si="41"/>
        <v>24.47</v>
      </c>
    </row>
    <row r="1318" spans="2:7" ht="15.6" x14ac:dyDescent="0.3">
      <c r="B1318" s="20" t="s">
        <v>1131</v>
      </c>
      <c r="C1318" s="20" t="s">
        <v>235</v>
      </c>
      <c r="D1318" s="20" t="str">
        <f>+VLOOKUP(Tabla2[[#This Row],[CÓDIGO DE ESTRUCTURA]],'I-403 Res. Eq. Y Sum'!$B$3:$I$2821,3,FALSE)</f>
        <v>Torre de ángulo menor tipo AC2 (30°)Tipo AC2+3</v>
      </c>
      <c r="E1318" s="22">
        <f>+VLOOKUP(Tabla2[[#This Row],[CÓDIGO DE ESTRUCTURA]],'I-403 Res. Eq. Y Sum'!$B$3:$I$2821,5,FALSE)</f>
        <v>60099.668133622436</v>
      </c>
      <c r="F1318" s="21">
        <f t="shared" si="40"/>
        <v>42.95</v>
      </c>
      <c r="G1318" s="21">
        <f t="shared" si="41"/>
        <v>76.16</v>
      </c>
    </row>
    <row r="1319" spans="2:7" ht="15.6" x14ac:dyDescent="0.3">
      <c r="B1319" s="20" t="s">
        <v>1131</v>
      </c>
      <c r="C1319" s="20" t="s">
        <v>234</v>
      </c>
      <c r="D1319" s="20" t="str">
        <f>+VLOOKUP(Tabla2[[#This Row],[CÓDIGO DE ESTRUCTURA]],'I-403 Res. Eq. Y Sum'!$B$3:$I$2821,3,FALSE)</f>
        <v>Torre de ángulo menor tipo AC2 (30°)Tipo AC2±0</v>
      </c>
      <c r="E1319" s="22">
        <f>+VLOOKUP(Tabla2[[#This Row],[CÓDIGO DE ESTRUCTURA]],'I-403 Res. Eq. Y Sum'!$B$3:$I$2821,5,FALSE)</f>
        <v>56963.296626469768</v>
      </c>
      <c r="F1319" s="21">
        <f t="shared" si="40"/>
        <v>40.71</v>
      </c>
      <c r="G1319" s="21">
        <f t="shared" si="41"/>
        <v>72.19</v>
      </c>
    </row>
    <row r="1320" spans="2:7" ht="15.6" x14ac:dyDescent="0.3">
      <c r="B1320" s="20" t="s">
        <v>1131</v>
      </c>
      <c r="C1320" s="20" t="s">
        <v>233</v>
      </c>
      <c r="D1320" s="20" t="str">
        <f>+VLOOKUP(Tabla2[[#This Row],[CÓDIGO DE ESTRUCTURA]],'I-403 Res. Eq. Y Sum'!$B$3:$I$2821,3,FALSE)</f>
        <v>Torre de ángulo menor tipo AC2 (30°)Tipo AC2-3</v>
      </c>
      <c r="E1320" s="22">
        <f>+VLOOKUP(Tabla2[[#This Row],[CÓDIGO DE ESTRUCTURA]],'I-403 Res. Eq. Y Sum'!$B$3:$I$2821,5,FALSE)</f>
        <v>53826.925119317064</v>
      </c>
      <c r="F1320" s="21">
        <f t="shared" si="40"/>
        <v>38.47</v>
      </c>
      <c r="G1320" s="21">
        <f t="shared" si="41"/>
        <v>68.22</v>
      </c>
    </row>
    <row r="1321" spans="2:7" ht="15.6" x14ac:dyDescent="0.3">
      <c r="B1321" s="20" t="s">
        <v>1131</v>
      </c>
      <c r="C1321" s="20" t="s">
        <v>238</v>
      </c>
      <c r="D1321" s="20" t="str">
        <f>+VLOOKUP(Tabla2[[#This Row],[CÓDIGO DE ESTRUCTURA]],'I-403 Res. Eq. Y Sum'!$B$3:$I$2821,3,FALSE)</f>
        <v>Torre de ángulo mayor tipo BC2 (65°)Tipo BC2+3</v>
      </c>
      <c r="E1321" s="22">
        <f>+VLOOKUP(Tabla2[[#This Row],[CÓDIGO DE ESTRUCTURA]],'I-403 Res. Eq. Y Sum'!$B$3:$I$2821,5,FALSE)</f>
        <v>83373.023867455238</v>
      </c>
      <c r="F1321" s="21">
        <f t="shared" si="40"/>
        <v>59.59</v>
      </c>
      <c r="G1321" s="21">
        <f t="shared" si="41"/>
        <v>105.66</v>
      </c>
    </row>
    <row r="1322" spans="2:7" ht="15.6" x14ac:dyDescent="0.3">
      <c r="B1322" s="20" t="s">
        <v>1131</v>
      </c>
      <c r="C1322" s="20" t="s">
        <v>237</v>
      </c>
      <c r="D1322" s="20" t="str">
        <f>+VLOOKUP(Tabla2[[#This Row],[CÓDIGO DE ESTRUCTURA]],'I-403 Res. Eq. Y Sum'!$B$3:$I$2821,3,FALSE)</f>
        <v>Torre de ángulo mayor tipo BC2 (65°)Tipo BC2±0</v>
      </c>
      <c r="E1322" s="22">
        <f>+VLOOKUP(Tabla2[[#This Row],[CÓDIGO DE ESTRUCTURA]],'I-403 Res. Eq. Y Sum'!$B$3:$I$2821,5,FALSE)</f>
        <v>79041.701751121072</v>
      </c>
      <c r="F1322" s="21">
        <f t="shared" si="40"/>
        <v>56.49</v>
      </c>
      <c r="G1322" s="21">
        <f t="shared" si="41"/>
        <v>100.17</v>
      </c>
    </row>
    <row r="1323" spans="2:7" ht="15.6" x14ac:dyDescent="0.3">
      <c r="B1323" s="20" t="s">
        <v>1131</v>
      </c>
      <c r="C1323" s="20" t="s">
        <v>236</v>
      </c>
      <c r="D1323" s="20" t="str">
        <f>+VLOOKUP(Tabla2[[#This Row],[CÓDIGO DE ESTRUCTURA]],'I-403 Res. Eq. Y Sum'!$B$3:$I$2821,3,FALSE)</f>
        <v>Torre de ángulo mayor tipo BC2 (65°)Tipo BC2-3</v>
      </c>
      <c r="E1323" s="22">
        <f>+VLOOKUP(Tabla2[[#This Row],[CÓDIGO DE ESTRUCTURA]],'I-403 Res. Eq. Y Sum'!$B$3:$I$2821,5,FALSE)</f>
        <v>74710.379634786965</v>
      </c>
      <c r="F1323" s="21">
        <f t="shared" si="40"/>
        <v>53.4</v>
      </c>
      <c r="G1323" s="21">
        <f t="shared" si="41"/>
        <v>94.68</v>
      </c>
    </row>
    <row r="1324" spans="2:7" ht="15.6" x14ac:dyDescent="0.3">
      <c r="B1324" s="20" t="s">
        <v>1131</v>
      </c>
      <c r="C1324" s="20" t="s">
        <v>241</v>
      </c>
      <c r="D1324" s="20" t="str">
        <f>+VLOOKUP(Tabla2[[#This Row],[CÓDIGO DE ESTRUCTURA]],'I-403 Res. Eq. Y Sum'!$B$3:$I$2821,3,FALSE)</f>
        <v>Torre de anclaje, retención intermedia y terminal (15°) Tipo RC2+3</v>
      </c>
      <c r="E1324" s="22">
        <f>+VLOOKUP(Tabla2[[#This Row],[CÓDIGO DE ESTRUCTURA]],'I-403 Res. Eq. Y Sum'!$B$3:$I$2821,5,FALSE)</f>
        <v>85768.396506069126</v>
      </c>
      <c r="F1324" s="21">
        <f t="shared" si="40"/>
        <v>61.3</v>
      </c>
      <c r="G1324" s="21">
        <f t="shared" si="41"/>
        <v>108.69</v>
      </c>
    </row>
    <row r="1325" spans="2:7" ht="15.6" x14ac:dyDescent="0.3">
      <c r="B1325" s="20" t="s">
        <v>1131</v>
      </c>
      <c r="C1325" s="20" t="s">
        <v>240</v>
      </c>
      <c r="D1325" s="20" t="str">
        <f>+VLOOKUP(Tabla2[[#This Row],[CÓDIGO DE ESTRUCTURA]],'I-403 Res. Eq. Y Sum'!$B$3:$I$2821,3,FALSE)</f>
        <v>Torre de anclaje, retención intermedia y terminal (15°) Tipo RC2±0</v>
      </c>
      <c r="E1325" s="22">
        <f>+VLOOKUP(Tabla2[[#This Row],[CÓDIGO DE ESTRUCTURA]],'I-403 Res. Eq. Y Sum'!$B$3:$I$2821,5,FALSE)</f>
        <v>81266.144743010009</v>
      </c>
      <c r="F1325" s="21">
        <f t="shared" si="40"/>
        <v>58.08</v>
      </c>
      <c r="G1325" s="21">
        <f t="shared" si="41"/>
        <v>102.99</v>
      </c>
    </row>
    <row r="1326" spans="2:7" ht="15.6" x14ac:dyDescent="0.3">
      <c r="B1326" s="20" t="s">
        <v>1131</v>
      </c>
      <c r="C1326" s="20" t="s">
        <v>239</v>
      </c>
      <c r="D1326" s="20" t="str">
        <f>+VLOOKUP(Tabla2[[#This Row],[CÓDIGO DE ESTRUCTURA]],'I-403 Res. Eq. Y Sum'!$B$3:$I$2821,3,FALSE)</f>
        <v>Torre de anclaje, retención intermedia y terminal (15°) Tipo RC2-3</v>
      </c>
      <c r="E1326" s="22">
        <f>+VLOOKUP(Tabla2[[#This Row],[CÓDIGO DE ESTRUCTURA]],'I-403 Res. Eq. Y Sum'!$B$3:$I$2821,5,FALSE)</f>
        <v>76763.892979950862</v>
      </c>
      <c r="F1326" s="21">
        <f t="shared" si="40"/>
        <v>54.86</v>
      </c>
      <c r="G1326" s="21">
        <f t="shared" si="41"/>
        <v>97.28</v>
      </c>
    </row>
    <row r="1327" spans="2:7" ht="15.6" x14ac:dyDescent="0.3">
      <c r="B1327" s="20" t="s">
        <v>1131</v>
      </c>
      <c r="C1327" s="20" t="s">
        <v>231</v>
      </c>
      <c r="D1327" s="20" t="str">
        <f>+VLOOKUP(Tabla2[[#This Row],[CÓDIGO DE ESTRUCTURA]],'I-403 Res. Eq. Y Sum'!$B$3:$I$2821,3,FALSE)</f>
        <v>Torre de suspensión tipo SC2 (5°)Tipo SC2+3</v>
      </c>
      <c r="E1327" s="22">
        <f>+VLOOKUP(Tabla2[[#This Row],[CÓDIGO DE ESTRUCTURA]],'I-403 Res. Eq. Y Sum'!$B$3:$I$2821,5,FALSE)</f>
        <v>40015.27437995607</v>
      </c>
      <c r="F1327" s="21">
        <f t="shared" si="40"/>
        <v>28.6</v>
      </c>
      <c r="G1327" s="21">
        <f t="shared" si="41"/>
        <v>50.71</v>
      </c>
    </row>
    <row r="1328" spans="2:7" ht="15.6" x14ac:dyDescent="0.3">
      <c r="B1328" s="20" t="s">
        <v>1131</v>
      </c>
      <c r="C1328" s="20" t="s">
        <v>232</v>
      </c>
      <c r="D1328" s="20" t="str">
        <f>+VLOOKUP(Tabla2[[#This Row],[CÓDIGO DE ESTRUCTURA]],'I-403 Res. Eq. Y Sum'!$B$3:$I$2821,3,FALSE)</f>
        <v>Torre de suspensión tipo SC2 (5°)Tipo SC2+6</v>
      </c>
      <c r="E1328" s="22">
        <f>+VLOOKUP(Tabla2[[#This Row],[CÓDIGO DE ESTRUCTURA]],'I-403 Res. Eq. Y Sum'!$B$3:$I$2821,5,FALSE)</f>
        <v>42137.406266857186</v>
      </c>
      <c r="F1328" s="21">
        <f t="shared" si="40"/>
        <v>30.12</v>
      </c>
      <c r="G1328" s="21">
        <f t="shared" si="41"/>
        <v>53.4</v>
      </c>
    </row>
    <row r="1329" spans="2:7" ht="15.6" x14ac:dyDescent="0.3">
      <c r="B1329" s="20" t="s">
        <v>1131</v>
      </c>
      <c r="C1329" s="20" t="s">
        <v>230</v>
      </c>
      <c r="D1329" s="20" t="str">
        <f>+VLOOKUP(Tabla2[[#This Row],[CÓDIGO DE ESTRUCTURA]],'I-403 Res. Eq. Y Sum'!$B$3:$I$2821,3,FALSE)</f>
        <v>Torre de suspensión tipo SC2 (5°)Tipo SC2±0</v>
      </c>
      <c r="E1329" s="22">
        <f>+VLOOKUP(Tabla2[[#This Row],[CÓDIGO DE ESTRUCTURA]],'I-403 Res. Eq. Y Sum'!$B$3:$I$2821,5,FALSE)</f>
        <v>37893.14249305494</v>
      </c>
      <c r="F1329" s="21">
        <f t="shared" si="40"/>
        <v>27.08</v>
      </c>
      <c r="G1329" s="21">
        <f t="shared" si="41"/>
        <v>48.02</v>
      </c>
    </row>
    <row r="1330" spans="2:7" ht="15.6" x14ac:dyDescent="0.3">
      <c r="B1330" s="20" t="s">
        <v>1131</v>
      </c>
      <c r="C1330" s="20" t="s">
        <v>229</v>
      </c>
      <c r="D1330" s="20" t="str">
        <f>+VLOOKUP(Tabla2[[#This Row],[CÓDIGO DE ESTRUCTURA]],'I-403 Res. Eq. Y Sum'!$B$3:$I$2821,3,FALSE)</f>
        <v>Torre de suspensión tipo SC2 (5°)Tipo SC2-3</v>
      </c>
      <c r="E1330" s="22">
        <f>+VLOOKUP(Tabla2[[#This Row],[CÓDIGO DE ESTRUCTURA]],'I-403 Res. Eq. Y Sum'!$B$3:$I$2821,5,FALSE)</f>
        <v>35771.010606153817</v>
      </c>
      <c r="F1330" s="21">
        <f t="shared" si="40"/>
        <v>25.57</v>
      </c>
      <c r="G1330" s="21">
        <f t="shared" si="41"/>
        <v>45.33</v>
      </c>
    </row>
    <row r="1331" spans="2:7" ht="15.6" x14ac:dyDescent="0.3">
      <c r="B1331" s="20" t="s">
        <v>1131</v>
      </c>
      <c r="C1331" s="20" t="s">
        <v>228</v>
      </c>
      <c r="D1331" s="20" t="str">
        <f>+VLOOKUP(Tabla2[[#This Row],[CÓDIGO DE ESTRUCTURA]],'I-403 Res. Eq. Y Sum'!$B$3:$I$2821,3,FALSE)</f>
        <v>Torre de suspensión tipo SC2 (5°)Tipo SC2-6</v>
      </c>
      <c r="E1331" s="22">
        <f>+VLOOKUP(Tabla2[[#This Row],[CÓDIGO DE ESTRUCTURA]],'I-403 Res. Eq. Y Sum'!$B$3:$I$2821,5,FALSE)</f>
        <v>33648.878719252694</v>
      </c>
      <c r="F1331" s="21">
        <f t="shared" si="40"/>
        <v>24.05</v>
      </c>
      <c r="G1331" s="21">
        <f t="shared" si="41"/>
        <v>42.64</v>
      </c>
    </row>
    <row r="1332" spans="2:7" ht="15.6" x14ac:dyDescent="0.3">
      <c r="B1332" s="20" t="s">
        <v>1131</v>
      </c>
      <c r="C1332" s="20" t="s">
        <v>221</v>
      </c>
      <c r="D1332" s="20" t="str">
        <f>+VLOOKUP(Tabla2[[#This Row],[CÓDIGO DE ESTRUCTURA]],'I-403 Res. Eq. Y Sum'!$B$3:$I$2821,3,FALSE)</f>
        <v>Torre de ángulo menor tipo AC2 (30°)Tipo AC2+3</v>
      </c>
      <c r="E1332" s="22">
        <f>+VLOOKUP(Tabla2[[#This Row],[CÓDIGO DE ESTRUCTURA]],'I-403 Res. Eq. Y Sum'!$B$3:$I$2821,5,FALSE)</f>
        <v>66472.344517316262</v>
      </c>
      <c r="F1332" s="21">
        <f t="shared" si="40"/>
        <v>47.51</v>
      </c>
      <c r="G1332" s="21">
        <f t="shared" si="41"/>
        <v>84.24</v>
      </c>
    </row>
    <row r="1333" spans="2:7" ht="15.6" x14ac:dyDescent="0.3">
      <c r="B1333" s="20" t="s">
        <v>1131</v>
      </c>
      <c r="C1333" s="20" t="s">
        <v>220</v>
      </c>
      <c r="D1333" s="20" t="str">
        <f>+VLOOKUP(Tabla2[[#This Row],[CÓDIGO DE ESTRUCTURA]],'I-403 Res. Eq. Y Sum'!$B$3:$I$2821,3,FALSE)</f>
        <v>Torre de ángulo menor tipo AC2 (30°)Tipo AC2±0</v>
      </c>
      <c r="E1333" s="22">
        <f>+VLOOKUP(Tabla2[[#This Row],[CÓDIGO DE ESTRUCTURA]],'I-403 Res. Eq. Y Sum'!$B$3:$I$2821,5,FALSE)</f>
        <v>63135.123245323863</v>
      </c>
      <c r="F1333" s="21">
        <f t="shared" si="40"/>
        <v>45.12</v>
      </c>
      <c r="G1333" s="21">
        <f t="shared" si="41"/>
        <v>80.010000000000005</v>
      </c>
    </row>
    <row r="1334" spans="2:7" ht="15.6" x14ac:dyDescent="0.3">
      <c r="B1334" s="20" t="s">
        <v>1131</v>
      </c>
      <c r="C1334" s="20" t="s">
        <v>219</v>
      </c>
      <c r="D1334" s="20" t="str">
        <f>+VLOOKUP(Tabla2[[#This Row],[CÓDIGO DE ESTRUCTURA]],'I-403 Res. Eq. Y Sum'!$B$3:$I$2821,3,FALSE)</f>
        <v>Torre de ángulo menor tipo AC2 (30°)Tipo AC2-3</v>
      </c>
      <c r="E1334" s="22">
        <f>+VLOOKUP(Tabla2[[#This Row],[CÓDIGO DE ESTRUCTURA]],'I-403 Res. Eq. Y Sum'!$B$3:$I$2821,5,FALSE)</f>
        <v>59797.901973331464</v>
      </c>
      <c r="F1334" s="21">
        <f t="shared" si="40"/>
        <v>42.74</v>
      </c>
      <c r="G1334" s="21">
        <f t="shared" si="41"/>
        <v>75.78</v>
      </c>
    </row>
    <row r="1335" spans="2:7" ht="15.6" x14ac:dyDescent="0.3">
      <c r="B1335" s="20" t="s">
        <v>1131</v>
      </c>
      <c r="C1335" s="20" t="s">
        <v>224</v>
      </c>
      <c r="D1335" s="20" t="str">
        <f>+VLOOKUP(Tabla2[[#This Row],[CÓDIGO DE ESTRUCTURA]],'I-403 Res. Eq. Y Sum'!$B$3:$I$2821,3,FALSE)</f>
        <v>Torre de ángulo mayor tipo BC2 (65°)Tipo BC2+3</v>
      </c>
      <c r="E1335" s="22">
        <f>+VLOOKUP(Tabla2[[#This Row],[CÓDIGO DE ESTRUCTURA]],'I-403 Res. Eq. Y Sum'!$B$3:$I$2821,5,FALSE)</f>
        <v>91818.47965315773</v>
      </c>
      <c r="F1335" s="21">
        <f t="shared" si="40"/>
        <v>65.62</v>
      </c>
      <c r="G1335" s="21">
        <f t="shared" si="41"/>
        <v>116.36</v>
      </c>
    </row>
    <row r="1336" spans="2:7" ht="15.6" x14ac:dyDescent="0.3">
      <c r="B1336" s="20" t="s">
        <v>1131</v>
      </c>
      <c r="C1336" s="20" t="s">
        <v>223</v>
      </c>
      <c r="D1336" s="20" t="str">
        <f>+VLOOKUP(Tabla2[[#This Row],[CÓDIGO DE ESTRUCTURA]],'I-403 Res. Eq. Y Sum'!$B$3:$I$2821,3,FALSE)</f>
        <v>Torre de ángulo mayor tipo BC2 (65°)Tipo BC2±0</v>
      </c>
      <c r="E1336" s="22">
        <f>+VLOOKUP(Tabla2[[#This Row],[CÓDIGO DE ESTRUCTURA]],'I-403 Res. Eq. Y Sum'!$B$3:$I$2821,5,FALSE)</f>
        <v>87229.929759212158</v>
      </c>
      <c r="F1336" s="21">
        <f t="shared" si="40"/>
        <v>62.34</v>
      </c>
      <c r="G1336" s="21">
        <f t="shared" si="41"/>
        <v>110.55</v>
      </c>
    </row>
    <row r="1337" spans="2:7" ht="15.6" x14ac:dyDescent="0.3">
      <c r="B1337" s="20" t="s">
        <v>1131</v>
      </c>
      <c r="C1337" s="20" t="s">
        <v>222</v>
      </c>
      <c r="D1337" s="20" t="str">
        <f>+VLOOKUP(Tabla2[[#This Row],[CÓDIGO DE ESTRUCTURA]],'I-403 Res. Eq. Y Sum'!$B$3:$I$2821,3,FALSE)</f>
        <v>Torre de ángulo mayor tipo BC2 (65°)Tipo BC2-3</v>
      </c>
      <c r="E1337" s="22">
        <f>+VLOOKUP(Tabla2[[#This Row],[CÓDIGO DE ESTRUCTURA]],'I-403 Res. Eq. Y Sum'!$B$3:$I$2821,5,FALSE)</f>
        <v>82641.379865266616</v>
      </c>
      <c r="F1337" s="21">
        <f t="shared" si="40"/>
        <v>59.07</v>
      </c>
      <c r="G1337" s="21">
        <f t="shared" si="41"/>
        <v>104.73</v>
      </c>
    </row>
    <row r="1338" spans="2:7" ht="15.6" x14ac:dyDescent="0.3">
      <c r="B1338" s="20" t="s">
        <v>1131</v>
      </c>
      <c r="C1338" s="20" t="s">
        <v>227</v>
      </c>
      <c r="D1338" s="20" t="str">
        <f>+VLOOKUP(Tabla2[[#This Row],[CÓDIGO DE ESTRUCTURA]],'I-403 Res. Eq. Y Sum'!$B$3:$I$2821,3,FALSE)</f>
        <v>Torre de anclaje, retención intermedia y terminal (15°) Tipo RC2+3</v>
      </c>
      <c r="E1338" s="22">
        <f>+VLOOKUP(Tabla2[[#This Row],[CÓDIGO DE ESTRUCTURA]],'I-403 Res. Eq. Y Sum'!$B$3:$I$2821,5,FALSE)</f>
        <v>95185.193670907902</v>
      </c>
      <c r="F1338" s="21">
        <f t="shared" si="40"/>
        <v>68.03</v>
      </c>
      <c r="G1338" s="21">
        <f t="shared" si="41"/>
        <v>120.63</v>
      </c>
    </row>
    <row r="1339" spans="2:7" ht="15.6" x14ac:dyDescent="0.3">
      <c r="B1339" s="20" t="s">
        <v>1131</v>
      </c>
      <c r="C1339" s="20" t="s">
        <v>226</v>
      </c>
      <c r="D1339" s="20" t="str">
        <f>+VLOOKUP(Tabla2[[#This Row],[CÓDIGO DE ESTRUCTURA]],'I-403 Res. Eq. Y Sum'!$B$3:$I$2821,3,FALSE)</f>
        <v>Torre de anclaje, retención intermedia y terminal (15°) Tipo RC2±0</v>
      </c>
      <c r="E1339" s="22">
        <f>+VLOOKUP(Tabla2[[#This Row],[CÓDIGO DE ESTRUCTURA]],'I-403 Res. Eq. Y Sum'!$B$3:$I$2821,5,FALSE)</f>
        <v>90377.860856107392</v>
      </c>
      <c r="F1339" s="21">
        <f t="shared" si="40"/>
        <v>64.59</v>
      </c>
      <c r="G1339" s="21">
        <f t="shared" si="41"/>
        <v>114.54</v>
      </c>
    </row>
    <row r="1340" spans="2:7" ht="15.6" x14ac:dyDescent="0.3">
      <c r="B1340" s="20" t="s">
        <v>1131</v>
      </c>
      <c r="C1340" s="20" t="s">
        <v>225</v>
      </c>
      <c r="D1340" s="20" t="str">
        <f>+VLOOKUP(Tabla2[[#This Row],[CÓDIGO DE ESTRUCTURA]],'I-403 Res. Eq. Y Sum'!$B$3:$I$2821,3,FALSE)</f>
        <v>Torre de anclaje, retención intermedia y terminal (15°) Tipo RC2-3</v>
      </c>
      <c r="E1340" s="22">
        <f>+VLOOKUP(Tabla2[[#This Row],[CÓDIGO DE ESTRUCTURA]],'I-403 Res. Eq. Y Sum'!$B$3:$I$2821,5,FALSE)</f>
        <v>85570.528041306883</v>
      </c>
      <c r="F1340" s="21">
        <f t="shared" si="40"/>
        <v>61.16</v>
      </c>
      <c r="G1340" s="21">
        <f t="shared" si="41"/>
        <v>108.44</v>
      </c>
    </row>
    <row r="1341" spans="2:7" ht="15.6" x14ac:dyDescent="0.3">
      <c r="B1341" s="20" t="s">
        <v>1131</v>
      </c>
      <c r="C1341" s="20" t="s">
        <v>217</v>
      </c>
      <c r="D1341" s="20" t="str">
        <f>+VLOOKUP(Tabla2[[#This Row],[CÓDIGO DE ESTRUCTURA]],'I-403 Res. Eq. Y Sum'!$B$3:$I$2821,3,FALSE)</f>
        <v>Torre de suspensión tipo SC2 (5°)Tipo SC2+3</v>
      </c>
      <c r="E1341" s="22">
        <f>+VLOOKUP(Tabla2[[#This Row],[CÓDIGO DE ESTRUCTURA]],'I-403 Res. Eq. Y Sum'!$B$3:$I$2821,5,FALSE)</f>
        <v>44566.914534289055</v>
      </c>
      <c r="F1341" s="21">
        <f t="shared" si="40"/>
        <v>31.85</v>
      </c>
      <c r="G1341" s="21">
        <f t="shared" si="41"/>
        <v>56.48</v>
      </c>
    </row>
    <row r="1342" spans="2:7" ht="15.6" x14ac:dyDescent="0.3">
      <c r="B1342" s="20" t="s">
        <v>1131</v>
      </c>
      <c r="C1342" s="20" t="s">
        <v>218</v>
      </c>
      <c r="D1342" s="20" t="str">
        <f>+VLOOKUP(Tabla2[[#This Row],[CÓDIGO DE ESTRUCTURA]],'I-403 Res. Eq. Y Sum'!$B$3:$I$2821,3,FALSE)</f>
        <v>Torre de suspensión tipo SC2 (5°)Tipo SC2+6</v>
      </c>
      <c r="E1342" s="22">
        <f>+VLOOKUP(Tabla2[[#This Row],[CÓDIGO DE ESTRUCTURA]],'I-403 Res. Eq. Y Sum'!$B$3:$I$2821,5,FALSE)</f>
        <v>46841.236856695905</v>
      </c>
      <c r="F1342" s="21">
        <f t="shared" si="40"/>
        <v>33.479999999999997</v>
      </c>
      <c r="G1342" s="21">
        <f t="shared" si="41"/>
        <v>59.36</v>
      </c>
    </row>
    <row r="1343" spans="2:7" ht="15.6" x14ac:dyDescent="0.3">
      <c r="B1343" s="20" t="s">
        <v>1131</v>
      </c>
      <c r="C1343" s="20" t="s">
        <v>216</v>
      </c>
      <c r="D1343" s="20" t="str">
        <f>+VLOOKUP(Tabla2[[#This Row],[CÓDIGO DE ESTRUCTURA]],'I-403 Res. Eq. Y Sum'!$B$3:$I$2821,3,FALSE)</f>
        <v>Torre de suspensión tipo SC2 (5°)Tipo SC2±0</v>
      </c>
      <c r="E1343" s="22">
        <f>+VLOOKUP(Tabla2[[#This Row],[CÓDIGO DE ESTRUCTURA]],'I-403 Res. Eq. Y Sum'!$B$3:$I$2821,5,FALSE)</f>
        <v>42292.592211882198</v>
      </c>
      <c r="F1343" s="21">
        <f t="shared" si="40"/>
        <v>30.23</v>
      </c>
      <c r="G1343" s="21">
        <f t="shared" si="41"/>
        <v>53.6</v>
      </c>
    </row>
    <row r="1344" spans="2:7" ht="15.6" x14ac:dyDescent="0.3">
      <c r="B1344" s="20" t="s">
        <v>1131</v>
      </c>
      <c r="C1344" s="20" t="s">
        <v>215</v>
      </c>
      <c r="D1344" s="20" t="str">
        <f>+VLOOKUP(Tabla2[[#This Row],[CÓDIGO DE ESTRUCTURA]],'I-403 Res. Eq. Y Sum'!$B$3:$I$2821,3,FALSE)</f>
        <v>Torre de suspensión tipo SC2 (5°)Tipo SC2-3</v>
      </c>
      <c r="E1344" s="22">
        <f>+VLOOKUP(Tabla2[[#This Row],[CÓDIGO DE ESTRUCTURA]],'I-403 Res. Eq. Y Sum'!$B$3:$I$2821,5,FALSE)</f>
        <v>40018.269889475348</v>
      </c>
      <c r="F1344" s="21">
        <f t="shared" si="40"/>
        <v>28.6</v>
      </c>
      <c r="G1344" s="21">
        <f t="shared" si="41"/>
        <v>50.72</v>
      </c>
    </row>
    <row r="1345" spans="2:7" ht="15.6" x14ac:dyDescent="0.3">
      <c r="B1345" s="20" t="s">
        <v>1131</v>
      </c>
      <c r="C1345" s="20" t="s">
        <v>214</v>
      </c>
      <c r="D1345" s="20" t="str">
        <f>+VLOOKUP(Tabla2[[#This Row],[CÓDIGO DE ESTRUCTURA]],'I-403 Res. Eq. Y Sum'!$B$3:$I$2821,3,FALSE)</f>
        <v>Torre de suspensión tipo SC2 (5°)Tipo SC2-6</v>
      </c>
      <c r="E1345" s="22">
        <f>+VLOOKUP(Tabla2[[#This Row],[CÓDIGO DE ESTRUCTURA]],'I-403 Res. Eq. Y Sum'!$B$3:$I$2821,5,FALSE)</f>
        <v>37743.947567068491</v>
      </c>
      <c r="F1345" s="21">
        <f t="shared" si="40"/>
        <v>26.98</v>
      </c>
      <c r="G1345" s="21">
        <f t="shared" si="41"/>
        <v>47.83</v>
      </c>
    </row>
    <row r="1346" spans="2:7" ht="15.6" x14ac:dyDescent="0.3">
      <c r="B1346" s="20" t="s">
        <v>1131</v>
      </c>
      <c r="C1346" s="20" t="s">
        <v>207</v>
      </c>
      <c r="D1346" s="20" t="str">
        <f>+VLOOKUP(Tabla2[[#This Row],[CÓDIGO DE ESTRUCTURA]],'I-403 Res. Eq. Y Sum'!$B$3:$I$2821,3,FALSE)</f>
        <v>Torre de ángulo menor tipo AC1 (30°)Tipo AC1+3</v>
      </c>
      <c r="E1346" s="22">
        <f>+VLOOKUP(Tabla2[[#This Row],[CÓDIGO DE ESTRUCTURA]],'I-403 Res. Eq. Y Sum'!$B$3:$I$2821,5,FALSE)</f>
        <v>30685.775786927778</v>
      </c>
      <c r="F1346" s="21">
        <f t="shared" si="40"/>
        <v>21.93</v>
      </c>
      <c r="G1346" s="21">
        <f t="shared" si="41"/>
        <v>38.89</v>
      </c>
    </row>
    <row r="1347" spans="2:7" ht="15.6" x14ac:dyDescent="0.3">
      <c r="B1347" s="20" t="s">
        <v>1131</v>
      </c>
      <c r="C1347" s="20" t="s">
        <v>206</v>
      </c>
      <c r="D1347" s="20" t="str">
        <f>+VLOOKUP(Tabla2[[#This Row],[CÓDIGO DE ESTRUCTURA]],'I-403 Res. Eq. Y Sum'!$B$3:$I$2821,3,FALSE)</f>
        <v>Torre de ángulo menor tipo AC1 (30°)Tipo AC1±0</v>
      </c>
      <c r="E1347" s="22">
        <f>+VLOOKUP(Tabla2[[#This Row],[CÓDIGO DE ESTRUCTURA]],'I-403 Res. Eq. Y Sum'!$B$3:$I$2821,5,FALSE)</f>
        <v>28865.102752845261</v>
      </c>
      <c r="F1347" s="21">
        <f t="shared" si="40"/>
        <v>20.63</v>
      </c>
      <c r="G1347" s="21">
        <f t="shared" si="41"/>
        <v>36.58</v>
      </c>
    </row>
    <row r="1348" spans="2:7" ht="15.6" x14ac:dyDescent="0.3">
      <c r="B1348" s="20" t="s">
        <v>1131</v>
      </c>
      <c r="C1348" s="20" t="s">
        <v>205</v>
      </c>
      <c r="D1348" s="20" t="str">
        <f>+VLOOKUP(Tabla2[[#This Row],[CÓDIGO DE ESTRUCTURA]],'I-403 Res. Eq. Y Sum'!$B$3:$I$2821,3,FALSE)</f>
        <v>Torre de ángulo menor tipo AC1 (30°)Tipo AC1-3</v>
      </c>
      <c r="E1348" s="22">
        <f>+VLOOKUP(Tabla2[[#This Row],[CÓDIGO DE ESTRUCTURA]],'I-403 Res. Eq. Y Sum'!$B$3:$I$2821,5,FALSE)</f>
        <v>27044.429718762738</v>
      </c>
      <c r="F1348" s="21">
        <f t="shared" si="40"/>
        <v>19.329999999999998</v>
      </c>
      <c r="G1348" s="21">
        <f t="shared" si="41"/>
        <v>34.270000000000003</v>
      </c>
    </row>
    <row r="1349" spans="2:7" ht="15.6" x14ac:dyDescent="0.3">
      <c r="B1349" s="20" t="s">
        <v>1131</v>
      </c>
      <c r="C1349" s="20" t="s">
        <v>210</v>
      </c>
      <c r="D1349" s="20" t="str">
        <f>+VLOOKUP(Tabla2[[#This Row],[CÓDIGO DE ESTRUCTURA]],'I-403 Res. Eq. Y Sum'!$B$3:$I$2821,3,FALSE)</f>
        <v>Torre de ángulo mayor tipo BC1 (65°)Tipo BC1+3</v>
      </c>
      <c r="E1349" s="22">
        <f>+VLOOKUP(Tabla2[[#This Row],[CÓDIGO DE ESTRUCTURA]],'I-403 Res. Eq. Y Sum'!$B$3:$I$2821,5,FALSE)</f>
        <v>42417.147660235125</v>
      </c>
      <c r="F1349" s="21">
        <f t="shared" si="40"/>
        <v>30.32</v>
      </c>
      <c r="G1349" s="21">
        <f t="shared" si="41"/>
        <v>53.76</v>
      </c>
    </row>
    <row r="1350" spans="2:7" ht="15.6" x14ac:dyDescent="0.3">
      <c r="B1350" s="20" t="s">
        <v>1131</v>
      </c>
      <c r="C1350" s="20" t="s">
        <v>209</v>
      </c>
      <c r="D1350" s="20" t="str">
        <f>+VLOOKUP(Tabla2[[#This Row],[CÓDIGO DE ESTRUCTURA]],'I-403 Res. Eq. Y Sum'!$B$3:$I$2821,3,FALSE)</f>
        <v>Torre de ángulo mayor tipo BC1 (65°)Tipo BC1±0</v>
      </c>
      <c r="E1350" s="22">
        <f>+VLOOKUP(Tabla2[[#This Row],[CÓDIGO DE ESTRUCTURA]],'I-403 Res. Eq. Y Sum'!$B$3:$I$2821,5,FALSE)</f>
        <v>39910.314775934239</v>
      </c>
      <c r="F1350" s="21">
        <f t="shared" si="40"/>
        <v>28.52</v>
      </c>
      <c r="G1350" s="21">
        <f t="shared" si="41"/>
        <v>50.58</v>
      </c>
    </row>
    <row r="1351" spans="2:7" ht="15.6" x14ac:dyDescent="0.3">
      <c r="B1351" s="20" t="s">
        <v>1131</v>
      </c>
      <c r="C1351" s="20" t="s">
        <v>208</v>
      </c>
      <c r="D1351" s="20" t="str">
        <f>+VLOOKUP(Tabla2[[#This Row],[CÓDIGO DE ESTRUCTURA]],'I-403 Res. Eq. Y Sum'!$B$3:$I$2821,3,FALSE)</f>
        <v>Torre de ángulo mayor tipo BC1 (65°)Tipo BC1-3</v>
      </c>
      <c r="E1351" s="22">
        <f>+VLOOKUP(Tabla2[[#This Row],[CÓDIGO DE ESTRUCTURA]],'I-403 Res. Eq. Y Sum'!$B$3:$I$2821,5,FALSE)</f>
        <v>37403.481891633382</v>
      </c>
      <c r="F1351" s="21">
        <f t="shared" si="40"/>
        <v>26.73</v>
      </c>
      <c r="G1351" s="21">
        <f t="shared" si="41"/>
        <v>47.4</v>
      </c>
    </row>
    <row r="1352" spans="2:7" ht="15.6" x14ac:dyDescent="0.3">
      <c r="B1352" s="20" t="s">
        <v>1131</v>
      </c>
      <c r="C1352" s="20" t="s">
        <v>213</v>
      </c>
      <c r="D1352" s="20" t="str">
        <f>+VLOOKUP(Tabla2[[#This Row],[CÓDIGO DE ESTRUCTURA]],'I-403 Res. Eq. Y Sum'!$B$3:$I$2821,3,FALSE)</f>
        <v>Torre de anclaje, retención intermedia y terminal (15°) Tipo RC1+3</v>
      </c>
      <c r="E1352" s="22">
        <f>+VLOOKUP(Tabla2[[#This Row],[CÓDIGO DE ESTRUCTURA]],'I-403 Res. Eq. Y Sum'!$B$3:$I$2821,5,FALSE)</f>
        <v>43948.884023330364</v>
      </c>
      <c r="F1352" s="21">
        <f t="shared" si="40"/>
        <v>31.41</v>
      </c>
      <c r="G1352" s="21">
        <f t="shared" si="41"/>
        <v>55.7</v>
      </c>
    </row>
    <row r="1353" spans="2:7" ht="15.6" x14ac:dyDescent="0.3">
      <c r="B1353" s="20" t="s">
        <v>1131</v>
      </c>
      <c r="C1353" s="20" t="s">
        <v>212</v>
      </c>
      <c r="D1353" s="20" t="str">
        <f>+VLOOKUP(Tabla2[[#This Row],[CÓDIGO DE ESTRUCTURA]],'I-403 Res. Eq. Y Sum'!$B$3:$I$2821,3,FALSE)</f>
        <v>Torre de anclaje, retención intermedia y terminal (15°) Tipo RC1±0</v>
      </c>
      <c r="E1353" s="22">
        <f>+VLOOKUP(Tabla2[[#This Row],[CÓDIGO DE ESTRUCTURA]],'I-403 Res. Eq. Y Sum'!$B$3:$I$2821,5,FALSE)</f>
        <v>41328.114838798698</v>
      </c>
      <c r="F1353" s="21">
        <f t="shared" si="40"/>
        <v>29.54</v>
      </c>
      <c r="G1353" s="21">
        <f t="shared" si="41"/>
        <v>52.38</v>
      </c>
    </row>
    <row r="1354" spans="2:7" ht="15.6" x14ac:dyDescent="0.3">
      <c r="B1354" s="20" t="s">
        <v>1131</v>
      </c>
      <c r="C1354" s="20" t="s">
        <v>211</v>
      </c>
      <c r="D1354" s="20" t="str">
        <f>+VLOOKUP(Tabla2[[#This Row],[CÓDIGO DE ESTRUCTURA]],'I-403 Res. Eq. Y Sum'!$B$3:$I$2821,3,FALSE)</f>
        <v>Torre de anclaje, retención intermedia y terminal (15°) Tipo RC1-3</v>
      </c>
      <c r="E1354" s="22">
        <f>+VLOOKUP(Tabla2[[#This Row],[CÓDIGO DE ESTRUCTURA]],'I-403 Res. Eq. Y Sum'!$B$3:$I$2821,5,FALSE)</f>
        <v>38707.345654267046</v>
      </c>
      <c r="F1354" s="21">
        <f t="shared" si="40"/>
        <v>27.66</v>
      </c>
      <c r="G1354" s="21">
        <f t="shared" si="41"/>
        <v>49.05</v>
      </c>
    </row>
    <row r="1355" spans="2:7" ht="15.6" x14ac:dyDescent="0.3">
      <c r="B1355" s="20" t="s">
        <v>1131</v>
      </c>
      <c r="C1355" s="20" t="s">
        <v>203</v>
      </c>
      <c r="D1355" s="20" t="str">
        <f>+VLOOKUP(Tabla2[[#This Row],[CÓDIGO DE ESTRUCTURA]],'I-403 Res. Eq. Y Sum'!$B$3:$I$2821,3,FALSE)</f>
        <v>Torre de suspensión tipo SC1 (5°)Tipo SC1+3</v>
      </c>
      <c r="E1355" s="22">
        <f>+VLOOKUP(Tabla2[[#This Row],[CÓDIGO DE ESTRUCTURA]],'I-403 Res. Eq. Y Sum'!$B$3:$I$2821,5,FALSE)</f>
        <v>20608.180105854317</v>
      </c>
      <c r="F1355" s="21">
        <f t="shared" si="40"/>
        <v>14.73</v>
      </c>
      <c r="G1355" s="21">
        <f t="shared" si="41"/>
        <v>26.12</v>
      </c>
    </row>
    <row r="1356" spans="2:7" ht="15.6" x14ac:dyDescent="0.3">
      <c r="B1356" s="20" t="s">
        <v>1131</v>
      </c>
      <c r="C1356" s="20" t="s">
        <v>204</v>
      </c>
      <c r="D1356" s="20" t="str">
        <f>+VLOOKUP(Tabla2[[#This Row],[CÓDIGO DE ESTRUCTURA]],'I-403 Res. Eq. Y Sum'!$B$3:$I$2821,3,FALSE)</f>
        <v>Torre de suspensión tipo SC1 (5°)Tipo SC1+6</v>
      </c>
      <c r="E1356" s="22">
        <f>+VLOOKUP(Tabla2[[#This Row],[CÓDIGO DE ESTRUCTURA]],'I-403 Res. Eq. Y Sum'!$B$3:$I$2821,5,FALSE)</f>
        <v>21847.657221905407</v>
      </c>
      <c r="F1356" s="21">
        <f t="shared" si="40"/>
        <v>15.61</v>
      </c>
      <c r="G1356" s="21">
        <f t="shared" si="41"/>
        <v>27.69</v>
      </c>
    </row>
    <row r="1357" spans="2:7" ht="15.6" x14ac:dyDescent="0.3">
      <c r="B1357" s="20" t="s">
        <v>1131</v>
      </c>
      <c r="C1357" s="20" t="s">
        <v>202</v>
      </c>
      <c r="D1357" s="20" t="str">
        <f>+VLOOKUP(Tabla2[[#This Row],[CÓDIGO DE ESTRUCTURA]],'I-403 Res. Eq. Y Sum'!$B$3:$I$2821,3,FALSE)</f>
        <v>Torre de suspensión tipo SC1 (5°)Tipo SC1±0</v>
      </c>
      <c r="E1357" s="22">
        <f>+VLOOKUP(Tabla2[[#This Row],[CÓDIGO DE ESTRUCTURA]],'I-403 Res. Eq. Y Sum'!$B$3:$I$2821,5,FALSE)</f>
        <v>19368.702989803234</v>
      </c>
      <c r="F1357" s="21">
        <f t="shared" si="40"/>
        <v>13.84</v>
      </c>
      <c r="G1357" s="21">
        <f t="shared" si="41"/>
        <v>24.55</v>
      </c>
    </row>
    <row r="1358" spans="2:7" ht="15.6" x14ac:dyDescent="0.3">
      <c r="B1358" s="20" t="s">
        <v>1131</v>
      </c>
      <c r="C1358" s="20" t="s">
        <v>201</v>
      </c>
      <c r="D1358" s="20" t="str">
        <f>+VLOOKUP(Tabla2[[#This Row],[CÓDIGO DE ESTRUCTURA]],'I-403 Res. Eq. Y Sum'!$B$3:$I$2821,3,FALSE)</f>
        <v>Torre de suspensión tipo SC1 (5°)Tipo SC1-3</v>
      </c>
      <c r="E1358" s="22">
        <f>+VLOOKUP(Tabla2[[#This Row],[CÓDIGO DE ESTRUCTURA]],'I-403 Res. Eq. Y Sum'!$B$3:$I$2821,5,FALSE)</f>
        <v>18129.225873752148</v>
      </c>
      <c r="F1358" s="21">
        <f t="shared" si="40"/>
        <v>12.96</v>
      </c>
      <c r="G1358" s="21">
        <f t="shared" si="41"/>
        <v>22.98</v>
      </c>
    </row>
    <row r="1359" spans="2:7" ht="15.6" x14ac:dyDescent="0.3">
      <c r="B1359" s="20" t="s">
        <v>1131</v>
      </c>
      <c r="C1359" s="20" t="s">
        <v>200</v>
      </c>
      <c r="D1359" s="20" t="str">
        <f>+VLOOKUP(Tabla2[[#This Row],[CÓDIGO DE ESTRUCTURA]],'I-403 Res. Eq. Y Sum'!$B$3:$I$2821,3,FALSE)</f>
        <v>Torre de suspensión tipo SC1 (5°)Tipo SC1-6</v>
      </c>
      <c r="E1359" s="22">
        <f>+VLOOKUP(Tabla2[[#This Row],[CÓDIGO DE ESTRUCTURA]],'I-403 Res. Eq. Y Sum'!$B$3:$I$2821,5,FALSE)</f>
        <v>16889.748757701058</v>
      </c>
      <c r="F1359" s="21">
        <f t="shared" si="40"/>
        <v>12.07</v>
      </c>
      <c r="G1359" s="21">
        <f t="shared" si="41"/>
        <v>21.4</v>
      </c>
    </row>
    <row r="1360" spans="2:7" ht="15.6" x14ac:dyDescent="0.3">
      <c r="B1360" s="20" t="s">
        <v>1131</v>
      </c>
      <c r="C1360" s="20" t="s">
        <v>193</v>
      </c>
      <c r="D1360" s="20" t="str">
        <f>+VLOOKUP(Tabla2[[#This Row],[CÓDIGO DE ESTRUCTURA]],'I-403 Res. Eq. Y Sum'!$B$3:$I$2821,3,FALSE)</f>
        <v>Torre de ángulo menor tipo AC1 (30°)Tipo AC1+3</v>
      </c>
      <c r="E1360" s="22">
        <f>+VLOOKUP(Tabla2[[#This Row],[CÓDIGO DE ESTRUCTURA]],'I-403 Res. Eq. Y Sum'!$B$3:$I$2821,5,FALSE)</f>
        <v>33735.437865587388</v>
      </c>
      <c r="F1360" s="21">
        <f t="shared" si="40"/>
        <v>24.11</v>
      </c>
      <c r="G1360" s="21">
        <f t="shared" si="41"/>
        <v>42.75</v>
      </c>
    </row>
    <row r="1361" spans="2:7" ht="15.6" x14ac:dyDescent="0.3">
      <c r="B1361" s="20" t="s">
        <v>1131</v>
      </c>
      <c r="C1361" s="20" t="s">
        <v>192</v>
      </c>
      <c r="D1361" s="20" t="str">
        <f>+VLOOKUP(Tabla2[[#This Row],[CÓDIGO DE ESTRUCTURA]],'I-403 Res. Eq. Y Sum'!$B$3:$I$2821,3,FALSE)</f>
        <v>Torre de ángulo menor tipo AC1 (30°)Tipo AC1±0</v>
      </c>
      <c r="E1361" s="22">
        <f>+VLOOKUP(Tabla2[[#This Row],[CÓDIGO DE ESTRUCTURA]],'I-403 Res. Eq. Y Sum'!$B$3:$I$2821,5,FALSE)</f>
        <v>31745.579780001965</v>
      </c>
      <c r="F1361" s="21">
        <f t="shared" si="40"/>
        <v>22.69</v>
      </c>
      <c r="G1361" s="21">
        <f t="shared" si="41"/>
        <v>40.229999999999997</v>
      </c>
    </row>
    <row r="1362" spans="2:7" ht="15.6" x14ac:dyDescent="0.3">
      <c r="B1362" s="20" t="s">
        <v>1131</v>
      </c>
      <c r="C1362" s="20" t="s">
        <v>191</v>
      </c>
      <c r="D1362" s="20" t="str">
        <f>+VLOOKUP(Tabla2[[#This Row],[CÓDIGO DE ESTRUCTURA]],'I-403 Res. Eq. Y Sum'!$B$3:$I$2821,3,FALSE)</f>
        <v>Torre de ángulo menor tipo AC1 (30°)Tipo AC1-3</v>
      </c>
      <c r="E1362" s="22">
        <f>+VLOOKUP(Tabla2[[#This Row],[CÓDIGO DE ESTRUCTURA]],'I-403 Res. Eq. Y Sum'!$B$3:$I$2821,5,FALSE)</f>
        <v>29755.721694416548</v>
      </c>
      <c r="F1362" s="21">
        <f t="shared" si="40"/>
        <v>21.27</v>
      </c>
      <c r="G1362" s="21">
        <f t="shared" si="41"/>
        <v>37.71</v>
      </c>
    </row>
    <row r="1363" spans="2:7" ht="15.6" x14ac:dyDescent="0.3">
      <c r="B1363" s="20" t="s">
        <v>1131</v>
      </c>
      <c r="C1363" s="20" t="s">
        <v>196</v>
      </c>
      <c r="D1363" s="20" t="str">
        <f>+VLOOKUP(Tabla2[[#This Row],[CÓDIGO DE ESTRUCTURA]],'I-403 Res. Eq. Y Sum'!$B$3:$I$2821,3,FALSE)</f>
        <v>Torre de ángulo mayor tipo BC1 (65°)Tipo BC1+3</v>
      </c>
      <c r="E1363" s="22">
        <f>+VLOOKUP(Tabla2[[#This Row],[CÓDIGO DE ESTRUCTURA]],'I-403 Res. Eq. Y Sum'!$B$3:$I$2821,5,FALSE)</f>
        <v>46708.882388105463</v>
      </c>
      <c r="F1363" s="21">
        <f t="shared" si="40"/>
        <v>33.380000000000003</v>
      </c>
      <c r="G1363" s="21">
        <f t="shared" si="41"/>
        <v>59.19</v>
      </c>
    </row>
    <row r="1364" spans="2:7" ht="15.6" x14ac:dyDescent="0.3">
      <c r="B1364" s="20" t="s">
        <v>1131</v>
      </c>
      <c r="C1364" s="20" t="s">
        <v>195</v>
      </c>
      <c r="D1364" s="20" t="str">
        <f>+VLOOKUP(Tabla2[[#This Row],[CÓDIGO DE ESTRUCTURA]],'I-403 Res. Eq. Y Sum'!$B$3:$I$2821,3,FALSE)</f>
        <v>Torre de ángulo mayor tipo BC1 (65°)Tipo BC1±0</v>
      </c>
      <c r="E1364" s="22">
        <f>+VLOOKUP(Tabla2[[#This Row],[CÓDIGO DE ESTRUCTURA]],'I-403 Res. Eq. Y Sum'!$B$3:$I$2821,5,FALSE)</f>
        <v>43964.689495639461</v>
      </c>
      <c r="F1364" s="21">
        <f t="shared" si="40"/>
        <v>31.42</v>
      </c>
      <c r="G1364" s="21">
        <f t="shared" si="41"/>
        <v>55.72</v>
      </c>
    </row>
    <row r="1365" spans="2:7" ht="15.6" x14ac:dyDescent="0.3">
      <c r="B1365" s="20" t="s">
        <v>1131</v>
      </c>
      <c r="C1365" s="20" t="s">
        <v>194</v>
      </c>
      <c r="D1365" s="20" t="str">
        <f>+VLOOKUP(Tabla2[[#This Row],[CÓDIGO DE ESTRUCTURA]],'I-403 Res. Eq. Y Sum'!$B$3:$I$2821,3,FALSE)</f>
        <v>Torre de ángulo mayor tipo BC1 (65°)Tipo BC1-3</v>
      </c>
      <c r="E1365" s="22">
        <f>+VLOOKUP(Tabla2[[#This Row],[CÓDIGO DE ESTRUCTURA]],'I-403 Res. Eq. Y Sum'!$B$3:$I$2821,5,FALSE)</f>
        <v>41220.49660317348</v>
      </c>
      <c r="F1365" s="21">
        <f t="shared" si="40"/>
        <v>29.46</v>
      </c>
      <c r="G1365" s="21">
        <f t="shared" si="41"/>
        <v>52.24</v>
      </c>
    </row>
    <row r="1366" spans="2:7" ht="15.6" x14ac:dyDescent="0.3">
      <c r="B1366" s="20" t="s">
        <v>1131</v>
      </c>
      <c r="C1366" s="20" t="s">
        <v>199</v>
      </c>
      <c r="D1366" s="20" t="str">
        <f>+VLOOKUP(Tabla2[[#This Row],[CÓDIGO DE ESTRUCTURA]],'I-403 Res. Eq. Y Sum'!$B$3:$I$2821,3,FALSE)</f>
        <v>Torre de anclaje, retención intermedia y terminal (15°) Tipo RC1+3</v>
      </c>
      <c r="E1366" s="22">
        <f>+VLOOKUP(Tabla2[[#This Row],[CÓDIGO DE ESTRUCTURA]],'I-403 Res. Eq. Y Sum'!$B$3:$I$2821,5,FALSE)</f>
        <v>48231.043132090868</v>
      </c>
      <c r="F1366" s="21">
        <f t="shared" si="40"/>
        <v>34.47</v>
      </c>
      <c r="G1366" s="21">
        <f t="shared" si="41"/>
        <v>61.12</v>
      </c>
    </row>
    <row r="1367" spans="2:7" ht="15.6" x14ac:dyDescent="0.3">
      <c r="B1367" s="20" t="s">
        <v>1131</v>
      </c>
      <c r="C1367" s="20" t="s">
        <v>198</v>
      </c>
      <c r="D1367" s="20" t="str">
        <f>+VLOOKUP(Tabla2[[#This Row],[CÓDIGO DE ESTRUCTURA]],'I-403 Res. Eq. Y Sum'!$B$3:$I$2821,3,FALSE)</f>
        <v>Torre de anclaje, retención intermedia y terminal (15°) Tipo RC1±0</v>
      </c>
      <c r="E1367" s="22">
        <f>+VLOOKUP(Tabla2[[#This Row],[CÓDIGO DE ESTRUCTURA]],'I-403 Res. Eq. Y Sum'!$B$3:$I$2821,5,FALSE)</f>
        <v>45371.501882336532</v>
      </c>
      <c r="F1367" s="21">
        <f t="shared" ref="F1367:F1430" si="42">+ROUND(IF((((E1367*(1+0.77)*0.072)/12)*0.2)*(1/3)*(1+0.009489)&lt;0.1,0.1,(((E1367*(1+0.77)*0.072)/12)*0.2)*(1/3)*(1+0.009489)),2)</f>
        <v>32.43</v>
      </c>
      <c r="G1367" s="21">
        <f t="shared" ref="G1367:G1430" si="43">+ROUND(IF((((E1367*(1+0.843)*0.134)/12)*0.183)*(1/3)*(1+0.009489)&lt;0.1,0.1,(((E1367*(1+0.843)*0.134)/12)*0.183)*(1/3)*(1+0.009489)),2)</f>
        <v>57.5</v>
      </c>
    </row>
    <row r="1368" spans="2:7" ht="15.6" x14ac:dyDescent="0.3">
      <c r="B1368" s="20" t="s">
        <v>1131</v>
      </c>
      <c r="C1368" s="20" t="s">
        <v>197</v>
      </c>
      <c r="D1368" s="20" t="str">
        <f>+VLOOKUP(Tabla2[[#This Row],[CÓDIGO DE ESTRUCTURA]],'I-403 Res. Eq. Y Sum'!$B$3:$I$2821,3,FALSE)</f>
        <v>Torre de anclaje, retención intermedia y terminal (15°) Tipo RC1-3</v>
      </c>
      <c r="E1368" s="22">
        <f>+VLOOKUP(Tabla2[[#This Row],[CÓDIGO DE ESTRUCTURA]],'I-403 Res. Eq. Y Sum'!$B$3:$I$2821,5,FALSE)</f>
        <v>42511.960632582166</v>
      </c>
      <c r="F1368" s="21">
        <f t="shared" si="42"/>
        <v>30.38</v>
      </c>
      <c r="G1368" s="21">
        <f t="shared" si="43"/>
        <v>53.88</v>
      </c>
    </row>
    <row r="1369" spans="2:7" ht="15.6" x14ac:dyDescent="0.3">
      <c r="B1369" s="20" t="s">
        <v>1131</v>
      </c>
      <c r="C1369" s="20" t="s">
        <v>189</v>
      </c>
      <c r="D1369" s="20" t="str">
        <f>+VLOOKUP(Tabla2[[#This Row],[CÓDIGO DE ESTRUCTURA]],'I-403 Res. Eq. Y Sum'!$B$3:$I$2821,3,FALSE)</f>
        <v>Torre de suspensión tipo SC1 (5°)Tipo SC1+3</v>
      </c>
      <c r="E1369" s="22">
        <f>+VLOOKUP(Tabla2[[#This Row],[CÓDIGO DE ESTRUCTURA]],'I-403 Res. Eq. Y Sum'!$B$3:$I$2821,5,FALSE)</f>
        <v>22556.177896324829</v>
      </c>
      <c r="F1369" s="21">
        <f t="shared" si="42"/>
        <v>16.12</v>
      </c>
      <c r="G1369" s="21">
        <f t="shared" si="43"/>
        <v>28.59</v>
      </c>
    </row>
    <row r="1370" spans="2:7" ht="15.6" x14ac:dyDescent="0.3">
      <c r="B1370" s="20" t="s">
        <v>1131</v>
      </c>
      <c r="C1370" s="20" t="s">
        <v>190</v>
      </c>
      <c r="D1370" s="20" t="str">
        <f>+VLOOKUP(Tabla2[[#This Row],[CÓDIGO DE ESTRUCTURA]],'I-403 Res. Eq. Y Sum'!$B$3:$I$2821,3,FALSE)</f>
        <v>Torre de suspensión tipo SC1 (5°)Tipo SC1+6</v>
      </c>
      <c r="E1370" s="22">
        <f>+VLOOKUP(Tabla2[[#This Row],[CÓDIGO DE ESTRUCTURA]],'I-403 Res. Eq. Y Sum'!$B$3:$I$2821,5,FALSE)</f>
        <v>23905.541964479708</v>
      </c>
      <c r="F1370" s="21">
        <f t="shared" si="42"/>
        <v>17.09</v>
      </c>
      <c r="G1370" s="21">
        <f t="shared" si="43"/>
        <v>30.3</v>
      </c>
    </row>
    <row r="1371" spans="2:7" ht="15.6" x14ac:dyDescent="0.3">
      <c r="B1371" s="20" t="s">
        <v>1131</v>
      </c>
      <c r="C1371" s="20" t="s">
        <v>188</v>
      </c>
      <c r="D1371" s="20" t="str">
        <f>+VLOOKUP(Tabla2[[#This Row],[CÓDIGO DE ESTRUCTURA]],'I-403 Res. Eq. Y Sum'!$B$3:$I$2821,3,FALSE)</f>
        <v>Torre de suspensión tipo SC1 (5°)Tipo SC1±0</v>
      </c>
      <c r="E1371" s="22">
        <f>+VLOOKUP(Tabla2[[#This Row],[CÓDIGO DE ESTRUCTURA]],'I-403 Res. Eq. Y Sum'!$B$3:$I$2821,5,FALSE)</f>
        <v>21206.813828169947</v>
      </c>
      <c r="F1371" s="21">
        <f t="shared" si="42"/>
        <v>15.16</v>
      </c>
      <c r="G1371" s="21">
        <f t="shared" si="43"/>
        <v>26.88</v>
      </c>
    </row>
    <row r="1372" spans="2:7" ht="15.6" x14ac:dyDescent="0.3">
      <c r="B1372" s="20" t="s">
        <v>1131</v>
      </c>
      <c r="C1372" s="20" t="s">
        <v>187</v>
      </c>
      <c r="D1372" s="20" t="str">
        <f>+VLOOKUP(Tabla2[[#This Row],[CÓDIGO DE ESTRUCTURA]],'I-403 Res. Eq. Y Sum'!$B$3:$I$2821,3,FALSE)</f>
        <v>Torre de suspensión tipo SC1 (5°)Tipo SC1-3</v>
      </c>
      <c r="E1372" s="22">
        <f>+VLOOKUP(Tabla2[[#This Row],[CÓDIGO DE ESTRUCTURA]],'I-403 Res. Eq. Y Sum'!$B$3:$I$2821,5,FALSE)</f>
        <v>19857.449760015068</v>
      </c>
      <c r="F1372" s="21">
        <f t="shared" si="42"/>
        <v>14.19</v>
      </c>
      <c r="G1372" s="21">
        <f t="shared" si="43"/>
        <v>25.17</v>
      </c>
    </row>
    <row r="1373" spans="2:7" ht="15.6" x14ac:dyDescent="0.3">
      <c r="B1373" s="20" t="s">
        <v>1131</v>
      </c>
      <c r="C1373" s="20" t="s">
        <v>186</v>
      </c>
      <c r="D1373" s="20" t="str">
        <f>+VLOOKUP(Tabla2[[#This Row],[CÓDIGO DE ESTRUCTURA]],'I-403 Res. Eq. Y Sum'!$B$3:$I$2821,3,FALSE)</f>
        <v>Torre de suspensión tipo SC1 (5°)Tipo SC1-6</v>
      </c>
      <c r="E1373" s="22">
        <f>+VLOOKUP(Tabla2[[#This Row],[CÓDIGO DE ESTRUCTURA]],'I-403 Res. Eq. Y Sum'!$B$3:$I$2821,5,FALSE)</f>
        <v>18508.085691860186</v>
      </c>
      <c r="F1373" s="21">
        <f t="shared" si="42"/>
        <v>13.23</v>
      </c>
      <c r="G1373" s="21">
        <f t="shared" si="43"/>
        <v>23.46</v>
      </c>
    </row>
    <row r="1374" spans="2:7" ht="15.6" x14ac:dyDescent="0.3">
      <c r="B1374" s="20" t="s">
        <v>1131</v>
      </c>
      <c r="C1374" s="20" t="s">
        <v>179</v>
      </c>
      <c r="D1374" s="20" t="str">
        <f>+VLOOKUP(Tabla2[[#This Row],[CÓDIGO DE ESTRUCTURA]],'I-403 Res. Eq. Y Sum'!$B$3:$I$2821,3,FALSE)</f>
        <v>Torre de ángulo menor tipo AC1 (30°)Tipo AC1+3</v>
      </c>
      <c r="E1374" s="22">
        <f>+VLOOKUP(Tabla2[[#This Row],[CÓDIGO DE ESTRUCTURA]],'I-403 Res. Eq. Y Sum'!$B$3:$I$2821,5,FALSE)</f>
        <v>35377.148557606692</v>
      </c>
      <c r="F1374" s="21">
        <f t="shared" si="42"/>
        <v>25.28</v>
      </c>
      <c r="G1374" s="21">
        <f t="shared" si="43"/>
        <v>44.83</v>
      </c>
    </row>
    <row r="1375" spans="2:7" ht="15.6" x14ac:dyDescent="0.3">
      <c r="B1375" s="20" t="s">
        <v>1131</v>
      </c>
      <c r="C1375" s="20" t="s">
        <v>178</v>
      </c>
      <c r="D1375" s="20" t="str">
        <f>+VLOOKUP(Tabla2[[#This Row],[CÓDIGO DE ESTRUCTURA]],'I-403 Res. Eq. Y Sum'!$B$3:$I$2821,3,FALSE)</f>
        <v>Torre de ángulo menor tipo AC1 (30°)Tipo AC1±0</v>
      </c>
      <c r="E1375" s="22">
        <f>+VLOOKUP(Tabla2[[#This Row],[CÓDIGO DE ESTRUCTURA]],'I-403 Res. Eq. Y Sum'!$B$3:$I$2821,5,FALSE)</f>
        <v>33334.942880990915</v>
      </c>
      <c r="F1375" s="21">
        <f t="shared" si="42"/>
        <v>23.83</v>
      </c>
      <c r="G1375" s="21">
        <f t="shared" si="43"/>
        <v>42.25</v>
      </c>
    </row>
    <row r="1376" spans="2:7" ht="15.6" x14ac:dyDescent="0.3">
      <c r="B1376" s="20" t="s">
        <v>1131</v>
      </c>
      <c r="C1376" s="20" t="s">
        <v>177</v>
      </c>
      <c r="D1376" s="20" t="str">
        <f>+VLOOKUP(Tabla2[[#This Row],[CÓDIGO DE ESTRUCTURA]],'I-403 Res. Eq. Y Sum'!$B$3:$I$2821,3,FALSE)</f>
        <v>Torre de ángulo menor tipo AC1 (30°)Tipo AC1-3</v>
      </c>
      <c r="E1376" s="22">
        <f>+VLOOKUP(Tabla2[[#This Row],[CÓDIGO DE ESTRUCTURA]],'I-403 Res. Eq. Y Sum'!$B$3:$I$2821,5,FALSE)</f>
        <v>31292.737204375124</v>
      </c>
      <c r="F1376" s="21">
        <f t="shared" si="42"/>
        <v>22.37</v>
      </c>
      <c r="G1376" s="21">
        <f t="shared" si="43"/>
        <v>39.659999999999997</v>
      </c>
    </row>
    <row r="1377" spans="2:7" ht="15.6" x14ac:dyDescent="0.3">
      <c r="B1377" s="20" t="s">
        <v>1131</v>
      </c>
      <c r="C1377" s="20" t="s">
        <v>182</v>
      </c>
      <c r="D1377" s="20" t="str">
        <f>+VLOOKUP(Tabla2[[#This Row],[CÓDIGO DE ESTRUCTURA]],'I-403 Res. Eq. Y Sum'!$B$3:$I$2821,3,FALSE)</f>
        <v>Torre de ángulo mayor tipo BC1 (65°)Tipo BC1+3</v>
      </c>
      <c r="E1377" s="22">
        <f>+VLOOKUP(Tabla2[[#This Row],[CÓDIGO DE ESTRUCTURA]],'I-403 Res. Eq. Y Sum'!$B$3:$I$2821,5,FALSE)</f>
        <v>49376.665554039835</v>
      </c>
      <c r="F1377" s="21">
        <f t="shared" si="42"/>
        <v>35.29</v>
      </c>
      <c r="G1377" s="21">
        <f t="shared" si="43"/>
        <v>62.58</v>
      </c>
    </row>
    <row r="1378" spans="2:7" ht="15.6" x14ac:dyDescent="0.3">
      <c r="B1378" s="20" t="s">
        <v>1131</v>
      </c>
      <c r="C1378" s="20" t="s">
        <v>181</v>
      </c>
      <c r="D1378" s="20" t="str">
        <f>+VLOOKUP(Tabla2[[#This Row],[CÓDIGO DE ESTRUCTURA]],'I-403 Res. Eq. Y Sum'!$B$3:$I$2821,3,FALSE)</f>
        <v>Torre de ángulo mayor tipo BC1 (65°)Tipo BC1±0</v>
      </c>
      <c r="E1378" s="22">
        <f>+VLOOKUP(Tabla2[[#This Row],[CÓDIGO DE ESTRUCTURA]],'I-403 Res. Eq. Y Sum'!$B$3:$I$2821,5,FALSE)</f>
        <v>46541.055418853684</v>
      </c>
      <c r="F1378" s="21">
        <f t="shared" si="42"/>
        <v>33.26</v>
      </c>
      <c r="G1378" s="21">
        <f t="shared" si="43"/>
        <v>58.98</v>
      </c>
    </row>
    <row r="1379" spans="2:7" ht="15.6" x14ac:dyDescent="0.3">
      <c r="B1379" s="20" t="s">
        <v>1131</v>
      </c>
      <c r="C1379" s="20" t="s">
        <v>180</v>
      </c>
      <c r="D1379" s="20" t="str">
        <f>+VLOOKUP(Tabla2[[#This Row],[CÓDIGO DE ESTRUCTURA]],'I-403 Res. Eq. Y Sum'!$B$3:$I$2821,3,FALSE)</f>
        <v>Torre de ángulo mayor tipo BC1 (65°)Tipo BC1-3</v>
      </c>
      <c r="E1379" s="22">
        <f>+VLOOKUP(Tabla2[[#This Row],[CÓDIGO DE ESTRUCTURA]],'I-403 Res. Eq. Y Sum'!$B$3:$I$2821,5,FALSE)</f>
        <v>43705.445283667541</v>
      </c>
      <c r="F1379" s="21">
        <f t="shared" si="42"/>
        <v>31.24</v>
      </c>
      <c r="G1379" s="21">
        <f t="shared" si="43"/>
        <v>55.39</v>
      </c>
    </row>
    <row r="1380" spans="2:7" ht="15.6" x14ac:dyDescent="0.3">
      <c r="B1380" s="20" t="s">
        <v>1131</v>
      </c>
      <c r="C1380" s="20" t="s">
        <v>185</v>
      </c>
      <c r="D1380" s="20" t="str">
        <f>+VLOOKUP(Tabla2[[#This Row],[CÓDIGO DE ESTRUCTURA]],'I-403 Res. Eq. Y Sum'!$B$3:$I$2821,3,FALSE)</f>
        <v>Torre de anclaje, retención intermedia y terminal (15°) Tipo RC1+3</v>
      </c>
      <c r="E1380" s="22">
        <f>+VLOOKUP(Tabla2[[#This Row],[CÓDIGO DE ESTRUCTURA]],'I-403 Res. Eq. Y Sum'!$B$3:$I$2821,5,FALSE)</f>
        <v>50192.755226220455</v>
      </c>
      <c r="F1380" s="21">
        <f t="shared" si="42"/>
        <v>35.869999999999997</v>
      </c>
      <c r="G1380" s="21">
        <f t="shared" si="43"/>
        <v>63.61</v>
      </c>
    </row>
    <row r="1381" spans="2:7" ht="15.6" x14ac:dyDescent="0.3">
      <c r="B1381" s="20" t="s">
        <v>1131</v>
      </c>
      <c r="C1381" s="20" t="s">
        <v>184</v>
      </c>
      <c r="D1381" s="20" t="str">
        <f>+VLOOKUP(Tabla2[[#This Row],[CÓDIGO DE ESTRUCTURA]],'I-403 Res. Eq. Y Sum'!$B$3:$I$2821,3,FALSE)</f>
        <v>Torre de anclaje, retención intermedia y terminal (15°) Tipo RC1±0</v>
      </c>
      <c r="E1381" s="22">
        <f>+VLOOKUP(Tabla2[[#This Row],[CÓDIGO DE ESTRUCTURA]],'I-403 Res. Eq. Y Sum'!$B$3:$I$2821,5,FALSE)</f>
        <v>47275.287809305592</v>
      </c>
      <c r="F1381" s="21">
        <f t="shared" si="42"/>
        <v>33.79</v>
      </c>
      <c r="G1381" s="21">
        <f t="shared" si="43"/>
        <v>59.91</v>
      </c>
    </row>
    <row r="1382" spans="2:7" ht="15.6" x14ac:dyDescent="0.3">
      <c r="B1382" s="20" t="s">
        <v>1131</v>
      </c>
      <c r="C1382" s="20" t="s">
        <v>183</v>
      </c>
      <c r="D1382" s="20" t="str">
        <f>+VLOOKUP(Tabla2[[#This Row],[CÓDIGO DE ESTRUCTURA]],'I-403 Res. Eq. Y Sum'!$B$3:$I$2821,3,FALSE)</f>
        <v>Torre de anclaje, retención intermedia y terminal (15°) Tipo RC1-3</v>
      </c>
      <c r="E1382" s="22">
        <f>+VLOOKUP(Tabla2[[#This Row],[CÓDIGO DE ESTRUCTURA]],'I-403 Res. Eq. Y Sum'!$B$3:$I$2821,5,FALSE)</f>
        <v>44357.820392390749</v>
      </c>
      <c r="F1382" s="21">
        <f t="shared" si="42"/>
        <v>31.7</v>
      </c>
      <c r="G1382" s="21">
        <f t="shared" si="43"/>
        <v>56.21</v>
      </c>
    </row>
    <row r="1383" spans="2:7" ht="15.6" x14ac:dyDescent="0.3">
      <c r="B1383" s="20" t="s">
        <v>1131</v>
      </c>
      <c r="C1383" s="20" t="s">
        <v>175</v>
      </c>
      <c r="D1383" s="20" t="str">
        <f>+VLOOKUP(Tabla2[[#This Row],[CÓDIGO DE ESTRUCTURA]],'I-403 Res. Eq. Y Sum'!$B$3:$I$2821,3,FALSE)</f>
        <v>Torre de suspensión tipo SC1 (5°)Tipo SC1+3</v>
      </c>
      <c r="E1383" s="22">
        <f>+VLOOKUP(Tabla2[[#This Row],[CÓDIGO DE ESTRUCTURA]],'I-403 Res. Eq. Y Sum'!$B$3:$I$2821,5,FALSE)</f>
        <v>23231.836669686814</v>
      </c>
      <c r="F1383" s="21">
        <f t="shared" si="42"/>
        <v>16.600000000000001</v>
      </c>
      <c r="G1383" s="21">
        <f t="shared" si="43"/>
        <v>29.44</v>
      </c>
    </row>
    <row r="1384" spans="2:7" ht="15.6" x14ac:dyDescent="0.3">
      <c r="B1384" s="20" t="s">
        <v>1131</v>
      </c>
      <c r="C1384" s="20" t="s">
        <v>176</v>
      </c>
      <c r="D1384" s="20" t="str">
        <f>+VLOOKUP(Tabla2[[#This Row],[CÓDIGO DE ESTRUCTURA]],'I-403 Res. Eq. Y Sum'!$B$3:$I$2821,3,FALSE)</f>
        <v>Torre de suspensión tipo SC1 (5°)Tipo SC1+6</v>
      </c>
      <c r="E1384" s="22">
        <f>+VLOOKUP(Tabla2[[#This Row],[CÓDIGO DE ESTRUCTURA]],'I-403 Res. Eq. Y Sum'!$B$3:$I$2821,5,FALSE)</f>
        <v>24599.06041803534</v>
      </c>
      <c r="F1384" s="21">
        <f t="shared" si="42"/>
        <v>17.579999999999998</v>
      </c>
      <c r="G1384" s="21">
        <f t="shared" si="43"/>
        <v>31.17</v>
      </c>
    </row>
    <row r="1385" spans="2:7" ht="15.6" x14ac:dyDescent="0.3">
      <c r="B1385" s="20" t="s">
        <v>1131</v>
      </c>
      <c r="C1385" s="20" t="s">
        <v>174</v>
      </c>
      <c r="D1385" s="20" t="str">
        <f>+VLOOKUP(Tabla2[[#This Row],[CÓDIGO DE ESTRUCTURA]],'I-403 Res. Eq. Y Sum'!$B$3:$I$2821,3,FALSE)</f>
        <v>Torre de suspensión tipo SC1 (5°)Tipo SC1±0</v>
      </c>
      <c r="E1385" s="22">
        <f>+VLOOKUP(Tabla2[[#This Row],[CÓDIGO DE ESTRUCTURA]],'I-403 Res. Eq. Y Sum'!$B$3:$I$2821,5,FALSE)</f>
        <v>21864.612921338296</v>
      </c>
      <c r="F1385" s="21">
        <f t="shared" si="42"/>
        <v>15.63</v>
      </c>
      <c r="G1385" s="21">
        <f t="shared" si="43"/>
        <v>27.71</v>
      </c>
    </row>
    <row r="1386" spans="2:7" ht="15.6" x14ac:dyDescent="0.3">
      <c r="B1386" s="20" t="s">
        <v>1131</v>
      </c>
      <c r="C1386" s="20" t="s">
        <v>173</v>
      </c>
      <c r="D1386" s="20" t="str">
        <f>+VLOOKUP(Tabla2[[#This Row],[CÓDIGO DE ESTRUCTURA]],'I-403 Res. Eq. Y Sum'!$B$3:$I$2821,3,FALSE)</f>
        <v>Torre de suspensión tipo SC1 (5°)Tipo SC1-3</v>
      </c>
      <c r="E1386" s="22">
        <f>+VLOOKUP(Tabla2[[#This Row],[CÓDIGO DE ESTRUCTURA]],'I-403 Res. Eq. Y Sum'!$B$3:$I$2821,5,FALSE)</f>
        <v>20497.389172989766</v>
      </c>
      <c r="F1386" s="21">
        <f t="shared" si="42"/>
        <v>14.65</v>
      </c>
      <c r="G1386" s="21">
        <f t="shared" si="43"/>
        <v>25.98</v>
      </c>
    </row>
    <row r="1387" spans="2:7" ht="15.6" x14ac:dyDescent="0.3">
      <c r="B1387" s="20" t="s">
        <v>1131</v>
      </c>
      <c r="C1387" s="20" t="s">
        <v>172</v>
      </c>
      <c r="D1387" s="20" t="str">
        <f>+VLOOKUP(Tabla2[[#This Row],[CÓDIGO DE ESTRUCTURA]],'I-403 Res. Eq. Y Sum'!$B$3:$I$2821,3,FALSE)</f>
        <v>Torre de suspensión tipo SC1 (5°)Tipo SC1-6</v>
      </c>
      <c r="E1387" s="22">
        <f>+VLOOKUP(Tabla2[[#This Row],[CÓDIGO DE ESTRUCTURA]],'I-403 Res. Eq. Y Sum'!$B$3:$I$2821,5,FALSE)</f>
        <v>19130.16542464124</v>
      </c>
      <c r="F1387" s="21">
        <f t="shared" si="42"/>
        <v>13.67</v>
      </c>
      <c r="G1387" s="21">
        <f t="shared" si="43"/>
        <v>24.24</v>
      </c>
    </row>
    <row r="1388" spans="2:7" ht="15.6" x14ac:dyDescent="0.3">
      <c r="B1388" s="20" t="s">
        <v>1131</v>
      </c>
      <c r="C1388" s="20" t="s">
        <v>165</v>
      </c>
      <c r="D1388" s="20" t="str">
        <f>+VLOOKUP(Tabla2[[#This Row],[CÓDIGO DE ESTRUCTURA]],'I-403 Res. Eq. Y Sum'!$B$3:$I$2821,3,FALSE)</f>
        <v>Torre de ángulo menor tipo AC1 (30°)Tipo AC1+3</v>
      </c>
      <c r="E1388" s="22">
        <f>+VLOOKUP(Tabla2[[#This Row],[CÓDIGO DE ESTRUCTURA]],'I-403 Res. Eq. Y Sum'!$B$3:$I$2821,5,FALSE)</f>
        <v>38635.061944314133</v>
      </c>
      <c r="F1388" s="21">
        <f t="shared" si="42"/>
        <v>27.61</v>
      </c>
      <c r="G1388" s="21">
        <f t="shared" si="43"/>
        <v>48.96</v>
      </c>
    </row>
    <row r="1389" spans="2:7" ht="15.6" x14ac:dyDescent="0.3">
      <c r="B1389" s="20" t="s">
        <v>1131</v>
      </c>
      <c r="C1389" s="20" t="s">
        <v>164</v>
      </c>
      <c r="D1389" s="20" t="str">
        <f>+VLOOKUP(Tabla2[[#This Row],[CÓDIGO DE ESTRUCTURA]],'I-403 Res. Eq. Y Sum'!$B$3:$I$2821,3,FALSE)</f>
        <v>Torre de ángulo menor tipo AC1 (30°)Tipo AC1±0</v>
      </c>
      <c r="E1389" s="22">
        <f>+VLOOKUP(Tabla2[[#This Row],[CÓDIGO DE ESTRUCTURA]],'I-403 Res. Eq. Y Sum'!$B$3:$I$2821,5,FALSE)</f>
        <v>36417.51959224639</v>
      </c>
      <c r="F1389" s="21">
        <f t="shared" si="42"/>
        <v>26.03</v>
      </c>
      <c r="G1389" s="21">
        <f t="shared" si="43"/>
        <v>46.15</v>
      </c>
    </row>
    <row r="1390" spans="2:7" ht="15.6" x14ac:dyDescent="0.3">
      <c r="B1390" s="20" t="s">
        <v>1131</v>
      </c>
      <c r="C1390" s="20" t="s">
        <v>163</v>
      </c>
      <c r="D1390" s="20" t="str">
        <f>+VLOOKUP(Tabla2[[#This Row],[CÓDIGO DE ESTRUCTURA]],'I-403 Res. Eq. Y Sum'!$B$3:$I$2821,3,FALSE)</f>
        <v>Torre de ángulo menor tipo AC1 (30°)Tipo AC1-3</v>
      </c>
      <c r="E1390" s="22">
        <f>+VLOOKUP(Tabla2[[#This Row],[CÓDIGO DE ESTRUCTURA]],'I-403 Res. Eq. Y Sum'!$B$3:$I$2821,5,FALSE)</f>
        <v>34199.977240178647</v>
      </c>
      <c r="F1390" s="21">
        <f t="shared" si="42"/>
        <v>24.44</v>
      </c>
      <c r="G1390" s="21">
        <f t="shared" si="43"/>
        <v>43.34</v>
      </c>
    </row>
    <row r="1391" spans="2:7" ht="15.6" x14ac:dyDescent="0.3">
      <c r="B1391" s="20" t="s">
        <v>1131</v>
      </c>
      <c r="C1391" s="20" t="s">
        <v>168</v>
      </c>
      <c r="D1391" s="20" t="str">
        <f>+VLOOKUP(Tabla2[[#This Row],[CÓDIGO DE ESTRUCTURA]],'I-403 Res. Eq. Y Sum'!$B$3:$I$2821,3,FALSE)</f>
        <v>Torre de ángulo mayor tipo BC1 (65°)Tipo BC1+3</v>
      </c>
      <c r="E1391" s="22">
        <f>+VLOOKUP(Tabla2[[#This Row],[CÓDIGO DE ESTRUCTURA]],'I-403 Res. Eq. Y Sum'!$B$3:$I$2821,5,FALSE)</f>
        <v>54085.961007893638</v>
      </c>
      <c r="F1391" s="21">
        <f t="shared" si="42"/>
        <v>38.659999999999997</v>
      </c>
      <c r="G1391" s="21">
        <f t="shared" si="43"/>
        <v>68.540000000000006</v>
      </c>
    </row>
    <row r="1392" spans="2:7" ht="15.6" x14ac:dyDescent="0.3">
      <c r="B1392" s="20" t="s">
        <v>1131</v>
      </c>
      <c r="C1392" s="20" t="s">
        <v>167</v>
      </c>
      <c r="D1392" s="20" t="str">
        <f>+VLOOKUP(Tabla2[[#This Row],[CÓDIGO DE ESTRUCTURA]],'I-403 Res. Eq. Y Sum'!$B$3:$I$2821,3,FALSE)</f>
        <v>Torre de ángulo mayor tipo BC1 (65°)Tipo BC1±0</v>
      </c>
      <c r="E1392" s="22">
        <f>+VLOOKUP(Tabla2[[#This Row],[CÓDIGO DE ESTRUCTURA]],'I-403 Res. Eq. Y Sum'!$B$3:$I$2821,5,FALSE)</f>
        <v>50997.729364250423</v>
      </c>
      <c r="F1392" s="21">
        <f t="shared" si="42"/>
        <v>36.450000000000003</v>
      </c>
      <c r="G1392" s="21">
        <f t="shared" si="43"/>
        <v>64.63</v>
      </c>
    </row>
    <row r="1393" spans="2:7" ht="15.6" x14ac:dyDescent="0.3">
      <c r="B1393" s="20" t="s">
        <v>1131</v>
      </c>
      <c r="C1393" s="20" t="s">
        <v>166</v>
      </c>
      <c r="D1393" s="20" t="str">
        <f>+VLOOKUP(Tabla2[[#This Row],[CÓDIGO DE ESTRUCTURA]],'I-403 Res. Eq. Y Sum'!$B$3:$I$2821,3,FALSE)</f>
        <v>Torre de ángulo mayor tipo BC1 (65°)Tipo BC1-3</v>
      </c>
      <c r="E1393" s="22">
        <f>+VLOOKUP(Tabla2[[#This Row],[CÓDIGO DE ESTRUCTURA]],'I-403 Res. Eq. Y Sum'!$B$3:$I$2821,5,FALSE)</f>
        <v>47909.497720607193</v>
      </c>
      <c r="F1393" s="21">
        <f t="shared" si="42"/>
        <v>34.24</v>
      </c>
      <c r="G1393" s="21">
        <f t="shared" si="43"/>
        <v>60.72</v>
      </c>
    </row>
    <row r="1394" spans="2:7" ht="15.6" x14ac:dyDescent="0.3">
      <c r="B1394" s="20" t="s">
        <v>1131</v>
      </c>
      <c r="C1394" s="20" t="s">
        <v>171</v>
      </c>
      <c r="D1394" s="20" t="str">
        <f>+VLOOKUP(Tabla2[[#This Row],[CÓDIGO DE ESTRUCTURA]],'I-403 Res. Eq. Y Sum'!$B$3:$I$2821,3,FALSE)</f>
        <v>Torre de anclaje, retención intermedia y terminal (15°) Tipo RC1+3</v>
      </c>
      <c r="E1394" s="22">
        <f>+VLOOKUP(Tabla2[[#This Row],[CÓDIGO DE ESTRUCTURA]],'I-403 Res. Eq. Y Sum'!$B$3:$I$2821,5,FALSE)</f>
        <v>54651.579630576161</v>
      </c>
      <c r="F1394" s="21">
        <f t="shared" si="42"/>
        <v>39.06</v>
      </c>
      <c r="G1394" s="21">
        <f t="shared" si="43"/>
        <v>69.260000000000005</v>
      </c>
    </row>
    <row r="1395" spans="2:7" ht="15.6" x14ac:dyDescent="0.3">
      <c r="B1395" s="20" t="s">
        <v>1131</v>
      </c>
      <c r="C1395" s="20" t="s">
        <v>170</v>
      </c>
      <c r="D1395" s="20" t="str">
        <f>+VLOOKUP(Tabla2[[#This Row],[CÓDIGO DE ESTRUCTURA]],'I-403 Res. Eq. Y Sum'!$B$3:$I$2821,3,FALSE)</f>
        <v>Torre de anclaje, retención intermedia y terminal (15°) Tipo RC1±0</v>
      </c>
      <c r="E1395" s="22">
        <f>+VLOOKUP(Tabla2[[#This Row],[CÓDIGO DE ESTRUCTURA]],'I-403 Res. Eq. Y Sum'!$B$3:$I$2821,5,FALSE)</f>
        <v>51492.578735364827</v>
      </c>
      <c r="F1395" s="21">
        <f t="shared" si="42"/>
        <v>36.799999999999997</v>
      </c>
      <c r="G1395" s="21">
        <f t="shared" si="43"/>
        <v>65.260000000000005</v>
      </c>
    </row>
    <row r="1396" spans="2:7" ht="15.6" x14ac:dyDescent="0.3">
      <c r="B1396" s="20" t="s">
        <v>1131</v>
      </c>
      <c r="C1396" s="20" t="s">
        <v>169</v>
      </c>
      <c r="D1396" s="20" t="str">
        <f>+VLOOKUP(Tabla2[[#This Row],[CÓDIGO DE ESTRUCTURA]],'I-403 Res. Eq. Y Sum'!$B$3:$I$2821,3,FALSE)</f>
        <v>Torre de anclaje, retención intermedia y terminal (15°) Tipo RC1-3</v>
      </c>
      <c r="E1396" s="22">
        <f>+VLOOKUP(Tabla2[[#This Row],[CÓDIGO DE ESTRUCTURA]],'I-403 Res. Eq. Y Sum'!$B$3:$I$2821,5,FALSE)</f>
        <v>48333.577840153521</v>
      </c>
      <c r="F1396" s="21">
        <f t="shared" si="42"/>
        <v>34.54</v>
      </c>
      <c r="G1396" s="21">
        <f t="shared" si="43"/>
        <v>61.25</v>
      </c>
    </row>
    <row r="1397" spans="2:7" ht="15.6" x14ac:dyDescent="0.3">
      <c r="B1397" s="20" t="s">
        <v>1131</v>
      </c>
      <c r="C1397" s="20" t="s">
        <v>161</v>
      </c>
      <c r="D1397" s="20" t="str">
        <f>+VLOOKUP(Tabla2[[#This Row],[CÓDIGO DE ESTRUCTURA]],'I-403 Res. Eq. Y Sum'!$B$3:$I$2821,3,FALSE)</f>
        <v>Torre de suspensión tipo SC1 (5°)Tipo SC1+3</v>
      </c>
      <c r="E1397" s="22">
        <f>+VLOOKUP(Tabla2[[#This Row],[CÓDIGO DE ESTRUCTURA]],'I-403 Res. Eq. Y Sum'!$B$3:$I$2821,5,FALSE)</f>
        <v>25187.887295000692</v>
      </c>
      <c r="F1397" s="21">
        <f t="shared" si="42"/>
        <v>18</v>
      </c>
      <c r="G1397" s="21">
        <f t="shared" si="43"/>
        <v>31.92</v>
      </c>
    </row>
    <row r="1398" spans="2:7" ht="15.6" x14ac:dyDescent="0.3">
      <c r="B1398" s="20" t="s">
        <v>1131</v>
      </c>
      <c r="C1398" s="20" t="s">
        <v>162</v>
      </c>
      <c r="D1398" s="20" t="str">
        <f>+VLOOKUP(Tabla2[[#This Row],[CÓDIGO DE ESTRUCTURA]],'I-403 Res. Eq. Y Sum'!$B$3:$I$2821,3,FALSE)</f>
        <v>Torre de suspensión tipo SC1 (5°)Tipo SC1+6</v>
      </c>
      <c r="E1398" s="22">
        <f>+VLOOKUP(Tabla2[[#This Row],[CÓDIGO DE ESTRUCTURA]],'I-403 Res. Eq. Y Sum'!$B$3:$I$2821,5,FALSE)</f>
        <v>26662.933253763411</v>
      </c>
      <c r="F1398" s="21">
        <f t="shared" si="42"/>
        <v>19.059999999999999</v>
      </c>
      <c r="G1398" s="21">
        <f t="shared" si="43"/>
        <v>33.79</v>
      </c>
    </row>
    <row r="1399" spans="2:7" ht="15.6" x14ac:dyDescent="0.3">
      <c r="B1399" s="20" t="s">
        <v>1131</v>
      </c>
      <c r="C1399" s="20" t="s">
        <v>160</v>
      </c>
      <c r="D1399" s="20" t="str">
        <f>+VLOOKUP(Tabla2[[#This Row],[CÓDIGO DE ESTRUCTURA]],'I-403 Res. Eq. Y Sum'!$B$3:$I$2821,3,FALSE)</f>
        <v>Torre de suspensión tipo SC1 (5°)Tipo SC1±0</v>
      </c>
      <c r="E1399" s="22">
        <f>+VLOOKUP(Tabla2[[#This Row],[CÓDIGO DE ESTRUCTURA]],'I-403 Res. Eq. Y Sum'!$B$3:$I$2821,5,FALSE)</f>
        <v>23712.841336237965</v>
      </c>
      <c r="F1399" s="21">
        <f t="shared" si="42"/>
        <v>16.95</v>
      </c>
      <c r="G1399" s="21">
        <f t="shared" si="43"/>
        <v>30.05</v>
      </c>
    </row>
    <row r="1400" spans="2:7" ht="15.6" x14ac:dyDescent="0.3">
      <c r="B1400" s="20" t="s">
        <v>1131</v>
      </c>
      <c r="C1400" s="20" t="s">
        <v>159</v>
      </c>
      <c r="D1400" s="20" t="str">
        <f>+VLOOKUP(Tabla2[[#This Row],[CÓDIGO DE ESTRUCTURA]],'I-403 Res. Eq. Y Sum'!$B$3:$I$2821,3,FALSE)</f>
        <v>Torre de suspensión tipo SC1 (5°)Tipo SC1-3</v>
      </c>
      <c r="E1400" s="22">
        <f>+VLOOKUP(Tabla2[[#This Row],[CÓDIGO DE ESTRUCTURA]],'I-403 Res. Eq. Y Sum'!$B$3:$I$2821,5,FALSE)</f>
        <v>22237.795377475239</v>
      </c>
      <c r="F1400" s="21">
        <f t="shared" si="42"/>
        <v>15.89</v>
      </c>
      <c r="G1400" s="21">
        <f t="shared" si="43"/>
        <v>28.18</v>
      </c>
    </row>
    <row r="1401" spans="2:7" ht="15.6" x14ac:dyDescent="0.3">
      <c r="B1401" s="20" t="s">
        <v>1131</v>
      </c>
      <c r="C1401" s="20" t="s">
        <v>158</v>
      </c>
      <c r="D1401" s="20" t="str">
        <f>+VLOOKUP(Tabla2[[#This Row],[CÓDIGO DE ESTRUCTURA]],'I-403 Res. Eq. Y Sum'!$B$3:$I$2821,3,FALSE)</f>
        <v>Torre de suspensión tipo SC1 (5°)Tipo SC1-6</v>
      </c>
      <c r="E1401" s="22">
        <f>+VLOOKUP(Tabla2[[#This Row],[CÓDIGO DE ESTRUCTURA]],'I-403 Res. Eq. Y Sum'!$B$3:$I$2821,5,FALSE)</f>
        <v>20762.749418712512</v>
      </c>
      <c r="F1401" s="21">
        <f t="shared" si="42"/>
        <v>14.84</v>
      </c>
      <c r="G1401" s="21">
        <f t="shared" si="43"/>
        <v>26.31</v>
      </c>
    </row>
    <row r="1402" spans="2:7" ht="15.6" x14ac:dyDescent="0.3">
      <c r="B1402" s="20" t="s">
        <v>1131</v>
      </c>
      <c r="C1402" s="20" t="s">
        <v>151</v>
      </c>
      <c r="D1402" s="20" t="str">
        <f>+VLOOKUP(Tabla2[[#This Row],[CÓDIGO DE ESTRUCTURA]],'I-403 Res. Eq. Y Sum'!$B$3:$I$2821,3,FALSE)</f>
        <v>Torre de ángulo menor tipo AC2 (30°)Tipo AC2+3</v>
      </c>
      <c r="E1402" s="22">
        <f>+VLOOKUP(Tabla2[[#This Row],[CÓDIGO DE ESTRUCTURA]],'I-403 Res. Eq. Y Sum'!$B$3:$I$2821,5,FALSE)</f>
        <v>63776.517067795598</v>
      </c>
      <c r="F1402" s="21">
        <f t="shared" si="42"/>
        <v>45.58</v>
      </c>
      <c r="G1402" s="21">
        <f t="shared" si="43"/>
        <v>80.819999999999993</v>
      </c>
    </row>
    <row r="1403" spans="2:7" ht="15.6" x14ac:dyDescent="0.3">
      <c r="B1403" s="20" t="s">
        <v>1131</v>
      </c>
      <c r="C1403" s="20" t="s">
        <v>150</v>
      </c>
      <c r="D1403" s="20" t="str">
        <f>+VLOOKUP(Tabla2[[#This Row],[CÓDIGO DE ESTRUCTURA]],'I-403 Res. Eq. Y Sum'!$B$3:$I$2821,3,FALSE)</f>
        <v>Torre de ángulo menor tipo AC2 (30°)Tipo AC2±0</v>
      </c>
      <c r="E1403" s="22">
        <f>+VLOOKUP(Tabla2[[#This Row],[CÓDIGO DE ESTRUCTURA]],'I-403 Res. Eq. Y Sum'!$B$3:$I$2821,5,FALSE)</f>
        <v>60585.439196455976</v>
      </c>
      <c r="F1403" s="21">
        <f t="shared" si="42"/>
        <v>43.3</v>
      </c>
      <c r="G1403" s="21">
        <f t="shared" si="43"/>
        <v>76.78</v>
      </c>
    </row>
    <row r="1404" spans="2:7" ht="15.6" x14ac:dyDescent="0.3">
      <c r="B1404" s="20" t="s">
        <v>1131</v>
      </c>
      <c r="C1404" s="20" t="s">
        <v>149</v>
      </c>
      <c r="D1404" s="20" t="str">
        <f>+VLOOKUP(Tabla2[[#This Row],[CÓDIGO DE ESTRUCTURA]],'I-403 Res. Eq. Y Sum'!$B$3:$I$2821,3,FALSE)</f>
        <v>Torre de ángulo menor tipo AC2 (30°)Tipo AC2-3</v>
      </c>
      <c r="E1404" s="22">
        <f>+VLOOKUP(Tabla2[[#This Row],[CÓDIGO DE ESTRUCTURA]],'I-403 Res. Eq. Y Sum'!$B$3:$I$2821,5,FALSE)</f>
        <v>57394.361325116377</v>
      </c>
      <c r="F1404" s="21">
        <f t="shared" si="42"/>
        <v>41.02</v>
      </c>
      <c r="G1404" s="21">
        <f t="shared" si="43"/>
        <v>72.739999999999995</v>
      </c>
    </row>
    <row r="1405" spans="2:7" ht="15.6" x14ac:dyDescent="0.3">
      <c r="B1405" s="20" t="s">
        <v>1131</v>
      </c>
      <c r="C1405" s="20" t="s">
        <v>154</v>
      </c>
      <c r="D1405" s="20" t="str">
        <f>+VLOOKUP(Tabla2[[#This Row],[CÓDIGO DE ESTRUCTURA]],'I-403 Res. Eq. Y Sum'!$B$3:$I$2821,3,FALSE)</f>
        <v>Torre de ángulo mayor tipo BC2 (65°)Tipo BC2+3</v>
      </c>
      <c r="E1405" s="22">
        <f>+VLOOKUP(Tabla2[[#This Row],[CÓDIGO DE ESTRUCTURA]],'I-403 Res. Eq. Y Sum'!$B$3:$I$2821,5,FALSE)</f>
        <v>89644.345510548723</v>
      </c>
      <c r="F1405" s="21">
        <f t="shared" si="42"/>
        <v>64.069999999999993</v>
      </c>
      <c r="G1405" s="21">
        <f t="shared" si="43"/>
        <v>113.61</v>
      </c>
    </row>
    <row r="1406" spans="2:7" ht="15.6" x14ac:dyDescent="0.3">
      <c r="B1406" s="20" t="s">
        <v>1131</v>
      </c>
      <c r="C1406" s="20" t="s">
        <v>153</v>
      </c>
      <c r="D1406" s="20" t="str">
        <f>+VLOOKUP(Tabla2[[#This Row],[CÓDIGO DE ESTRUCTURA]],'I-403 Res. Eq. Y Sum'!$B$3:$I$2821,3,FALSE)</f>
        <v>Torre de ángulo mayor tipo BC2 (65°)Tipo BC2±0</v>
      </c>
      <c r="E1406" s="22">
        <f>+VLOOKUP(Tabla2[[#This Row],[CÓDIGO DE ESTRUCTURA]],'I-403 Res. Eq. Y Sum'!$B$3:$I$2821,5,FALSE)</f>
        <v>85176.897903965131</v>
      </c>
      <c r="F1406" s="21">
        <f t="shared" si="42"/>
        <v>60.88</v>
      </c>
      <c r="G1406" s="21">
        <f t="shared" si="43"/>
        <v>107.94</v>
      </c>
    </row>
    <row r="1407" spans="2:7" ht="15.6" x14ac:dyDescent="0.3">
      <c r="B1407" s="20" t="s">
        <v>1131</v>
      </c>
      <c r="C1407" s="20" t="s">
        <v>152</v>
      </c>
      <c r="D1407" s="20" t="str">
        <f>+VLOOKUP(Tabla2[[#This Row],[CÓDIGO DE ESTRUCTURA]],'I-403 Res. Eq. Y Sum'!$B$3:$I$2821,3,FALSE)</f>
        <v>Torre de ángulo mayor tipo BC2 (65°)Tipo BC2-3</v>
      </c>
      <c r="E1407" s="22">
        <f>+VLOOKUP(Tabla2[[#This Row],[CÓDIGO DE ESTRUCTURA]],'I-403 Res. Eq. Y Sum'!$B$3:$I$2821,5,FALSE)</f>
        <v>80709.450297381569</v>
      </c>
      <c r="F1407" s="21">
        <f t="shared" si="42"/>
        <v>57.68</v>
      </c>
      <c r="G1407" s="21">
        <f t="shared" si="43"/>
        <v>102.28</v>
      </c>
    </row>
    <row r="1408" spans="2:7" ht="15.6" x14ac:dyDescent="0.3">
      <c r="B1408" s="20" t="s">
        <v>1131</v>
      </c>
      <c r="C1408" s="20" t="s">
        <v>157</v>
      </c>
      <c r="D1408" s="20" t="str">
        <f>+VLOOKUP(Tabla2[[#This Row],[CÓDIGO DE ESTRUCTURA]],'I-403 Res. Eq. Y Sum'!$B$3:$I$2821,3,FALSE)</f>
        <v>Torre de anclaje, retención intermedia y terminal (15°) Tipo RC2+3</v>
      </c>
      <c r="E1408" s="22">
        <f>+VLOOKUP(Tabla2[[#This Row],[CÓDIGO DE ESTRUCTURA]],'I-403 Res. Eq. Y Sum'!$B$3:$I$2821,5,FALSE)</f>
        <v>89938.32497225322</v>
      </c>
      <c r="F1408" s="21">
        <f t="shared" si="42"/>
        <v>64.28</v>
      </c>
      <c r="G1408" s="21">
        <f t="shared" si="43"/>
        <v>113.98</v>
      </c>
    </row>
    <row r="1409" spans="2:7" ht="15.6" x14ac:dyDescent="0.3">
      <c r="B1409" s="20" t="s">
        <v>1131</v>
      </c>
      <c r="C1409" s="20" t="s">
        <v>156</v>
      </c>
      <c r="D1409" s="20" t="str">
        <f>+VLOOKUP(Tabla2[[#This Row],[CÓDIGO DE ESTRUCTURA]],'I-403 Res. Eq. Y Sum'!$B$3:$I$2821,3,FALSE)</f>
        <v>Torre de anclaje, retención intermedia y terminal (15°) Tipo RC2±0</v>
      </c>
      <c r="E1409" s="22">
        <f>+VLOOKUP(Tabla2[[#This Row],[CÓDIGO DE ESTRUCTURA]],'I-403 Res. Eq. Y Sum'!$B$3:$I$2821,5,FALSE)</f>
        <v>85413.524463736918</v>
      </c>
      <c r="F1409" s="21">
        <f t="shared" si="42"/>
        <v>61.05</v>
      </c>
      <c r="G1409" s="21">
        <f t="shared" si="43"/>
        <v>108.24</v>
      </c>
    </row>
    <row r="1410" spans="2:7" ht="15.6" x14ac:dyDescent="0.3">
      <c r="B1410" s="20" t="s">
        <v>1131</v>
      </c>
      <c r="C1410" s="20" t="s">
        <v>155</v>
      </c>
      <c r="D1410" s="20" t="str">
        <f>+VLOOKUP(Tabla2[[#This Row],[CÓDIGO DE ESTRUCTURA]],'I-403 Res. Eq. Y Sum'!$B$3:$I$2821,3,FALSE)</f>
        <v>Torre de anclaje, retención intermedia y terminal (15°) Tipo RC2-3</v>
      </c>
      <c r="E1410" s="22">
        <f>+VLOOKUP(Tabla2[[#This Row],[CÓDIGO DE ESTRUCTURA]],'I-403 Res. Eq. Y Sum'!$B$3:$I$2821,5,FALSE)</f>
        <v>80888.723955220616</v>
      </c>
      <c r="F1410" s="21">
        <f t="shared" si="42"/>
        <v>57.81</v>
      </c>
      <c r="G1410" s="21">
        <f t="shared" si="43"/>
        <v>102.51</v>
      </c>
    </row>
    <row r="1411" spans="2:7" ht="15.6" x14ac:dyDescent="0.3">
      <c r="B1411" s="20" t="s">
        <v>1131</v>
      </c>
      <c r="C1411" s="20" t="s">
        <v>147</v>
      </c>
      <c r="D1411" s="20" t="str">
        <f>+VLOOKUP(Tabla2[[#This Row],[CÓDIGO DE ESTRUCTURA]],'I-403 Res. Eq. Y Sum'!$B$3:$I$2821,3,FALSE)</f>
        <v>Torre de suspensión tipo SC2 (5°)Tipo SC2+3</v>
      </c>
      <c r="E1411" s="22">
        <f>+VLOOKUP(Tabla2[[#This Row],[CÓDIGO DE ESTRUCTURA]],'I-403 Res. Eq. Y Sum'!$B$3:$I$2821,5,FALSE)</f>
        <v>41332.481022932792</v>
      </c>
      <c r="F1411" s="21">
        <f t="shared" si="42"/>
        <v>29.54</v>
      </c>
      <c r="G1411" s="21">
        <f t="shared" si="43"/>
        <v>52.38</v>
      </c>
    </row>
    <row r="1412" spans="2:7" ht="15.6" x14ac:dyDescent="0.3">
      <c r="B1412" s="20" t="s">
        <v>1131</v>
      </c>
      <c r="C1412" s="20" t="s">
        <v>148</v>
      </c>
      <c r="D1412" s="20" t="str">
        <f>+VLOOKUP(Tabla2[[#This Row],[CÓDIGO DE ESTRUCTURA]],'I-403 Res. Eq. Y Sum'!$B$3:$I$2821,3,FALSE)</f>
        <v>Torre de suspensión tipo SC2 (5°)Tipo SC2+6</v>
      </c>
      <c r="E1412" s="22">
        <f>+VLOOKUP(Tabla2[[#This Row],[CÓDIGO DE ESTRUCTURA]],'I-403 Res. Eq. Y Sum'!$B$3:$I$2821,5,FALSE)</f>
        <v>43433.584785672487</v>
      </c>
      <c r="F1412" s="21">
        <f t="shared" si="42"/>
        <v>31.04</v>
      </c>
      <c r="G1412" s="21">
        <f t="shared" si="43"/>
        <v>55.04</v>
      </c>
    </row>
    <row r="1413" spans="2:7" ht="15.6" x14ac:dyDescent="0.3">
      <c r="B1413" s="20" t="s">
        <v>1131</v>
      </c>
      <c r="C1413" s="20" t="s">
        <v>146</v>
      </c>
      <c r="D1413" s="20" t="str">
        <f>+VLOOKUP(Tabla2[[#This Row],[CÓDIGO DE ESTRUCTURA]],'I-403 Res. Eq. Y Sum'!$B$3:$I$2821,3,FALSE)</f>
        <v>Torre de suspensión tipo SC2 (5°)Tipo SC2±0</v>
      </c>
      <c r="E1413" s="22">
        <f>+VLOOKUP(Tabla2[[#This Row],[CÓDIGO DE ESTRUCTURA]],'I-403 Res. Eq. Y Sum'!$B$3:$I$2821,5,FALSE)</f>
        <v>39231.37726019309</v>
      </c>
      <c r="F1413" s="21">
        <f t="shared" si="42"/>
        <v>28.04</v>
      </c>
      <c r="G1413" s="21">
        <f t="shared" si="43"/>
        <v>49.72</v>
      </c>
    </row>
    <row r="1414" spans="2:7" ht="15.6" x14ac:dyDescent="0.3">
      <c r="B1414" s="20" t="s">
        <v>1131</v>
      </c>
      <c r="C1414" s="20" t="s">
        <v>145</v>
      </c>
      <c r="D1414" s="20" t="str">
        <f>+VLOOKUP(Tabla2[[#This Row],[CÓDIGO DE ESTRUCTURA]],'I-403 Res. Eq. Y Sum'!$B$3:$I$2821,3,FALSE)</f>
        <v>Torre de suspensión tipo SC2 (5°)Tipo SC2-3</v>
      </c>
      <c r="E1414" s="22">
        <f>+VLOOKUP(Tabla2[[#This Row],[CÓDIGO DE ESTRUCTURA]],'I-403 Res. Eq. Y Sum'!$B$3:$I$2821,5,FALSE)</f>
        <v>37130.273497453411</v>
      </c>
      <c r="F1414" s="21">
        <f t="shared" si="42"/>
        <v>26.54</v>
      </c>
      <c r="G1414" s="21">
        <f t="shared" si="43"/>
        <v>47.06</v>
      </c>
    </row>
    <row r="1415" spans="2:7" ht="15.6" x14ac:dyDescent="0.3">
      <c r="B1415" s="20" t="s">
        <v>1131</v>
      </c>
      <c r="C1415" s="20" t="s">
        <v>144</v>
      </c>
      <c r="D1415" s="20" t="str">
        <f>+VLOOKUP(Tabla2[[#This Row],[CÓDIGO DE ESTRUCTURA]],'I-403 Res. Eq. Y Sum'!$B$3:$I$2821,3,FALSE)</f>
        <v>Torre de suspensión tipo SC2 (5°)Tipo SC2-6</v>
      </c>
      <c r="E1415" s="22">
        <f>+VLOOKUP(Tabla2[[#This Row],[CÓDIGO DE ESTRUCTURA]],'I-403 Res. Eq. Y Sum'!$B$3:$I$2821,5,FALSE)</f>
        <v>35029.169734713687</v>
      </c>
      <c r="F1415" s="21">
        <f t="shared" si="42"/>
        <v>25.04</v>
      </c>
      <c r="G1415" s="21">
        <f t="shared" si="43"/>
        <v>44.39</v>
      </c>
    </row>
    <row r="1416" spans="2:7" ht="15.6" x14ac:dyDescent="0.3">
      <c r="B1416" s="20" t="s">
        <v>1131</v>
      </c>
      <c r="C1416" s="20" t="s">
        <v>137</v>
      </c>
      <c r="D1416" s="20" t="str">
        <f>+VLOOKUP(Tabla2[[#This Row],[CÓDIGO DE ESTRUCTURA]],'I-403 Res. Eq. Y Sum'!$B$3:$I$2821,3,FALSE)</f>
        <v>Torre de ángulo menor tipo AC2 (30°)Tipo AC2+3</v>
      </c>
      <c r="E1416" s="22">
        <f>+VLOOKUP(Tabla2[[#This Row],[CÓDIGO DE ESTRUCTURA]],'I-403 Res. Eq. Y Sum'!$B$3:$I$2821,5,FALSE)</f>
        <v>70913.653819004307</v>
      </c>
      <c r="F1416" s="21">
        <f t="shared" si="42"/>
        <v>50.68</v>
      </c>
      <c r="G1416" s="21">
        <f t="shared" si="43"/>
        <v>89.87</v>
      </c>
    </row>
    <row r="1417" spans="2:7" ht="15.6" x14ac:dyDescent="0.3">
      <c r="B1417" s="20" t="s">
        <v>1131</v>
      </c>
      <c r="C1417" s="20" t="s">
        <v>136</v>
      </c>
      <c r="D1417" s="20" t="str">
        <f>+VLOOKUP(Tabla2[[#This Row],[CÓDIGO DE ESTRUCTURA]],'I-403 Res. Eq. Y Sum'!$B$3:$I$2821,3,FALSE)</f>
        <v>Torre de ángulo menor tipo AC2 (30°)Tipo AC2±0</v>
      </c>
      <c r="E1417" s="22">
        <f>+VLOOKUP(Tabla2[[#This Row],[CÓDIGO DE ESTRUCTURA]],'I-403 Res. Eq. Y Sum'!$B$3:$I$2821,5,FALSE)</f>
        <v>67417.7063260953</v>
      </c>
      <c r="F1417" s="21">
        <f t="shared" si="42"/>
        <v>48.18</v>
      </c>
      <c r="G1417" s="21">
        <f t="shared" si="43"/>
        <v>85.44</v>
      </c>
    </row>
    <row r="1418" spans="2:7" ht="15.6" x14ac:dyDescent="0.3">
      <c r="B1418" s="20" t="s">
        <v>1131</v>
      </c>
      <c r="C1418" s="20" t="s">
        <v>135</v>
      </c>
      <c r="D1418" s="20" t="str">
        <f>+VLOOKUP(Tabla2[[#This Row],[CÓDIGO DE ESTRUCTURA]],'I-403 Res. Eq. Y Sum'!$B$3:$I$2821,3,FALSE)</f>
        <v>Torre de ángulo menor tipo AC2 (30°)Tipo AC2-3</v>
      </c>
      <c r="E1418" s="22">
        <f>+VLOOKUP(Tabla2[[#This Row],[CÓDIGO DE ESTRUCTURA]],'I-403 Res. Eq. Y Sum'!$B$3:$I$2821,5,FALSE)</f>
        <v>63921.758833186301</v>
      </c>
      <c r="F1418" s="21">
        <f t="shared" si="42"/>
        <v>45.69</v>
      </c>
      <c r="G1418" s="21">
        <f t="shared" si="43"/>
        <v>81.010000000000005</v>
      </c>
    </row>
    <row r="1419" spans="2:7" ht="15.6" x14ac:dyDescent="0.3">
      <c r="B1419" s="20" t="s">
        <v>1131</v>
      </c>
      <c r="C1419" s="20" t="s">
        <v>140</v>
      </c>
      <c r="D1419" s="20" t="str">
        <f>+VLOOKUP(Tabla2[[#This Row],[CÓDIGO DE ESTRUCTURA]],'I-403 Res. Eq. Y Sum'!$B$3:$I$2821,3,FALSE)</f>
        <v>Torre de ángulo mayor tipo BC2 (65°)Tipo BC2+3</v>
      </c>
      <c r="E1419" s="22">
        <f>+VLOOKUP(Tabla2[[#This Row],[CÓDIGO DE ESTRUCTURA]],'I-403 Res. Eq. Y Sum'!$B$3:$I$2821,5,FALSE)</f>
        <v>99807.609382873503</v>
      </c>
      <c r="F1419" s="21">
        <f t="shared" si="42"/>
        <v>71.33</v>
      </c>
      <c r="G1419" s="21">
        <f t="shared" si="43"/>
        <v>126.49</v>
      </c>
    </row>
    <row r="1420" spans="2:7" ht="15.6" x14ac:dyDescent="0.3">
      <c r="B1420" s="20" t="s">
        <v>1131</v>
      </c>
      <c r="C1420" s="20" t="s">
        <v>139</v>
      </c>
      <c r="D1420" s="20" t="str">
        <f>+VLOOKUP(Tabla2[[#This Row],[CÓDIGO DE ESTRUCTURA]],'I-403 Res. Eq. Y Sum'!$B$3:$I$2821,3,FALSE)</f>
        <v>Torre de ángulo mayor tipo BC2 (65°)Tipo BC2±0</v>
      </c>
      <c r="E1420" s="22">
        <f>+VLOOKUP(Tabla2[[#This Row],[CÓDIGO DE ESTRUCTURA]],'I-403 Res. Eq. Y Sum'!$B$3:$I$2821,5,FALSE)</f>
        <v>94906.880959320639</v>
      </c>
      <c r="F1420" s="21">
        <f t="shared" si="42"/>
        <v>67.83</v>
      </c>
      <c r="G1420" s="21">
        <f t="shared" si="43"/>
        <v>120.28</v>
      </c>
    </row>
    <row r="1421" spans="2:7" ht="15.6" x14ac:dyDescent="0.3">
      <c r="B1421" s="20" t="s">
        <v>1131</v>
      </c>
      <c r="C1421" s="20" t="s">
        <v>138</v>
      </c>
      <c r="D1421" s="20" t="str">
        <f>+VLOOKUP(Tabla2[[#This Row],[CÓDIGO DE ESTRUCTURA]],'I-403 Res. Eq. Y Sum'!$B$3:$I$2821,3,FALSE)</f>
        <v>Torre de ángulo mayor tipo BC2 (65°)Tipo BC2-3</v>
      </c>
      <c r="E1421" s="22">
        <f>+VLOOKUP(Tabla2[[#This Row],[CÓDIGO DE ESTRUCTURA]],'I-403 Res. Eq. Y Sum'!$B$3:$I$2821,5,FALSE)</f>
        <v>90006.152535767847</v>
      </c>
      <c r="F1421" s="21">
        <f t="shared" si="42"/>
        <v>64.33</v>
      </c>
      <c r="G1421" s="21">
        <f t="shared" si="43"/>
        <v>114.07</v>
      </c>
    </row>
    <row r="1422" spans="2:7" ht="15.6" x14ac:dyDescent="0.3">
      <c r="B1422" s="20" t="s">
        <v>1131</v>
      </c>
      <c r="C1422" s="20" t="s">
        <v>143</v>
      </c>
      <c r="D1422" s="20" t="str">
        <f>+VLOOKUP(Tabla2[[#This Row],[CÓDIGO DE ESTRUCTURA]],'I-403 Res. Eq. Y Sum'!$B$3:$I$2821,3,FALSE)</f>
        <v>Torre de anclaje, retención intermedia y terminal (15°) Tipo RC2+3</v>
      </c>
      <c r="E1422" s="22">
        <f>+VLOOKUP(Tabla2[[#This Row],[CÓDIGO DE ESTRUCTURA]],'I-403 Res. Eq. Y Sum'!$B$3:$I$2821,5,FALSE)</f>
        <v>99856.003589167143</v>
      </c>
      <c r="F1422" s="21">
        <f t="shared" si="42"/>
        <v>71.37</v>
      </c>
      <c r="G1422" s="21">
        <f t="shared" si="43"/>
        <v>126.55</v>
      </c>
    </row>
    <row r="1423" spans="2:7" ht="15.6" x14ac:dyDescent="0.3">
      <c r="B1423" s="20" t="s">
        <v>1131</v>
      </c>
      <c r="C1423" s="20" t="s">
        <v>142</v>
      </c>
      <c r="D1423" s="20" t="str">
        <f>+VLOOKUP(Tabla2[[#This Row],[CÓDIGO DE ESTRUCTURA]],'I-403 Res. Eq. Y Sum'!$B$3:$I$2821,3,FALSE)</f>
        <v>Torre de anclaje, retención intermedia y terminal (15°) Tipo RC2±0</v>
      </c>
      <c r="E1423" s="22">
        <f>+VLOOKUP(Tabla2[[#This Row],[CÓDIGO DE ESTRUCTURA]],'I-403 Res. Eq. Y Sum'!$B$3:$I$2821,5,FALSE)</f>
        <v>94905.912284327613</v>
      </c>
      <c r="F1423" s="21">
        <f t="shared" si="42"/>
        <v>67.83</v>
      </c>
      <c r="G1423" s="21">
        <f t="shared" si="43"/>
        <v>120.27</v>
      </c>
    </row>
    <row r="1424" spans="2:7" ht="15.6" x14ac:dyDescent="0.3">
      <c r="B1424" s="20" t="s">
        <v>1131</v>
      </c>
      <c r="C1424" s="20" t="s">
        <v>141</v>
      </c>
      <c r="D1424" s="20" t="str">
        <f>+VLOOKUP(Tabla2[[#This Row],[CÓDIGO DE ESTRUCTURA]],'I-403 Res. Eq. Y Sum'!$B$3:$I$2821,3,FALSE)</f>
        <v>Torre de anclaje, retención intermedia y terminal (15°) Tipo RC2-3</v>
      </c>
      <c r="E1424" s="22">
        <f>+VLOOKUP(Tabla2[[#This Row],[CÓDIGO DE ESTRUCTURA]],'I-403 Res. Eq. Y Sum'!$B$3:$I$2821,5,FALSE)</f>
        <v>89955.820979488053</v>
      </c>
      <c r="F1424" s="21">
        <f t="shared" si="42"/>
        <v>64.290000000000006</v>
      </c>
      <c r="G1424" s="21">
        <f t="shared" si="43"/>
        <v>114</v>
      </c>
    </row>
    <row r="1425" spans="2:7" ht="15.6" x14ac:dyDescent="0.3">
      <c r="B1425" s="20" t="s">
        <v>1131</v>
      </c>
      <c r="C1425" s="20" t="s">
        <v>133</v>
      </c>
      <c r="D1425" s="20" t="str">
        <f>+VLOOKUP(Tabla2[[#This Row],[CÓDIGO DE ESTRUCTURA]],'I-403 Res. Eq. Y Sum'!$B$3:$I$2821,3,FALSE)</f>
        <v>Torre de suspensión tipo SC2 (5°)Tipo SC2+3</v>
      </c>
      <c r="E1425" s="22">
        <f>+VLOOKUP(Tabla2[[#This Row],[CÓDIGO DE ESTRUCTURA]],'I-403 Res. Eq. Y Sum'!$B$3:$I$2821,5,FALSE)</f>
        <v>45782.210102076271</v>
      </c>
      <c r="F1425" s="21">
        <f t="shared" si="42"/>
        <v>32.72</v>
      </c>
      <c r="G1425" s="21">
        <f t="shared" si="43"/>
        <v>58.02</v>
      </c>
    </row>
    <row r="1426" spans="2:7" ht="15.6" x14ac:dyDescent="0.3">
      <c r="B1426" s="20" t="s">
        <v>1131</v>
      </c>
      <c r="C1426" s="20" t="s">
        <v>134</v>
      </c>
      <c r="D1426" s="20" t="str">
        <f>+VLOOKUP(Tabla2[[#This Row],[CÓDIGO DE ESTRUCTURA]],'I-403 Res. Eq. Y Sum'!$B$3:$I$2821,3,FALSE)</f>
        <v>Torre de suspensión tipo SC2 (5°)Tipo SC2+6</v>
      </c>
      <c r="E1426" s="22">
        <f>+VLOOKUP(Tabla2[[#This Row],[CÓDIGO DE ESTRUCTURA]],'I-403 Res. Eq. Y Sum'!$B$3:$I$2821,5,FALSE)</f>
        <v>48076.135293482119</v>
      </c>
      <c r="F1426" s="21">
        <f t="shared" si="42"/>
        <v>34.36</v>
      </c>
      <c r="G1426" s="21">
        <f t="shared" si="43"/>
        <v>60.93</v>
      </c>
    </row>
    <row r="1427" spans="2:7" ht="15.6" x14ac:dyDescent="0.3">
      <c r="B1427" s="20" t="s">
        <v>1131</v>
      </c>
      <c r="C1427" s="20" t="s">
        <v>132</v>
      </c>
      <c r="D1427" s="20" t="str">
        <f>+VLOOKUP(Tabla2[[#This Row],[CÓDIGO DE ESTRUCTURA]],'I-403 Res. Eq. Y Sum'!$B$3:$I$2821,3,FALSE)</f>
        <v>Torre de suspensión tipo SC2 (5°)Tipo SC2±0</v>
      </c>
      <c r="E1427" s="22">
        <f>+VLOOKUP(Tabla2[[#This Row],[CÓDIGO DE ESTRUCTURA]],'I-403 Res. Eq. Y Sum'!$B$3:$I$2821,5,FALSE)</f>
        <v>43488.284910670409</v>
      </c>
      <c r="F1427" s="21">
        <f t="shared" si="42"/>
        <v>31.08</v>
      </c>
      <c r="G1427" s="21">
        <f t="shared" si="43"/>
        <v>55.11</v>
      </c>
    </row>
    <row r="1428" spans="2:7" ht="15.6" x14ac:dyDescent="0.3">
      <c r="B1428" s="20" t="s">
        <v>1131</v>
      </c>
      <c r="C1428" s="20" t="s">
        <v>131</v>
      </c>
      <c r="D1428" s="20" t="str">
        <f>+VLOOKUP(Tabla2[[#This Row],[CÓDIGO DE ESTRUCTURA]],'I-403 Res. Eq. Y Sum'!$B$3:$I$2821,3,FALSE)</f>
        <v>Torre de suspensión tipo SC2 (5°)Tipo SC2-3</v>
      </c>
      <c r="E1428" s="22">
        <f>+VLOOKUP(Tabla2[[#This Row],[CÓDIGO DE ESTRUCTURA]],'I-403 Res. Eq. Y Sum'!$B$3:$I$2821,5,FALSE)</f>
        <v>41194.359719264554</v>
      </c>
      <c r="F1428" s="21">
        <f t="shared" si="42"/>
        <v>29.44</v>
      </c>
      <c r="G1428" s="21">
        <f t="shared" si="43"/>
        <v>52.21</v>
      </c>
    </row>
    <row r="1429" spans="2:7" ht="15.6" x14ac:dyDescent="0.3">
      <c r="B1429" s="20" t="s">
        <v>1131</v>
      </c>
      <c r="C1429" s="20" t="s">
        <v>130</v>
      </c>
      <c r="D1429" s="20" t="str">
        <f>+VLOOKUP(Tabla2[[#This Row],[CÓDIGO DE ESTRUCTURA]],'I-403 Res. Eq. Y Sum'!$B$3:$I$2821,3,FALSE)</f>
        <v>Torre de suspensión tipo SC2 (5°)Tipo SC2-6</v>
      </c>
      <c r="E1429" s="22">
        <f>+VLOOKUP(Tabla2[[#This Row],[CÓDIGO DE ESTRUCTURA]],'I-403 Res. Eq. Y Sum'!$B$3:$I$2821,5,FALSE)</f>
        <v>38900.434527858684</v>
      </c>
      <c r="F1429" s="21">
        <f t="shared" si="42"/>
        <v>27.8</v>
      </c>
      <c r="G1429" s="21">
        <f t="shared" si="43"/>
        <v>49.3</v>
      </c>
    </row>
    <row r="1430" spans="2:7" ht="15.6" x14ac:dyDescent="0.3">
      <c r="B1430" s="20" t="s">
        <v>1131</v>
      </c>
      <c r="C1430" s="20" t="s">
        <v>123</v>
      </c>
      <c r="D1430" s="20" t="str">
        <f>+VLOOKUP(Tabla2[[#This Row],[CÓDIGO DE ESTRUCTURA]],'I-403 Res. Eq. Y Sum'!$B$3:$I$2821,3,FALSE)</f>
        <v>Torre de ángulo menor tipo AC1 (30°)Tipo AC1+3</v>
      </c>
      <c r="E1430" s="22">
        <f>+VLOOKUP(Tabla2[[#This Row],[CÓDIGO DE ESTRUCTURA]],'I-403 Res. Eq. Y Sum'!$B$3:$I$2821,5,FALSE)</f>
        <v>35699.844206304319</v>
      </c>
      <c r="F1430" s="21">
        <f t="shared" si="42"/>
        <v>25.52</v>
      </c>
      <c r="G1430" s="21">
        <f t="shared" si="43"/>
        <v>45.24</v>
      </c>
    </row>
    <row r="1431" spans="2:7" ht="15.6" x14ac:dyDescent="0.3">
      <c r="B1431" s="20" t="s">
        <v>1131</v>
      </c>
      <c r="C1431" s="20" t="s">
        <v>122</v>
      </c>
      <c r="D1431" s="20" t="str">
        <f>+VLOOKUP(Tabla2[[#This Row],[CÓDIGO DE ESTRUCTURA]],'I-403 Res. Eq. Y Sum'!$B$3:$I$2821,3,FALSE)</f>
        <v>Torre de ángulo menor tipo AC1 (30°)Tipo AC1±0</v>
      </c>
      <c r="E1431" s="22">
        <f>+VLOOKUP(Tabla2[[#This Row],[CÓDIGO DE ESTRUCTURA]],'I-403 Res. Eq. Y Sum'!$B$3:$I$2821,5,FALSE)</f>
        <v>33674.677757303114</v>
      </c>
      <c r="F1431" s="21">
        <f t="shared" ref="F1431:F1494" si="44">+ROUND(IF((((E1431*(1+0.77)*0.072)/12)*0.2)*(1/3)*(1+0.009489)&lt;0.1,0.1,(((E1431*(1+0.77)*0.072)/12)*0.2)*(1/3)*(1+0.009489)),2)</f>
        <v>24.07</v>
      </c>
      <c r="G1431" s="21">
        <f t="shared" ref="G1431:G1494" si="45">+ROUND(IF((((E1431*(1+0.843)*0.134)/12)*0.183)*(1/3)*(1+0.009489)&lt;0.1,0.1,(((E1431*(1+0.843)*0.134)/12)*0.183)*(1/3)*(1+0.009489)),2)</f>
        <v>42.68</v>
      </c>
    </row>
    <row r="1432" spans="2:7" ht="15.6" x14ac:dyDescent="0.3">
      <c r="B1432" s="20" t="s">
        <v>1131</v>
      </c>
      <c r="C1432" s="20" t="s">
        <v>121</v>
      </c>
      <c r="D1432" s="20" t="str">
        <f>+VLOOKUP(Tabla2[[#This Row],[CÓDIGO DE ESTRUCTURA]],'I-403 Res. Eq. Y Sum'!$B$3:$I$2821,3,FALSE)</f>
        <v>Torre de ángulo menor tipo AC1 (30°)Tipo AC1-3</v>
      </c>
      <c r="E1432" s="22">
        <f>+VLOOKUP(Tabla2[[#This Row],[CÓDIGO DE ESTRUCTURA]],'I-403 Res. Eq. Y Sum'!$B$3:$I$2821,5,FALSE)</f>
        <v>31649.511308301928</v>
      </c>
      <c r="F1432" s="21">
        <f t="shared" si="44"/>
        <v>22.62</v>
      </c>
      <c r="G1432" s="21">
        <f t="shared" si="45"/>
        <v>40.11</v>
      </c>
    </row>
    <row r="1433" spans="2:7" ht="15.6" x14ac:dyDescent="0.3">
      <c r="B1433" s="20" t="s">
        <v>1131</v>
      </c>
      <c r="C1433" s="20" t="s">
        <v>126</v>
      </c>
      <c r="D1433" s="20" t="str">
        <f>+VLOOKUP(Tabla2[[#This Row],[CÓDIGO DE ESTRUCTURA]],'I-403 Res. Eq. Y Sum'!$B$3:$I$2821,3,FALSE)</f>
        <v>Torre de ángulo mayor tipo BC1 (65°)Tipo BC1+3</v>
      </c>
      <c r="E1433" s="22">
        <f>+VLOOKUP(Tabla2[[#This Row],[CÓDIGO DE ESTRUCTURA]],'I-403 Res. Eq. Y Sum'!$B$3:$I$2821,5,FALSE)</f>
        <v>50078.318283697379</v>
      </c>
      <c r="F1433" s="21">
        <f t="shared" si="44"/>
        <v>35.79</v>
      </c>
      <c r="G1433" s="21">
        <f t="shared" si="45"/>
        <v>63.46</v>
      </c>
    </row>
    <row r="1434" spans="2:7" ht="15.6" x14ac:dyDescent="0.3">
      <c r="B1434" s="20" t="s">
        <v>1131</v>
      </c>
      <c r="C1434" s="20" t="s">
        <v>125</v>
      </c>
      <c r="D1434" s="20" t="str">
        <f>+VLOOKUP(Tabla2[[#This Row],[CÓDIGO DE ESTRUCTURA]],'I-403 Res. Eq. Y Sum'!$B$3:$I$2821,3,FALSE)</f>
        <v>Torre de ángulo mayor tipo BC1 (65°)Tipo BC1±0</v>
      </c>
      <c r="E1434" s="22">
        <f>+VLOOKUP(Tabla2[[#This Row],[CÓDIGO DE ESTRUCTURA]],'I-403 Res. Eq. Y Sum'!$B$3:$I$2821,5,FALSE)</f>
        <v>47247.432246474455</v>
      </c>
      <c r="F1434" s="21">
        <f t="shared" si="44"/>
        <v>33.770000000000003</v>
      </c>
      <c r="G1434" s="21">
        <f t="shared" si="45"/>
        <v>59.88</v>
      </c>
    </row>
    <row r="1435" spans="2:7" ht="15.6" x14ac:dyDescent="0.3">
      <c r="B1435" s="20" t="s">
        <v>1131</v>
      </c>
      <c r="C1435" s="20" t="s">
        <v>124</v>
      </c>
      <c r="D1435" s="20" t="str">
        <f>+VLOOKUP(Tabla2[[#This Row],[CÓDIGO DE ESTRUCTURA]],'I-403 Res. Eq. Y Sum'!$B$3:$I$2821,3,FALSE)</f>
        <v>Torre de ángulo mayor tipo BC1 (65°)Tipo BC1-3</v>
      </c>
      <c r="E1435" s="22">
        <f>+VLOOKUP(Tabla2[[#This Row],[CÓDIGO DE ESTRUCTURA]],'I-403 Res. Eq. Y Sum'!$B$3:$I$2821,5,FALSE)</f>
        <v>44416.546209251523</v>
      </c>
      <c r="F1435" s="21">
        <f t="shared" si="44"/>
        <v>31.75</v>
      </c>
      <c r="G1435" s="21">
        <f t="shared" si="45"/>
        <v>56.29</v>
      </c>
    </row>
    <row r="1436" spans="2:7" ht="15.6" x14ac:dyDescent="0.3">
      <c r="B1436" s="20" t="s">
        <v>1131</v>
      </c>
      <c r="C1436" s="20" t="s">
        <v>129</v>
      </c>
      <c r="D1436" s="20" t="str">
        <f>+VLOOKUP(Tabla2[[#This Row],[CÓDIGO DE ESTRUCTURA]],'I-403 Res. Eq. Y Sum'!$B$3:$I$2821,3,FALSE)</f>
        <v>Torre de anclaje, retención intermedia y terminal (15°) Tipo RC1+3</v>
      </c>
      <c r="E1436" s="22">
        <f>+VLOOKUP(Tabla2[[#This Row],[CÓDIGO DE ESTRUCTURA]],'I-403 Res. Eq. Y Sum'!$B$3:$I$2821,5,FALSE)</f>
        <v>50441.395727022435</v>
      </c>
      <c r="F1436" s="21">
        <f t="shared" si="44"/>
        <v>36.049999999999997</v>
      </c>
      <c r="G1436" s="21">
        <f t="shared" si="45"/>
        <v>63.92</v>
      </c>
    </row>
    <row r="1437" spans="2:7" ht="15.6" x14ac:dyDescent="0.3">
      <c r="B1437" s="20" t="s">
        <v>1131</v>
      </c>
      <c r="C1437" s="20" t="s">
        <v>128</v>
      </c>
      <c r="D1437" s="20" t="str">
        <f>+VLOOKUP(Tabla2[[#This Row],[CÓDIGO DE ESTRUCTURA]],'I-403 Res. Eq. Y Sum'!$B$3:$I$2821,3,FALSE)</f>
        <v>Torre de anclaje, retención intermedia y terminal (15°) Tipo RC1±0</v>
      </c>
      <c r="E1437" s="22">
        <f>+VLOOKUP(Tabla2[[#This Row],[CÓDIGO DE ESTRUCTURA]],'I-403 Res. Eq. Y Sum'!$B$3:$I$2821,5,FALSE)</f>
        <v>47566.249246042258</v>
      </c>
      <c r="F1437" s="21">
        <f t="shared" si="44"/>
        <v>34</v>
      </c>
      <c r="G1437" s="21">
        <f t="shared" si="45"/>
        <v>60.28</v>
      </c>
    </row>
    <row r="1438" spans="2:7" ht="15.6" x14ac:dyDescent="0.3">
      <c r="B1438" s="20" t="s">
        <v>1131</v>
      </c>
      <c r="C1438" s="20" t="s">
        <v>127</v>
      </c>
      <c r="D1438" s="20" t="str">
        <f>+VLOOKUP(Tabla2[[#This Row],[CÓDIGO DE ESTRUCTURA]],'I-403 Res. Eq. Y Sum'!$B$3:$I$2821,3,FALSE)</f>
        <v>Torre de anclaje, retención intermedia y terminal (15°) Tipo RC1-3</v>
      </c>
      <c r="E1438" s="22">
        <f>+VLOOKUP(Tabla2[[#This Row],[CÓDIGO DE ESTRUCTURA]],'I-403 Res. Eq. Y Sum'!$B$3:$I$2821,5,FALSE)</f>
        <v>44691.102765062104</v>
      </c>
      <c r="F1438" s="21">
        <f t="shared" si="44"/>
        <v>31.94</v>
      </c>
      <c r="G1438" s="21">
        <f t="shared" si="45"/>
        <v>56.64</v>
      </c>
    </row>
    <row r="1439" spans="2:7" ht="15.6" x14ac:dyDescent="0.3">
      <c r="B1439" s="20" t="s">
        <v>1131</v>
      </c>
      <c r="C1439" s="20" t="s">
        <v>119</v>
      </c>
      <c r="D1439" s="20" t="str">
        <f>+VLOOKUP(Tabla2[[#This Row],[CÓDIGO DE ESTRUCTURA]],'I-403 Res. Eq. Y Sum'!$B$3:$I$2821,3,FALSE)</f>
        <v>Torre de suspensión tipo SC1 (5°)Tipo SC1+3</v>
      </c>
      <c r="E1439" s="22">
        <f>+VLOOKUP(Tabla2[[#This Row],[CÓDIGO DE ESTRUCTURA]],'I-403 Res. Eq. Y Sum'!$B$3:$I$2821,5,FALSE)</f>
        <v>23242.641344382646</v>
      </c>
      <c r="F1439" s="21">
        <f t="shared" si="44"/>
        <v>16.61</v>
      </c>
      <c r="G1439" s="21">
        <f t="shared" si="45"/>
        <v>29.46</v>
      </c>
    </row>
    <row r="1440" spans="2:7" ht="15.6" x14ac:dyDescent="0.3">
      <c r="B1440" s="20" t="s">
        <v>1131</v>
      </c>
      <c r="C1440" s="20" t="s">
        <v>120</v>
      </c>
      <c r="D1440" s="20" t="str">
        <f>+VLOOKUP(Tabla2[[#This Row],[CÓDIGO DE ESTRUCTURA]],'I-403 Res. Eq. Y Sum'!$B$3:$I$2821,3,FALSE)</f>
        <v>Torre de suspensión tipo SC1 (5°)Tipo SC1+6</v>
      </c>
      <c r="E1440" s="22">
        <f>+VLOOKUP(Tabla2[[#This Row],[CÓDIGO DE ESTRUCTURA]],'I-403 Res. Eq. Y Sum'!$B$3:$I$2821,5,FALSE)</f>
        <v>24579.510091970697</v>
      </c>
      <c r="F1440" s="21">
        <f t="shared" si="44"/>
        <v>17.57</v>
      </c>
      <c r="G1440" s="21">
        <f t="shared" si="45"/>
        <v>31.15</v>
      </c>
    </row>
    <row r="1441" spans="2:7" ht="15.6" x14ac:dyDescent="0.3">
      <c r="B1441" s="20" t="s">
        <v>1131</v>
      </c>
      <c r="C1441" s="20" t="s">
        <v>118</v>
      </c>
      <c r="D1441" s="20" t="str">
        <f>+VLOOKUP(Tabla2[[#This Row],[CÓDIGO DE ESTRUCTURA]],'I-403 Res. Eq. Y Sum'!$B$3:$I$2821,3,FALSE)</f>
        <v>Torre de suspensión tipo SC1 (5°)Tipo SC1±0</v>
      </c>
      <c r="E1441" s="22">
        <f>+VLOOKUP(Tabla2[[#This Row],[CÓDIGO DE ESTRUCTURA]],'I-403 Res. Eq. Y Sum'!$B$3:$I$2821,5,FALSE)</f>
        <v>21905.772596794606</v>
      </c>
      <c r="F1441" s="21">
        <f t="shared" si="44"/>
        <v>15.66</v>
      </c>
      <c r="G1441" s="21">
        <f t="shared" si="45"/>
        <v>27.76</v>
      </c>
    </row>
    <row r="1442" spans="2:7" ht="15.6" x14ac:dyDescent="0.3">
      <c r="B1442" s="20" t="s">
        <v>1131</v>
      </c>
      <c r="C1442" s="20" t="s">
        <v>117</v>
      </c>
      <c r="D1442" s="20" t="str">
        <f>+VLOOKUP(Tabla2[[#This Row],[CÓDIGO DE ESTRUCTURA]],'I-403 Res. Eq. Y Sum'!$B$3:$I$2821,3,FALSE)</f>
        <v>Torre de suspensión tipo SC1 (5°)Tipo SC1-3</v>
      </c>
      <c r="E1442" s="22">
        <f>+VLOOKUP(Tabla2[[#This Row],[CÓDIGO DE ESTRUCTURA]],'I-403 Res. Eq. Y Sum'!$B$3:$I$2821,5,FALSE)</f>
        <v>20568.903849206567</v>
      </c>
      <c r="F1442" s="21">
        <f t="shared" si="44"/>
        <v>14.7</v>
      </c>
      <c r="G1442" s="21">
        <f t="shared" si="45"/>
        <v>26.07</v>
      </c>
    </row>
    <row r="1443" spans="2:7" ht="15.6" x14ac:dyDescent="0.3">
      <c r="B1443" s="20" t="s">
        <v>1131</v>
      </c>
      <c r="C1443" s="20" t="s">
        <v>116</v>
      </c>
      <c r="D1443" s="20" t="str">
        <f>+VLOOKUP(Tabla2[[#This Row],[CÓDIGO DE ESTRUCTURA]],'I-403 Res. Eq. Y Sum'!$B$3:$I$2821,3,FALSE)</f>
        <v>Torre de suspensión tipo SC1 (5°)Tipo SC1-6</v>
      </c>
      <c r="E1443" s="22">
        <f>+VLOOKUP(Tabla2[[#This Row],[CÓDIGO DE ESTRUCTURA]],'I-403 Res. Eq. Y Sum'!$B$3:$I$2821,5,FALSE)</f>
        <v>19232.035101618527</v>
      </c>
      <c r="F1443" s="21">
        <f t="shared" si="44"/>
        <v>13.75</v>
      </c>
      <c r="G1443" s="21">
        <f t="shared" si="45"/>
        <v>24.37</v>
      </c>
    </row>
    <row r="1444" spans="2:7" ht="15.6" x14ac:dyDescent="0.3">
      <c r="B1444" s="20" t="s">
        <v>1131</v>
      </c>
      <c r="C1444" s="20" t="s">
        <v>109</v>
      </c>
      <c r="D1444" s="20" t="str">
        <f>+VLOOKUP(Tabla2[[#This Row],[CÓDIGO DE ESTRUCTURA]],'I-403 Res. Eq. Y Sum'!$B$3:$I$2821,3,FALSE)</f>
        <v>Torre de ángulo menor tipo AC1 (30°)Tipo AC1+3</v>
      </c>
      <c r="E1444" s="22">
        <f>+VLOOKUP(Tabla2[[#This Row],[CÓDIGO DE ESTRUCTURA]],'I-403 Res. Eq. Y Sum'!$B$3:$I$2821,5,FALSE)</f>
        <v>39768.600847288777</v>
      </c>
      <c r="F1444" s="21">
        <f t="shared" si="44"/>
        <v>28.42</v>
      </c>
      <c r="G1444" s="21">
        <f t="shared" si="45"/>
        <v>50.4</v>
      </c>
    </row>
    <row r="1445" spans="2:7" ht="15.6" x14ac:dyDescent="0.3">
      <c r="B1445" s="20" t="s">
        <v>1131</v>
      </c>
      <c r="C1445" s="20" t="s">
        <v>108</v>
      </c>
      <c r="D1445" s="20" t="str">
        <f>+VLOOKUP(Tabla2[[#This Row],[CÓDIGO DE ESTRUCTURA]],'I-403 Res. Eq. Y Sum'!$B$3:$I$2821,3,FALSE)</f>
        <v>Torre de ángulo menor tipo AC1 (30°)Tipo AC1±0</v>
      </c>
      <c r="E1445" s="22">
        <f>+VLOOKUP(Tabla2[[#This Row],[CÓDIGO DE ESTRUCTURA]],'I-403 Res. Eq. Y Sum'!$B$3:$I$2821,5,FALSE)</f>
        <v>37550.244712975997</v>
      </c>
      <c r="F1445" s="21">
        <f t="shared" si="44"/>
        <v>26.84</v>
      </c>
      <c r="G1445" s="21">
        <f t="shared" si="45"/>
        <v>47.59</v>
      </c>
    </row>
    <row r="1446" spans="2:7" ht="15.6" x14ac:dyDescent="0.3">
      <c r="B1446" s="20" t="s">
        <v>1131</v>
      </c>
      <c r="C1446" s="20" t="s">
        <v>107</v>
      </c>
      <c r="D1446" s="20" t="str">
        <f>+VLOOKUP(Tabla2[[#This Row],[CÓDIGO DE ESTRUCTURA]],'I-403 Res. Eq. Y Sum'!$B$3:$I$2821,3,FALSE)</f>
        <v>Torre de ángulo menor tipo AC1 (30°)Tipo AC1-3</v>
      </c>
      <c r="E1446" s="22">
        <f>+VLOOKUP(Tabla2[[#This Row],[CÓDIGO DE ESTRUCTURA]],'I-403 Res. Eq. Y Sum'!$B$3:$I$2821,5,FALSE)</f>
        <v>35331.888578663216</v>
      </c>
      <c r="F1446" s="21">
        <f t="shared" si="44"/>
        <v>25.25</v>
      </c>
      <c r="G1446" s="21">
        <f t="shared" si="45"/>
        <v>44.78</v>
      </c>
    </row>
    <row r="1447" spans="2:7" ht="15.6" x14ac:dyDescent="0.3">
      <c r="B1447" s="20" t="s">
        <v>1131</v>
      </c>
      <c r="C1447" s="20" t="s">
        <v>112</v>
      </c>
      <c r="D1447" s="20" t="str">
        <f>+VLOOKUP(Tabla2[[#This Row],[CÓDIGO DE ESTRUCTURA]],'I-403 Res. Eq. Y Sum'!$B$3:$I$2821,3,FALSE)</f>
        <v>Torre de ángulo mayor tipo BC1 (65°)Tipo BC1+3</v>
      </c>
      <c r="E1447" s="22">
        <f>+VLOOKUP(Tabla2[[#This Row],[CÓDIGO DE ESTRUCTURA]],'I-403 Res. Eq. Y Sum'!$B$3:$I$2821,5,FALSE)</f>
        <v>55860.014210137218</v>
      </c>
      <c r="F1447" s="21">
        <f t="shared" si="44"/>
        <v>39.92</v>
      </c>
      <c r="G1447" s="21">
        <f t="shared" si="45"/>
        <v>70.790000000000006</v>
      </c>
    </row>
    <row r="1448" spans="2:7" ht="15.6" x14ac:dyDescent="0.3">
      <c r="B1448" s="20" t="s">
        <v>1131</v>
      </c>
      <c r="C1448" s="20" t="s">
        <v>111</v>
      </c>
      <c r="D1448" s="20" t="str">
        <f>+VLOOKUP(Tabla2[[#This Row],[CÓDIGO DE ESTRUCTURA]],'I-403 Res. Eq. Y Sum'!$B$3:$I$2821,3,FALSE)</f>
        <v>Torre de ángulo mayor tipo BC1 (65°)Tipo BC1±0</v>
      </c>
      <c r="E1448" s="22">
        <f>+VLOOKUP(Tabla2[[#This Row],[CÓDIGO DE ESTRUCTURA]],'I-403 Res. Eq. Y Sum'!$B$3:$I$2821,5,FALSE)</f>
        <v>52754.918519265324</v>
      </c>
      <c r="F1448" s="21">
        <f t="shared" si="44"/>
        <v>37.700000000000003</v>
      </c>
      <c r="G1448" s="21">
        <f t="shared" si="45"/>
        <v>66.86</v>
      </c>
    </row>
    <row r="1449" spans="2:7" ht="15.6" x14ac:dyDescent="0.3">
      <c r="B1449" s="20" t="s">
        <v>1131</v>
      </c>
      <c r="C1449" s="20" t="s">
        <v>110</v>
      </c>
      <c r="D1449" s="20" t="str">
        <f>+VLOOKUP(Tabla2[[#This Row],[CÓDIGO DE ESTRUCTURA]],'I-403 Res. Eq. Y Sum'!$B$3:$I$2821,3,FALSE)</f>
        <v>Torre de ángulo mayor tipo BC1 (65°)Tipo BC1-3</v>
      </c>
      <c r="E1449" s="22">
        <f>+VLOOKUP(Tabla2[[#This Row],[CÓDIGO DE ESTRUCTURA]],'I-403 Res. Eq. Y Sum'!$B$3:$I$2821,5,FALSE)</f>
        <v>49649.82282839343</v>
      </c>
      <c r="F1449" s="21">
        <f t="shared" si="44"/>
        <v>35.49</v>
      </c>
      <c r="G1449" s="21">
        <f t="shared" si="45"/>
        <v>62.92</v>
      </c>
    </row>
    <row r="1450" spans="2:7" ht="15.6" x14ac:dyDescent="0.3">
      <c r="B1450" s="20" t="s">
        <v>1131</v>
      </c>
      <c r="C1450" s="20" t="s">
        <v>115</v>
      </c>
      <c r="D1450" s="20" t="str">
        <f>+VLOOKUP(Tabla2[[#This Row],[CÓDIGO DE ESTRUCTURA]],'I-403 Res. Eq. Y Sum'!$B$3:$I$2821,3,FALSE)</f>
        <v>Torre de anclaje, retención intermedia y terminal (15°) Tipo RC1+3</v>
      </c>
      <c r="E1450" s="22">
        <f>+VLOOKUP(Tabla2[[#This Row],[CÓDIGO DE ESTRUCTURA]],'I-403 Res. Eq. Y Sum'!$B$3:$I$2821,5,FALSE)</f>
        <v>56107.969450926619</v>
      </c>
      <c r="F1450" s="21">
        <f t="shared" si="44"/>
        <v>40.1</v>
      </c>
      <c r="G1450" s="21">
        <f t="shared" si="45"/>
        <v>71.11</v>
      </c>
    </row>
    <row r="1451" spans="2:7" ht="15.6" x14ac:dyDescent="0.3">
      <c r="B1451" s="20" t="s">
        <v>1131</v>
      </c>
      <c r="C1451" s="20" t="s">
        <v>114</v>
      </c>
      <c r="D1451" s="20" t="str">
        <f>+VLOOKUP(Tabla2[[#This Row],[CÓDIGO DE ESTRUCTURA]],'I-403 Res. Eq. Y Sum'!$B$3:$I$2821,3,FALSE)</f>
        <v>Torre de anclaje, retención intermedia y terminal (15°) Tipo RC1±0</v>
      </c>
      <c r="E1451" s="22">
        <f>+VLOOKUP(Tabla2[[#This Row],[CÓDIGO DE ESTRUCTURA]],'I-403 Res. Eq. Y Sum'!$B$3:$I$2821,5,FALSE)</f>
        <v>52963.028563399777</v>
      </c>
      <c r="F1451" s="21">
        <f t="shared" si="44"/>
        <v>37.85</v>
      </c>
      <c r="G1451" s="21">
        <f t="shared" si="45"/>
        <v>67.12</v>
      </c>
    </row>
    <row r="1452" spans="2:7" ht="15.6" x14ac:dyDescent="0.3">
      <c r="B1452" s="20" t="s">
        <v>1131</v>
      </c>
      <c r="C1452" s="20" t="s">
        <v>113</v>
      </c>
      <c r="D1452" s="20" t="str">
        <f>+VLOOKUP(Tabla2[[#This Row],[CÓDIGO DE ESTRUCTURA]],'I-403 Res. Eq. Y Sum'!$B$3:$I$2821,3,FALSE)</f>
        <v>Torre de anclaje, retención intermedia y terminal (15°) Tipo RC1-3</v>
      </c>
      <c r="E1452" s="22">
        <f>+VLOOKUP(Tabla2[[#This Row],[CÓDIGO DE ESTRUCTURA]],'I-403 Res. Eq. Y Sum'!$B$3:$I$2821,5,FALSE)</f>
        <v>49818.087675872943</v>
      </c>
      <c r="F1452" s="21">
        <f t="shared" si="44"/>
        <v>35.61</v>
      </c>
      <c r="G1452" s="21">
        <f t="shared" si="45"/>
        <v>63.13</v>
      </c>
    </row>
    <row r="1453" spans="2:7" ht="15.6" x14ac:dyDescent="0.3">
      <c r="B1453" s="20" t="s">
        <v>1131</v>
      </c>
      <c r="C1453" s="20" t="s">
        <v>105</v>
      </c>
      <c r="D1453" s="20" t="str">
        <f>+VLOOKUP(Tabla2[[#This Row],[CÓDIGO DE ESTRUCTURA]],'I-403 Res. Eq. Y Sum'!$B$3:$I$2821,3,FALSE)</f>
        <v>Torre de suspensión tipo SC1 (5°)Tipo SC1+3</v>
      </c>
      <c r="E1453" s="22">
        <f>+VLOOKUP(Tabla2[[#This Row],[CÓDIGO DE ESTRUCTURA]],'I-403 Res. Eq. Y Sum'!$B$3:$I$2821,5,FALSE)</f>
        <v>25794.329760685116</v>
      </c>
      <c r="F1453" s="21">
        <f t="shared" si="44"/>
        <v>18.440000000000001</v>
      </c>
      <c r="G1453" s="21">
        <f t="shared" si="45"/>
        <v>32.69</v>
      </c>
    </row>
    <row r="1454" spans="2:7" ht="15.6" x14ac:dyDescent="0.3">
      <c r="B1454" s="20" t="s">
        <v>1131</v>
      </c>
      <c r="C1454" s="20" t="s">
        <v>106</v>
      </c>
      <c r="D1454" s="20" t="str">
        <f>+VLOOKUP(Tabla2[[#This Row],[CÓDIGO DE ESTRUCTURA]],'I-403 Res. Eq. Y Sum'!$B$3:$I$2821,3,FALSE)</f>
        <v>Torre de suspensión tipo SC1 (5°)Tipo SC1+6</v>
      </c>
      <c r="E1454" s="22">
        <f>+VLOOKUP(Tabla2[[#This Row],[CÓDIGO DE ESTRUCTURA]],'I-403 Res. Eq. Y Sum'!$B$3:$I$2821,5,FALSE)</f>
        <v>27253.676270889882</v>
      </c>
      <c r="F1454" s="21">
        <f t="shared" si="44"/>
        <v>19.48</v>
      </c>
      <c r="G1454" s="21">
        <f t="shared" si="45"/>
        <v>34.54</v>
      </c>
    </row>
    <row r="1455" spans="2:7" ht="15.6" x14ac:dyDescent="0.3">
      <c r="B1455" s="20" t="s">
        <v>1131</v>
      </c>
      <c r="C1455" s="20" t="s">
        <v>104</v>
      </c>
      <c r="D1455" s="20" t="str">
        <f>+VLOOKUP(Tabla2[[#This Row],[CÓDIGO DE ESTRUCTURA]],'I-403 Res. Eq. Y Sum'!$B$3:$I$2821,3,FALSE)</f>
        <v>Torre de suspensión tipo SC1 (5°)Tipo SC1±0</v>
      </c>
      <c r="E1455" s="22">
        <f>+VLOOKUP(Tabla2[[#This Row],[CÓDIGO DE ESTRUCTURA]],'I-403 Res. Eq. Y Sum'!$B$3:$I$2821,5,FALSE)</f>
        <v>24334.983250480349</v>
      </c>
      <c r="F1455" s="21">
        <f t="shared" si="44"/>
        <v>17.39</v>
      </c>
      <c r="G1455" s="21">
        <f t="shared" si="45"/>
        <v>30.84</v>
      </c>
    </row>
    <row r="1456" spans="2:7" ht="15.6" x14ac:dyDescent="0.3">
      <c r="B1456" s="20" t="s">
        <v>1131</v>
      </c>
      <c r="C1456" s="20" t="s">
        <v>103</v>
      </c>
      <c r="D1456" s="20" t="str">
        <f>+VLOOKUP(Tabla2[[#This Row],[CÓDIGO DE ESTRUCTURA]],'I-403 Res. Eq. Y Sum'!$B$3:$I$2821,3,FALSE)</f>
        <v>Torre de suspensión tipo SC1 (5°)Tipo SC1-3</v>
      </c>
      <c r="E1456" s="22">
        <f>+VLOOKUP(Tabla2[[#This Row],[CÓDIGO DE ESTRUCTURA]],'I-403 Res. Eq. Y Sum'!$B$3:$I$2821,5,FALSE)</f>
        <v>22875.636740275575</v>
      </c>
      <c r="F1456" s="21">
        <f t="shared" si="44"/>
        <v>16.350000000000001</v>
      </c>
      <c r="G1456" s="21">
        <f t="shared" si="45"/>
        <v>28.99</v>
      </c>
    </row>
    <row r="1457" spans="2:7" ht="15.6" x14ac:dyDescent="0.3">
      <c r="B1457" s="20" t="s">
        <v>1131</v>
      </c>
      <c r="C1457" s="20" t="s">
        <v>102</v>
      </c>
      <c r="D1457" s="20" t="str">
        <f>+VLOOKUP(Tabla2[[#This Row],[CÓDIGO DE ESTRUCTURA]],'I-403 Res. Eq. Y Sum'!$B$3:$I$2821,3,FALSE)</f>
        <v>Torre de suspensión tipo SC1 (5°)Tipo SC1-6</v>
      </c>
      <c r="E1457" s="22">
        <f>+VLOOKUP(Tabla2[[#This Row],[CÓDIGO DE ESTRUCTURA]],'I-403 Res. Eq. Y Sum'!$B$3:$I$2821,5,FALSE)</f>
        <v>21416.290230070819</v>
      </c>
      <c r="F1457" s="21">
        <f t="shared" si="44"/>
        <v>15.31</v>
      </c>
      <c r="G1457" s="21">
        <f t="shared" si="45"/>
        <v>27.14</v>
      </c>
    </row>
    <row r="1458" spans="2:7" ht="15.6" x14ac:dyDescent="0.3">
      <c r="B1458" s="20" t="s">
        <v>1131</v>
      </c>
      <c r="C1458" s="20" t="s">
        <v>95</v>
      </c>
      <c r="D1458" s="20" t="str">
        <f>+VLOOKUP(Tabla2[[#This Row],[CÓDIGO DE ESTRUCTURA]],'I-403 Res. Eq. Y Sum'!$B$3:$I$2821,3,FALSE)</f>
        <v>Torre de ángulo menor tipo AC1 (30°)Tipo AC1+3</v>
      </c>
      <c r="E1458" s="22">
        <f>+VLOOKUP(Tabla2[[#This Row],[CÓDIGO DE ESTRUCTURA]],'I-403 Res. Eq. Y Sum'!$B$3:$I$2821,5,FALSE)</f>
        <v>41017.136127687663</v>
      </c>
      <c r="F1458" s="21">
        <f t="shared" si="44"/>
        <v>29.32</v>
      </c>
      <c r="G1458" s="21">
        <f t="shared" si="45"/>
        <v>51.98</v>
      </c>
    </row>
    <row r="1459" spans="2:7" ht="15.6" x14ac:dyDescent="0.3">
      <c r="B1459" s="20" t="s">
        <v>1131</v>
      </c>
      <c r="C1459" s="20" t="s">
        <v>94</v>
      </c>
      <c r="D1459" s="20" t="str">
        <f>+VLOOKUP(Tabla2[[#This Row],[CÓDIGO DE ESTRUCTURA]],'I-403 Res. Eq. Y Sum'!$B$3:$I$2821,3,FALSE)</f>
        <v>Torre de ángulo menor tipo AC1 (30°)Tipo AC1±0</v>
      </c>
      <c r="E1459" s="22">
        <f>+VLOOKUP(Tabla2[[#This Row],[CÓDIGO DE ESTRUCTURA]],'I-403 Res. Eq. Y Sum'!$B$3:$I$2821,5,FALSE)</f>
        <v>38754.088984627102</v>
      </c>
      <c r="F1459" s="21">
        <f t="shared" si="44"/>
        <v>27.7</v>
      </c>
      <c r="G1459" s="21">
        <f t="shared" si="45"/>
        <v>49.11</v>
      </c>
    </row>
    <row r="1460" spans="2:7" ht="15.6" x14ac:dyDescent="0.3">
      <c r="B1460" s="20" t="s">
        <v>1131</v>
      </c>
      <c r="C1460" s="20" t="s">
        <v>93</v>
      </c>
      <c r="D1460" s="20" t="str">
        <f>+VLOOKUP(Tabla2[[#This Row],[CÓDIGO DE ESTRUCTURA]],'I-403 Res. Eq. Y Sum'!$B$3:$I$2821,3,FALSE)</f>
        <v>Torre de ángulo menor tipo AC1 (30°)Tipo AC1-3</v>
      </c>
      <c r="E1460" s="22">
        <f>+VLOOKUP(Tabla2[[#This Row],[CÓDIGO DE ESTRUCTURA]],'I-403 Res. Eq. Y Sum'!$B$3:$I$2821,5,FALSE)</f>
        <v>36491.041841566541</v>
      </c>
      <c r="F1460" s="21">
        <f t="shared" si="44"/>
        <v>26.08</v>
      </c>
      <c r="G1460" s="21">
        <f t="shared" si="45"/>
        <v>46.25</v>
      </c>
    </row>
    <row r="1461" spans="2:7" ht="15.6" x14ac:dyDescent="0.3">
      <c r="B1461" s="20" t="s">
        <v>1131</v>
      </c>
      <c r="C1461" s="20" t="s">
        <v>98</v>
      </c>
      <c r="D1461" s="20" t="str">
        <f>+VLOOKUP(Tabla2[[#This Row],[CÓDIGO DE ESTRUCTURA]],'I-403 Res. Eq. Y Sum'!$B$3:$I$2821,3,FALSE)</f>
        <v>Torre de ángulo mayor tipo BC1 (65°)Tipo BC1+3</v>
      </c>
      <c r="E1461" s="22">
        <f>+VLOOKUP(Tabla2[[#This Row],[CÓDIGO DE ESTRUCTURA]],'I-403 Res. Eq. Y Sum'!$B$3:$I$2821,5,FALSE)</f>
        <v>58145.457705917936</v>
      </c>
      <c r="F1461" s="21">
        <f t="shared" si="44"/>
        <v>41.56</v>
      </c>
      <c r="G1461" s="21">
        <f t="shared" si="45"/>
        <v>73.69</v>
      </c>
    </row>
    <row r="1462" spans="2:7" ht="15.6" x14ac:dyDescent="0.3">
      <c r="B1462" s="20" t="s">
        <v>1131</v>
      </c>
      <c r="C1462" s="20" t="s">
        <v>97</v>
      </c>
      <c r="D1462" s="20" t="str">
        <f>+VLOOKUP(Tabla2[[#This Row],[CÓDIGO DE ESTRUCTURA]],'I-403 Res. Eq. Y Sum'!$B$3:$I$2821,3,FALSE)</f>
        <v>Torre de ángulo mayor tipo BC1 (65°)Tipo BC1±0</v>
      </c>
      <c r="E1462" s="22">
        <f>+VLOOKUP(Tabla2[[#This Row],[CÓDIGO DE ESTRUCTURA]],'I-403 Res. Eq. Y Sum'!$B$3:$I$2821,5,FALSE)</f>
        <v>54952.020695501596</v>
      </c>
      <c r="F1462" s="21">
        <f t="shared" si="44"/>
        <v>39.28</v>
      </c>
      <c r="G1462" s="21">
        <f t="shared" si="45"/>
        <v>69.64</v>
      </c>
    </row>
    <row r="1463" spans="2:7" ht="15.6" x14ac:dyDescent="0.3">
      <c r="B1463" s="20" t="s">
        <v>1131</v>
      </c>
      <c r="C1463" s="20" t="s">
        <v>96</v>
      </c>
      <c r="D1463" s="20" t="str">
        <f>+VLOOKUP(Tabla2[[#This Row],[CÓDIGO DE ESTRUCTURA]],'I-403 Res. Eq. Y Sum'!$B$3:$I$2821,3,FALSE)</f>
        <v>Torre de ángulo mayor tipo BC1 (65°)Tipo BC1-3</v>
      </c>
      <c r="E1463" s="22">
        <f>+VLOOKUP(Tabla2[[#This Row],[CÓDIGO DE ESTRUCTURA]],'I-403 Res. Eq. Y Sum'!$B$3:$I$2821,5,FALSE)</f>
        <v>51758.583685085236</v>
      </c>
      <c r="F1463" s="21">
        <f t="shared" si="44"/>
        <v>36.99</v>
      </c>
      <c r="G1463" s="21">
        <f t="shared" si="45"/>
        <v>65.59</v>
      </c>
    </row>
    <row r="1464" spans="2:7" ht="15.6" x14ac:dyDescent="0.3">
      <c r="B1464" s="20" t="s">
        <v>1131</v>
      </c>
      <c r="C1464" s="20" t="s">
        <v>101</v>
      </c>
      <c r="D1464" s="20" t="str">
        <f>+VLOOKUP(Tabla2[[#This Row],[CÓDIGO DE ESTRUCTURA]],'I-403 Res. Eq. Y Sum'!$B$3:$I$2821,3,FALSE)</f>
        <v>Torre de anclaje, retención intermedia y terminal (15°) Tipo RC1+3</v>
      </c>
      <c r="E1464" s="22">
        <f>+VLOOKUP(Tabla2[[#This Row],[CÓDIGO DE ESTRUCTURA]],'I-403 Res. Eq. Y Sum'!$B$3:$I$2821,5,FALSE)</f>
        <v>57354.79158235588</v>
      </c>
      <c r="F1464" s="21">
        <f t="shared" si="44"/>
        <v>40.99</v>
      </c>
      <c r="G1464" s="21">
        <f t="shared" si="45"/>
        <v>72.69</v>
      </c>
    </row>
    <row r="1465" spans="2:7" ht="15.6" x14ac:dyDescent="0.3">
      <c r="B1465" s="20" t="s">
        <v>1131</v>
      </c>
      <c r="C1465" s="20" t="s">
        <v>100</v>
      </c>
      <c r="D1465" s="20" t="str">
        <f>+VLOOKUP(Tabla2[[#This Row],[CÓDIGO DE ESTRUCTURA]],'I-403 Res. Eq. Y Sum'!$B$3:$I$2821,3,FALSE)</f>
        <v>Torre de anclaje, retención intermedia y terminal (15°) Tipo RC1±0</v>
      </c>
      <c r="E1465" s="22">
        <f>+VLOOKUP(Tabla2[[#This Row],[CÓDIGO DE ESTRUCTURA]],'I-403 Res. Eq. Y Sum'!$B$3:$I$2821,5,FALSE)</f>
        <v>54169.813193508759</v>
      </c>
      <c r="F1465" s="21">
        <f t="shared" si="44"/>
        <v>38.72</v>
      </c>
      <c r="G1465" s="21">
        <f t="shared" si="45"/>
        <v>68.650000000000006</v>
      </c>
    </row>
    <row r="1466" spans="2:7" ht="15.6" x14ac:dyDescent="0.3">
      <c r="B1466" s="20" t="s">
        <v>1131</v>
      </c>
      <c r="C1466" s="20" t="s">
        <v>99</v>
      </c>
      <c r="D1466" s="20" t="str">
        <f>+VLOOKUP(Tabla2[[#This Row],[CÓDIGO DE ESTRUCTURA]],'I-403 Res. Eq. Y Sum'!$B$3:$I$2821,3,FALSE)</f>
        <v>Torre de anclaje, retención intermedia y terminal (15°) Tipo RC1-3</v>
      </c>
      <c r="E1466" s="22">
        <f>+VLOOKUP(Tabla2[[#This Row],[CÓDIGO DE ESTRUCTURA]],'I-403 Res. Eq. Y Sum'!$B$3:$I$2821,5,FALSE)</f>
        <v>50984.834804661637</v>
      </c>
      <c r="F1466" s="21">
        <f t="shared" si="44"/>
        <v>36.44</v>
      </c>
      <c r="G1466" s="21">
        <f t="shared" si="45"/>
        <v>64.61</v>
      </c>
    </row>
    <row r="1467" spans="2:7" ht="15.6" x14ac:dyDescent="0.3">
      <c r="B1467" s="20" t="s">
        <v>1131</v>
      </c>
      <c r="C1467" s="20" t="s">
        <v>91</v>
      </c>
      <c r="D1467" s="20" t="str">
        <f>+VLOOKUP(Tabla2[[#This Row],[CÓDIGO DE ESTRUCTURA]],'I-403 Res. Eq. Y Sum'!$B$3:$I$2821,3,FALSE)</f>
        <v>Torre de suspensión tipo SC1 (5°)Tipo SC1+3</v>
      </c>
      <c r="E1467" s="22">
        <f>+VLOOKUP(Tabla2[[#This Row],[CÓDIGO DE ESTRUCTURA]],'I-403 Res. Eq. Y Sum'!$B$3:$I$2821,5,FALSE)</f>
        <v>26036.738303174887</v>
      </c>
      <c r="F1467" s="21">
        <f t="shared" si="44"/>
        <v>18.61</v>
      </c>
      <c r="G1467" s="21">
        <f t="shared" si="45"/>
        <v>33</v>
      </c>
    </row>
    <row r="1468" spans="2:7" ht="15.6" x14ac:dyDescent="0.3">
      <c r="B1468" s="20" t="s">
        <v>1131</v>
      </c>
      <c r="C1468" s="20" t="s">
        <v>92</v>
      </c>
      <c r="D1468" s="20" t="str">
        <f>+VLOOKUP(Tabla2[[#This Row],[CÓDIGO DE ESTRUCTURA]],'I-403 Res. Eq. Y Sum'!$B$3:$I$2821,3,FALSE)</f>
        <v>Torre de suspensión tipo SC1 (5°)Tipo SC1+6</v>
      </c>
      <c r="E1468" s="22">
        <f>+VLOOKUP(Tabla2[[#This Row],[CÓDIGO DE ESTRUCTURA]],'I-403 Res. Eq. Y Sum'!$B$3:$I$2821,5,FALSE)</f>
        <v>27501.483171055537</v>
      </c>
      <c r="F1468" s="21">
        <f t="shared" si="44"/>
        <v>19.66</v>
      </c>
      <c r="G1468" s="21">
        <f t="shared" si="45"/>
        <v>34.85</v>
      </c>
    </row>
    <row r="1469" spans="2:7" ht="15.6" x14ac:dyDescent="0.3">
      <c r="B1469" s="20" t="s">
        <v>1131</v>
      </c>
      <c r="C1469" s="20" t="s">
        <v>90</v>
      </c>
      <c r="D1469" s="20" t="str">
        <f>+VLOOKUP(Tabla2[[#This Row],[CÓDIGO DE ESTRUCTURA]],'I-403 Res. Eq. Y Sum'!$B$3:$I$2821,3,FALSE)</f>
        <v>Torre de suspensión tipo SC1 (5°)Tipo SC1±0</v>
      </c>
      <c r="E1469" s="22">
        <f>+VLOOKUP(Tabla2[[#This Row],[CÓDIGO DE ESTRUCTURA]],'I-403 Res. Eq. Y Sum'!$B$3:$I$2821,5,FALSE)</f>
        <v>24571.993435294247</v>
      </c>
      <c r="F1469" s="21">
        <f t="shared" si="44"/>
        <v>17.559999999999999</v>
      </c>
      <c r="G1469" s="21">
        <f t="shared" si="45"/>
        <v>31.14</v>
      </c>
    </row>
    <row r="1470" spans="2:7" ht="15.6" x14ac:dyDescent="0.3">
      <c r="B1470" s="20" t="s">
        <v>1131</v>
      </c>
      <c r="C1470" s="20" t="s">
        <v>89</v>
      </c>
      <c r="D1470" s="20" t="str">
        <f>+VLOOKUP(Tabla2[[#This Row],[CÓDIGO DE ESTRUCTURA]],'I-403 Res. Eq. Y Sum'!$B$3:$I$2821,3,FALSE)</f>
        <v>Torre de suspensión tipo SC1 (5°)Tipo SC1-3</v>
      </c>
      <c r="E1470" s="22">
        <f>+VLOOKUP(Tabla2[[#This Row],[CÓDIGO DE ESTRUCTURA]],'I-403 Res. Eq. Y Sum'!$B$3:$I$2821,5,FALSE)</f>
        <v>23107.248567413601</v>
      </c>
      <c r="F1470" s="21">
        <f t="shared" si="44"/>
        <v>16.52</v>
      </c>
      <c r="G1470" s="21">
        <f t="shared" si="45"/>
        <v>29.28</v>
      </c>
    </row>
    <row r="1471" spans="2:7" ht="15.6" x14ac:dyDescent="0.3">
      <c r="B1471" s="20" t="s">
        <v>1131</v>
      </c>
      <c r="C1471" s="20" t="s">
        <v>88</v>
      </c>
      <c r="D1471" s="20" t="str">
        <f>+VLOOKUP(Tabla2[[#This Row],[CÓDIGO DE ESTRUCTURA]],'I-403 Res. Eq. Y Sum'!$B$3:$I$2821,3,FALSE)</f>
        <v>Torre de suspensión tipo SC1 (5°)Tipo SC1-6</v>
      </c>
      <c r="E1471" s="22">
        <f>+VLOOKUP(Tabla2[[#This Row],[CÓDIGO DE ESTRUCTURA]],'I-403 Res. Eq. Y Sum'!$B$3:$I$2821,5,FALSE)</f>
        <v>21642.503699532954</v>
      </c>
      <c r="F1471" s="21">
        <f t="shared" si="44"/>
        <v>15.47</v>
      </c>
      <c r="G1471" s="21">
        <f t="shared" si="45"/>
        <v>27.43</v>
      </c>
    </row>
    <row r="1472" spans="2:7" ht="15.6" x14ac:dyDescent="0.3">
      <c r="B1472" s="20" t="s">
        <v>1131</v>
      </c>
      <c r="C1472" s="20" t="s">
        <v>81</v>
      </c>
      <c r="D1472" s="20" t="str">
        <f>+VLOOKUP(Tabla2[[#This Row],[CÓDIGO DE ESTRUCTURA]],'I-403 Res. Eq. Y Sum'!$B$3:$I$2821,3,FALSE)</f>
        <v>Torre de ángulo menor tipo AC1 (30°)Tipo AC1+3</v>
      </c>
      <c r="E1472" s="22">
        <f>+VLOOKUP(Tabla2[[#This Row],[CÓDIGO DE ESTRUCTURA]],'I-403 Res. Eq. Y Sum'!$B$3:$I$2821,5,FALSE)</f>
        <v>45413.140504055635</v>
      </c>
      <c r="F1472" s="21">
        <f t="shared" si="44"/>
        <v>32.46</v>
      </c>
      <c r="G1472" s="21">
        <f t="shared" si="45"/>
        <v>57.55</v>
      </c>
    </row>
    <row r="1473" spans="2:7" ht="15.6" x14ac:dyDescent="0.3">
      <c r="B1473" s="20" t="s">
        <v>1131</v>
      </c>
      <c r="C1473" s="20" t="s">
        <v>80</v>
      </c>
      <c r="D1473" s="20" t="str">
        <f>+VLOOKUP(Tabla2[[#This Row],[CÓDIGO DE ESTRUCTURA]],'I-403 Res. Eq. Y Sum'!$B$3:$I$2821,3,FALSE)</f>
        <v>Torre de ángulo menor tipo AC1 (30°)Tipo AC1±0</v>
      </c>
      <c r="E1473" s="22">
        <f>+VLOOKUP(Tabla2[[#This Row],[CÓDIGO DE ESTRUCTURA]],'I-403 Res. Eq. Y Sum'!$B$3:$I$2821,5,FALSE)</f>
        <v>42948.158460024802</v>
      </c>
      <c r="F1473" s="21">
        <f t="shared" si="44"/>
        <v>30.7</v>
      </c>
      <c r="G1473" s="21">
        <f t="shared" si="45"/>
        <v>54.43</v>
      </c>
    </row>
    <row r="1474" spans="2:7" ht="15.6" x14ac:dyDescent="0.3">
      <c r="B1474" s="20" t="s">
        <v>1131</v>
      </c>
      <c r="C1474" s="20" t="s">
        <v>79</v>
      </c>
      <c r="D1474" s="20" t="str">
        <f>+VLOOKUP(Tabla2[[#This Row],[CÓDIGO DE ESTRUCTURA]],'I-403 Res. Eq. Y Sum'!$B$3:$I$2821,3,FALSE)</f>
        <v>Torre de ángulo menor tipo AC1 (30°)Tipo AC1-3</v>
      </c>
      <c r="E1474" s="22">
        <f>+VLOOKUP(Tabla2[[#This Row],[CÓDIGO DE ESTRUCTURA]],'I-403 Res. Eq. Y Sum'!$B$3:$I$2821,5,FALSE)</f>
        <v>40483.17641599397</v>
      </c>
      <c r="F1474" s="21">
        <f t="shared" si="44"/>
        <v>28.93</v>
      </c>
      <c r="G1474" s="21">
        <f t="shared" si="45"/>
        <v>51.3</v>
      </c>
    </row>
    <row r="1475" spans="2:7" ht="15.6" x14ac:dyDescent="0.3">
      <c r="B1475" s="20" t="s">
        <v>1131</v>
      </c>
      <c r="C1475" s="20" t="s">
        <v>84</v>
      </c>
      <c r="D1475" s="20" t="str">
        <f>+VLOOKUP(Tabla2[[#This Row],[CÓDIGO DE ESTRUCTURA]],'I-403 Res. Eq. Y Sum'!$B$3:$I$2821,3,FALSE)</f>
        <v>Torre de ángulo mayor tipo BC1 (65°)Tipo BC1+3</v>
      </c>
      <c r="E1475" s="22">
        <f>+VLOOKUP(Tabla2[[#This Row],[CÓDIGO DE ESTRUCTURA]],'I-403 Res. Eq. Y Sum'!$B$3:$I$2821,5,FALSE)</f>
        <v>64544.455423737214</v>
      </c>
      <c r="F1475" s="21">
        <f t="shared" si="44"/>
        <v>46.13</v>
      </c>
      <c r="G1475" s="21">
        <f t="shared" si="45"/>
        <v>81.8</v>
      </c>
    </row>
    <row r="1476" spans="2:7" ht="15.6" x14ac:dyDescent="0.3">
      <c r="B1476" s="20" t="s">
        <v>1131</v>
      </c>
      <c r="C1476" s="20" t="s">
        <v>83</v>
      </c>
      <c r="D1476" s="20" t="str">
        <f>+VLOOKUP(Tabla2[[#This Row],[CÓDIGO DE ESTRUCTURA]],'I-403 Res. Eq. Y Sum'!$B$3:$I$2821,3,FALSE)</f>
        <v>Torre de ángulo mayor tipo BC1 (65°)Tipo BC1±0</v>
      </c>
      <c r="E1476" s="22">
        <f>+VLOOKUP(Tabla2[[#This Row],[CÓDIGO DE ESTRUCTURA]],'I-403 Res. Eq. Y Sum'!$B$3:$I$2821,5,FALSE)</f>
        <v>61056.988148752112</v>
      </c>
      <c r="F1476" s="21">
        <f t="shared" si="44"/>
        <v>43.64</v>
      </c>
      <c r="G1476" s="21">
        <f t="shared" si="45"/>
        <v>77.38</v>
      </c>
    </row>
    <row r="1477" spans="2:7" ht="15.6" x14ac:dyDescent="0.3">
      <c r="B1477" s="20" t="s">
        <v>1131</v>
      </c>
      <c r="C1477" s="20" t="s">
        <v>82</v>
      </c>
      <c r="D1477" s="20" t="str">
        <f>+VLOOKUP(Tabla2[[#This Row],[CÓDIGO DE ESTRUCTURA]],'I-403 Res. Eq. Y Sum'!$B$3:$I$2821,3,FALSE)</f>
        <v>Torre de ángulo mayor tipo BC1 (65°)Tipo BC1-3</v>
      </c>
      <c r="E1477" s="22">
        <f>+VLOOKUP(Tabla2[[#This Row],[CÓDIGO DE ESTRUCTURA]],'I-403 Res. Eq. Y Sum'!$B$3:$I$2821,5,FALSE)</f>
        <v>57569.520873766975</v>
      </c>
      <c r="F1477" s="21">
        <f t="shared" si="44"/>
        <v>41.15</v>
      </c>
      <c r="G1477" s="21">
        <f t="shared" si="45"/>
        <v>72.959999999999994</v>
      </c>
    </row>
    <row r="1478" spans="2:7" ht="15.6" x14ac:dyDescent="0.3">
      <c r="B1478" s="20" t="s">
        <v>1131</v>
      </c>
      <c r="C1478" s="20" t="s">
        <v>87</v>
      </c>
      <c r="D1478" s="20" t="str">
        <f>+VLOOKUP(Tabla2[[#This Row],[CÓDIGO DE ESTRUCTURA]],'I-403 Res. Eq. Y Sum'!$B$3:$I$2821,3,FALSE)</f>
        <v>Torre de anclaje, retención intermedia y terminal (15°) Tipo RC1+3</v>
      </c>
      <c r="E1478" s="22">
        <f>+VLOOKUP(Tabla2[[#This Row],[CÓDIGO DE ESTRUCTURA]],'I-403 Res. Eq. Y Sum'!$B$3:$I$2821,5,FALSE)</f>
        <v>63335.914496367288</v>
      </c>
      <c r="F1478" s="21">
        <f t="shared" si="44"/>
        <v>45.27</v>
      </c>
      <c r="G1478" s="21">
        <f t="shared" si="45"/>
        <v>80.27</v>
      </c>
    </row>
    <row r="1479" spans="2:7" ht="15.6" x14ac:dyDescent="0.3">
      <c r="B1479" s="20" t="s">
        <v>1131</v>
      </c>
      <c r="C1479" s="20" t="s">
        <v>86</v>
      </c>
      <c r="D1479" s="20" t="str">
        <f>+VLOOKUP(Tabla2[[#This Row],[CÓDIGO DE ESTRUCTURA]],'I-403 Res. Eq. Y Sum'!$B$3:$I$2821,3,FALSE)</f>
        <v>Torre de anclaje, retención intermedia y terminal (15°) Tipo RC1±0</v>
      </c>
      <c r="E1479" s="22">
        <f>+VLOOKUP(Tabla2[[#This Row],[CÓDIGO DE ESTRUCTURA]],'I-403 Res. Eq. Y Sum'!$B$3:$I$2821,5,FALSE)</f>
        <v>59875.564773971681</v>
      </c>
      <c r="F1479" s="21">
        <f t="shared" si="44"/>
        <v>42.79</v>
      </c>
      <c r="G1479" s="21">
        <f t="shared" si="45"/>
        <v>75.88</v>
      </c>
    </row>
    <row r="1480" spans="2:7" ht="15.6" x14ac:dyDescent="0.3">
      <c r="B1480" s="20" t="s">
        <v>1131</v>
      </c>
      <c r="C1480" s="20" t="s">
        <v>85</v>
      </c>
      <c r="D1480" s="20" t="str">
        <f>+VLOOKUP(Tabla2[[#This Row],[CÓDIGO DE ESTRUCTURA]],'I-403 Res. Eq. Y Sum'!$B$3:$I$2821,3,FALSE)</f>
        <v>Torre de anclaje, retención intermedia y terminal (15°) Tipo RC1-3</v>
      </c>
      <c r="E1480" s="22">
        <f>+VLOOKUP(Tabla2[[#This Row],[CÓDIGO DE ESTRUCTURA]],'I-403 Res. Eq. Y Sum'!$B$3:$I$2821,5,FALSE)</f>
        <v>56415.215051576066</v>
      </c>
      <c r="F1480" s="21">
        <f t="shared" si="44"/>
        <v>40.32</v>
      </c>
      <c r="G1480" s="21">
        <f t="shared" si="45"/>
        <v>71.5</v>
      </c>
    </row>
    <row r="1481" spans="2:7" ht="15.6" x14ac:dyDescent="0.3">
      <c r="B1481" s="20" t="s">
        <v>1131</v>
      </c>
      <c r="C1481" s="20" t="s">
        <v>77</v>
      </c>
      <c r="D1481" s="20" t="str">
        <f>+VLOOKUP(Tabla2[[#This Row],[CÓDIGO DE ESTRUCTURA]],'I-403 Res. Eq. Y Sum'!$B$3:$I$2821,3,FALSE)</f>
        <v>Torre de suspensión tipo SC1 (5°)Tipo SC1+3</v>
      </c>
      <c r="E1481" s="22">
        <f>+VLOOKUP(Tabla2[[#This Row],[CÓDIGO DE ESTRUCTURA]],'I-403 Res. Eq. Y Sum'!$B$3:$I$2821,5,FALSE)</f>
        <v>28640.845025182389</v>
      </c>
      <c r="F1481" s="21">
        <f t="shared" si="44"/>
        <v>20.47</v>
      </c>
      <c r="G1481" s="21">
        <f t="shared" si="45"/>
        <v>36.299999999999997</v>
      </c>
    </row>
    <row r="1482" spans="2:7" ht="15.6" x14ac:dyDescent="0.3">
      <c r="B1482" s="20" t="s">
        <v>1131</v>
      </c>
      <c r="C1482" s="20" t="s">
        <v>78</v>
      </c>
      <c r="D1482" s="20" t="str">
        <f>+VLOOKUP(Tabla2[[#This Row],[CÓDIGO DE ESTRUCTURA]],'I-403 Res. Eq. Y Sum'!$B$3:$I$2821,3,FALSE)</f>
        <v>Torre de suspensión tipo SC1 (5°)Tipo SC1+6</v>
      </c>
      <c r="E1482" s="22">
        <f>+VLOOKUP(Tabla2[[#This Row],[CÓDIGO DE ESTRUCTURA]],'I-403 Res. Eq. Y Sum'!$B$3:$I$2821,5,FALSE)</f>
        <v>30226.772672011339</v>
      </c>
      <c r="F1482" s="21">
        <f t="shared" si="44"/>
        <v>21.6</v>
      </c>
      <c r="G1482" s="21">
        <f t="shared" si="45"/>
        <v>38.31</v>
      </c>
    </row>
    <row r="1483" spans="2:7" ht="15.6" x14ac:dyDescent="0.3">
      <c r="B1483" s="20" t="s">
        <v>1131</v>
      </c>
      <c r="C1483" s="20" t="s">
        <v>76</v>
      </c>
      <c r="D1483" s="20" t="str">
        <f>+VLOOKUP(Tabla2[[#This Row],[CÓDIGO DE ESTRUCTURA]],'I-403 Res. Eq. Y Sum'!$B$3:$I$2821,3,FALSE)</f>
        <v>Torre de suspensión tipo SC1 (5°)Tipo SC1±0</v>
      </c>
      <c r="E1483" s="22">
        <f>+VLOOKUP(Tabla2[[#This Row],[CÓDIGO DE ESTRUCTURA]],'I-403 Res. Eq. Y Sum'!$B$3:$I$2821,5,FALSE)</f>
        <v>27054.917378353435</v>
      </c>
      <c r="F1483" s="21">
        <f t="shared" si="44"/>
        <v>19.34</v>
      </c>
      <c r="G1483" s="21">
        <f t="shared" si="45"/>
        <v>34.29</v>
      </c>
    </row>
    <row r="1484" spans="2:7" ht="15.6" x14ac:dyDescent="0.3">
      <c r="B1484" s="20" t="s">
        <v>1131</v>
      </c>
      <c r="C1484" s="20" t="s">
        <v>75</v>
      </c>
      <c r="D1484" s="20" t="str">
        <f>+VLOOKUP(Tabla2[[#This Row],[CÓDIGO DE ESTRUCTURA]],'I-403 Res. Eq. Y Sum'!$B$3:$I$2821,3,FALSE)</f>
        <v>Torre de suspensión tipo SC1 (5°)Tipo SC1-3</v>
      </c>
      <c r="E1484" s="22">
        <f>+VLOOKUP(Tabla2[[#This Row],[CÓDIGO DE ESTRUCTURA]],'I-403 Res. Eq. Y Sum'!$B$3:$I$2821,5,FALSE)</f>
        <v>25468.989731524482</v>
      </c>
      <c r="F1484" s="21">
        <f t="shared" si="44"/>
        <v>18.2</v>
      </c>
      <c r="G1484" s="21">
        <f t="shared" si="45"/>
        <v>32.28</v>
      </c>
    </row>
    <row r="1485" spans="2:7" ht="15.6" x14ac:dyDescent="0.3">
      <c r="B1485" s="20" t="s">
        <v>1131</v>
      </c>
      <c r="C1485" s="20" t="s">
        <v>74</v>
      </c>
      <c r="D1485" s="20" t="str">
        <f>+VLOOKUP(Tabla2[[#This Row],[CÓDIGO DE ESTRUCTURA]],'I-403 Res. Eq. Y Sum'!$B$3:$I$2821,3,FALSE)</f>
        <v>Torre de suspensión tipo SC1 (5°)Tipo SC1-6</v>
      </c>
      <c r="E1485" s="22">
        <f>+VLOOKUP(Tabla2[[#This Row],[CÓDIGO DE ESTRUCTURA]],'I-403 Res. Eq. Y Sum'!$B$3:$I$2821,5,FALSE)</f>
        <v>23883.062084695528</v>
      </c>
      <c r="F1485" s="21">
        <f t="shared" si="44"/>
        <v>17.07</v>
      </c>
      <c r="G1485" s="21">
        <f t="shared" si="45"/>
        <v>30.27</v>
      </c>
    </row>
    <row r="1486" spans="2:7" ht="15.6" x14ac:dyDescent="0.3">
      <c r="B1486" s="20" t="s">
        <v>1131</v>
      </c>
      <c r="C1486" s="20" t="s">
        <v>67</v>
      </c>
      <c r="D1486" s="20" t="str">
        <f>+VLOOKUP(Tabla2[[#This Row],[CÓDIGO DE ESTRUCTURA]],'I-403 Res. Eq. Y Sum'!$B$3:$I$2821,3,FALSE)</f>
        <v>Torre de ángulo menor tipo AC2 (30°)Tipo AC2+3</v>
      </c>
      <c r="E1486" s="22">
        <f>+VLOOKUP(Tabla2[[#This Row],[CÓDIGO DE ESTRUCTURA]],'I-403 Res. Eq. Y Sum'!$B$3:$I$2821,5,FALSE)</f>
        <v>66003.165154111703</v>
      </c>
      <c r="F1486" s="21">
        <f t="shared" si="44"/>
        <v>47.17</v>
      </c>
      <c r="G1486" s="21">
        <f t="shared" si="45"/>
        <v>83.65</v>
      </c>
    </row>
    <row r="1487" spans="2:7" ht="15.6" x14ac:dyDescent="0.3">
      <c r="B1487" s="20" t="s">
        <v>1131</v>
      </c>
      <c r="C1487" s="20" t="s">
        <v>66</v>
      </c>
      <c r="D1487" s="20" t="str">
        <f>+VLOOKUP(Tabla2[[#This Row],[CÓDIGO DE ESTRUCTURA]],'I-403 Res. Eq. Y Sum'!$B$3:$I$2821,3,FALSE)</f>
        <v>Torre de ángulo menor tipo AC2 (30°)Tipo AC2±0</v>
      </c>
      <c r="E1487" s="22">
        <f>+VLOOKUP(Tabla2[[#This Row],[CÓDIGO DE ESTRUCTURA]],'I-403 Res. Eq. Y Sum'!$B$3:$I$2821,5,FALSE)</f>
        <v>62704.003847833381</v>
      </c>
      <c r="F1487" s="21">
        <f t="shared" si="44"/>
        <v>44.82</v>
      </c>
      <c r="G1487" s="21">
        <f t="shared" si="45"/>
        <v>79.459999999999994</v>
      </c>
    </row>
    <row r="1488" spans="2:7" ht="15.6" x14ac:dyDescent="0.3">
      <c r="B1488" s="20" t="s">
        <v>1131</v>
      </c>
      <c r="C1488" s="20" t="s">
        <v>65</v>
      </c>
      <c r="D1488" s="20" t="str">
        <f>+VLOOKUP(Tabla2[[#This Row],[CÓDIGO DE ESTRUCTURA]],'I-403 Res. Eq. Y Sum'!$B$3:$I$2821,3,FALSE)</f>
        <v>Torre de ángulo menor tipo AC2 (30°)Tipo AC2-3</v>
      </c>
      <c r="E1488" s="22">
        <f>+VLOOKUP(Tabla2[[#This Row],[CÓDIGO DE ESTRUCTURA]],'I-403 Res. Eq. Y Sum'!$B$3:$I$2821,5,FALSE)</f>
        <v>59404.84254155503</v>
      </c>
      <c r="F1488" s="21">
        <f t="shared" si="44"/>
        <v>42.46</v>
      </c>
      <c r="G1488" s="21">
        <f t="shared" si="45"/>
        <v>75.28</v>
      </c>
    </row>
    <row r="1489" spans="2:7" ht="15.6" x14ac:dyDescent="0.3">
      <c r="B1489" s="20" t="s">
        <v>1131</v>
      </c>
      <c r="C1489" s="20" t="s">
        <v>70</v>
      </c>
      <c r="D1489" s="20" t="str">
        <f>+VLOOKUP(Tabla2[[#This Row],[CÓDIGO DE ESTRUCTURA]],'I-403 Res. Eq. Y Sum'!$B$3:$I$2821,3,FALSE)</f>
        <v>Torre de ángulo mayor tipo BC2 (65°)Tipo BC2+3</v>
      </c>
      <c r="E1489" s="22">
        <f>+VLOOKUP(Tabla2[[#This Row],[CÓDIGO DE ESTRUCTURA]],'I-403 Res. Eq. Y Sum'!$B$3:$I$2821,5,FALSE)</f>
        <v>92960.066631680573</v>
      </c>
      <c r="F1489" s="21">
        <f t="shared" si="44"/>
        <v>66.44</v>
      </c>
      <c r="G1489" s="21">
        <f t="shared" si="45"/>
        <v>117.81</v>
      </c>
    </row>
    <row r="1490" spans="2:7" ht="15.6" x14ac:dyDescent="0.3">
      <c r="B1490" s="20" t="s">
        <v>1131</v>
      </c>
      <c r="C1490" s="20" t="s">
        <v>69</v>
      </c>
      <c r="D1490" s="20" t="str">
        <f>+VLOOKUP(Tabla2[[#This Row],[CÓDIGO DE ESTRUCTURA]],'I-403 Res. Eq. Y Sum'!$B$3:$I$2821,3,FALSE)</f>
        <v>Torre de ángulo mayor tipo BC2 (65°)Tipo BC2±0</v>
      </c>
      <c r="E1490" s="22">
        <f>+VLOOKUP(Tabla2[[#This Row],[CÓDIGO DE ESTRUCTURA]],'I-403 Res. Eq. Y Sum'!$B$3:$I$2821,5,FALSE)</f>
        <v>88333.157207325101</v>
      </c>
      <c r="F1490" s="21">
        <f t="shared" si="44"/>
        <v>63.13</v>
      </c>
      <c r="G1490" s="21">
        <f t="shared" si="45"/>
        <v>111.94</v>
      </c>
    </row>
    <row r="1491" spans="2:7" ht="15.6" x14ac:dyDescent="0.3">
      <c r="B1491" s="20" t="s">
        <v>1131</v>
      </c>
      <c r="C1491" s="20" t="s">
        <v>68</v>
      </c>
      <c r="D1491" s="20" t="str">
        <f>+VLOOKUP(Tabla2[[#This Row],[CÓDIGO DE ESTRUCTURA]],'I-403 Res. Eq. Y Sum'!$B$3:$I$2821,3,FALSE)</f>
        <v>Torre de ángulo mayor tipo BC2 (65°)Tipo BC2-3</v>
      </c>
      <c r="E1491" s="22">
        <f>+VLOOKUP(Tabla2[[#This Row],[CÓDIGO DE ESTRUCTURA]],'I-403 Res. Eq. Y Sum'!$B$3:$I$2821,5,FALSE)</f>
        <v>83706.2477829696</v>
      </c>
      <c r="F1491" s="21">
        <f t="shared" si="44"/>
        <v>59.83</v>
      </c>
      <c r="G1491" s="21">
        <f t="shared" si="45"/>
        <v>106.08</v>
      </c>
    </row>
    <row r="1492" spans="2:7" ht="15.6" x14ac:dyDescent="0.3">
      <c r="B1492" s="20" t="s">
        <v>1131</v>
      </c>
      <c r="C1492" s="20" t="s">
        <v>73</v>
      </c>
      <c r="D1492" s="20" t="str">
        <f>+VLOOKUP(Tabla2[[#This Row],[CÓDIGO DE ESTRUCTURA]],'I-403 Res. Eq. Y Sum'!$B$3:$I$2821,3,FALSE)</f>
        <v>Torre de anclaje, retención intermedia y terminal (15°) Tipo RC2+3</v>
      </c>
      <c r="E1492" s="22">
        <f>+VLOOKUP(Tabla2[[#This Row],[CÓDIGO DE ESTRUCTURA]],'I-403 Res. Eq. Y Sum'!$B$3:$I$2821,5,FALSE)</f>
        <v>92989.008520228686</v>
      </c>
      <c r="F1492" s="21">
        <f t="shared" si="44"/>
        <v>66.459999999999994</v>
      </c>
      <c r="G1492" s="21">
        <f t="shared" si="45"/>
        <v>117.85</v>
      </c>
    </row>
    <row r="1493" spans="2:7" ht="15.6" x14ac:dyDescent="0.3">
      <c r="B1493" s="20" t="s">
        <v>1131</v>
      </c>
      <c r="C1493" s="20" t="s">
        <v>72</v>
      </c>
      <c r="D1493" s="20" t="str">
        <f>+VLOOKUP(Tabla2[[#This Row],[CÓDIGO DE ESTRUCTURA]],'I-403 Res. Eq. Y Sum'!$B$3:$I$2821,3,FALSE)</f>
        <v>Torre de anclaje, retención intermedia y terminal (15°) Tipo RC2±0</v>
      </c>
      <c r="E1493" s="22">
        <f>+VLOOKUP(Tabla2[[#This Row],[CÓDIGO DE ESTRUCTURA]],'I-403 Res. Eq. Y Sum'!$B$3:$I$2821,5,FALSE)</f>
        <v>88314.542798030801</v>
      </c>
      <c r="F1493" s="21">
        <f t="shared" si="44"/>
        <v>63.12</v>
      </c>
      <c r="G1493" s="21">
        <f t="shared" si="45"/>
        <v>111.92</v>
      </c>
    </row>
    <row r="1494" spans="2:7" ht="15.6" x14ac:dyDescent="0.3">
      <c r="B1494" s="20" t="s">
        <v>1131</v>
      </c>
      <c r="C1494" s="20" t="s">
        <v>71</v>
      </c>
      <c r="D1494" s="20" t="str">
        <f>+VLOOKUP(Tabla2[[#This Row],[CÓDIGO DE ESTRUCTURA]],'I-403 Res. Eq. Y Sum'!$B$3:$I$2821,3,FALSE)</f>
        <v>Torre de anclaje, retención intermedia y terminal (15°) Tipo RC2-3</v>
      </c>
      <c r="E1494" s="22">
        <f>+VLOOKUP(Tabla2[[#This Row],[CÓDIGO DE ESTRUCTURA]],'I-403 Res. Eq. Y Sum'!$B$3:$I$2821,5,FALSE)</f>
        <v>83640.077075832916</v>
      </c>
      <c r="F1494" s="21">
        <f t="shared" si="44"/>
        <v>59.78</v>
      </c>
      <c r="G1494" s="21">
        <f t="shared" si="45"/>
        <v>106</v>
      </c>
    </row>
    <row r="1495" spans="2:7" ht="15.6" x14ac:dyDescent="0.3">
      <c r="B1495" s="20" t="s">
        <v>1131</v>
      </c>
      <c r="C1495" s="20" t="s">
        <v>63</v>
      </c>
      <c r="D1495" s="20" t="str">
        <f>+VLOOKUP(Tabla2[[#This Row],[CÓDIGO DE ESTRUCTURA]],'I-403 Res. Eq. Y Sum'!$B$3:$I$2821,3,FALSE)</f>
        <v>Torre de suspensión tipo SC2 (5°)Tipo SC2+3</v>
      </c>
      <c r="E1495" s="22">
        <f>+VLOOKUP(Tabla2[[#This Row],[CÓDIGO DE ESTRUCTURA]],'I-403 Res. Eq. Y Sum'!$B$3:$I$2821,5,FALSE)</f>
        <v>42741.899684626129</v>
      </c>
      <c r="F1495" s="21">
        <f t="shared" ref="F1495:F1558" si="46">+ROUND(IF((((E1495*(1+0.77)*0.072)/12)*0.2)*(1/3)*(1+0.009489)&lt;0.1,0.1,(((E1495*(1+0.77)*0.072)/12)*0.2)*(1/3)*(1+0.009489)),2)</f>
        <v>30.55</v>
      </c>
      <c r="G1495" s="21">
        <f t="shared" ref="G1495:G1558" si="47">+ROUND(IF((((E1495*(1+0.843)*0.134)/12)*0.183)*(1/3)*(1+0.009489)&lt;0.1,0.1,(((E1495*(1+0.843)*0.134)/12)*0.183)*(1/3)*(1+0.009489)),2)</f>
        <v>54.17</v>
      </c>
    </row>
    <row r="1496" spans="2:7" ht="15.6" x14ac:dyDescent="0.3">
      <c r="B1496" s="20" t="s">
        <v>1131</v>
      </c>
      <c r="C1496" s="20" t="s">
        <v>64</v>
      </c>
      <c r="D1496" s="20" t="str">
        <f>+VLOOKUP(Tabla2[[#This Row],[CÓDIGO DE ESTRUCTURA]],'I-403 Res. Eq. Y Sum'!$B$3:$I$2821,3,FALSE)</f>
        <v>Torre de suspensión tipo SC2 (5°)Tipo SC2+6</v>
      </c>
      <c r="E1496" s="22">
        <f>+VLOOKUP(Tabla2[[#This Row],[CÓDIGO DE ESTRUCTURA]],'I-403 Res. Eq. Y Sum'!$B$3:$I$2821,5,FALSE)</f>
        <v>44912.7831211878</v>
      </c>
      <c r="F1496" s="21">
        <f t="shared" si="46"/>
        <v>32.1</v>
      </c>
      <c r="G1496" s="21">
        <f t="shared" si="47"/>
        <v>56.92</v>
      </c>
    </row>
    <row r="1497" spans="2:7" ht="15.6" x14ac:dyDescent="0.3">
      <c r="B1497" s="20" t="s">
        <v>1131</v>
      </c>
      <c r="C1497" s="20" t="s">
        <v>62</v>
      </c>
      <c r="D1497" s="20" t="str">
        <f>+VLOOKUP(Tabla2[[#This Row],[CÓDIGO DE ESTRUCTURA]],'I-403 Res. Eq. Y Sum'!$B$3:$I$2821,3,FALSE)</f>
        <v>Torre de suspensión tipo SC2 (5°)Tipo SC2±0</v>
      </c>
      <c r="E1497" s="22">
        <f>+VLOOKUP(Tabla2[[#This Row],[CÓDIGO DE ESTRUCTURA]],'I-403 Res. Eq. Y Sum'!$B$3:$I$2821,5,FALSE)</f>
        <v>40571.016248064472</v>
      </c>
      <c r="F1497" s="21">
        <f t="shared" si="46"/>
        <v>29</v>
      </c>
      <c r="G1497" s="21">
        <f t="shared" si="47"/>
        <v>51.42</v>
      </c>
    </row>
    <row r="1498" spans="2:7" ht="15.6" x14ac:dyDescent="0.3">
      <c r="B1498" s="20" t="s">
        <v>1131</v>
      </c>
      <c r="C1498" s="20" t="s">
        <v>61</v>
      </c>
      <c r="D1498" s="20" t="str">
        <f>+VLOOKUP(Tabla2[[#This Row],[CÓDIGO DE ESTRUCTURA]],'I-403 Res. Eq. Y Sum'!$B$3:$I$2821,3,FALSE)</f>
        <v>Torre de suspensión tipo SC2 (5°)Tipo SC2-3</v>
      </c>
      <c r="E1498" s="22">
        <f>+VLOOKUP(Tabla2[[#This Row],[CÓDIGO DE ESTRUCTURA]],'I-403 Res. Eq. Y Sum'!$B$3:$I$2821,5,FALSE)</f>
        <v>38400.132811502801</v>
      </c>
      <c r="F1498" s="21">
        <f t="shared" si="46"/>
        <v>27.45</v>
      </c>
      <c r="G1498" s="21">
        <f t="shared" si="47"/>
        <v>48.66</v>
      </c>
    </row>
    <row r="1499" spans="2:7" ht="15.6" x14ac:dyDescent="0.3">
      <c r="B1499" s="20" t="s">
        <v>1131</v>
      </c>
      <c r="C1499" s="20" t="s">
        <v>60</v>
      </c>
      <c r="D1499" s="20" t="str">
        <f>+VLOOKUP(Tabla2[[#This Row],[CÓDIGO DE ESTRUCTURA]],'I-403 Res. Eq. Y Sum'!$B$3:$I$2821,3,FALSE)</f>
        <v>Torre de suspensión tipo SC2 (5°)Tipo SC2-6</v>
      </c>
      <c r="E1499" s="22">
        <f>+VLOOKUP(Tabla2[[#This Row],[CÓDIGO DE ESTRUCTURA]],'I-403 Res. Eq. Y Sum'!$B$3:$I$2821,5,FALSE)</f>
        <v>36229.249374941144</v>
      </c>
      <c r="F1499" s="21">
        <f t="shared" si="46"/>
        <v>25.89</v>
      </c>
      <c r="G1499" s="21">
        <f t="shared" si="47"/>
        <v>45.91</v>
      </c>
    </row>
    <row r="1500" spans="2:7" ht="15.6" x14ac:dyDescent="0.3">
      <c r="B1500" s="20" t="s">
        <v>1131</v>
      </c>
      <c r="C1500" s="20" t="s">
        <v>53</v>
      </c>
      <c r="D1500" s="20" t="str">
        <f>+VLOOKUP(Tabla2[[#This Row],[CÓDIGO DE ESTRUCTURA]],'I-403 Res. Eq. Y Sum'!$B$3:$I$2821,3,FALSE)</f>
        <v>Torre de ángulo menor tipo AC2 (30°)Tipo AC2+3</v>
      </c>
      <c r="E1500" s="22">
        <f>+VLOOKUP(Tabla2[[#This Row],[CÓDIGO DE ESTRUCTURA]],'I-403 Res. Eq. Y Sum'!$B$3:$I$2821,5,FALSE)</f>
        <v>73450.916377617468</v>
      </c>
      <c r="F1500" s="21">
        <f t="shared" si="46"/>
        <v>52.5</v>
      </c>
      <c r="G1500" s="21">
        <f t="shared" si="47"/>
        <v>93.08</v>
      </c>
    </row>
    <row r="1501" spans="2:7" ht="15.6" x14ac:dyDescent="0.3">
      <c r="B1501" s="20" t="s">
        <v>1131</v>
      </c>
      <c r="C1501" s="20" t="s">
        <v>52</v>
      </c>
      <c r="D1501" s="20" t="str">
        <f>+VLOOKUP(Tabla2[[#This Row],[CÓDIGO DE ESTRUCTURA]],'I-403 Res. Eq. Y Sum'!$B$3:$I$2821,3,FALSE)</f>
        <v>Torre de ángulo menor tipo AC2 (30°)Tipo AC2±0</v>
      </c>
      <c r="E1501" s="22">
        <f>+VLOOKUP(Tabla2[[#This Row],[CÓDIGO DE ESTRUCTURA]],'I-403 Res. Eq. Y Sum'!$B$3:$I$2821,5,FALSE)</f>
        <v>69844.923089624412</v>
      </c>
      <c r="F1501" s="21">
        <f t="shared" si="46"/>
        <v>49.92</v>
      </c>
      <c r="G1501" s="21">
        <f t="shared" si="47"/>
        <v>88.51</v>
      </c>
    </row>
    <row r="1502" spans="2:7" ht="15.6" x14ac:dyDescent="0.3">
      <c r="B1502" s="20" t="s">
        <v>1131</v>
      </c>
      <c r="C1502" s="20" t="s">
        <v>51</v>
      </c>
      <c r="D1502" s="20" t="str">
        <f>+VLOOKUP(Tabla2[[#This Row],[CÓDIGO DE ESTRUCTURA]],'I-403 Res. Eq. Y Sum'!$B$3:$I$2821,3,FALSE)</f>
        <v>Torre de ángulo menor tipo AC2 (30°)Tipo AC2-3</v>
      </c>
      <c r="E1502" s="22">
        <f>+VLOOKUP(Tabla2[[#This Row],[CÓDIGO DE ESTRUCTURA]],'I-403 Res. Eq. Y Sum'!$B$3:$I$2821,5,FALSE)</f>
        <v>66238.92980163137</v>
      </c>
      <c r="F1502" s="21">
        <f t="shared" si="46"/>
        <v>47.34</v>
      </c>
      <c r="G1502" s="21">
        <f t="shared" si="47"/>
        <v>83.94</v>
      </c>
    </row>
    <row r="1503" spans="2:7" ht="15.6" x14ac:dyDescent="0.3">
      <c r="B1503" s="20" t="s">
        <v>1131</v>
      </c>
      <c r="C1503" s="20" t="s">
        <v>56</v>
      </c>
      <c r="D1503" s="20" t="str">
        <f>+VLOOKUP(Tabla2[[#This Row],[CÓDIGO DE ESTRUCTURA]],'I-403 Res. Eq. Y Sum'!$B$3:$I$2821,3,FALSE)</f>
        <v>Torre de ángulo mayor tipo BC2 (65°)Tipo BC2+3</v>
      </c>
      <c r="E1503" s="22">
        <f>+VLOOKUP(Tabla2[[#This Row],[CÓDIGO DE ESTRUCTURA]],'I-403 Res. Eq. Y Sum'!$B$3:$I$2821,5,FALSE)</f>
        <v>103537.93219048624</v>
      </c>
      <c r="F1503" s="21">
        <f t="shared" si="46"/>
        <v>74</v>
      </c>
      <c r="G1503" s="21">
        <f t="shared" si="47"/>
        <v>131.21</v>
      </c>
    </row>
    <row r="1504" spans="2:7" ht="15.6" x14ac:dyDescent="0.3">
      <c r="B1504" s="20" t="s">
        <v>1131</v>
      </c>
      <c r="C1504" s="20" t="s">
        <v>55</v>
      </c>
      <c r="D1504" s="20" t="str">
        <f>+VLOOKUP(Tabla2[[#This Row],[CÓDIGO DE ESTRUCTURA]],'I-403 Res. Eq. Y Sum'!$B$3:$I$2821,3,FALSE)</f>
        <v>Torre de ángulo mayor tipo BC2 (65°)Tipo BC2±0</v>
      </c>
      <c r="E1504" s="22">
        <f>+VLOOKUP(Tabla2[[#This Row],[CÓDIGO DE ESTRUCTURA]],'I-403 Res. Eq. Y Sum'!$B$3:$I$2821,5,FALSE)</f>
        <v>98476.618417793361</v>
      </c>
      <c r="F1504" s="21">
        <f t="shared" si="46"/>
        <v>70.38</v>
      </c>
      <c r="G1504" s="21">
        <f t="shared" si="47"/>
        <v>124.8</v>
      </c>
    </row>
    <row r="1505" spans="2:7" ht="15.6" x14ac:dyDescent="0.3">
      <c r="B1505" s="20" t="s">
        <v>1131</v>
      </c>
      <c r="C1505" s="20" t="s">
        <v>54</v>
      </c>
      <c r="D1505" s="20" t="str">
        <f>+VLOOKUP(Tabla2[[#This Row],[CÓDIGO DE ESTRUCTURA]],'I-403 Res. Eq. Y Sum'!$B$3:$I$2821,3,FALSE)</f>
        <v>Torre de ángulo mayor tipo BC2 (65°)Tipo BC2-3</v>
      </c>
      <c r="E1505" s="22">
        <f>+VLOOKUP(Tabla2[[#This Row],[CÓDIGO DE ESTRUCTURA]],'I-403 Res. Eq. Y Sum'!$B$3:$I$2821,5,FALSE)</f>
        <v>93415.304645100463</v>
      </c>
      <c r="F1505" s="21">
        <f t="shared" si="46"/>
        <v>66.77</v>
      </c>
      <c r="G1505" s="21">
        <f t="shared" si="47"/>
        <v>118.39</v>
      </c>
    </row>
    <row r="1506" spans="2:7" ht="15.6" x14ac:dyDescent="0.3">
      <c r="B1506" s="20" t="s">
        <v>1131</v>
      </c>
      <c r="C1506" s="20" t="s">
        <v>59</v>
      </c>
      <c r="D1506" s="20" t="str">
        <f>+VLOOKUP(Tabla2[[#This Row],[CÓDIGO DE ESTRUCTURA]],'I-403 Res. Eq. Y Sum'!$B$3:$I$2821,3,FALSE)</f>
        <v>Torre de anclaje, retención intermedia y terminal (15°) Tipo RC2+3</v>
      </c>
      <c r="E1506" s="22">
        <f>+VLOOKUP(Tabla2[[#This Row],[CÓDIGO DE ESTRUCTURA]],'I-403 Res. Eq. Y Sum'!$B$3:$I$2821,5,FALSE)</f>
        <v>103369.61589453848</v>
      </c>
      <c r="F1506" s="21">
        <f t="shared" si="46"/>
        <v>73.88</v>
      </c>
      <c r="G1506" s="21">
        <f t="shared" si="47"/>
        <v>131</v>
      </c>
    </row>
    <row r="1507" spans="2:7" ht="15.6" x14ac:dyDescent="0.3">
      <c r="B1507" s="20" t="s">
        <v>1131</v>
      </c>
      <c r="C1507" s="20" t="s">
        <v>58</v>
      </c>
      <c r="D1507" s="20" t="str">
        <f>+VLOOKUP(Tabla2[[#This Row],[CÓDIGO DE ESTRUCTURA]],'I-403 Res. Eq. Y Sum'!$B$3:$I$2821,3,FALSE)</f>
        <v>Torre de anclaje, retención intermedia y terminal (15°) Tipo RC2±0</v>
      </c>
      <c r="E1507" s="22">
        <f>+VLOOKUP(Tabla2[[#This Row],[CÓDIGO DE ESTRUCTURA]],'I-403 Res. Eq. Y Sum'!$B$3:$I$2821,5,FALSE)</f>
        <v>98265.322288564392</v>
      </c>
      <c r="F1507" s="21">
        <f t="shared" si="46"/>
        <v>70.23</v>
      </c>
      <c r="G1507" s="21">
        <f t="shared" si="47"/>
        <v>124.53</v>
      </c>
    </row>
    <row r="1508" spans="2:7" ht="15.6" x14ac:dyDescent="0.3">
      <c r="B1508" s="20" t="s">
        <v>1131</v>
      </c>
      <c r="C1508" s="20" t="s">
        <v>57</v>
      </c>
      <c r="D1508" s="20" t="str">
        <f>+VLOOKUP(Tabla2[[#This Row],[CÓDIGO DE ESTRUCTURA]],'I-403 Res. Eq. Y Sum'!$B$3:$I$2821,3,FALSE)</f>
        <v>Torre de anclaje, retención intermedia y terminal (15°) Tipo RC2-3</v>
      </c>
      <c r="E1508" s="22">
        <f>+VLOOKUP(Tabla2[[#This Row],[CÓDIGO DE ESTRUCTURA]],'I-403 Res. Eq. Y Sum'!$B$3:$I$2821,5,FALSE)</f>
        <v>93161.028682590259</v>
      </c>
      <c r="F1508" s="21">
        <f t="shared" si="46"/>
        <v>66.58</v>
      </c>
      <c r="G1508" s="21">
        <f t="shared" si="47"/>
        <v>118.06</v>
      </c>
    </row>
    <row r="1509" spans="2:7" ht="15.6" x14ac:dyDescent="0.3">
      <c r="B1509" s="20" t="s">
        <v>1131</v>
      </c>
      <c r="C1509" s="20" t="s">
        <v>49</v>
      </c>
      <c r="D1509" s="20" t="str">
        <f>+VLOOKUP(Tabla2[[#This Row],[CÓDIGO DE ESTRUCTURA]],'I-403 Res. Eq. Y Sum'!$B$3:$I$2821,3,FALSE)</f>
        <v>Torre de suspensión tipo SC2 (5°)Tipo SC2+3</v>
      </c>
      <c r="E1509" s="22">
        <f>+VLOOKUP(Tabla2[[#This Row],[CÓDIGO DE ESTRUCTURA]],'I-403 Res. Eq. Y Sum'!$B$3:$I$2821,5,FALSE)</f>
        <v>47423.933609959829</v>
      </c>
      <c r="F1509" s="21">
        <f t="shared" si="46"/>
        <v>33.89</v>
      </c>
      <c r="G1509" s="21">
        <f t="shared" si="47"/>
        <v>60.1</v>
      </c>
    </row>
    <row r="1510" spans="2:7" ht="15.6" x14ac:dyDescent="0.3">
      <c r="B1510" s="20" t="s">
        <v>1131</v>
      </c>
      <c r="C1510" s="20" t="s">
        <v>50</v>
      </c>
      <c r="D1510" s="20" t="str">
        <f>+VLOOKUP(Tabla2[[#This Row],[CÓDIGO DE ESTRUCTURA]],'I-403 Res. Eq. Y Sum'!$B$3:$I$2821,3,FALSE)</f>
        <v>Torre de suspensión tipo SC2 (5°)Tipo SC2+6</v>
      </c>
      <c r="E1510" s="22">
        <f>+VLOOKUP(Tabla2[[#This Row],[CÓDIGO DE ESTRUCTURA]],'I-403 Res. Eq. Y Sum'!$B$3:$I$2821,5,FALSE)</f>
        <v>49790.951924434543</v>
      </c>
      <c r="F1510" s="21">
        <f t="shared" si="46"/>
        <v>35.590000000000003</v>
      </c>
      <c r="G1510" s="21">
        <f t="shared" si="47"/>
        <v>63.1</v>
      </c>
    </row>
    <row r="1511" spans="2:7" ht="15.6" x14ac:dyDescent="0.3">
      <c r="B1511" s="20" t="s">
        <v>1131</v>
      </c>
      <c r="C1511" s="20" t="s">
        <v>48</v>
      </c>
      <c r="D1511" s="20" t="str">
        <f>+VLOOKUP(Tabla2[[#This Row],[CÓDIGO DE ESTRUCTURA]],'I-403 Res. Eq. Y Sum'!$B$3:$I$2821,3,FALSE)</f>
        <v>Torre de suspensión tipo SC2 (5°)Tipo SC2±0</v>
      </c>
      <c r="E1511" s="22">
        <f>+VLOOKUP(Tabla2[[#This Row],[CÓDIGO DE ESTRUCTURA]],'I-403 Res. Eq. Y Sum'!$B$3:$I$2821,5,FALSE)</f>
        <v>45056.915295485123</v>
      </c>
      <c r="F1511" s="21">
        <f t="shared" si="46"/>
        <v>32.200000000000003</v>
      </c>
      <c r="G1511" s="21">
        <f t="shared" si="47"/>
        <v>57.1</v>
      </c>
    </row>
    <row r="1512" spans="2:7" ht="15.6" x14ac:dyDescent="0.3">
      <c r="B1512" s="20" t="s">
        <v>1131</v>
      </c>
      <c r="C1512" s="20" t="s">
        <v>47</v>
      </c>
      <c r="D1512" s="20" t="str">
        <f>+VLOOKUP(Tabla2[[#This Row],[CÓDIGO DE ESTRUCTURA]],'I-403 Res. Eq. Y Sum'!$B$3:$I$2821,3,FALSE)</f>
        <v>Torre de suspensión tipo SC2 (5°)Tipo SC2-3</v>
      </c>
      <c r="E1512" s="22">
        <f>+VLOOKUP(Tabla2[[#This Row],[CÓDIGO DE ESTRUCTURA]],'I-403 Res. Eq. Y Sum'!$B$3:$I$2821,5,FALSE)</f>
        <v>42689.896981010417</v>
      </c>
      <c r="F1512" s="21">
        <f t="shared" si="46"/>
        <v>30.51</v>
      </c>
      <c r="G1512" s="21">
        <f t="shared" si="47"/>
        <v>54.1</v>
      </c>
    </row>
    <row r="1513" spans="2:7" ht="15.6" x14ac:dyDescent="0.3">
      <c r="B1513" s="20" t="s">
        <v>1131</v>
      </c>
      <c r="C1513" s="20" t="s">
        <v>46</v>
      </c>
      <c r="D1513" s="20" t="str">
        <f>+VLOOKUP(Tabla2[[#This Row],[CÓDIGO DE ESTRUCTURA]],'I-403 Res. Eq. Y Sum'!$B$3:$I$2821,3,FALSE)</f>
        <v>Torre de suspensión tipo SC2 (5°)Tipo SC2-6</v>
      </c>
      <c r="E1513" s="22">
        <f>+VLOOKUP(Tabla2[[#This Row],[CÓDIGO DE ESTRUCTURA]],'I-403 Res. Eq. Y Sum'!$B$3:$I$2821,5,FALSE)</f>
        <v>40322.878666535697</v>
      </c>
      <c r="F1513" s="21">
        <f t="shared" si="46"/>
        <v>28.82</v>
      </c>
      <c r="G1513" s="21">
        <f t="shared" si="47"/>
        <v>51.1</v>
      </c>
    </row>
    <row r="1514" spans="2:7" ht="15.6" x14ac:dyDescent="0.3">
      <c r="B1514" s="20" t="s">
        <v>1131</v>
      </c>
      <c r="C1514" s="20" t="s">
        <v>39</v>
      </c>
      <c r="D1514" s="20" t="str">
        <f>+VLOOKUP(Tabla2[[#This Row],[CÓDIGO DE ESTRUCTURA]],'I-403 Res. Eq. Y Sum'!$B$3:$I$2821,3,FALSE)</f>
        <v>Torre de ángulo menor tipo AC1 (30°)Tipo AC1+3</v>
      </c>
      <c r="E1514" s="22">
        <f>+VLOOKUP(Tabla2[[#This Row],[CÓDIGO DE ESTRUCTURA]],'I-403 Res. Eq. Y Sum'!$B$3:$I$2821,5,FALSE)</f>
        <v>42429.603073718223</v>
      </c>
      <c r="F1514" s="21">
        <f t="shared" si="46"/>
        <v>30.33</v>
      </c>
      <c r="G1514" s="21">
        <f t="shared" si="47"/>
        <v>53.77</v>
      </c>
    </row>
    <row r="1515" spans="2:7" ht="15.6" x14ac:dyDescent="0.3">
      <c r="B1515" s="20" t="s">
        <v>1131</v>
      </c>
      <c r="C1515" s="20" t="s">
        <v>38</v>
      </c>
      <c r="D1515" s="20" t="str">
        <f>+VLOOKUP(Tabla2[[#This Row],[CÓDIGO DE ESTRUCTURA]],'I-403 Res. Eq. Y Sum'!$B$3:$I$2821,3,FALSE)</f>
        <v>Torre de ángulo menor tipo AC1 (30°)Tipo AC1±0</v>
      </c>
      <c r="E1515" s="22">
        <f>+VLOOKUP(Tabla2[[#This Row],[CÓDIGO DE ESTRUCTURA]],'I-403 Res. Eq. Y Sum'!$B$3:$I$2821,5,FALSE)</f>
        <v>40091.137459073994</v>
      </c>
      <c r="F1515" s="21">
        <f t="shared" si="46"/>
        <v>28.65</v>
      </c>
      <c r="G1515" s="21">
        <f t="shared" si="47"/>
        <v>50.81</v>
      </c>
    </row>
    <row r="1516" spans="2:7" ht="15.6" x14ac:dyDescent="0.3">
      <c r="B1516" s="20" t="s">
        <v>1131</v>
      </c>
      <c r="C1516" s="20" t="s">
        <v>37</v>
      </c>
      <c r="D1516" s="20" t="str">
        <f>+VLOOKUP(Tabla2[[#This Row],[CÓDIGO DE ESTRUCTURA]],'I-403 Res. Eq. Y Sum'!$B$3:$I$2821,3,FALSE)</f>
        <v>Torre de ángulo menor tipo AC1 (30°)Tipo AC1-3</v>
      </c>
      <c r="E1516" s="22">
        <f>+VLOOKUP(Tabla2[[#This Row],[CÓDIGO DE ESTRUCTURA]],'I-403 Res. Eq. Y Sum'!$B$3:$I$2821,5,FALSE)</f>
        <v>37752.67184442978</v>
      </c>
      <c r="F1516" s="21">
        <f t="shared" si="46"/>
        <v>26.98</v>
      </c>
      <c r="G1516" s="21">
        <f t="shared" si="47"/>
        <v>47.84</v>
      </c>
    </row>
    <row r="1517" spans="2:7" ht="15.6" x14ac:dyDescent="0.3">
      <c r="B1517" s="20" t="s">
        <v>1131</v>
      </c>
      <c r="C1517" s="20" t="s">
        <v>42</v>
      </c>
      <c r="D1517" s="20" t="str">
        <f>+VLOOKUP(Tabla2[[#This Row],[CÓDIGO DE ESTRUCTURA]],'I-403 Res. Eq. Y Sum'!$B$3:$I$2821,3,FALSE)</f>
        <v>Torre de ángulo mayor tipo BC1 (65°)Tipo BC1+3</v>
      </c>
      <c r="E1517" s="22">
        <f>+VLOOKUP(Tabla2[[#This Row],[CÓDIGO DE ESTRUCTURA]],'I-403 Res. Eq. Y Sum'!$B$3:$I$2821,5,FALSE)</f>
        <v>60289.325758821615</v>
      </c>
      <c r="F1517" s="21">
        <f t="shared" si="46"/>
        <v>43.09</v>
      </c>
      <c r="G1517" s="21">
        <f t="shared" si="47"/>
        <v>76.400000000000006</v>
      </c>
    </row>
    <row r="1518" spans="2:7" ht="15.6" x14ac:dyDescent="0.3">
      <c r="B1518" s="20" t="s">
        <v>1131</v>
      </c>
      <c r="C1518" s="20" t="s">
        <v>41</v>
      </c>
      <c r="D1518" s="20" t="str">
        <f>+VLOOKUP(Tabla2[[#This Row],[CÓDIGO DE ESTRUCTURA]],'I-403 Res. Eq. Y Sum'!$B$3:$I$2821,3,FALSE)</f>
        <v>Torre de ángulo mayor tipo BC1 (65°)Tipo BC1±0</v>
      </c>
      <c r="E1518" s="22">
        <f>+VLOOKUP(Tabla2[[#This Row],[CÓDIGO DE ESTRUCTURA]],'I-403 Res. Eq. Y Sum'!$B$3:$I$2821,5,FALSE)</f>
        <v>56982.661567188436</v>
      </c>
      <c r="F1518" s="21">
        <f t="shared" si="46"/>
        <v>40.729999999999997</v>
      </c>
      <c r="G1518" s="21">
        <f t="shared" si="47"/>
        <v>72.209999999999994</v>
      </c>
    </row>
    <row r="1519" spans="2:7" ht="15.6" x14ac:dyDescent="0.3">
      <c r="B1519" s="20" t="s">
        <v>1131</v>
      </c>
      <c r="C1519" s="20" t="s">
        <v>40</v>
      </c>
      <c r="D1519" s="20" t="str">
        <f>+VLOOKUP(Tabla2[[#This Row],[CÓDIGO DE ESTRUCTURA]],'I-403 Res. Eq. Y Sum'!$B$3:$I$2821,3,FALSE)</f>
        <v>Torre de ángulo mayor tipo BC1 (65°)Tipo BC1-3</v>
      </c>
      <c r="E1519" s="22">
        <f>+VLOOKUP(Tabla2[[#This Row],[CÓDIGO DE ESTRUCTURA]],'I-403 Res. Eq. Y Sum'!$B$3:$I$2821,5,FALSE)</f>
        <v>53675.997375555242</v>
      </c>
      <c r="F1519" s="21">
        <f t="shared" si="46"/>
        <v>38.36</v>
      </c>
      <c r="G1519" s="21">
        <f t="shared" si="47"/>
        <v>68.02</v>
      </c>
    </row>
    <row r="1520" spans="2:7" ht="15.6" x14ac:dyDescent="0.3">
      <c r="B1520" s="20" t="s">
        <v>1131</v>
      </c>
      <c r="C1520" s="20" t="s">
        <v>45</v>
      </c>
      <c r="D1520" s="20" t="str">
        <f>+VLOOKUP(Tabla2[[#This Row],[CÓDIGO DE ESTRUCTURA]],'I-403 Res. Eq. Y Sum'!$B$3:$I$2821,3,FALSE)</f>
        <v>Torre de anclaje, retención intermedia y terminal (15°) Tipo RC1+3</v>
      </c>
      <c r="E1520" s="22">
        <f>+VLOOKUP(Tabla2[[#This Row],[CÓDIGO DE ESTRUCTURA]],'I-403 Res. Eq. Y Sum'!$B$3:$I$2821,5,FALSE)</f>
        <v>59251.296820198513</v>
      </c>
      <c r="F1520" s="21">
        <f t="shared" si="46"/>
        <v>42.35</v>
      </c>
      <c r="G1520" s="21">
        <f t="shared" si="47"/>
        <v>75.09</v>
      </c>
    </row>
    <row r="1521" spans="2:7" ht="15.6" x14ac:dyDescent="0.3">
      <c r="B1521" s="20" t="s">
        <v>1131</v>
      </c>
      <c r="C1521" s="20" t="s">
        <v>44</v>
      </c>
      <c r="D1521" s="20" t="str">
        <f>+VLOOKUP(Tabla2[[#This Row],[CÓDIGO DE ESTRUCTURA]],'I-403 Res. Eq. Y Sum'!$B$3:$I$2821,3,FALSE)</f>
        <v>Torre de anclaje, retención intermedia y terminal (15°) Tipo RC1±0</v>
      </c>
      <c r="E1521" s="22">
        <f>+VLOOKUP(Tabla2[[#This Row],[CÓDIGO DE ESTRUCTURA]],'I-403 Res. Eq. Y Sum'!$B$3:$I$2821,5,FALSE)</f>
        <v>55963.66817309022</v>
      </c>
      <c r="F1521" s="21">
        <f t="shared" si="46"/>
        <v>40</v>
      </c>
      <c r="G1521" s="21">
        <f t="shared" si="47"/>
        <v>70.92</v>
      </c>
    </row>
    <row r="1522" spans="2:7" ht="15.6" x14ac:dyDescent="0.3">
      <c r="B1522" s="20" t="s">
        <v>1131</v>
      </c>
      <c r="C1522" s="20" t="s">
        <v>43</v>
      </c>
      <c r="D1522" s="20" t="str">
        <f>+VLOOKUP(Tabla2[[#This Row],[CÓDIGO DE ESTRUCTURA]],'I-403 Res. Eq. Y Sum'!$B$3:$I$2821,3,FALSE)</f>
        <v>Torre de anclaje, retención intermedia y terminal (15°) Tipo RC1-3</v>
      </c>
      <c r="E1522" s="22">
        <f>+VLOOKUP(Tabla2[[#This Row],[CÓDIGO DE ESTRUCTURA]],'I-403 Res. Eq. Y Sum'!$B$3:$I$2821,5,FALSE)</f>
        <v>52676.039525981927</v>
      </c>
      <c r="F1522" s="21">
        <f t="shared" si="46"/>
        <v>37.65</v>
      </c>
      <c r="G1522" s="21">
        <f t="shared" si="47"/>
        <v>66.760000000000005</v>
      </c>
    </row>
    <row r="1523" spans="2:7" ht="15.6" x14ac:dyDescent="0.3">
      <c r="B1523" s="20" t="s">
        <v>1131</v>
      </c>
      <c r="C1523" s="20" t="s">
        <v>35</v>
      </c>
      <c r="D1523" s="20" t="str">
        <f>+VLOOKUP(Tabla2[[#This Row],[CÓDIGO DE ESTRUCTURA]],'I-403 Res. Eq. Y Sum'!$B$3:$I$2821,3,FALSE)</f>
        <v>Torre de suspensión tipo SC1 (5°)Tipo SC1+3</v>
      </c>
      <c r="E1523" s="22">
        <f>+VLOOKUP(Tabla2[[#This Row],[CÓDIGO DE ESTRUCTURA]],'I-403 Res. Eq. Y Sum'!$B$3:$I$2821,5,FALSE)</f>
        <v>26892.249076398071</v>
      </c>
      <c r="F1523" s="21">
        <f t="shared" si="46"/>
        <v>19.22</v>
      </c>
      <c r="G1523" s="21">
        <f t="shared" si="47"/>
        <v>34.08</v>
      </c>
    </row>
    <row r="1524" spans="2:7" ht="15.6" x14ac:dyDescent="0.3">
      <c r="B1524" s="20" t="s">
        <v>1131</v>
      </c>
      <c r="C1524" s="20" t="s">
        <v>36</v>
      </c>
      <c r="D1524" s="20" t="str">
        <f>+VLOOKUP(Tabla2[[#This Row],[CÓDIGO DE ESTRUCTURA]],'I-403 Res. Eq. Y Sum'!$B$3:$I$2821,3,FALSE)</f>
        <v>Torre de suspensión tipo SC1 (5°)Tipo SC1+6</v>
      </c>
      <c r="E1524" s="22">
        <f>+VLOOKUP(Tabla2[[#This Row],[CÓDIGO DE ESTRUCTURA]],'I-403 Res. Eq. Y Sum'!$B$3:$I$2821,5,FALSE)</f>
        <v>28403.935420737969</v>
      </c>
      <c r="F1524" s="21">
        <f t="shared" si="46"/>
        <v>20.3</v>
      </c>
      <c r="G1524" s="21">
        <f t="shared" si="47"/>
        <v>36</v>
      </c>
    </row>
    <row r="1525" spans="2:7" ht="15.6" x14ac:dyDescent="0.3">
      <c r="B1525" s="20" t="s">
        <v>1131</v>
      </c>
      <c r="C1525" s="20" t="s">
        <v>34</v>
      </c>
      <c r="D1525" s="20" t="str">
        <f>+VLOOKUP(Tabla2[[#This Row],[CÓDIGO DE ESTRUCTURA]],'I-403 Res. Eq. Y Sum'!$B$3:$I$2821,3,FALSE)</f>
        <v>Torre de suspensión tipo SC1 (5°)Tipo SC1±0</v>
      </c>
      <c r="E1525" s="22">
        <f>+VLOOKUP(Tabla2[[#This Row],[CÓDIGO DE ESTRUCTURA]],'I-403 Res. Eq. Y Sum'!$B$3:$I$2821,5,FALSE)</f>
        <v>25380.562732058166</v>
      </c>
      <c r="F1525" s="21">
        <f t="shared" si="46"/>
        <v>18.14</v>
      </c>
      <c r="G1525" s="21">
        <f t="shared" si="47"/>
        <v>32.159999999999997</v>
      </c>
    </row>
    <row r="1526" spans="2:7" ht="15.6" x14ac:dyDescent="0.3">
      <c r="B1526" s="20" t="s">
        <v>1131</v>
      </c>
      <c r="C1526" s="20" t="s">
        <v>33</v>
      </c>
      <c r="D1526" s="20" t="str">
        <f>+VLOOKUP(Tabla2[[#This Row],[CÓDIGO DE ESTRUCTURA]],'I-403 Res. Eq. Y Sum'!$B$3:$I$2821,3,FALSE)</f>
        <v>Torre de suspensión tipo SC1 (5°)Tipo SC1-3</v>
      </c>
      <c r="E1526" s="22">
        <f>+VLOOKUP(Tabla2[[#This Row],[CÓDIGO DE ESTRUCTURA]],'I-403 Res. Eq. Y Sum'!$B$3:$I$2821,5,FALSE)</f>
        <v>23868.876387718265</v>
      </c>
      <c r="F1526" s="21">
        <f t="shared" si="46"/>
        <v>17.059999999999999</v>
      </c>
      <c r="G1526" s="21">
        <f t="shared" si="47"/>
        <v>30.25</v>
      </c>
    </row>
    <row r="1527" spans="2:7" ht="15.6" x14ac:dyDescent="0.3">
      <c r="B1527" s="20" t="s">
        <v>1131</v>
      </c>
      <c r="C1527" s="20" t="s">
        <v>32</v>
      </c>
      <c r="D1527" s="20" t="str">
        <f>+VLOOKUP(Tabla2[[#This Row],[CÓDIGO DE ESTRUCTURA]],'I-403 Res. Eq. Y Sum'!$B$3:$I$2821,3,FALSE)</f>
        <v>Torre de suspensión tipo SC1 (5°)Tipo SC1-6</v>
      </c>
      <c r="E1527" s="22">
        <f>+VLOOKUP(Tabla2[[#This Row],[CÓDIGO DE ESTRUCTURA]],'I-403 Res. Eq. Y Sum'!$B$3:$I$2821,5,FALSE)</f>
        <v>22357.190043378363</v>
      </c>
      <c r="F1527" s="21">
        <f t="shared" si="46"/>
        <v>15.98</v>
      </c>
      <c r="G1527" s="21">
        <f t="shared" si="47"/>
        <v>28.33</v>
      </c>
    </row>
    <row r="1528" spans="2:7" ht="15.6" x14ac:dyDescent="0.3">
      <c r="B1528" s="20" t="s">
        <v>1131</v>
      </c>
      <c r="C1528" s="20" t="s">
        <v>25</v>
      </c>
      <c r="D1528" s="20" t="str">
        <f>+VLOOKUP(Tabla2[[#This Row],[CÓDIGO DE ESTRUCTURA]],'I-403 Res. Eq. Y Sum'!$B$3:$I$2821,3,FALSE)</f>
        <v>Torre de ángulo menor tipo AC1 (30°)Tipo AC1+3</v>
      </c>
      <c r="E1528" s="22">
        <f>+VLOOKUP(Tabla2[[#This Row],[CÓDIGO DE ESTRUCTURA]],'I-403 Res. Eq. Y Sum'!$B$3:$I$2821,5,FALSE)</f>
        <v>46903.907324321102</v>
      </c>
      <c r="F1528" s="21">
        <f t="shared" si="46"/>
        <v>33.520000000000003</v>
      </c>
      <c r="G1528" s="21">
        <f t="shared" si="47"/>
        <v>59.44</v>
      </c>
    </row>
    <row r="1529" spans="2:7" ht="15.6" x14ac:dyDescent="0.3">
      <c r="B1529" s="20" t="s">
        <v>1131</v>
      </c>
      <c r="C1529" s="20" t="s">
        <v>24</v>
      </c>
      <c r="D1529" s="20" t="str">
        <f>+VLOOKUP(Tabla2[[#This Row],[CÓDIGO DE ESTRUCTURA]],'I-403 Res. Eq. Y Sum'!$B$3:$I$2821,3,FALSE)</f>
        <v>Torre de ángulo menor tipo AC1 (30°)Tipo AC1±0</v>
      </c>
      <c r="E1529" s="22">
        <f>+VLOOKUP(Tabla2[[#This Row],[CÓDIGO DE ESTRUCTURA]],'I-403 Res. Eq. Y Sum'!$B$3:$I$2821,5,FALSE)</f>
        <v>44362.495880283852</v>
      </c>
      <c r="F1529" s="21">
        <f t="shared" si="46"/>
        <v>31.71</v>
      </c>
      <c r="G1529" s="21">
        <f t="shared" si="47"/>
        <v>56.22</v>
      </c>
    </row>
    <row r="1530" spans="2:7" ht="15.6" x14ac:dyDescent="0.3">
      <c r="B1530" s="20" t="s">
        <v>1131</v>
      </c>
      <c r="C1530" s="20" t="s">
        <v>23</v>
      </c>
      <c r="D1530" s="20" t="str">
        <f>+VLOOKUP(Tabla2[[#This Row],[CÓDIGO DE ESTRUCTURA]],'I-403 Res. Eq. Y Sum'!$B$3:$I$2821,3,FALSE)</f>
        <v>Torre de ángulo menor tipo AC1 (30°)Tipo AC1-3</v>
      </c>
      <c r="E1530" s="22">
        <f>+VLOOKUP(Tabla2[[#This Row],[CÓDIGO DE ESTRUCTURA]],'I-403 Res. Eq. Y Sum'!$B$3:$I$2821,5,FALSE)</f>
        <v>41821.084436246601</v>
      </c>
      <c r="F1530" s="21">
        <f t="shared" si="46"/>
        <v>29.89</v>
      </c>
      <c r="G1530" s="21">
        <f t="shared" si="47"/>
        <v>53</v>
      </c>
    </row>
    <row r="1531" spans="2:7" ht="15.6" x14ac:dyDescent="0.3">
      <c r="B1531" s="20" t="s">
        <v>1131</v>
      </c>
      <c r="C1531" s="20" t="s">
        <v>28</v>
      </c>
      <c r="D1531" s="20" t="str">
        <f>+VLOOKUP(Tabla2[[#This Row],[CÓDIGO DE ESTRUCTURA]],'I-403 Res. Eq. Y Sum'!$B$3:$I$2821,3,FALSE)</f>
        <v>Torre de ángulo mayor tipo BC1 (65°)Tipo BC1+3</v>
      </c>
      <c r="E1531" s="22">
        <f>+VLOOKUP(Tabla2[[#This Row],[CÓDIGO DE ESTRUCTURA]],'I-403 Res. Eq. Y Sum'!$B$3:$I$2821,5,FALSE)</f>
        <v>66789.468505488418</v>
      </c>
      <c r="F1531" s="21">
        <f t="shared" si="46"/>
        <v>47.74</v>
      </c>
      <c r="G1531" s="21">
        <f t="shared" si="47"/>
        <v>84.64</v>
      </c>
    </row>
    <row r="1532" spans="2:7" ht="15.6" x14ac:dyDescent="0.3">
      <c r="B1532" s="20" t="s">
        <v>1131</v>
      </c>
      <c r="C1532" s="20" t="s">
        <v>27</v>
      </c>
      <c r="D1532" s="20" t="str">
        <f>+VLOOKUP(Tabla2[[#This Row],[CÓDIGO DE ESTRUCTURA]],'I-403 Res. Eq. Y Sum'!$B$3:$I$2821,3,FALSE)</f>
        <v>Torre de ángulo mayor tipo BC1 (65°)Tipo BC1±0</v>
      </c>
      <c r="E1532" s="22">
        <f>+VLOOKUP(Tabla2[[#This Row],[CÓDIGO DE ESTRUCTURA]],'I-403 Res. Eq. Y Sum'!$B$3:$I$2821,5,FALSE)</f>
        <v>63188.342664239768</v>
      </c>
      <c r="F1532" s="21">
        <f t="shared" si="46"/>
        <v>45.16</v>
      </c>
      <c r="G1532" s="21">
        <f t="shared" si="47"/>
        <v>80.08</v>
      </c>
    </row>
    <row r="1533" spans="2:7" ht="15.6" x14ac:dyDescent="0.3">
      <c r="B1533" s="20" t="s">
        <v>1131</v>
      </c>
      <c r="C1533" s="20" t="s">
        <v>26</v>
      </c>
      <c r="D1533" s="20" t="str">
        <f>+VLOOKUP(Tabla2[[#This Row],[CÓDIGO DE ESTRUCTURA]],'I-403 Res. Eq. Y Sum'!$B$3:$I$2821,3,FALSE)</f>
        <v>Torre de ángulo mayor tipo BC1 (65°)Tipo BC1-3</v>
      </c>
      <c r="E1533" s="22">
        <f>+VLOOKUP(Tabla2[[#This Row],[CÓDIGO DE ESTRUCTURA]],'I-403 Res. Eq. Y Sum'!$B$3:$I$2821,5,FALSE)</f>
        <v>59587.216822991148</v>
      </c>
      <c r="F1533" s="21">
        <f t="shared" si="46"/>
        <v>42.59</v>
      </c>
      <c r="G1533" s="21">
        <f t="shared" si="47"/>
        <v>75.52</v>
      </c>
    </row>
    <row r="1534" spans="2:7" ht="15.6" x14ac:dyDescent="0.3">
      <c r="B1534" s="20" t="s">
        <v>1131</v>
      </c>
      <c r="C1534" s="20" t="s">
        <v>31</v>
      </c>
      <c r="D1534" s="20" t="str">
        <f>+VLOOKUP(Tabla2[[#This Row],[CÓDIGO DE ESTRUCTURA]],'I-403 Res. Eq. Y Sum'!$B$3:$I$2821,3,FALSE)</f>
        <v>Torre de anclaje, retención intermedia y terminal (15°) Tipo RC1+3</v>
      </c>
      <c r="E1534" s="22">
        <f>+VLOOKUP(Tabla2[[#This Row],[CÓDIGO DE ESTRUCTURA]],'I-403 Res. Eq. Y Sum'!$B$3:$I$2821,5,FALSE)</f>
        <v>65353.025254619773</v>
      </c>
      <c r="F1534" s="21">
        <f t="shared" si="46"/>
        <v>46.71</v>
      </c>
      <c r="G1534" s="21">
        <f t="shared" si="47"/>
        <v>82.82</v>
      </c>
    </row>
    <row r="1535" spans="2:7" ht="15.6" x14ac:dyDescent="0.3">
      <c r="B1535" s="20" t="s">
        <v>1131</v>
      </c>
      <c r="C1535" s="20" t="s">
        <v>30</v>
      </c>
      <c r="D1535" s="20" t="str">
        <f>+VLOOKUP(Tabla2[[#This Row],[CÓDIGO DE ESTRUCTURA]],'I-403 Res. Eq. Y Sum'!$B$3:$I$2821,3,FALSE)</f>
        <v>Torre de anclaje, retención intermedia y terminal (15°) Tipo RC1±0</v>
      </c>
      <c r="E1535" s="22">
        <f>+VLOOKUP(Tabla2[[#This Row],[CÓDIGO DE ESTRUCTURA]],'I-403 Res. Eq. Y Sum'!$B$3:$I$2821,5,FALSE)</f>
        <v>61787.513349979112</v>
      </c>
      <c r="F1535" s="21">
        <f t="shared" si="46"/>
        <v>44.16</v>
      </c>
      <c r="G1535" s="21">
        <f t="shared" si="47"/>
        <v>78.3</v>
      </c>
    </row>
    <row r="1536" spans="2:7" ht="15.6" x14ac:dyDescent="0.3">
      <c r="B1536" s="20" t="s">
        <v>1131</v>
      </c>
      <c r="C1536" s="20" t="s">
        <v>29</v>
      </c>
      <c r="D1536" s="20" t="str">
        <f>+VLOOKUP(Tabla2[[#This Row],[CÓDIGO DE ESTRUCTURA]],'I-403 Res. Eq. Y Sum'!$B$3:$I$2821,3,FALSE)</f>
        <v>Torre de anclaje, retención intermedia y terminal (15°) Tipo RC1-3</v>
      </c>
      <c r="E1536" s="22">
        <f>+VLOOKUP(Tabla2[[#This Row],[CÓDIGO DE ESTRUCTURA]],'I-403 Res. Eq. Y Sum'!$B$3:$I$2821,5,FALSE)</f>
        <v>58222.001445338443</v>
      </c>
      <c r="F1536" s="21">
        <f t="shared" si="46"/>
        <v>41.61</v>
      </c>
      <c r="G1536" s="21">
        <f t="shared" si="47"/>
        <v>73.78</v>
      </c>
    </row>
    <row r="1537" spans="2:7" ht="15.6" x14ac:dyDescent="0.3">
      <c r="B1537" s="20" t="s">
        <v>1131</v>
      </c>
      <c r="C1537" s="20" t="s">
        <v>21</v>
      </c>
      <c r="D1537" s="20" t="str">
        <f>+VLOOKUP(Tabla2[[#This Row],[CÓDIGO DE ESTRUCTURA]],'I-403 Res. Eq. Y Sum'!$B$3:$I$2821,3,FALSE)</f>
        <v>Torre de suspensión tipo SC1 (5°)Tipo SC1+3</v>
      </c>
      <c r="E1537" s="22">
        <f>+VLOOKUP(Tabla2[[#This Row],[CÓDIGO DE ESTRUCTURA]],'I-403 Res. Eq. Y Sum'!$B$3:$I$2821,5,FALSE)</f>
        <v>29560.473398223545</v>
      </c>
      <c r="F1537" s="21">
        <f t="shared" si="46"/>
        <v>21.13</v>
      </c>
      <c r="G1537" s="21">
        <f t="shared" si="47"/>
        <v>37.46</v>
      </c>
    </row>
    <row r="1538" spans="2:7" ht="15.6" x14ac:dyDescent="0.3">
      <c r="B1538" s="20" t="s">
        <v>1131</v>
      </c>
      <c r="C1538" s="20" t="s">
        <v>22</v>
      </c>
      <c r="D1538" s="20" t="str">
        <f>+VLOOKUP(Tabla2[[#This Row],[CÓDIGO DE ESTRUCTURA]],'I-403 Res. Eq. Y Sum'!$B$3:$I$2821,3,FALSE)</f>
        <v>Torre de suspensión tipo SC1 (5°)Tipo SC1+6</v>
      </c>
      <c r="E1538" s="22">
        <f>+VLOOKUP(Tabla2[[#This Row],[CÓDIGO DE ESTRUCTURA]],'I-403 Res. Eq. Y Sum'!$B$3:$I$2821,5,FALSE)</f>
        <v>31195.278626918553</v>
      </c>
      <c r="F1538" s="21">
        <f t="shared" si="46"/>
        <v>22.3</v>
      </c>
      <c r="G1538" s="21">
        <f t="shared" si="47"/>
        <v>39.53</v>
      </c>
    </row>
    <row r="1539" spans="2:7" ht="15.6" x14ac:dyDescent="0.3">
      <c r="B1539" s="20" t="s">
        <v>1131</v>
      </c>
      <c r="C1539" s="20" t="s">
        <v>20</v>
      </c>
      <c r="D1539" s="20" t="str">
        <f>+VLOOKUP(Tabla2[[#This Row],[CÓDIGO DE ESTRUCTURA]],'I-403 Res. Eq. Y Sum'!$B$3:$I$2821,3,FALSE)</f>
        <v>Torre de suspensión tipo SC1 (5°)Tipo SC1±0</v>
      </c>
      <c r="E1539" s="22">
        <f>+VLOOKUP(Tabla2[[#This Row],[CÓDIGO DE ESTRUCTURA]],'I-403 Res. Eq. Y Sum'!$B$3:$I$2821,5,FALSE)</f>
        <v>27925.668169528555</v>
      </c>
      <c r="F1539" s="21">
        <f t="shared" si="46"/>
        <v>19.96</v>
      </c>
      <c r="G1539" s="21">
        <f t="shared" si="47"/>
        <v>35.39</v>
      </c>
    </row>
    <row r="1540" spans="2:7" ht="15.6" x14ac:dyDescent="0.3">
      <c r="B1540" s="20" t="s">
        <v>1131</v>
      </c>
      <c r="C1540" s="20" t="s">
        <v>19</v>
      </c>
      <c r="D1540" s="20" t="str">
        <f>+VLOOKUP(Tabla2[[#This Row],[CÓDIGO DE ESTRUCTURA]],'I-403 Res. Eq. Y Sum'!$B$3:$I$2821,3,FALSE)</f>
        <v>Torre de suspensión tipo SC1 (5°)Tipo SC1-3</v>
      </c>
      <c r="E1540" s="22">
        <f>+VLOOKUP(Tabla2[[#This Row],[CÓDIGO DE ESTRUCTURA]],'I-403 Res. Eq. Y Sum'!$B$3:$I$2821,5,FALSE)</f>
        <v>26290.862940833555</v>
      </c>
      <c r="F1540" s="21">
        <f t="shared" si="46"/>
        <v>18.79</v>
      </c>
      <c r="G1540" s="21">
        <f t="shared" si="47"/>
        <v>33.32</v>
      </c>
    </row>
    <row r="1541" spans="2:7" ht="15.6" x14ac:dyDescent="0.3">
      <c r="B1541" s="20" t="s">
        <v>1131</v>
      </c>
      <c r="C1541" s="20" t="s">
        <v>18</v>
      </c>
      <c r="D1541" s="20" t="str">
        <f>+VLOOKUP(Tabla2[[#This Row],[CÓDIGO DE ESTRUCTURA]],'I-403 Res. Eq. Y Sum'!$B$3:$I$2821,3,FALSE)</f>
        <v>Torre de suspensión tipo SC1 (5°)Tipo SC1-6</v>
      </c>
      <c r="E1541" s="22">
        <f>+VLOOKUP(Tabla2[[#This Row],[CÓDIGO DE ESTRUCTURA]],'I-403 Res. Eq. Y Sum'!$B$3:$I$2821,5,FALSE)</f>
        <v>24656.057712138558</v>
      </c>
      <c r="F1541" s="21">
        <f t="shared" si="46"/>
        <v>17.62</v>
      </c>
      <c r="G1541" s="21">
        <f t="shared" si="47"/>
        <v>31.25</v>
      </c>
    </row>
    <row r="1542" spans="2:7" ht="15.6" x14ac:dyDescent="0.3">
      <c r="B1542" s="20" t="s">
        <v>1131</v>
      </c>
      <c r="C1542" s="20" t="s">
        <v>4120</v>
      </c>
      <c r="D1542" s="20" t="str">
        <f>+VLOOKUP(Tabla2[[#This Row],[CÓDIGO DE ESTRUCTURA]],'I-403 Res. Eq. Y Sum'!$B$3:$I$2821,3,FALSE)</f>
        <v>Torre de suspensión tipo SC2 (5°)Tipo SC2-6</v>
      </c>
      <c r="E1542" s="22">
        <f>+VLOOKUP(Tabla2[[#This Row],[CÓDIGO DE ESTRUCTURA]],'I-403 Res. Eq. Y Sum'!$B$3:$I$2821,5,FALSE)</f>
        <v>415.7540495981205</v>
      </c>
      <c r="F1542" s="21">
        <f t="shared" si="46"/>
        <v>0.3</v>
      </c>
      <c r="G1542" s="21">
        <f t="shared" si="47"/>
        <v>0.53</v>
      </c>
    </row>
    <row r="1543" spans="2:7" ht="15.6" x14ac:dyDescent="0.3">
      <c r="B1543" s="20" t="s">
        <v>1131</v>
      </c>
      <c r="C1543" s="20" t="s">
        <v>4121</v>
      </c>
      <c r="D1543" s="20" t="str">
        <f>+VLOOKUP(Tabla2[[#This Row],[CÓDIGO DE ESTRUCTURA]],'I-403 Res. Eq. Y Sum'!$B$3:$I$2821,3,FALSE)</f>
        <v>Torre de suspensión tipo SC2 (5°)Tipo SC2-3</v>
      </c>
      <c r="E1543" s="22">
        <f>+VLOOKUP(Tabla2[[#This Row],[CÓDIGO DE ESTRUCTURA]],'I-403 Res. Eq. Y Sum'!$B$3:$I$2821,5,FALSE)</f>
        <v>435.4316859586167</v>
      </c>
      <c r="F1543" s="21">
        <f t="shared" si="46"/>
        <v>0.31</v>
      </c>
      <c r="G1543" s="21">
        <f t="shared" si="47"/>
        <v>0.55000000000000004</v>
      </c>
    </row>
    <row r="1544" spans="2:7" ht="15.6" x14ac:dyDescent="0.3">
      <c r="B1544" s="20" t="s">
        <v>1131</v>
      </c>
      <c r="C1544" s="20" t="s">
        <v>4122</v>
      </c>
      <c r="D1544" s="20" t="str">
        <f>+VLOOKUP(Tabla2[[#This Row],[CÓDIGO DE ESTRUCTURA]],'I-403 Res. Eq. Y Sum'!$B$3:$I$2821,3,FALSE)</f>
        <v>Torre de suspensión tipo SC2 (5°)Tipo SC2±0</v>
      </c>
      <c r="E1544" s="22">
        <f>+VLOOKUP(Tabla2[[#This Row],[CÓDIGO DE ESTRUCTURA]],'I-403 Res. Eq. Y Sum'!$B$3:$I$2821,5,FALSE)</f>
        <v>455.10932231909646</v>
      </c>
      <c r="F1544" s="21">
        <f t="shared" si="46"/>
        <v>0.33</v>
      </c>
      <c r="G1544" s="21">
        <f t="shared" si="47"/>
        <v>0.57999999999999996</v>
      </c>
    </row>
    <row r="1545" spans="2:7" ht="15.6" x14ac:dyDescent="0.3">
      <c r="B1545" s="20" t="s">
        <v>1131</v>
      </c>
      <c r="C1545" s="20" t="s">
        <v>4123</v>
      </c>
      <c r="D1545" s="20" t="str">
        <f>+VLOOKUP(Tabla2[[#This Row],[CÓDIGO DE ESTRUCTURA]],'I-403 Res. Eq. Y Sum'!$B$3:$I$2821,3,FALSE)</f>
        <v>Torre de suspensión tipo SC2 (5°)Tipo SC2+3</v>
      </c>
      <c r="E1545" s="22">
        <f>+VLOOKUP(Tabla2[[#This Row],[CÓDIGO DE ESTRUCTURA]],'I-403 Res. Eq. Y Sum'!$B$3:$I$2821,5,FALSE)</f>
        <v>474.78695867958857</v>
      </c>
      <c r="F1545" s="21">
        <f t="shared" si="46"/>
        <v>0.34</v>
      </c>
      <c r="G1545" s="21">
        <f t="shared" si="47"/>
        <v>0.6</v>
      </c>
    </row>
    <row r="1546" spans="2:7" ht="15.6" x14ac:dyDescent="0.3">
      <c r="B1546" s="20" t="s">
        <v>1131</v>
      </c>
      <c r="C1546" s="20" t="s">
        <v>4124</v>
      </c>
      <c r="D1546" s="20" t="str">
        <f>+VLOOKUP(Tabla2[[#This Row],[CÓDIGO DE ESTRUCTURA]],'I-403 Res. Eq. Y Sum'!$B$3:$I$2821,3,FALSE)</f>
        <v>Torre de suspensión tipo SC2 (5°)Tipo SC2+6</v>
      </c>
      <c r="E1546" s="22">
        <f>+VLOOKUP(Tabla2[[#This Row],[CÓDIGO DE ESTRUCTURA]],'I-403 Res. Eq. Y Sum'!$B$3:$I$2821,5,FALSE)</f>
        <v>494.46459504008067</v>
      </c>
      <c r="F1546" s="21">
        <f t="shared" si="46"/>
        <v>0.35</v>
      </c>
      <c r="G1546" s="21">
        <f t="shared" si="47"/>
        <v>0.63</v>
      </c>
    </row>
    <row r="1547" spans="2:7" ht="15.6" x14ac:dyDescent="0.3">
      <c r="B1547" s="20" t="s">
        <v>1131</v>
      </c>
      <c r="C1547" s="20" t="s">
        <v>4125</v>
      </c>
      <c r="D1547" s="20" t="str">
        <f>+VLOOKUP(Tabla2[[#This Row],[CÓDIGO DE ESTRUCTURA]],'I-403 Res. Eq. Y Sum'!$B$3:$I$2821,3,FALSE)</f>
        <v>Torre de ángulo menor tipo AC2 (30°)Tipo AC2-3</v>
      </c>
      <c r="E1547" s="22">
        <f>+VLOOKUP(Tabla2[[#This Row],[CÓDIGO DE ESTRUCTURA]],'I-403 Res. Eq. Y Sum'!$B$3:$I$2821,5,FALSE)</f>
        <v>409.99396437413515</v>
      </c>
      <c r="F1547" s="21">
        <f t="shared" si="46"/>
        <v>0.28999999999999998</v>
      </c>
      <c r="G1547" s="21">
        <f t="shared" si="47"/>
        <v>0.52</v>
      </c>
    </row>
    <row r="1548" spans="2:7" ht="15.6" x14ac:dyDescent="0.3">
      <c r="B1548" s="20" t="s">
        <v>1131</v>
      </c>
      <c r="C1548" s="20" t="s">
        <v>4126</v>
      </c>
      <c r="D1548" s="20" t="str">
        <f>+VLOOKUP(Tabla2[[#This Row],[CÓDIGO DE ESTRUCTURA]],'I-403 Res. Eq. Y Sum'!$B$3:$I$2821,3,FALSE)</f>
        <v>Torre de ángulo menor tipo AC2 (30°)Tipo AC2±0</v>
      </c>
      <c r="E1548" s="22">
        <f>+VLOOKUP(Tabla2[[#This Row],[CÓDIGO DE ESTRUCTURA]],'I-403 Res. Eq. Y Sum'!$B$3:$I$2821,5,FALSE)</f>
        <v>430.39536498336031</v>
      </c>
      <c r="F1548" s="21">
        <f t="shared" si="46"/>
        <v>0.31</v>
      </c>
      <c r="G1548" s="21">
        <f t="shared" si="47"/>
        <v>0.55000000000000004</v>
      </c>
    </row>
    <row r="1549" spans="2:7" ht="15.6" x14ac:dyDescent="0.3">
      <c r="B1549" s="20" t="s">
        <v>1131</v>
      </c>
      <c r="C1549" s="20" t="s">
        <v>4127</v>
      </c>
      <c r="D1549" s="20" t="str">
        <f>+VLOOKUP(Tabla2[[#This Row],[CÓDIGO DE ESTRUCTURA]],'I-403 Res. Eq. Y Sum'!$B$3:$I$2821,3,FALSE)</f>
        <v>Torre de ángulo menor tipo AC2 (30°)Tipo AC2+3</v>
      </c>
      <c r="E1549" s="22">
        <f>+VLOOKUP(Tabla2[[#This Row],[CÓDIGO DE ESTRUCTURA]],'I-403 Res. Eq. Y Sum'!$B$3:$I$2821,5,FALSE)</f>
        <v>450.79676559258547</v>
      </c>
      <c r="F1549" s="21">
        <f t="shared" si="46"/>
        <v>0.32</v>
      </c>
      <c r="G1549" s="21">
        <f t="shared" si="47"/>
        <v>0.56999999999999995</v>
      </c>
    </row>
    <row r="1550" spans="2:7" ht="15.6" x14ac:dyDescent="0.3">
      <c r="B1550" s="20" t="s">
        <v>1131</v>
      </c>
      <c r="C1550" s="20" t="s">
        <v>4128</v>
      </c>
      <c r="D1550" s="20" t="str">
        <f>+VLOOKUP(Tabla2[[#This Row],[CÓDIGO DE ESTRUCTURA]],'I-403 Res. Eq. Y Sum'!$B$3:$I$2821,3,FALSE)</f>
        <v>Torre de ángulo mayor tipo BC2 (65°)Tipo BC2-3</v>
      </c>
      <c r="E1550" s="22">
        <f>+VLOOKUP(Tabla2[[#This Row],[CÓDIGO DE ESTRUCTURA]],'I-403 Res. Eq. Y Sum'!$B$3:$I$2821,5,FALSE)</f>
        <v>424.33058868587233</v>
      </c>
      <c r="F1550" s="21">
        <f t="shared" si="46"/>
        <v>0.3</v>
      </c>
      <c r="G1550" s="21">
        <f t="shared" si="47"/>
        <v>0.54</v>
      </c>
    </row>
    <row r="1551" spans="2:7" ht="15.6" x14ac:dyDescent="0.3">
      <c r="B1551" s="20" t="s">
        <v>1131</v>
      </c>
      <c r="C1551" s="20" t="s">
        <v>4129</v>
      </c>
      <c r="D1551" s="20" t="str">
        <f>+VLOOKUP(Tabla2[[#This Row],[CÓDIGO DE ESTRUCTURA]],'I-403 Res. Eq. Y Sum'!$B$3:$I$2821,3,FALSE)</f>
        <v>Torre de ángulo mayor tipo BC2 (65°)Tipo BC2±0</v>
      </c>
      <c r="E1551" s="22">
        <f>+VLOOKUP(Tabla2[[#This Row],[CÓDIGO DE ESTRUCTURA]],'I-403 Res. Eq. Y Sum'!$B$3:$I$2821,5,FALSE)</f>
        <v>446.10347391565443</v>
      </c>
      <c r="F1551" s="21">
        <f t="shared" si="46"/>
        <v>0.32</v>
      </c>
      <c r="G1551" s="21">
        <f t="shared" si="47"/>
        <v>0.56999999999999995</v>
      </c>
    </row>
    <row r="1552" spans="2:7" ht="15.6" x14ac:dyDescent="0.3">
      <c r="B1552" s="20" t="s">
        <v>1131</v>
      </c>
      <c r="C1552" s="20" t="s">
        <v>4130</v>
      </c>
      <c r="D1552" s="20" t="str">
        <f>+VLOOKUP(Tabla2[[#This Row],[CÓDIGO DE ESTRUCTURA]],'I-403 Res. Eq. Y Sum'!$B$3:$I$2821,3,FALSE)</f>
        <v>Torre de ángulo mayor tipo BC2 (65°)Tipo BC2+3</v>
      </c>
      <c r="E1552" s="22">
        <f>+VLOOKUP(Tabla2[[#This Row],[CÓDIGO DE ESTRUCTURA]],'I-403 Res. Eq. Y Sum'!$B$3:$I$2821,5,FALSE)</f>
        <v>467.87635914543648</v>
      </c>
      <c r="F1552" s="21">
        <f t="shared" si="46"/>
        <v>0.33</v>
      </c>
      <c r="G1552" s="21">
        <f t="shared" si="47"/>
        <v>0.59</v>
      </c>
    </row>
    <row r="1553" spans="2:7" ht="15.6" x14ac:dyDescent="0.3">
      <c r="B1553" s="20" t="s">
        <v>1131</v>
      </c>
      <c r="C1553" s="20" t="s">
        <v>4131</v>
      </c>
      <c r="D1553" s="20" t="str">
        <f>+VLOOKUP(Tabla2[[#This Row],[CÓDIGO DE ESTRUCTURA]],'I-403 Res. Eq. Y Sum'!$B$3:$I$2821,3,FALSE)</f>
        <v>Torre de anclaje, retención intermedia y terminal (15°) Tipo RC2-3</v>
      </c>
      <c r="E1553" s="22">
        <f>+VLOOKUP(Tabla2[[#This Row],[CÓDIGO DE ESTRUCTURA]],'I-403 Res. Eq. Y Sum'!$B$3:$I$2821,5,FALSE)</f>
        <v>730.14831985653973</v>
      </c>
      <c r="F1553" s="21">
        <f t="shared" si="46"/>
        <v>0.52</v>
      </c>
      <c r="G1553" s="21">
        <f t="shared" si="47"/>
        <v>0.93</v>
      </c>
    </row>
    <row r="1554" spans="2:7" ht="15.6" x14ac:dyDescent="0.3">
      <c r="B1554" s="20" t="s">
        <v>1131</v>
      </c>
      <c r="C1554" s="20" t="s">
        <v>4132</v>
      </c>
      <c r="D1554" s="20" t="str">
        <f>+VLOOKUP(Tabla2[[#This Row],[CÓDIGO DE ESTRUCTURA]],'I-403 Res. Eq. Y Sum'!$B$3:$I$2821,3,FALSE)</f>
        <v>Torre de anclaje, retención intermedia y terminal (15°) Tipo RC2±0</v>
      </c>
      <c r="E1554" s="22">
        <f>+VLOOKUP(Tabla2[[#This Row],[CÓDIGO DE ESTRUCTURA]],'I-403 Res. Eq. Y Sum'!$B$3:$I$2821,5,FALSE)</f>
        <v>765.18956839576276</v>
      </c>
      <c r="F1554" s="21">
        <f t="shared" si="46"/>
        <v>0.55000000000000004</v>
      </c>
      <c r="G1554" s="21">
        <f t="shared" si="47"/>
        <v>0.97</v>
      </c>
    </row>
    <row r="1555" spans="2:7" ht="15.6" x14ac:dyDescent="0.3">
      <c r="B1555" s="20" t="s">
        <v>1131</v>
      </c>
      <c r="C1555" s="20" t="s">
        <v>4133</v>
      </c>
      <c r="D1555" s="20" t="str">
        <f>+VLOOKUP(Tabla2[[#This Row],[CÓDIGO DE ESTRUCTURA]],'I-403 Res. Eq. Y Sum'!$B$3:$I$2821,3,FALSE)</f>
        <v>Torre de anclaje, retención intermedia y terminal (15°) Tipo RC2+3</v>
      </c>
      <c r="E1555" s="22">
        <f>+VLOOKUP(Tabla2[[#This Row],[CÓDIGO DE ESTRUCTURA]],'I-403 Res. Eq. Y Sum'!$B$3:$I$2821,5,FALSE)</f>
        <v>800.23081693496101</v>
      </c>
      <c r="F1555" s="21">
        <f t="shared" si="46"/>
        <v>0.56999999999999995</v>
      </c>
      <c r="G1555" s="21">
        <f t="shared" si="47"/>
        <v>1.01</v>
      </c>
    </row>
    <row r="1556" spans="2:7" ht="15.6" x14ac:dyDescent="0.3">
      <c r="B1556" s="20" t="s">
        <v>1131</v>
      </c>
      <c r="C1556" s="20" t="s">
        <v>4134</v>
      </c>
      <c r="D1556" s="20" t="str">
        <f>+VLOOKUP(Tabla2[[#This Row],[CÓDIGO DE ESTRUCTURA]],'I-403 Res. Eq. Y Sum'!$B$3:$I$2821,3,FALSE)</f>
        <v>Torre de suspensión tipo SC2 (5°)Tipo SC2-6</v>
      </c>
      <c r="E1556" s="22">
        <f>+VLOOKUP(Tabla2[[#This Row],[CÓDIGO DE ESTRUCTURA]],'I-403 Res. Eq. Y Sum'!$B$3:$I$2821,5,FALSE)</f>
        <v>2426.6709416048684</v>
      </c>
      <c r="F1556" s="21">
        <f t="shared" si="46"/>
        <v>1.73</v>
      </c>
      <c r="G1556" s="21">
        <f t="shared" si="47"/>
        <v>3.08</v>
      </c>
    </row>
    <row r="1557" spans="2:7" ht="15.6" x14ac:dyDescent="0.3">
      <c r="B1557" s="20" t="s">
        <v>1131</v>
      </c>
      <c r="C1557" s="20" t="s">
        <v>4135</v>
      </c>
      <c r="D1557" s="20" t="str">
        <f>+VLOOKUP(Tabla2[[#This Row],[CÓDIGO DE ESTRUCTURA]],'I-403 Res. Eq. Y Sum'!$B$3:$I$2821,3,FALSE)</f>
        <v>Torre de suspensión tipo SC2 (5°)Tipo SC2-3</v>
      </c>
      <c r="E1557" s="22">
        <f>+VLOOKUP(Tabla2[[#This Row],[CÓDIGO DE ESTRUCTURA]],'I-403 Res. Eq. Y Sum'!$B$3:$I$2821,5,FALSE)</f>
        <v>2551.4047646791596</v>
      </c>
      <c r="F1557" s="21">
        <f t="shared" si="46"/>
        <v>1.82</v>
      </c>
      <c r="G1557" s="21">
        <f t="shared" si="47"/>
        <v>3.23</v>
      </c>
    </row>
    <row r="1558" spans="2:7" ht="15.6" x14ac:dyDescent="0.3">
      <c r="B1558" s="20" t="s">
        <v>1131</v>
      </c>
      <c r="C1558" s="20" t="s">
        <v>4136</v>
      </c>
      <c r="D1558" s="20" t="str">
        <f>+VLOOKUP(Tabla2[[#This Row],[CÓDIGO DE ESTRUCTURA]],'I-403 Res. Eq. Y Sum'!$B$3:$I$2821,3,FALSE)</f>
        <v>Torre de suspensión tipo SC2 (5°)Tipo SC2±0</v>
      </c>
      <c r="E1558" s="22">
        <f>+VLOOKUP(Tabla2[[#This Row],[CÓDIGO DE ESTRUCTURA]],'I-403 Res. Eq. Y Sum'!$B$3:$I$2821,5,FALSE)</f>
        <v>2676.1385877534431</v>
      </c>
      <c r="F1558" s="21">
        <f t="shared" si="46"/>
        <v>1.91</v>
      </c>
      <c r="G1558" s="21">
        <f t="shared" si="47"/>
        <v>3.39</v>
      </c>
    </row>
    <row r="1559" spans="2:7" ht="15.6" x14ac:dyDescent="0.3">
      <c r="B1559" s="20" t="s">
        <v>1131</v>
      </c>
      <c r="C1559" s="20" t="s">
        <v>4137</v>
      </c>
      <c r="D1559" s="20" t="str">
        <f>+VLOOKUP(Tabla2[[#This Row],[CÓDIGO DE ESTRUCTURA]],'I-403 Res. Eq. Y Sum'!$B$3:$I$2821,3,FALSE)</f>
        <v>Torre de suspensión tipo SC2 (5°)Tipo SC2+3</v>
      </c>
      <c r="E1559" s="22">
        <f>+VLOOKUP(Tabla2[[#This Row],[CÓDIGO DE ESTRUCTURA]],'I-403 Res. Eq. Y Sum'!$B$3:$I$2821,5,FALSE)</f>
        <v>2800.8724108277343</v>
      </c>
      <c r="F1559" s="21">
        <f t="shared" ref="F1559:F1622" si="48">+ROUND(IF((((E1559*(1+0.77)*0.072)/12)*0.2)*(1/3)*(1+0.009489)&lt;0.1,0.1,(((E1559*(1+0.77)*0.072)/12)*0.2)*(1/3)*(1+0.009489)),2)</f>
        <v>2</v>
      </c>
      <c r="G1559" s="21">
        <f t="shared" ref="G1559:G1622" si="49">+ROUND(IF((((E1559*(1+0.843)*0.134)/12)*0.183)*(1/3)*(1+0.009489)&lt;0.1,0.1,(((E1559*(1+0.843)*0.134)/12)*0.183)*(1/3)*(1+0.009489)),2)</f>
        <v>3.55</v>
      </c>
    </row>
    <row r="1560" spans="2:7" ht="15.6" x14ac:dyDescent="0.3">
      <c r="B1560" s="20" t="s">
        <v>1131</v>
      </c>
      <c r="C1560" s="20" t="s">
        <v>4138</v>
      </c>
      <c r="D1560" s="20" t="str">
        <f>+VLOOKUP(Tabla2[[#This Row],[CÓDIGO DE ESTRUCTURA]],'I-403 Res. Eq. Y Sum'!$B$3:$I$2821,3,FALSE)</f>
        <v>Torre de suspensión tipo SC2 (5°)Tipo SC2+6</v>
      </c>
      <c r="E1560" s="22">
        <f>+VLOOKUP(Tabla2[[#This Row],[CÓDIGO DE ESTRUCTURA]],'I-403 Res. Eq. Y Sum'!$B$3:$I$2821,5,FALSE)</f>
        <v>2925.6062339020382</v>
      </c>
      <c r="F1560" s="21">
        <f t="shared" si="48"/>
        <v>2.09</v>
      </c>
      <c r="G1560" s="21">
        <f t="shared" si="49"/>
        <v>3.71</v>
      </c>
    </row>
    <row r="1561" spans="2:7" ht="15.6" x14ac:dyDescent="0.3">
      <c r="B1561" s="20" t="s">
        <v>1131</v>
      </c>
      <c r="C1561" s="20" t="s">
        <v>4139</v>
      </c>
      <c r="D1561" s="20" t="str">
        <f>+VLOOKUP(Tabla2[[#This Row],[CÓDIGO DE ESTRUCTURA]],'I-403 Res. Eq. Y Sum'!$B$3:$I$2821,3,FALSE)</f>
        <v>Torre de ángulo menor tipo AC2 (30°)Tipo AC2-3</v>
      </c>
      <c r="E1561" s="22">
        <f>+VLOOKUP(Tabla2[[#This Row],[CÓDIGO DE ESTRUCTURA]],'I-403 Res. Eq. Y Sum'!$B$3:$I$2821,5,FALSE)</f>
        <v>4690.584305482178</v>
      </c>
      <c r="F1561" s="21">
        <f t="shared" si="48"/>
        <v>3.35</v>
      </c>
      <c r="G1561" s="21">
        <f t="shared" si="49"/>
        <v>5.94</v>
      </c>
    </row>
    <row r="1562" spans="2:7" ht="15.6" x14ac:dyDescent="0.3">
      <c r="B1562" s="20" t="s">
        <v>1131</v>
      </c>
      <c r="C1562" s="20" t="s">
        <v>4140</v>
      </c>
      <c r="D1562" s="20" t="str">
        <f>+VLOOKUP(Tabla2[[#This Row],[CÓDIGO DE ESTRUCTURA]],'I-403 Res. Eq. Y Sum'!$B$3:$I$2821,3,FALSE)</f>
        <v>Torre de ángulo menor tipo AC2 (30°)Tipo AC2±0</v>
      </c>
      <c r="E1562" s="22">
        <f>+VLOOKUP(Tabla2[[#This Row],[CÓDIGO DE ESTRUCTURA]],'I-403 Res. Eq. Y Sum'!$B$3:$I$2821,5,FALSE)</f>
        <v>4910.3942968297069</v>
      </c>
      <c r="F1562" s="21">
        <f t="shared" si="48"/>
        <v>3.51</v>
      </c>
      <c r="G1562" s="21">
        <f t="shared" si="49"/>
        <v>6.22</v>
      </c>
    </row>
    <row r="1563" spans="2:7" ht="15.6" x14ac:dyDescent="0.3">
      <c r="B1563" s="20" t="s">
        <v>1131</v>
      </c>
      <c r="C1563" s="20" t="s">
        <v>4141</v>
      </c>
      <c r="D1563" s="20" t="str">
        <f>+VLOOKUP(Tabla2[[#This Row],[CÓDIGO DE ESTRUCTURA]],'I-403 Res. Eq. Y Sum'!$B$3:$I$2821,3,FALSE)</f>
        <v>Torre de ángulo menor tipo AC2 (30°)Tipo AC2+3</v>
      </c>
      <c r="E1563" s="22">
        <f>+VLOOKUP(Tabla2[[#This Row],[CÓDIGO DE ESTRUCTURA]],'I-403 Res. Eq. Y Sum'!$B$3:$I$2821,5,FALSE)</f>
        <v>5130.2042881772268</v>
      </c>
      <c r="F1563" s="21">
        <f t="shared" si="48"/>
        <v>3.67</v>
      </c>
      <c r="G1563" s="21">
        <f t="shared" si="49"/>
        <v>6.5</v>
      </c>
    </row>
    <row r="1564" spans="2:7" ht="15.6" x14ac:dyDescent="0.3">
      <c r="B1564" s="20" t="s">
        <v>1131</v>
      </c>
      <c r="C1564" s="20" t="s">
        <v>4142</v>
      </c>
      <c r="D1564" s="20" t="str">
        <f>+VLOOKUP(Tabla2[[#This Row],[CÓDIGO DE ESTRUCTURA]],'I-403 Res. Eq. Y Sum'!$B$3:$I$2821,3,FALSE)</f>
        <v>Torre de ángulo mayor tipo BC2 (65°)Tipo BC2-3</v>
      </c>
      <c r="E1564" s="22">
        <f>+VLOOKUP(Tabla2[[#This Row],[CÓDIGO DE ESTRUCTURA]],'I-403 Res. Eq. Y Sum'!$B$3:$I$2821,5,FALSE)</f>
        <v>6976.1314239325693</v>
      </c>
      <c r="F1564" s="21">
        <f t="shared" si="48"/>
        <v>4.99</v>
      </c>
      <c r="G1564" s="21">
        <f t="shared" si="49"/>
        <v>8.84</v>
      </c>
    </row>
    <row r="1565" spans="2:7" ht="15.6" x14ac:dyDescent="0.3">
      <c r="B1565" s="20" t="s">
        <v>1131</v>
      </c>
      <c r="C1565" s="20" t="s">
        <v>4143</v>
      </c>
      <c r="D1565" s="20" t="str">
        <f>+VLOOKUP(Tabla2[[#This Row],[CÓDIGO DE ESTRUCTURA]],'I-403 Res. Eq. Y Sum'!$B$3:$I$2821,3,FALSE)</f>
        <v>Torre de ángulo mayor tipo BC2 (65°)Tipo BC2±0</v>
      </c>
      <c r="E1565" s="22">
        <f>+VLOOKUP(Tabla2[[#This Row],[CÓDIGO DE ESTRUCTURA]],'I-403 Res. Eq. Y Sum'!$B$3:$I$2821,5,FALSE)</f>
        <v>7304.0352775090014</v>
      </c>
      <c r="F1565" s="21">
        <f t="shared" si="48"/>
        <v>5.22</v>
      </c>
      <c r="G1565" s="21">
        <f t="shared" si="49"/>
        <v>9.26</v>
      </c>
    </row>
    <row r="1566" spans="2:7" ht="15.6" x14ac:dyDescent="0.3">
      <c r="B1566" s="20" t="s">
        <v>1131</v>
      </c>
      <c r="C1566" s="20" t="s">
        <v>4144</v>
      </c>
      <c r="D1566" s="20" t="str">
        <f>+VLOOKUP(Tabla2[[#This Row],[CÓDIGO DE ESTRUCTURA]],'I-403 Res. Eq. Y Sum'!$B$3:$I$2821,3,FALSE)</f>
        <v>Torre de ángulo mayor tipo BC2 (65°)Tipo BC2+3</v>
      </c>
      <c r="E1566" s="22">
        <f>+VLOOKUP(Tabla2[[#This Row],[CÓDIGO DE ESTRUCTURA]],'I-403 Res. Eq. Y Sum'!$B$3:$I$2821,5,FALSE)</f>
        <v>7631.9391310854908</v>
      </c>
      <c r="F1566" s="21">
        <f t="shared" si="48"/>
        <v>5.45</v>
      </c>
      <c r="G1566" s="21">
        <f t="shared" si="49"/>
        <v>9.67</v>
      </c>
    </row>
    <row r="1567" spans="2:7" ht="15.6" x14ac:dyDescent="0.3">
      <c r="B1567" s="20" t="s">
        <v>1131</v>
      </c>
      <c r="C1567" s="20" t="s">
        <v>4145</v>
      </c>
      <c r="D1567" s="20" t="str">
        <f>+VLOOKUP(Tabla2[[#This Row],[CÓDIGO DE ESTRUCTURA]],'I-403 Res. Eq. Y Sum'!$B$3:$I$2821,3,FALSE)</f>
        <v>Torre de anclaje, retención intermedia y terminal (15°) Tipo RC2-3</v>
      </c>
      <c r="E1567" s="22">
        <f>+VLOOKUP(Tabla2[[#This Row],[CÓDIGO DE ESTRUCTURA]],'I-403 Res. Eq. Y Sum'!$B$3:$I$2821,5,FALSE)</f>
        <v>6199.1372162598545</v>
      </c>
      <c r="F1567" s="21">
        <f t="shared" si="48"/>
        <v>4.43</v>
      </c>
      <c r="G1567" s="21">
        <f t="shared" si="49"/>
        <v>7.86</v>
      </c>
    </row>
    <row r="1568" spans="2:7" ht="15.6" x14ac:dyDescent="0.3">
      <c r="B1568" s="20" t="s">
        <v>1131</v>
      </c>
      <c r="C1568" s="20" t="s">
        <v>4146</v>
      </c>
      <c r="D1568" s="20" t="str">
        <f>+VLOOKUP(Tabla2[[#This Row],[CÓDIGO DE ESTRUCTURA]],'I-403 Res. Eq. Y Sum'!$B$3:$I$2821,3,FALSE)</f>
        <v>Torre de anclaje, retención intermedia y terminal (15°) Tipo RC2±0</v>
      </c>
      <c r="E1568" s="22">
        <f>+VLOOKUP(Tabla2[[#This Row],[CÓDIGO DE ESTRUCTURA]],'I-403 Res. Eq. Y Sum'!$B$3:$I$2821,5,FALSE)</f>
        <v>6491.8175124457639</v>
      </c>
      <c r="F1568" s="21">
        <f t="shared" si="48"/>
        <v>4.6399999999999997</v>
      </c>
      <c r="G1568" s="21">
        <f t="shared" si="49"/>
        <v>8.23</v>
      </c>
    </row>
    <row r="1569" spans="2:7" ht="15.6" x14ac:dyDescent="0.3">
      <c r="B1569" s="20" t="s">
        <v>1131</v>
      </c>
      <c r="C1569" s="20" t="s">
        <v>4147</v>
      </c>
      <c r="D1569" s="20" t="str">
        <f>+VLOOKUP(Tabla2[[#This Row],[CÓDIGO DE ESTRUCTURA]],'I-403 Res. Eq. Y Sum'!$B$3:$I$2821,3,FALSE)</f>
        <v>Torre de anclaje, retención intermedia y terminal (15°) Tipo RC2+3</v>
      </c>
      <c r="E1569" s="22">
        <f>+VLOOKUP(Tabla2[[#This Row],[CÓDIGO DE ESTRUCTURA]],'I-403 Res. Eq. Y Sum'!$B$3:$I$2821,5,FALSE)</f>
        <v>6784.497808631656</v>
      </c>
      <c r="F1569" s="21">
        <f t="shared" si="48"/>
        <v>4.8499999999999996</v>
      </c>
      <c r="G1569" s="21">
        <f t="shared" si="49"/>
        <v>8.6</v>
      </c>
    </row>
    <row r="1570" spans="2:7" ht="15.6" x14ac:dyDescent="0.3">
      <c r="B1570" s="20" t="s">
        <v>1131</v>
      </c>
      <c r="C1570" s="20" t="s">
        <v>4148</v>
      </c>
      <c r="D1570" s="20" t="str">
        <f>+VLOOKUP(Tabla2[[#This Row],[CÓDIGO DE ESTRUCTURA]],'I-403 Res. Eq. Y Sum'!$B$3:$I$2821,3,FALSE)</f>
        <v>Torre de suspensión tipo SC2 (5°)Tipo SC2-6</v>
      </c>
      <c r="E1570" s="22">
        <f>+VLOOKUP(Tabla2[[#This Row],[CÓDIGO DE ESTRUCTURA]],'I-403 Res. Eq. Y Sum'!$B$3:$I$2821,5,FALSE)</f>
        <v>450.8309818630533</v>
      </c>
      <c r="F1570" s="21">
        <f t="shared" si="48"/>
        <v>0.32</v>
      </c>
      <c r="G1570" s="21">
        <f t="shared" si="49"/>
        <v>0.56999999999999995</v>
      </c>
    </row>
    <row r="1571" spans="2:7" ht="15.6" x14ac:dyDescent="0.3">
      <c r="B1571" s="20" t="s">
        <v>1131</v>
      </c>
      <c r="C1571" s="20" t="s">
        <v>4149</v>
      </c>
      <c r="D1571" s="20" t="str">
        <f>+VLOOKUP(Tabla2[[#This Row],[CÓDIGO DE ESTRUCTURA]],'I-403 Res. Eq. Y Sum'!$B$3:$I$2821,3,FALSE)</f>
        <v>Torre de suspensión tipo SC2 (5°)Tipo SC2-3</v>
      </c>
      <c r="E1571" s="22">
        <f>+VLOOKUP(Tabla2[[#This Row],[CÓDIGO DE ESTRUCTURA]],'I-403 Res. Eq. Y Sum'!$B$3:$I$2821,5,FALSE)</f>
        <v>470.60003722191414</v>
      </c>
      <c r="F1571" s="21">
        <f t="shared" si="48"/>
        <v>0.34</v>
      </c>
      <c r="G1571" s="21">
        <f t="shared" si="49"/>
        <v>0.6</v>
      </c>
    </row>
    <row r="1572" spans="2:7" ht="15.6" x14ac:dyDescent="0.3">
      <c r="B1572" s="20" t="s">
        <v>1131</v>
      </c>
      <c r="C1572" s="20" t="s">
        <v>4150</v>
      </c>
      <c r="D1572" s="20" t="str">
        <f>+VLOOKUP(Tabla2[[#This Row],[CÓDIGO DE ESTRUCTURA]],'I-403 Res. Eq. Y Sum'!$B$3:$I$2821,3,FALSE)</f>
        <v>Torre de suspensión tipo SC2 (5°)Tipo SC2±0</v>
      </c>
      <c r="E1572" s="22">
        <f>+VLOOKUP(Tabla2[[#This Row],[CÓDIGO DE ESTRUCTURA]],'I-403 Res. Eq. Y Sum'!$B$3:$I$2821,5,FALSE)</f>
        <v>490.3690925807914</v>
      </c>
      <c r="F1572" s="21">
        <f t="shared" si="48"/>
        <v>0.35</v>
      </c>
      <c r="G1572" s="21">
        <f t="shared" si="49"/>
        <v>0.62</v>
      </c>
    </row>
    <row r="1573" spans="2:7" ht="15.6" x14ac:dyDescent="0.3">
      <c r="B1573" s="20" t="s">
        <v>1131</v>
      </c>
      <c r="C1573" s="20" t="s">
        <v>4151</v>
      </c>
      <c r="D1573" s="20" t="str">
        <f>+VLOOKUP(Tabla2[[#This Row],[CÓDIGO DE ESTRUCTURA]],'I-403 Res. Eq. Y Sum'!$B$3:$I$2821,3,FALSE)</f>
        <v>Torre de suspensión tipo SC2 (5°)Tipo SC2+3</v>
      </c>
      <c r="E1573" s="22">
        <f>+VLOOKUP(Tabla2[[#This Row],[CÓDIGO DE ESTRUCTURA]],'I-403 Res. Eq. Y Sum'!$B$3:$I$2821,5,FALSE)</f>
        <v>510.13814793966873</v>
      </c>
      <c r="F1573" s="21">
        <f t="shared" si="48"/>
        <v>0.36</v>
      </c>
      <c r="G1573" s="21">
        <f t="shared" si="49"/>
        <v>0.65</v>
      </c>
    </row>
    <row r="1574" spans="2:7" ht="15.6" x14ac:dyDescent="0.3">
      <c r="B1574" s="20" t="s">
        <v>1131</v>
      </c>
      <c r="C1574" s="20" t="s">
        <v>4152</v>
      </c>
      <c r="D1574" s="20" t="str">
        <f>+VLOOKUP(Tabla2[[#This Row],[CÓDIGO DE ESTRUCTURA]],'I-403 Res. Eq. Y Sum'!$B$3:$I$2821,3,FALSE)</f>
        <v>Torre de suspensión tipo SC2 (5°)Tipo SC2+6</v>
      </c>
      <c r="E1574" s="22">
        <f>+VLOOKUP(Tabla2[[#This Row],[CÓDIGO DE ESTRUCTURA]],'I-403 Res. Eq. Y Sum'!$B$3:$I$2821,5,FALSE)</f>
        <v>529.90720329853775</v>
      </c>
      <c r="F1574" s="21">
        <f t="shared" si="48"/>
        <v>0.38</v>
      </c>
      <c r="G1574" s="21">
        <f t="shared" si="49"/>
        <v>0.67</v>
      </c>
    </row>
    <row r="1575" spans="2:7" ht="15.6" x14ac:dyDescent="0.3">
      <c r="B1575" s="20" t="s">
        <v>1131</v>
      </c>
      <c r="C1575" s="20" t="s">
        <v>4153</v>
      </c>
      <c r="D1575" s="20" t="str">
        <f>+VLOOKUP(Tabla2[[#This Row],[CÓDIGO DE ESTRUCTURA]],'I-403 Res. Eq. Y Sum'!$B$3:$I$2821,3,FALSE)</f>
        <v>Torre de ángulo menor tipo AC2 (30°)Tipo AC2-3</v>
      </c>
      <c r="E1575" s="22">
        <f>+VLOOKUP(Tabla2[[#This Row],[CÓDIGO DE ESTRUCTURA]],'I-403 Res. Eq. Y Sum'!$B$3:$I$2821,5,FALSE)</f>
        <v>426.66201286193098</v>
      </c>
      <c r="F1575" s="21">
        <f t="shared" si="48"/>
        <v>0.3</v>
      </c>
      <c r="G1575" s="21">
        <f t="shared" si="49"/>
        <v>0.54</v>
      </c>
    </row>
    <row r="1576" spans="2:7" ht="15.6" x14ac:dyDescent="0.3">
      <c r="B1576" s="20" t="s">
        <v>1131</v>
      </c>
      <c r="C1576" s="20" t="s">
        <v>4154</v>
      </c>
      <c r="D1576" s="20" t="str">
        <f>+VLOOKUP(Tabla2[[#This Row],[CÓDIGO DE ESTRUCTURA]],'I-403 Res. Eq. Y Sum'!$B$3:$I$2821,3,FALSE)</f>
        <v>Torre de ángulo menor tipo AC2 (30°)Tipo AC2±0</v>
      </c>
      <c r="E1576" s="22">
        <f>+VLOOKUP(Tabla2[[#This Row],[CÓDIGO DE ESTRUCTURA]],'I-403 Res. Eq. Y Sum'!$B$3:$I$2821,5,FALSE)</f>
        <v>446.67435030137568</v>
      </c>
      <c r="F1576" s="21">
        <f t="shared" si="48"/>
        <v>0.32</v>
      </c>
      <c r="G1576" s="21">
        <f t="shared" si="49"/>
        <v>0.56999999999999995</v>
      </c>
    </row>
    <row r="1577" spans="2:7" ht="15.6" x14ac:dyDescent="0.3">
      <c r="B1577" s="20" t="s">
        <v>1131</v>
      </c>
      <c r="C1577" s="20" t="s">
        <v>4155</v>
      </c>
      <c r="D1577" s="20" t="str">
        <f>+VLOOKUP(Tabla2[[#This Row],[CÓDIGO DE ESTRUCTURA]],'I-403 Res. Eq. Y Sum'!$B$3:$I$2821,3,FALSE)</f>
        <v>Torre de ángulo menor tipo AC2 (30°)Tipo AC2+3</v>
      </c>
      <c r="E1577" s="22">
        <f>+VLOOKUP(Tabla2[[#This Row],[CÓDIGO DE ESTRUCTURA]],'I-403 Res. Eq. Y Sum'!$B$3:$I$2821,5,FALSE)</f>
        <v>466.6866877408039</v>
      </c>
      <c r="F1577" s="21">
        <f t="shared" si="48"/>
        <v>0.33</v>
      </c>
      <c r="G1577" s="21">
        <f t="shared" si="49"/>
        <v>0.59</v>
      </c>
    </row>
    <row r="1578" spans="2:7" ht="15.6" x14ac:dyDescent="0.3">
      <c r="B1578" s="20" t="s">
        <v>1131</v>
      </c>
      <c r="C1578" s="20" t="s">
        <v>4156</v>
      </c>
      <c r="D1578" s="20" t="str">
        <f>+VLOOKUP(Tabla2[[#This Row],[CÓDIGO DE ESTRUCTURA]],'I-403 Res. Eq. Y Sum'!$B$3:$I$2821,3,FALSE)</f>
        <v>Torre de ángulo mayor tipo BC2 (65°)Tipo BC2-3</v>
      </c>
      <c r="E1578" s="22">
        <f>+VLOOKUP(Tabla2[[#This Row],[CÓDIGO DE ESTRUCTURA]],'I-403 Res. Eq. Y Sum'!$B$3:$I$2821,5,FALSE)</f>
        <v>434.018191068774</v>
      </c>
      <c r="F1578" s="21">
        <f t="shared" si="48"/>
        <v>0.31</v>
      </c>
      <c r="G1578" s="21">
        <f t="shared" si="49"/>
        <v>0.55000000000000004</v>
      </c>
    </row>
    <row r="1579" spans="2:7" ht="15.6" x14ac:dyDescent="0.3">
      <c r="B1579" s="20" t="s">
        <v>1131</v>
      </c>
      <c r="C1579" s="20" t="s">
        <v>4157</v>
      </c>
      <c r="D1579" s="20" t="str">
        <f>+VLOOKUP(Tabla2[[#This Row],[CÓDIGO DE ESTRUCTURA]],'I-403 Res. Eq. Y Sum'!$B$3:$I$2821,3,FALSE)</f>
        <v>Torre de ángulo mayor tipo BC2 (65°)Tipo BC2±0</v>
      </c>
      <c r="E1579" s="22">
        <f>+VLOOKUP(Tabla2[[#This Row],[CÓDIGO DE ESTRUCTURA]],'I-403 Res. Eq. Y Sum'!$B$3:$I$2821,5,FALSE)</f>
        <v>455.11889288443814</v>
      </c>
      <c r="F1579" s="21">
        <f t="shared" si="48"/>
        <v>0.33</v>
      </c>
      <c r="G1579" s="21">
        <f t="shared" si="49"/>
        <v>0.57999999999999996</v>
      </c>
    </row>
    <row r="1580" spans="2:7" ht="15.6" x14ac:dyDescent="0.3">
      <c r="B1580" s="20" t="s">
        <v>1131</v>
      </c>
      <c r="C1580" s="20" t="s">
        <v>4158</v>
      </c>
      <c r="D1580" s="20" t="str">
        <f>+VLOOKUP(Tabla2[[#This Row],[CÓDIGO DE ESTRUCTURA]],'I-403 Res. Eq. Y Sum'!$B$3:$I$2821,3,FALSE)</f>
        <v>Torre de ángulo mayor tipo BC2 (65°)Tipo BC2+3</v>
      </c>
      <c r="E1580" s="22">
        <f>+VLOOKUP(Tabla2[[#This Row],[CÓDIGO DE ESTRUCTURA]],'I-403 Res. Eq. Y Sum'!$B$3:$I$2821,5,FALSE)</f>
        <v>476.21959470010228</v>
      </c>
      <c r="F1580" s="21">
        <f t="shared" si="48"/>
        <v>0.34</v>
      </c>
      <c r="G1580" s="21">
        <f t="shared" si="49"/>
        <v>0.6</v>
      </c>
    </row>
    <row r="1581" spans="2:7" ht="15.6" x14ac:dyDescent="0.3">
      <c r="B1581" s="20" t="s">
        <v>1131</v>
      </c>
      <c r="C1581" s="20" t="s">
        <v>4159</v>
      </c>
      <c r="D1581" s="20" t="str">
        <f>+VLOOKUP(Tabla2[[#This Row],[CÓDIGO DE ESTRUCTURA]],'I-403 Res. Eq. Y Sum'!$B$3:$I$2821,3,FALSE)</f>
        <v>Torre de anclaje, retención intermedia y terminal (15°) Tipo RC2-3</v>
      </c>
      <c r="E1581" s="22">
        <f>+VLOOKUP(Tabla2[[#This Row],[CÓDIGO DE ESTRUCTURA]],'I-403 Res. Eq. Y Sum'!$B$3:$I$2821,5,FALSE)</f>
        <v>772.18582908665007</v>
      </c>
      <c r="F1581" s="21">
        <f t="shared" si="48"/>
        <v>0.55000000000000004</v>
      </c>
      <c r="G1581" s="21">
        <f t="shared" si="49"/>
        <v>0.98</v>
      </c>
    </row>
    <row r="1582" spans="2:7" ht="15.6" x14ac:dyDescent="0.3">
      <c r="B1582" s="20" t="s">
        <v>1131</v>
      </c>
      <c r="C1582" s="20" t="s">
        <v>4160</v>
      </c>
      <c r="D1582" s="20" t="str">
        <f>+VLOOKUP(Tabla2[[#This Row],[CÓDIGO DE ESTRUCTURA]],'I-403 Res. Eq. Y Sum'!$B$3:$I$2821,3,FALSE)</f>
        <v>Torre de anclaje, retención intermedia y terminal (15°) Tipo RC2±0</v>
      </c>
      <c r="E1582" s="22">
        <f>+VLOOKUP(Tabla2[[#This Row],[CÓDIGO DE ESTRUCTURA]],'I-403 Res. Eq. Y Sum'!$B$3:$I$2821,5,FALSE)</f>
        <v>806.92793728298579</v>
      </c>
      <c r="F1582" s="21">
        <f t="shared" si="48"/>
        <v>0.57999999999999996</v>
      </c>
      <c r="G1582" s="21">
        <f t="shared" si="49"/>
        <v>1.02</v>
      </c>
    </row>
    <row r="1583" spans="2:7" ht="15.6" x14ac:dyDescent="0.3">
      <c r="B1583" s="20" t="s">
        <v>1131</v>
      </c>
      <c r="C1583" s="20" t="s">
        <v>4161</v>
      </c>
      <c r="D1583" s="20" t="str">
        <f>+VLOOKUP(Tabla2[[#This Row],[CÓDIGO DE ESTRUCTURA]],'I-403 Res. Eq. Y Sum'!$B$3:$I$2821,3,FALSE)</f>
        <v>Torre de anclaje, retención intermedia y terminal (15°) Tipo RC2+3</v>
      </c>
      <c r="E1583" s="22">
        <f>+VLOOKUP(Tabla2[[#This Row],[CÓDIGO DE ESTRUCTURA]],'I-403 Res. Eq. Y Sum'!$B$3:$I$2821,5,FALSE)</f>
        <v>841.670045479338</v>
      </c>
      <c r="F1583" s="21">
        <f t="shared" si="48"/>
        <v>0.6</v>
      </c>
      <c r="G1583" s="21">
        <f t="shared" si="49"/>
        <v>1.07</v>
      </c>
    </row>
    <row r="1584" spans="2:7" ht="15.6" x14ac:dyDescent="0.3">
      <c r="B1584" s="20" t="s">
        <v>1131</v>
      </c>
      <c r="C1584" s="20" t="s">
        <v>4250</v>
      </c>
      <c r="D1584" s="20" t="str">
        <f>+VLOOKUP(Tabla2[[#This Row],[CÓDIGO DE ESTRUCTURA]],'I-403 Res. Eq. Y Sum'!$B$3:$I$2821,3,FALSE)</f>
        <v>Torre de ángulo menor tipo AC2 (30°)Tipo AC2+3</v>
      </c>
      <c r="E1584" s="22">
        <f>+VLOOKUP(Tabla2[[#This Row],[CÓDIGO DE ESTRUCTURA]],'I-403 Res. Eq. Y Sum'!$B$3:$I$2821,5,FALSE)</f>
        <v>69871.668318097509</v>
      </c>
      <c r="F1584" s="21">
        <f t="shared" si="48"/>
        <v>49.94</v>
      </c>
      <c r="G1584" s="21">
        <f t="shared" si="49"/>
        <v>88.55</v>
      </c>
    </row>
    <row r="1585" spans="2:7" ht="15.6" x14ac:dyDescent="0.3">
      <c r="B1585" s="20" t="s">
        <v>1131</v>
      </c>
      <c r="C1585" s="20" t="s">
        <v>4251</v>
      </c>
      <c r="D1585" s="20" t="str">
        <f>+VLOOKUP(Tabla2[[#This Row],[CÓDIGO DE ESTRUCTURA]],'I-403 Res. Eq. Y Sum'!$B$3:$I$2821,3,FALSE)</f>
        <v>Torre de ángulo menor tipo AC2 (30°)Tipo AC2±0</v>
      </c>
      <c r="E1585" s="22">
        <f>+VLOOKUP(Tabla2[[#This Row],[CÓDIGO DE ESTRUCTURA]],'I-403 Res. Eq. Y Sum'!$B$3:$I$2821,5,FALSE)</f>
        <v>65710.031406081835</v>
      </c>
      <c r="F1585" s="21">
        <f t="shared" si="48"/>
        <v>46.96</v>
      </c>
      <c r="G1585" s="21">
        <f t="shared" si="49"/>
        <v>83.27</v>
      </c>
    </row>
    <row r="1586" spans="2:7" ht="15.6" x14ac:dyDescent="0.3">
      <c r="B1586" s="20" t="s">
        <v>1131</v>
      </c>
      <c r="C1586" s="20" t="s">
        <v>4252</v>
      </c>
      <c r="D1586" s="20" t="str">
        <f>+VLOOKUP(Tabla2[[#This Row],[CÓDIGO DE ESTRUCTURA]],'I-403 Res. Eq. Y Sum'!$B$3:$I$2821,3,FALSE)</f>
        <v>Torre de ángulo menor tipo AC2 (30°)Tipo AC2-3</v>
      </c>
      <c r="E1586" s="22">
        <f>+VLOOKUP(Tabla2[[#This Row],[CÓDIGO DE ESTRUCTURA]],'I-403 Res. Eq. Y Sum'!$B$3:$I$2821,5,FALSE)</f>
        <v>61548.394494066146</v>
      </c>
      <c r="F1586" s="21">
        <f t="shared" si="48"/>
        <v>43.99</v>
      </c>
      <c r="G1586" s="21">
        <f t="shared" si="49"/>
        <v>78</v>
      </c>
    </row>
    <row r="1587" spans="2:7" ht="15.6" x14ac:dyDescent="0.3">
      <c r="B1587" s="20" t="s">
        <v>1131</v>
      </c>
      <c r="C1587" s="20" t="s">
        <v>4253</v>
      </c>
      <c r="D1587" s="20" t="str">
        <f>+VLOOKUP(Tabla2[[#This Row],[CÓDIGO DE ESTRUCTURA]],'I-403 Res. Eq. Y Sum'!$B$3:$I$2821,3,FALSE)</f>
        <v>Torre de ángulo mayor tipo BC2 (65°)Tipo BC2+3</v>
      </c>
      <c r="E1587" s="22">
        <f>+VLOOKUP(Tabla2[[#This Row],[CÓDIGO DE ESTRUCTURA]],'I-403 Res. Eq. Y Sum'!$B$3:$I$2821,5,FALSE)</f>
        <v>100292.34302463983</v>
      </c>
      <c r="F1587" s="21">
        <f t="shared" si="48"/>
        <v>71.680000000000007</v>
      </c>
      <c r="G1587" s="21">
        <f t="shared" si="49"/>
        <v>127.1</v>
      </c>
    </row>
    <row r="1588" spans="2:7" ht="15.6" x14ac:dyDescent="0.3">
      <c r="B1588" s="20" t="s">
        <v>1131</v>
      </c>
      <c r="C1588" s="20" t="s">
        <v>4254</v>
      </c>
      <c r="D1588" s="20" t="str">
        <f>+VLOOKUP(Tabla2[[#This Row],[CÓDIGO DE ESTRUCTURA]],'I-403 Res. Eq. Y Sum'!$B$3:$I$2821,3,FALSE)</f>
        <v>Torre de ángulo mayor tipo BC2 (65°)Tipo BC2±0</v>
      </c>
      <c r="E1588" s="22">
        <f>+VLOOKUP(Tabla2[[#This Row],[CÓDIGO DE ESTRUCTURA]],'I-403 Res. Eq. Y Sum'!$B$3:$I$2821,5,FALSE)</f>
        <v>94319.254753948233</v>
      </c>
      <c r="F1588" s="21">
        <f t="shared" si="48"/>
        <v>67.41</v>
      </c>
      <c r="G1588" s="21">
        <f t="shared" si="49"/>
        <v>119.53</v>
      </c>
    </row>
    <row r="1589" spans="2:7" ht="15.6" x14ac:dyDescent="0.3">
      <c r="B1589" s="20" t="s">
        <v>1131</v>
      </c>
      <c r="C1589" s="20" t="s">
        <v>4255</v>
      </c>
      <c r="D1589" s="20" t="str">
        <f>+VLOOKUP(Tabla2[[#This Row],[CÓDIGO DE ESTRUCTURA]],'I-403 Res. Eq. Y Sum'!$B$3:$I$2821,3,FALSE)</f>
        <v>Torre de ángulo mayor tipo BC2 (65°)Tipo BC2-3</v>
      </c>
      <c r="E1589" s="22">
        <f>+VLOOKUP(Tabla2[[#This Row],[CÓDIGO DE ESTRUCTURA]],'I-403 Res. Eq. Y Sum'!$B$3:$I$2821,5,FALSE)</f>
        <v>88346.166483256631</v>
      </c>
      <c r="F1589" s="21">
        <f t="shared" si="48"/>
        <v>63.14</v>
      </c>
      <c r="G1589" s="21">
        <f t="shared" si="49"/>
        <v>111.96</v>
      </c>
    </row>
    <row r="1590" spans="2:7" ht="15.6" x14ac:dyDescent="0.3">
      <c r="B1590" s="20" t="s">
        <v>1131</v>
      </c>
      <c r="C1590" s="20" t="s">
        <v>4256</v>
      </c>
      <c r="D1590" s="20" t="str">
        <f>+VLOOKUP(Tabla2[[#This Row],[CÓDIGO DE ESTRUCTURA]],'I-403 Res. Eq. Y Sum'!$B$3:$I$2821,3,FALSE)</f>
        <v>Torre de anclaje, retención intermedia y terminal (15°) Tipo RC2+3</v>
      </c>
      <c r="E1590" s="22">
        <f>+VLOOKUP(Tabla2[[#This Row],[CÓDIGO DE ESTRUCTURA]],'I-403 Res. Eq. Y Sum'!$B$3:$I$2821,5,FALSE)</f>
        <v>96870.898461074612</v>
      </c>
      <c r="F1590" s="21">
        <f t="shared" si="48"/>
        <v>69.239999999999995</v>
      </c>
      <c r="G1590" s="21">
        <f t="shared" si="49"/>
        <v>122.76</v>
      </c>
    </row>
    <row r="1591" spans="2:7" ht="15.6" x14ac:dyDescent="0.3">
      <c r="B1591" s="20" t="s">
        <v>1131</v>
      </c>
      <c r="C1591" s="20" t="s">
        <v>4257</v>
      </c>
      <c r="D1591" s="20" t="str">
        <f>+VLOOKUP(Tabla2[[#This Row],[CÓDIGO DE ESTRUCTURA]],'I-403 Res. Eq. Y Sum'!$B$3:$I$2821,3,FALSE)</f>
        <v>Torre de anclaje, retención intermedia y terminal (15°) Tipo RC2±0</v>
      </c>
      <c r="E1591" s="22">
        <f>+VLOOKUP(Tabla2[[#This Row],[CÓDIGO DE ESTRUCTURA]],'I-403 Res. Eq. Y Sum'!$B$3:$I$2821,5,FALSE)</f>
        <v>91100.549092588466</v>
      </c>
      <c r="F1591" s="21">
        <f t="shared" si="48"/>
        <v>65.11</v>
      </c>
      <c r="G1591" s="21">
        <f t="shared" si="49"/>
        <v>115.45</v>
      </c>
    </row>
    <row r="1592" spans="2:7" ht="15.6" x14ac:dyDescent="0.3">
      <c r="B1592" s="20" t="s">
        <v>1131</v>
      </c>
      <c r="C1592" s="20" t="s">
        <v>4258</v>
      </c>
      <c r="D1592" s="20" t="str">
        <f>+VLOOKUP(Tabla2[[#This Row],[CÓDIGO DE ESTRUCTURA]],'I-403 Res. Eq. Y Sum'!$B$3:$I$2821,3,FALSE)</f>
        <v>Torre de anclaje, retención intermedia y terminal (15°) Tipo RC2-3</v>
      </c>
      <c r="E1592" s="22">
        <f>+VLOOKUP(Tabla2[[#This Row],[CÓDIGO DE ESTRUCTURA]],'I-403 Res. Eq. Y Sum'!$B$3:$I$2821,5,FALSE)</f>
        <v>85330.19972410232</v>
      </c>
      <c r="F1592" s="21">
        <f t="shared" si="48"/>
        <v>60.99</v>
      </c>
      <c r="G1592" s="21">
        <f t="shared" si="49"/>
        <v>108.14</v>
      </c>
    </row>
    <row r="1593" spans="2:7" ht="15.6" x14ac:dyDescent="0.3">
      <c r="B1593" s="20" t="s">
        <v>1131</v>
      </c>
      <c r="C1593" s="20" t="s">
        <v>4259</v>
      </c>
      <c r="D1593" s="20" t="str">
        <f>+VLOOKUP(Tabla2[[#This Row],[CÓDIGO DE ESTRUCTURA]],'I-403 Res. Eq. Y Sum'!$B$3:$I$2821,3,FALSE)</f>
        <v>Torre de suspensión tipo SC2 (5°)Tipo SC2+3</v>
      </c>
      <c r="E1593" s="22">
        <f>+VLOOKUP(Tabla2[[#This Row],[CÓDIGO DE ESTRUCTURA]],'I-403 Res. Eq. Y Sum'!$B$3:$I$2821,5,FALSE)</f>
        <v>43756.730792498049</v>
      </c>
      <c r="F1593" s="21">
        <f t="shared" si="48"/>
        <v>31.27</v>
      </c>
      <c r="G1593" s="21">
        <f t="shared" si="49"/>
        <v>55.45</v>
      </c>
    </row>
    <row r="1594" spans="2:7" ht="15.6" x14ac:dyDescent="0.3">
      <c r="B1594" s="20" t="s">
        <v>1131</v>
      </c>
      <c r="C1594" s="20" t="s">
        <v>4260</v>
      </c>
      <c r="D1594" s="20" t="str">
        <f>+VLOOKUP(Tabla2[[#This Row],[CÓDIGO DE ESTRUCTURA]],'I-403 Res. Eq. Y Sum'!$B$3:$I$2821,3,FALSE)</f>
        <v>Torre de suspensión tipo SC2 (5°)Tipo SC2+6</v>
      </c>
      <c r="E1594" s="22">
        <f>+VLOOKUP(Tabla2[[#This Row],[CÓDIGO DE ESTRUCTURA]],'I-403 Res. Eq. Y Sum'!$B$3:$I$2821,5,FALSE)</f>
        <v>46363.769344095723</v>
      </c>
      <c r="F1594" s="21">
        <f t="shared" si="48"/>
        <v>33.14</v>
      </c>
      <c r="G1594" s="21">
        <f t="shared" si="49"/>
        <v>58.76</v>
      </c>
    </row>
    <row r="1595" spans="2:7" ht="15.6" x14ac:dyDescent="0.3">
      <c r="B1595" s="20" t="s">
        <v>1131</v>
      </c>
      <c r="C1595" s="20" t="s">
        <v>4261</v>
      </c>
      <c r="D1595" s="20" t="str">
        <f>+VLOOKUP(Tabla2[[#This Row],[CÓDIGO DE ESTRUCTURA]],'I-403 Res. Eq. Y Sum'!$B$3:$I$2821,3,FALSE)</f>
        <v>Torre de suspensión tipo SC2 (5°)Tipo SC2±0</v>
      </c>
      <c r="E1595" s="22">
        <f>+VLOOKUP(Tabla2[[#This Row],[CÓDIGO DE ESTRUCTURA]],'I-403 Res. Eq. Y Sum'!$B$3:$I$2821,5,FALSE)</f>
        <v>41149.692240900396</v>
      </c>
      <c r="F1595" s="21">
        <f t="shared" si="48"/>
        <v>29.41</v>
      </c>
      <c r="G1595" s="21">
        <f t="shared" si="49"/>
        <v>52.15</v>
      </c>
    </row>
    <row r="1596" spans="2:7" ht="15.6" x14ac:dyDescent="0.3">
      <c r="B1596" s="20" t="s">
        <v>1131</v>
      </c>
      <c r="C1596" s="20" t="s">
        <v>4262</v>
      </c>
      <c r="D1596" s="20" t="str">
        <f>+VLOOKUP(Tabla2[[#This Row],[CÓDIGO DE ESTRUCTURA]],'I-403 Res. Eq. Y Sum'!$B$3:$I$2821,3,FALSE)</f>
        <v>Torre de suspensión tipo SC2 (5°)Tipo SC2-3</v>
      </c>
      <c r="E1596" s="22">
        <f>+VLOOKUP(Tabla2[[#This Row],[CÓDIGO DE ESTRUCTURA]],'I-403 Res. Eq. Y Sum'!$B$3:$I$2821,5,FALSE)</f>
        <v>38542.653689302744</v>
      </c>
      <c r="F1596" s="21">
        <f t="shared" si="48"/>
        <v>27.55</v>
      </c>
      <c r="G1596" s="21">
        <f t="shared" si="49"/>
        <v>48.85</v>
      </c>
    </row>
    <row r="1597" spans="2:7" ht="15.6" x14ac:dyDescent="0.3">
      <c r="B1597" s="20" t="s">
        <v>1131</v>
      </c>
      <c r="C1597" s="20" t="s">
        <v>4263</v>
      </c>
      <c r="D1597" s="20" t="str">
        <f>+VLOOKUP(Tabla2[[#This Row],[CÓDIGO DE ESTRUCTURA]],'I-403 Res. Eq. Y Sum'!$B$3:$I$2821,3,FALSE)</f>
        <v>Torre de suspensión tipo SC2 (5°)Tipo SC2-6</v>
      </c>
      <c r="E1597" s="22">
        <f>+VLOOKUP(Tabla2[[#This Row],[CÓDIGO DE ESTRUCTURA]],'I-403 Res. Eq. Y Sum'!$B$3:$I$2821,5,FALSE)</f>
        <v>35935.615137705063</v>
      </c>
      <c r="F1597" s="21">
        <f t="shared" si="48"/>
        <v>25.68</v>
      </c>
      <c r="G1597" s="21">
        <f t="shared" si="49"/>
        <v>45.54</v>
      </c>
    </row>
    <row r="1598" spans="2:7" ht="15.6" x14ac:dyDescent="0.3">
      <c r="B1598" s="20" t="s">
        <v>1131</v>
      </c>
      <c r="C1598" s="20" t="s">
        <v>4264</v>
      </c>
      <c r="D1598" s="20" t="str">
        <f>+VLOOKUP(Tabla2[[#This Row],[CÓDIGO DE ESTRUCTURA]],'I-403 Res. Eq. Y Sum'!$B$3:$I$2821,3,FALSE)</f>
        <v>Torre de ángulo menor tipo AC2 (30°)Tipo AC2+3</v>
      </c>
      <c r="E1598" s="22">
        <f>+VLOOKUP(Tabla2[[#This Row],[CÓDIGO DE ESTRUCTURA]],'I-403 Res. Eq. Y Sum'!$B$3:$I$2821,5,FALSE)</f>
        <v>59048.775132397561</v>
      </c>
      <c r="F1598" s="21">
        <f t="shared" si="48"/>
        <v>42.2</v>
      </c>
      <c r="G1598" s="21">
        <f t="shared" si="49"/>
        <v>74.83</v>
      </c>
    </row>
    <row r="1599" spans="2:7" ht="15.6" x14ac:dyDescent="0.3">
      <c r="B1599" s="20" t="s">
        <v>1131</v>
      </c>
      <c r="C1599" s="20" t="s">
        <v>4265</v>
      </c>
      <c r="D1599" s="20" t="str">
        <f>+VLOOKUP(Tabla2[[#This Row],[CÓDIGO DE ESTRUCTURA]],'I-403 Res. Eq. Y Sum'!$B$3:$I$2821,3,FALSE)</f>
        <v>Torre de ángulo menor tipo AC2 (30°)Tipo AC2±0</v>
      </c>
      <c r="E1599" s="22">
        <f>+VLOOKUP(Tabla2[[#This Row],[CÓDIGO DE ESTRUCTURA]],'I-403 Res. Eq. Y Sum'!$B$3:$I$2821,5,FALSE)</f>
        <v>55431.01882957323</v>
      </c>
      <c r="F1599" s="21">
        <f t="shared" si="48"/>
        <v>39.619999999999997</v>
      </c>
      <c r="G1599" s="21">
        <f t="shared" si="49"/>
        <v>70.25</v>
      </c>
    </row>
    <row r="1600" spans="2:7" ht="15.6" x14ac:dyDescent="0.3">
      <c r="B1600" s="20" t="s">
        <v>1131</v>
      </c>
      <c r="C1600" s="20" t="s">
        <v>4266</v>
      </c>
      <c r="D1600" s="20" t="str">
        <f>+VLOOKUP(Tabla2[[#This Row],[CÓDIGO DE ESTRUCTURA]],'I-403 Res. Eq. Y Sum'!$B$3:$I$2821,3,FALSE)</f>
        <v>Torre de ángulo menor tipo AC2 (30°)Tipo AC2-3</v>
      </c>
      <c r="E1600" s="22">
        <f>+VLOOKUP(Tabla2[[#This Row],[CÓDIGO DE ESTRUCTURA]],'I-403 Res. Eq. Y Sum'!$B$3:$I$2821,5,FALSE)</f>
        <v>51813.262526748913</v>
      </c>
      <c r="F1600" s="21">
        <f t="shared" si="48"/>
        <v>37.03</v>
      </c>
      <c r="G1600" s="21">
        <f t="shared" si="49"/>
        <v>65.66</v>
      </c>
    </row>
    <row r="1601" spans="2:7" ht="15.6" x14ac:dyDescent="0.3">
      <c r="B1601" s="20" t="s">
        <v>1131</v>
      </c>
      <c r="C1601" s="20" t="s">
        <v>4267</v>
      </c>
      <c r="D1601" s="20" t="str">
        <f>+VLOOKUP(Tabla2[[#This Row],[CÓDIGO DE ESTRUCTURA]],'I-403 Res. Eq. Y Sum'!$B$3:$I$2821,3,FALSE)</f>
        <v>Torre de ángulo mayor tipo BC2 (65°)Tipo BC2+3</v>
      </c>
      <c r="E1601" s="22">
        <f>+VLOOKUP(Tabla2[[#This Row],[CÓDIGO DE ESTRUCTURA]],'I-403 Res. Eq. Y Sum'!$B$3:$I$2821,5,FALSE)</f>
        <v>81407.261926702398</v>
      </c>
      <c r="F1601" s="21">
        <f t="shared" si="48"/>
        <v>58.18</v>
      </c>
      <c r="G1601" s="21">
        <f t="shared" si="49"/>
        <v>103.17</v>
      </c>
    </row>
    <row r="1602" spans="2:7" ht="15.6" x14ac:dyDescent="0.3">
      <c r="B1602" s="20" t="s">
        <v>1131</v>
      </c>
      <c r="C1602" s="20" t="s">
        <v>4268</v>
      </c>
      <c r="D1602" s="20" t="str">
        <f>+VLOOKUP(Tabla2[[#This Row],[CÓDIGO DE ESTRUCTURA]],'I-403 Res. Eq. Y Sum'!$B$3:$I$2821,3,FALSE)</f>
        <v>Torre de ángulo mayor tipo BC2 (65°)Tipo BC2±0</v>
      </c>
      <c r="E1602" s="22">
        <f>+VLOOKUP(Tabla2[[#This Row],[CÓDIGO DE ESTRUCTURA]],'I-403 Res. Eq. Y Sum'!$B$3:$I$2821,5,FALSE)</f>
        <v>76420.14088756092</v>
      </c>
      <c r="F1602" s="21">
        <f t="shared" si="48"/>
        <v>54.62</v>
      </c>
      <c r="G1602" s="21">
        <f t="shared" si="49"/>
        <v>96.85</v>
      </c>
    </row>
    <row r="1603" spans="2:7" ht="15.6" x14ac:dyDescent="0.3">
      <c r="B1603" s="20" t="s">
        <v>1131</v>
      </c>
      <c r="C1603" s="20" t="s">
        <v>4269</v>
      </c>
      <c r="D1603" s="20" t="str">
        <f>+VLOOKUP(Tabla2[[#This Row],[CÓDIGO DE ESTRUCTURA]],'I-403 Res. Eq. Y Sum'!$B$3:$I$2821,3,FALSE)</f>
        <v>Torre de ángulo mayor tipo BC2 (65°)Tipo BC2-3</v>
      </c>
      <c r="E1603" s="22">
        <f>+VLOOKUP(Tabla2[[#This Row],[CÓDIGO DE ESTRUCTURA]],'I-403 Res. Eq. Y Sum'!$B$3:$I$2821,5,FALSE)</f>
        <v>71433.019848419455</v>
      </c>
      <c r="F1603" s="21">
        <f t="shared" si="48"/>
        <v>51.05</v>
      </c>
      <c r="G1603" s="21">
        <f t="shared" si="49"/>
        <v>90.53</v>
      </c>
    </row>
    <row r="1604" spans="2:7" ht="15.6" x14ac:dyDescent="0.3">
      <c r="B1604" s="20" t="s">
        <v>1131</v>
      </c>
      <c r="C1604" s="20" t="s">
        <v>4270</v>
      </c>
      <c r="D1604" s="20" t="str">
        <f>+VLOOKUP(Tabla2[[#This Row],[CÓDIGO DE ESTRUCTURA]],'I-403 Res. Eq. Y Sum'!$B$3:$I$2821,3,FALSE)</f>
        <v>Torre de anclaje, retención intermedia y terminal (15°) Tipo RC2+3</v>
      </c>
      <c r="E1604" s="22">
        <f>+VLOOKUP(Tabla2[[#This Row],[CÓDIGO DE ESTRUCTURA]],'I-403 Res. Eq. Y Sum'!$B$3:$I$2821,5,FALSE)</f>
        <v>84843.050469696725</v>
      </c>
      <c r="F1604" s="21">
        <f t="shared" si="48"/>
        <v>60.64</v>
      </c>
      <c r="G1604" s="21">
        <f t="shared" si="49"/>
        <v>107.52</v>
      </c>
    </row>
    <row r="1605" spans="2:7" ht="15.6" x14ac:dyDescent="0.3">
      <c r="B1605" s="20" t="s">
        <v>1131</v>
      </c>
      <c r="C1605" s="20" t="s">
        <v>4271</v>
      </c>
      <c r="D1605" s="20" t="str">
        <f>+VLOOKUP(Tabla2[[#This Row],[CÓDIGO DE ESTRUCTURA]],'I-403 Res. Eq. Y Sum'!$B$3:$I$2821,3,FALSE)</f>
        <v>Torre de anclaje, retención intermedia y terminal (15°) Tipo RC2±0</v>
      </c>
      <c r="E1605" s="22">
        <f>+VLOOKUP(Tabla2[[#This Row],[CÓDIGO DE ESTRUCTURA]],'I-403 Res. Eq. Y Sum'!$B$3:$I$2821,5,FALSE)</f>
        <v>79644.296004417192</v>
      </c>
      <c r="F1605" s="21">
        <f t="shared" si="48"/>
        <v>56.92</v>
      </c>
      <c r="G1605" s="21">
        <f t="shared" si="49"/>
        <v>100.93</v>
      </c>
    </row>
    <row r="1606" spans="2:7" ht="15.6" x14ac:dyDescent="0.3">
      <c r="B1606" s="20" t="s">
        <v>1131</v>
      </c>
      <c r="C1606" s="20" t="s">
        <v>4272</v>
      </c>
      <c r="D1606" s="20" t="str">
        <f>+VLOOKUP(Tabla2[[#This Row],[CÓDIGO DE ESTRUCTURA]],'I-403 Res. Eq. Y Sum'!$B$3:$I$2821,3,FALSE)</f>
        <v>Torre de anclaje, retención intermedia y terminal (15°) Tipo RC2-3</v>
      </c>
      <c r="E1606" s="22">
        <f>+VLOOKUP(Tabla2[[#This Row],[CÓDIGO DE ESTRUCTURA]],'I-403 Res. Eq. Y Sum'!$B$3:$I$2821,5,FALSE)</f>
        <v>74445.541539137659</v>
      </c>
      <c r="F1606" s="21">
        <f t="shared" si="48"/>
        <v>53.21</v>
      </c>
      <c r="G1606" s="21">
        <f t="shared" si="49"/>
        <v>94.35</v>
      </c>
    </row>
    <row r="1607" spans="2:7" ht="15.6" x14ac:dyDescent="0.3">
      <c r="B1607" s="20" t="s">
        <v>1131</v>
      </c>
      <c r="C1607" s="20" t="s">
        <v>4273</v>
      </c>
      <c r="D1607" s="20" t="str">
        <f>+VLOOKUP(Tabla2[[#This Row],[CÓDIGO DE ESTRUCTURA]],'I-403 Res. Eq. Y Sum'!$B$3:$I$2821,3,FALSE)</f>
        <v>Torre de suspensión tipo SC2 (5°)Tipo SC2+3</v>
      </c>
      <c r="E1607" s="22">
        <f>+VLOOKUP(Tabla2[[#This Row],[CÓDIGO DE ESTRUCTURA]],'I-403 Res. Eq. Y Sum'!$B$3:$I$2821,5,FALSE)</f>
        <v>40006.063984928638</v>
      </c>
      <c r="F1607" s="21">
        <f t="shared" si="48"/>
        <v>28.59</v>
      </c>
      <c r="G1607" s="21">
        <f t="shared" si="49"/>
        <v>50.7</v>
      </c>
    </row>
    <row r="1608" spans="2:7" ht="15.6" x14ac:dyDescent="0.3">
      <c r="B1608" s="20" t="s">
        <v>1131</v>
      </c>
      <c r="C1608" s="20" t="s">
        <v>4274</v>
      </c>
      <c r="D1608" s="20" t="str">
        <f>+VLOOKUP(Tabla2[[#This Row],[CÓDIGO DE ESTRUCTURA]],'I-403 Res. Eq. Y Sum'!$B$3:$I$2821,3,FALSE)</f>
        <v>Torre de suspensión tipo SC2 (5°)Tipo SC2+6</v>
      </c>
      <c r="E1608" s="22">
        <f>+VLOOKUP(Tabla2[[#This Row],[CÓDIGO DE ESTRUCTURA]],'I-403 Res. Eq. Y Sum'!$B$3:$I$2821,5,FALSE)</f>
        <v>42457.97961790605</v>
      </c>
      <c r="F1608" s="21">
        <f t="shared" si="48"/>
        <v>30.35</v>
      </c>
      <c r="G1608" s="21">
        <f t="shared" si="49"/>
        <v>53.81</v>
      </c>
    </row>
    <row r="1609" spans="2:7" ht="15.6" x14ac:dyDescent="0.3">
      <c r="B1609" s="20" t="s">
        <v>1131</v>
      </c>
      <c r="C1609" s="20" t="s">
        <v>4275</v>
      </c>
      <c r="D1609" s="20" t="str">
        <f>+VLOOKUP(Tabla2[[#This Row],[CÓDIGO DE ESTRUCTURA]],'I-403 Res. Eq. Y Sum'!$B$3:$I$2821,3,FALSE)</f>
        <v>Torre de suspensión tipo SC2 (5°)Tipo SC2±0</v>
      </c>
      <c r="E1609" s="22">
        <f>+VLOOKUP(Tabla2[[#This Row],[CÓDIGO DE ESTRUCTURA]],'I-403 Res. Eq. Y Sum'!$B$3:$I$2821,5,FALSE)</f>
        <v>37554.148351951211</v>
      </c>
      <c r="F1609" s="21">
        <f t="shared" si="48"/>
        <v>26.84</v>
      </c>
      <c r="G1609" s="21">
        <f t="shared" si="49"/>
        <v>47.59</v>
      </c>
    </row>
    <row r="1610" spans="2:7" ht="15.6" x14ac:dyDescent="0.3">
      <c r="B1610" s="20" t="s">
        <v>1131</v>
      </c>
      <c r="C1610" s="20" t="s">
        <v>4276</v>
      </c>
      <c r="D1610" s="20" t="str">
        <f>+VLOOKUP(Tabla2[[#This Row],[CÓDIGO DE ESTRUCTURA]],'I-403 Res. Eq. Y Sum'!$B$3:$I$2821,3,FALSE)</f>
        <v>Torre de suspensión tipo SC2 (5°)Tipo SC2-3</v>
      </c>
      <c r="E1610" s="22">
        <f>+VLOOKUP(Tabla2[[#This Row],[CÓDIGO DE ESTRUCTURA]],'I-403 Res. Eq. Y Sum'!$B$3:$I$2821,5,FALSE)</f>
        <v>35102.232718973777</v>
      </c>
      <c r="F1610" s="21">
        <f t="shared" si="48"/>
        <v>25.09</v>
      </c>
      <c r="G1610" s="21">
        <f t="shared" si="49"/>
        <v>44.49</v>
      </c>
    </row>
    <row r="1611" spans="2:7" ht="15.6" x14ac:dyDescent="0.3">
      <c r="B1611" s="20" t="s">
        <v>1131</v>
      </c>
      <c r="C1611" s="20" t="s">
        <v>4277</v>
      </c>
      <c r="D1611" s="20" t="str">
        <f>+VLOOKUP(Tabla2[[#This Row],[CÓDIGO DE ESTRUCTURA]],'I-403 Res. Eq. Y Sum'!$B$3:$I$2821,3,FALSE)</f>
        <v>Torre de suspensión tipo SC2 (5°)Tipo SC2-6</v>
      </c>
      <c r="E1611" s="22">
        <f>+VLOOKUP(Tabla2[[#This Row],[CÓDIGO DE ESTRUCTURA]],'I-403 Res. Eq. Y Sum'!$B$3:$I$2821,5,FALSE)</f>
        <v>32650.317085996354</v>
      </c>
      <c r="F1611" s="21">
        <f t="shared" si="48"/>
        <v>23.34</v>
      </c>
      <c r="G1611" s="21">
        <f t="shared" si="49"/>
        <v>41.38</v>
      </c>
    </row>
    <row r="1612" spans="2:7" ht="15.6" x14ac:dyDescent="0.3">
      <c r="B1612" s="20" t="s">
        <v>1131</v>
      </c>
      <c r="C1612" s="20" t="s">
        <v>4278</v>
      </c>
      <c r="D1612" s="20" t="str">
        <f>+VLOOKUP(Tabla2[[#This Row],[CÓDIGO DE ESTRUCTURA]],'I-403 Res. Eq. Y Sum'!$B$3:$I$2821,3,FALSE)</f>
        <v>Torre de ángulo menor tipo AC2 (30°)Tipo AC2+3</v>
      </c>
      <c r="E1612" s="22">
        <f>+VLOOKUP(Tabla2[[#This Row],[CÓDIGO DE ESTRUCTURA]],'I-403 Res. Eq. Y Sum'!$B$3:$I$2821,5,FALSE)</f>
        <v>75635.10690852486</v>
      </c>
      <c r="F1612" s="21">
        <f t="shared" si="48"/>
        <v>54.06</v>
      </c>
      <c r="G1612" s="21">
        <f t="shared" si="49"/>
        <v>95.85</v>
      </c>
    </row>
    <row r="1613" spans="2:7" ht="15.6" x14ac:dyDescent="0.3">
      <c r="B1613" s="20" t="s">
        <v>1131</v>
      </c>
      <c r="C1613" s="20" t="s">
        <v>4279</v>
      </c>
      <c r="D1613" s="20" t="str">
        <f>+VLOOKUP(Tabla2[[#This Row],[CÓDIGO DE ESTRUCTURA]],'I-403 Res. Eq. Y Sum'!$B$3:$I$2821,3,FALSE)</f>
        <v>Torre de ángulo menor tipo AC2 (30°)Tipo AC2±0</v>
      </c>
      <c r="E1613" s="22">
        <f>+VLOOKUP(Tabla2[[#This Row],[CÓDIGO DE ESTRUCTURA]],'I-403 Res. Eq. Y Sum'!$B$3:$I$2821,5,FALSE)</f>
        <v>71129.880688042715</v>
      </c>
      <c r="F1613" s="21">
        <f t="shared" si="48"/>
        <v>50.84</v>
      </c>
      <c r="G1613" s="21">
        <f t="shared" si="49"/>
        <v>90.14</v>
      </c>
    </row>
    <row r="1614" spans="2:7" ht="15.6" x14ac:dyDescent="0.3">
      <c r="B1614" s="20" t="s">
        <v>1131</v>
      </c>
      <c r="C1614" s="20" t="s">
        <v>4280</v>
      </c>
      <c r="D1614" s="20" t="str">
        <f>+VLOOKUP(Tabla2[[#This Row],[CÓDIGO DE ESTRUCTURA]],'I-403 Res. Eq. Y Sum'!$B$3:$I$2821,3,FALSE)</f>
        <v>Torre de ángulo menor tipo AC2 (30°)Tipo AC2-3</v>
      </c>
      <c r="E1614" s="22">
        <f>+VLOOKUP(Tabla2[[#This Row],[CÓDIGO DE ESTRUCTURA]],'I-403 Res. Eq. Y Sum'!$B$3:$I$2821,5,FALSE)</f>
        <v>66624.654467560526</v>
      </c>
      <c r="F1614" s="21">
        <f t="shared" si="48"/>
        <v>47.62</v>
      </c>
      <c r="G1614" s="21">
        <f t="shared" si="49"/>
        <v>84.43</v>
      </c>
    </row>
    <row r="1615" spans="2:7" ht="15.6" x14ac:dyDescent="0.3">
      <c r="B1615" s="20" t="s">
        <v>1131</v>
      </c>
      <c r="C1615" s="20" t="s">
        <v>4281</v>
      </c>
      <c r="D1615" s="20" t="str">
        <f>+VLOOKUP(Tabla2[[#This Row],[CÓDIGO DE ESTRUCTURA]],'I-403 Res. Eq. Y Sum'!$B$3:$I$2821,3,FALSE)</f>
        <v>Torre de ángulo mayor tipo BC2 (65°)Tipo BC2+3</v>
      </c>
      <c r="E1615" s="22">
        <f>+VLOOKUP(Tabla2[[#This Row],[CÓDIGO DE ESTRUCTURA]],'I-403 Res. Eq. Y Sum'!$B$3:$I$2821,5,FALSE)</f>
        <v>106198.543686558</v>
      </c>
      <c r="F1615" s="21">
        <f t="shared" si="48"/>
        <v>75.900000000000006</v>
      </c>
      <c r="G1615" s="21">
        <f t="shared" si="49"/>
        <v>134.59</v>
      </c>
    </row>
    <row r="1616" spans="2:7" ht="15.6" x14ac:dyDescent="0.3">
      <c r="B1616" s="20" t="s">
        <v>1131</v>
      </c>
      <c r="C1616" s="20" t="s">
        <v>4282</v>
      </c>
      <c r="D1616" s="20" t="str">
        <f>+VLOOKUP(Tabla2[[#This Row],[CÓDIGO DE ESTRUCTURA]],'I-403 Res. Eq. Y Sum'!$B$3:$I$2821,3,FALSE)</f>
        <v>Torre de ángulo mayor tipo BC2 (65°)Tipo BC2±0</v>
      </c>
      <c r="E1616" s="22">
        <f>+VLOOKUP(Tabla2[[#This Row],[CÓDIGO DE ESTRUCTURA]],'I-403 Res. Eq. Y Sum'!$B$3:$I$2821,5,FALSE)</f>
        <v>99873.4339195504</v>
      </c>
      <c r="F1616" s="21">
        <f t="shared" si="48"/>
        <v>71.38</v>
      </c>
      <c r="G1616" s="21">
        <f t="shared" si="49"/>
        <v>126.57</v>
      </c>
    </row>
    <row r="1617" spans="2:7" ht="15.6" x14ac:dyDescent="0.3">
      <c r="B1617" s="20" t="s">
        <v>1131</v>
      </c>
      <c r="C1617" s="20" t="s">
        <v>4283</v>
      </c>
      <c r="D1617" s="20" t="str">
        <f>+VLOOKUP(Tabla2[[#This Row],[CÓDIGO DE ESTRUCTURA]],'I-403 Res. Eq. Y Sum'!$B$3:$I$2821,3,FALSE)</f>
        <v>Torre de ángulo mayor tipo BC2 (65°)Tipo BC2-3</v>
      </c>
      <c r="E1617" s="22">
        <f>+VLOOKUP(Tabla2[[#This Row],[CÓDIGO DE ESTRUCTURA]],'I-403 Res. Eq. Y Sum'!$B$3:$I$2821,5,FALSE)</f>
        <v>93548.324152542889</v>
      </c>
      <c r="F1617" s="21">
        <f t="shared" si="48"/>
        <v>66.86</v>
      </c>
      <c r="G1617" s="21">
        <f t="shared" si="49"/>
        <v>118.55</v>
      </c>
    </row>
    <row r="1618" spans="2:7" ht="15.6" x14ac:dyDescent="0.3">
      <c r="B1618" s="20" t="s">
        <v>1131</v>
      </c>
      <c r="C1618" s="20" t="s">
        <v>4284</v>
      </c>
      <c r="D1618" s="20" t="str">
        <f>+VLOOKUP(Tabla2[[#This Row],[CÓDIGO DE ESTRUCTURA]],'I-403 Res. Eq. Y Sum'!$B$3:$I$2821,3,FALSE)</f>
        <v>Torre de anclaje, retención intermedia y terminal (15°) Tipo RC2+3</v>
      </c>
      <c r="E1618" s="22">
        <f>+VLOOKUP(Tabla2[[#This Row],[CÓDIGO DE ESTRUCTURA]],'I-403 Res. Eq. Y Sum'!$B$3:$I$2821,5,FALSE)</f>
        <v>107124.51264410341</v>
      </c>
      <c r="F1618" s="21">
        <f t="shared" si="48"/>
        <v>76.56</v>
      </c>
      <c r="G1618" s="21">
        <f t="shared" si="49"/>
        <v>135.76</v>
      </c>
    </row>
    <row r="1619" spans="2:7" ht="15.6" x14ac:dyDescent="0.3">
      <c r="B1619" s="20" t="s">
        <v>1131</v>
      </c>
      <c r="C1619" s="20" t="s">
        <v>4285</v>
      </c>
      <c r="D1619" s="20" t="str">
        <f>+VLOOKUP(Tabla2[[#This Row],[CÓDIGO DE ESTRUCTURA]],'I-403 Res. Eq. Y Sum'!$B$3:$I$2821,3,FALSE)</f>
        <v>Torre de anclaje, retención intermedia y terminal (15°) Tipo RC2±0</v>
      </c>
      <c r="E1619" s="22">
        <f>+VLOOKUP(Tabla2[[#This Row],[CÓDIGO DE ESTRUCTURA]],'I-403 Res. Eq. Y Sum'!$B$3:$I$2821,5,FALSE)</f>
        <v>100742.77750170308</v>
      </c>
      <c r="F1619" s="21">
        <f t="shared" si="48"/>
        <v>72</v>
      </c>
      <c r="G1619" s="21">
        <f t="shared" si="49"/>
        <v>127.67</v>
      </c>
    </row>
    <row r="1620" spans="2:7" ht="15.6" x14ac:dyDescent="0.3">
      <c r="B1620" s="20" t="s">
        <v>1131</v>
      </c>
      <c r="C1620" s="20" t="s">
        <v>4286</v>
      </c>
      <c r="D1620" s="20" t="str">
        <f>+VLOOKUP(Tabla2[[#This Row],[CÓDIGO DE ESTRUCTURA]],'I-403 Res. Eq. Y Sum'!$B$3:$I$2821,3,FALSE)</f>
        <v>Torre de anclaje, retención intermedia y terminal (15°) Tipo RC2-3</v>
      </c>
      <c r="E1620" s="22">
        <f>+VLOOKUP(Tabla2[[#This Row],[CÓDIGO DE ESTRUCTURA]],'I-403 Res. Eq. Y Sum'!$B$3:$I$2821,5,FALSE)</f>
        <v>94361.042359302723</v>
      </c>
      <c r="F1620" s="21">
        <f t="shared" si="48"/>
        <v>67.44</v>
      </c>
      <c r="G1620" s="21">
        <f t="shared" si="49"/>
        <v>119.58</v>
      </c>
    </row>
    <row r="1621" spans="2:7" ht="15.6" x14ac:dyDescent="0.3">
      <c r="B1621" s="20" t="s">
        <v>1131</v>
      </c>
      <c r="C1621" s="20" t="s">
        <v>4287</v>
      </c>
      <c r="D1621" s="20" t="str">
        <f>+VLOOKUP(Tabla2[[#This Row],[CÓDIGO DE ESTRUCTURA]],'I-403 Res. Eq. Y Sum'!$B$3:$I$2821,3,FALSE)</f>
        <v>Torre de suspensión tipo SC2 (5°)Tipo SC2+3</v>
      </c>
      <c r="E1621" s="22">
        <f>+VLOOKUP(Tabla2[[#This Row],[CÓDIGO DE ESTRUCTURA]],'I-403 Res. Eq. Y Sum'!$B$3:$I$2821,5,FALSE)</f>
        <v>49768.651336849223</v>
      </c>
      <c r="F1621" s="21">
        <f t="shared" si="48"/>
        <v>35.57</v>
      </c>
      <c r="G1621" s="21">
        <f t="shared" si="49"/>
        <v>63.07</v>
      </c>
    </row>
    <row r="1622" spans="2:7" ht="15.6" x14ac:dyDescent="0.3">
      <c r="B1622" s="20" t="s">
        <v>1131</v>
      </c>
      <c r="C1622" s="20" t="s">
        <v>4288</v>
      </c>
      <c r="D1622" s="20" t="str">
        <f>+VLOOKUP(Tabla2[[#This Row],[CÓDIGO DE ESTRUCTURA]],'I-403 Res. Eq. Y Sum'!$B$3:$I$2821,3,FALSE)</f>
        <v>Torre de suspensión tipo SC2 (5°)Tipo SC2+6</v>
      </c>
      <c r="E1622" s="22">
        <f>+VLOOKUP(Tabla2[[#This Row],[CÓDIGO DE ESTRUCTURA]],'I-403 Res. Eq. Y Sum'!$B$3:$I$2821,5,FALSE)</f>
        <v>52734.198145956623</v>
      </c>
      <c r="F1622" s="21">
        <f t="shared" si="48"/>
        <v>37.69</v>
      </c>
      <c r="G1622" s="21">
        <f t="shared" si="49"/>
        <v>66.83</v>
      </c>
    </row>
    <row r="1623" spans="2:7" ht="15.6" x14ac:dyDescent="0.3">
      <c r="B1623" s="20" t="s">
        <v>1131</v>
      </c>
      <c r="C1623" s="20" t="s">
        <v>4289</v>
      </c>
      <c r="D1623" s="20" t="str">
        <f>+VLOOKUP(Tabla2[[#This Row],[CÓDIGO DE ESTRUCTURA]],'I-403 Res. Eq. Y Sum'!$B$3:$I$2821,3,FALSE)</f>
        <v>Torre de suspensión tipo SC2 (5°)Tipo SC2±0</v>
      </c>
      <c r="E1623" s="22">
        <f>+VLOOKUP(Tabla2[[#This Row],[CÓDIGO DE ESTRUCTURA]],'I-403 Res. Eq. Y Sum'!$B$3:$I$2821,5,FALSE)</f>
        <v>46803.104527741809</v>
      </c>
      <c r="F1623" s="21">
        <f t="shared" ref="F1623:F1686" si="50">+ROUND(IF((((E1623*(1+0.77)*0.072)/12)*0.2)*(1/3)*(1+0.009489)&lt;0.1,0.1,(((E1623*(1+0.77)*0.072)/12)*0.2)*(1/3)*(1+0.009489)),2)</f>
        <v>33.450000000000003</v>
      </c>
      <c r="G1623" s="21">
        <f t="shared" ref="G1623:G1686" si="51">+ROUND(IF((((E1623*(1+0.843)*0.134)/12)*0.183)*(1/3)*(1+0.009489)&lt;0.1,0.1,(((E1623*(1+0.843)*0.134)/12)*0.183)*(1/3)*(1+0.009489)),2)</f>
        <v>59.31</v>
      </c>
    </row>
    <row r="1624" spans="2:7" ht="15.6" x14ac:dyDescent="0.3">
      <c r="B1624" s="20" t="s">
        <v>1131</v>
      </c>
      <c r="C1624" s="20" t="s">
        <v>4290</v>
      </c>
      <c r="D1624" s="20" t="str">
        <f>+VLOOKUP(Tabla2[[#This Row],[CÓDIGO DE ESTRUCTURA]],'I-403 Res. Eq. Y Sum'!$B$3:$I$2821,3,FALSE)</f>
        <v>Torre de suspensión tipo SC2 (5°)Tipo SC2-3</v>
      </c>
      <c r="E1624" s="22">
        <f>+VLOOKUP(Tabla2[[#This Row],[CÓDIGO DE ESTRUCTURA]],'I-403 Res. Eq. Y Sum'!$B$3:$I$2821,5,FALSE)</f>
        <v>43837.557718634394</v>
      </c>
      <c r="F1624" s="21">
        <f t="shared" si="50"/>
        <v>31.33</v>
      </c>
      <c r="G1624" s="21">
        <f t="shared" si="51"/>
        <v>55.56</v>
      </c>
    </row>
    <row r="1625" spans="2:7" ht="15.6" x14ac:dyDescent="0.3">
      <c r="B1625" s="20" t="s">
        <v>1131</v>
      </c>
      <c r="C1625" s="20" t="s">
        <v>4291</v>
      </c>
      <c r="D1625" s="20" t="str">
        <f>+VLOOKUP(Tabla2[[#This Row],[CÓDIGO DE ESTRUCTURA]],'I-403 Res. Eq. Y Sum'!$B$3:$I$2821,3,FALSE)</f>
        <v>Torre de suspensión tipo SC2 (5°)Tipo SC2-6</v>
      </c>
      <c r="E1625" s="22">
        <f>+VLOOKUP(Tabla2[[#This Row],[CÓDIGO DE ESTRUCTURA]],'I-403 Res. Eq. Y Sum'!$B$3:$I$2821,5,FALSE)</f>
        <v>40872.01090952698</v>
      </c>
      <c r="F1625" s="21">
        <f t="shared" si="50"/>
        <v>29.21</v>
      </c>
      <c r="G1625" s="21">
        <f t="shared" si="51"/>
        <v>51.8</v>
      </c>
    </row>
    <row r="1626" spans="2:7" ht="15.6" x14ac:dyDescent="0.3">
      <c r="B1626" s="20" t="s">
        <v>1131</v>
      </c>
      <c r="C1626" s="20" t="s">
        <v>4292</v>
      </c>
      <c r="D1626" s="20" t="str">
        <f>+VLOOKUP(Tabla2[[#This Row],[CÓDIGO DE ESTRUCTURA]],'I-403 Res. Eq. Y Sum'!$B$3:$I$2821,3,FALSE)</f>
        <v>Torre de ángulo menor tipo AC2 (30°)Tipo AC2+3</v>
      </c>
      <c r="E1626" s="22">
        <f>+VLOOKUP(Tabla2[[#This Row],[CÓDIGO DE ESTRUCTURA]],'I-403 Res. Eq. Y Sum'!$B$3:$I$2821,5,FALSE)</f>
        <v>78339.043883029706</v>
      </c>
      <c r="F1626" s="21">
        <f t="shared" si="50"/>
        <v>55.99</v>
      </c>
      <c r="G1626" s="21">
        <f t="shared" si="51"/>
        <v>99.28</v>
      </c>
    </row>
    <row r="1627" spans="2:7" ht="15.6" x14ac:dyDescent="0.3">
      <c r="B1627" s="20" t="s">
        <v>1131</v>
      </c>
      <c r="C1627" s="20" t="s">
        <v>4293</v>
      </c>
      <c r="D1627" s="20" t="str">
        <f>+VLOOKUP(Tabla2[[#This Row],[CÓDIGO DE ESTRUCTURA]],'I-403 Res. Eq. Y Sum'!$B$3:$I$2821,3,FALSE)</f>
        <v>Torre de ángulo menor tipo AC2 (30°)Tipo AC2±0</v>
      </c>
      <c r="E1627" s="22">
        <f>+VLOOKUP(Tabla2[[#This Row],[CÓDIGO DE ESTRUCTURA]],'I-403 Res. Eq. Y Sum'!$B$3:$I$2821,5,FALSE)</f>
        <v>73672.883137030338</v>
      </c>
      <c r="F1627" s="21">
        <f t="shared" si="50"/>
        <v>52.66</v>
      </c>
      <c r="G1627" s="21">
        <f t="shared" si="51"/>
        <v>93.37</v>
      </c>
    </row>
    <row r="1628" spans="2:7" ht="15.6" x14ac:dyDescent="0.3">
      <c r="B1628" s="20" t="s">
        <v>1131</v>
      </c>
      <c r="C1628" s="20" t="s">
        <v>4294</v>
      </c>
      <c r="D1628" s="20" t="str">
        <f>+VLOOKUP(Tabla2[[#This Row],[CÓDIGO DE ESTRUCTURA]],'I-403 Res. Eq. Y Sum'!$B$3:$I$2821,3,FALSE)</f>
        <v>Torre de ángulo menor tipo AC2 (30°)Tipo AC2-3</v>
      </c>
      <c r="E1628" s="22">
        <f>+VLOOKUP(Tabla2[[#This Row],[CÓDIGO DE ESTRUCTURA]],'I-403 Res. Eq. Y Sum'!$B$3:$I$2821,5,FALSE)</f>
        <v>69006.72239103094</v>
      </c>
      <c r="F1628" s="21">
        <f t="shared" si="50"/>
        <v>49.32</v>
      </c>
      <c r="G1628" s="21">
        <f t="shared" si="51"/>
        <v>87.45</v>
      </c>
    </row>
    <row r="1629" spans="2:7" ht="15.6" x14ac:dyDescent="0.3">
      <c r="B1629" s="20" t="s">
        <v>1131</v>
      </c>
      <c r="C1629" s="20" t="s">
        <v>4295</v>
      </c>
      <c r="D1629" s="20" t="str">
        <f>+VLOOKUP(Tabla2[[#This Row],[CÓDIGO DE ESTRUCTURA]],'I-403 Res. Eq. Y Sum'!$B$3:$I$2821,3,FALSE)</f>
        <v>Torre de ángulo mayor tipo BC2 (65°)Tipo BC2+3</v>
      </c>
      <c r="E1629" s="22">
        <f>+VLOOKUP(Tabla2[[#This Row],[CÓDIGO DE ESTRUCTURA]],'I-403 Res. Eq. Y Sum'!$B$3:$I$2821,5,FALSE)</f>
        <v>109420.99324963994</v>
      </c>
      <c r="F1629" s="21">
        <f t="shared" si="50"/>
        <v>78.209999999999994</v>
      </c>
      <c r="G1629" s="21">
        <f t="shared" si="51"/>
        <v>138.66999999999999</v>
      </c>
    </row>
    <row r="1630" spans="2:7" ht="15.6" x14ac:dyDescent="0.3">
      <c r="B1630" s="20" t="s">
        <v>1131</v>
      </c>
      <c r="C1630" s="20" t="s">
        <v>4296</v>
      </c>
      <c r="D1630" s="20" t="str">
        <f>+VLOOKUP(Tabla2[[#This Row],[CÓDIGO DE ESTRUCTURA]],'I-403 Res. Eq. Y Sum'!$B$3:$I$2821,3,FALSE)</f>
        <v>Torre de ángulo mayor tipo BC2 (65°)Tipo BC2±0</v>
      </c>
      <c r="E1630" s="22">
        <f>+VLOOKUP(Tabla2[[#This Row],[CÓDIGO DE ESTRUCTURA]],'I-403 Res. Eq. Y Sum'!$B$3:$I$2821,5,FALSE)</f>
        <v>102904.06791199362</v>
      </c>
      <c r="F1630" s="21">
        <f t="shared" si="50"/>
        <v>73.55</v>
      </c>
      <c r="G1630" s="21">
        <f t="shared" si="51"/>
        <v>130.41</v>
      </c>
    </row>
    <row r="1631" spans="2:7" ht="15.6" x14ac:dyDescent="0.3">
      <c r="B1631" s="20" t="s">
        <v>1131</v>
      </c>
      <c r="C1631" s="20" t="s">
        <v>4297</v>
      </c>
      <c r="D1631" s="20" t="str">
        <f>+VLOOKUP(Tabla2[[#This Row],[CÓDIGO DE ESTRUCTURA]],'I-403 Res. Eq. Y Sum'!$B$3:$I$2821,3,FALSE)</f>
        <v>Torre de ángulo mayor tipo BC2 (65°)Tipo BC2-3</v>
      </c>
      <c r="E1631" s="22">
        <f>+VLOOKUP(Tabla2[[#This Row],[CÓDIGO DE ESTRUCTURA]],'I-403 Res. Eq. Y Sum'!$B$3:$I$2821,5,FALSE)</f>
        <v>96387.142574347337</v>
      </c>
      <c r="F1631" s="21">
        <f t="shared" si="50"/>
        <v>68.89</v>
      </c>
      <c r="G1631" s="21">
        <f t="shared" si="51"/>
        <v>122.15</v>
      </c>
    </row>
    <row r="1632" spans="2:7" ht="15.6" x14ac:dyDescent="0.3">
      <c r="B1632" s="20" t="s">
        <v>1131</v>
      </c>
      <c r="C1632" s="20" t="s">
        <v>4298</v>
      </c>
      <c r="D1632" s="20" t="str">
        <f>+VLOOKUP(Tabla2[[#This Row],[CÓDIGO DE ESTRUCTURA]],'I-403 Res. Eq. Y Sum'!$B$3:$I$2821,3,FALSE)</f>
        <v>Torre de anclaje, retención intermedia y terminal (15°) Tipo RC2+3</v>
      </c>
      <c r="E1632" s="22">
        <f>+VLOOKUP(Tabla2[[#This Row],[CÓDIGO DE ESTRUCTURA]],'I-403 Res. Eq. Y Sum'!$B$3:$I$2821,5,FALSE)</f>
        <v>111298.09768017838</v>
      </c>
      <c r="F1632" s="21">
        <f t="shared" si="50"/>
        <v>79.55</v>
      </c>
      <c r="G1632" s="21">
        <f t="shared" si="51"/>
        <v>141.05000000000001</v>
      </c>
    </row>
    <row r="1633" spans="2:7" ht="15.6" x14ac:dyDescent="0.3">
      <c r="B1633" s="20" t="s">
        <v>1131</v>
      </c>
      <c r="C1633" s="20" t="s">
        <v>4299</v>
      </c>
      <c r="D1633" s="20" t="str">
        <f>+VLOOKUP(Tabla2[[#This Row],[CÓDIGO DE ESTRUCTURA]],'I-403 Res. Eq. Y Sum'!$B$3:$I$2821,3,FALSE)</f>
        <v>Torre de anclaje, retención intermedia y terminal (15°) Tipo RC2±0</v>
      </c>
      <c r="E1633" s="22">
        <f>+VLOOKUP(Tabla2[[#This Row],[CÓDIGO DE ESTRUCTURA]],'I-403 Res. Eq. Y Sum'!$B$3:$I$2821,5,FALSE)</f>
        <v>104667.96178606059</v>
      </c>
      <c r="F1633" s="21">
        <f t="shared" si="50"/>
        <v>74.81</v>
      </c>
      <c r="G1633" s="21">
        <f t="shared" si="51"/>
        <v>132.65</v>
      </c>
    </row>
    <row r="1634" spans="2:7" ht="15.6" x14ac:dyDescent="0.3">
      <c r="B1634" s="20" t="s">
        <v>1131</v>
      </c>
      <c r="C1634" s="20" t="s">
        <v>4300</v>
      </c>
      <c r="D1634" s="20" t="str">
        <f>+VLOOKUP(Tabla2[[#This Row],[CÓDIGO DE ESTRUCTURA]],'I-403 Res. Eq. Y Sum'!$B$3:$I$2821,3,FALSE)</f>
        <v>Torre de anclaje, retención intermedia y terminal (15°) Tipo RC2-3</v>
      </c>
      <c r="E1634" s="22">
        <f>+VLOOKUP(Tabla2[[#This Row],[CÓDIGO DE ESTRUCTURA]],'I-403 Res. Eq. Y Sum'!$B$3:$I$2821,5,FALSE)</f>
        <v>98037.825891942819</v>
      </c>
      <c r="F1634" s="21">
        <f t="shared" si="50"/>
        <v>70.069999999999993</v>
      </c>
      <c r="G1634" s="21">
        <f t="shared" si="51"/>
        <v>124.24</v>
      </c>
    </row>
    <row r="1635" spans="2:7" ht="15.6" x14ac:dyDescent="0.3">
      <c r="B1635" s="20" t="s">
        <v>1131</v>
      </c>
      <c r="C1635" s="20" t="s">
        <v>4301</v>
      </c>
      <c r="D1635" s="20" t="str">
        <f>+VLOOKUP(Tabla2[[#This Row],[CÓDIGO DE ESTRUCTURA]],'I-403 Res. Eq. Y Sum'!$B$3:$I$2821,3,FALSE)</f>
        <v>Torre de suspensión tipo SC2 (5°)Tipo SC2+3</v>
      </c>
      <c r="E1635" s="22">
        <f>+VLOOKUP(Tabla2[[#This Row],[CÓDIGO DE ESTRUCTURA]],'I-403 Res. Eq. Y Sum'!$B$3:$I$2821,5,FALSE)</f>
        <v>51795.4020050338</v>
      </c>
      <c r="F1635" s="21">
        <f t="shared" si="50"/>
        <v>37.020000000000003</v>
      </c>
      <c r="G1635" s="21">
        <f t="shared" si="51"/>
        <v>65.64</v>
      </c>
    </row>
    <row r="1636" spans="2:7" ht="15.6" x14ac:dyDescent="0.3">
      <c r="B1636" s="20" t="s">
        <v>1131</v>
      </c>
      <c r="C1636" s="20" t="s">
        <v>4302</v>
      </c>
      <c r="D1636" s="20" t="str">
        <f>+VLOOKUP(Tabla2[[#This Row],[CÓDIGO DE ESTRUCTURA]],'I-403 Res. Eq. Y Sum'!$B$3:$I$2821,3,FALSE)</f>
        <v>Torre de suspensión tipo SC2 (5°)Tipo SC2+6</v>
      </c>
      <c r="E1636" s="22">
        <f>+VLOOKUP(Tabla2[[#This Row],[CÓDIGO DE ESTRUCTURA]],'I-403 Res. Eq. Y Sum'!$B$3:$I$2821,5,FALSE)</f>
        <v>54881.609762976186</v>
      </c>
      <c r="F1636" s="21">
        <f t="shared" si="50"/>
        <v>39.22</v>
      </c>
      <c r="G1636" s="21">
        <f t="shared" si="51"/>
        <v>69.55</v>
      </c>
    </row>
    <row r="1637" spans="2:7" ht="15.6" x14ac:dyDescent="0.3">
      <c r="B1637" s="20" t="s">
        <v>1131</v>
      </c>
      <c r="C1637" s="20" t="s">
        <v>4303</v>
      </c>
      <c r="D1637" s="20" t="str">
        <f>+VLOOKUP(Tabla2[[#This Row],[CÓDIGO DE ESTRUCTURA]],'I-403 Res. Eq. Y Sum'!$B$3:$I$2821,3,FALSE)</f>
        <v>Torre de suspensión tipo SC2 (5°)Tipo SC2±0</v>
      </c>
      <c r="E1637" s="22">
        <f>+VLOOKUP(Tabla2[[#This Row],[CÓDIGO DE ESTRUCTURA]],'I-403 Res. Eq. Y Sum'!$B$3:$I$2821,5,FALSE)</f>
        <v>48709.194247091407</v>
      </c>
      <c r="F1637" s="21">
        <f t="shared" si="50"/>
        <v>34.81</v>
      </c>
      <c r="G1637" s="21">
        <f t="shared" si="51"/>
        <v>61.73</v>
      </c>
    </row>
    <row r="1638" spans="2:7" ht="15.6" x14ac:dyDescent="0.3">
      <c r="B1638" s="20" t="s">
        <v>1131</v>
      </c>
      <c r="C1638" s="20" t="s">
        <v>4304</v>
      </c>
      <c r="D1638" s="20" t="str">
        <f>+VLOOKUP(Tabla2[[#This Row],[CÓDIGO DE ESTRUCTURA]],'I-403 Res. Eq. Y Sum'!$B$3:$I$2821,3,FALSE)</f>
        <v>Torre de suspensión tipo SC2 (5°)Tipo SC2-3</v>
      </c>
      <c r="E1638" s="22">
        <f>+VLOOKUP(Tabla2[[#This Row],[CÓDIGO DE ESTRUCTURA]],'I-403 Res. Eq. Y Sum'!$B$3:$I$2821,5,FALSE)</f>
        <v>45622.986489149022</v>
      </c>
      <c r="F1638" s="21">
        <f t="shared" si="50"/>
        <v>32.61</v>
      </c>
      <c r="G1638" s="21">
        <f t="shared" si="51"/>
        <v>57.82</v>
      </c>
    </row>
    <row r="1639" spans="2:7" ht="15.6" x14ac:dyDescent="0.3">
      <c r="B1639" s="20" t="s">
        <v>1131</v>
      </c>
      <c r="C1639" s="20" t="s">
        <v>4305</v>
      </c>
      <c r="D1639" s="20" t="str">
        <f>+VLOOKUP(Tabla2[[#This Row],[CÓDIGO DE ESTRUCTURA]],'I-403 Res. Eq. Y Sum'!$B$3:$I$2821,3,FALSE)</f>
        <v>Torre de suspensión tipo SC2 (5°)Tipo SC2-6</v>
      </c>
      <c r="E1639" s="22">
        <f>+VLOOKUP(Tabla2[[#This Row],[CÓDIGO DE ESTRUCTURA]],'I-403 Res. Eq. Y Sum'!$B$3:$I$2821,5,FALSE)</f>
        <v>42536.77873120665</v>
      </c>
      <c r="F1639" s="21">
        <f t="shared" si="50"/>
        <v>30.4</v>
      </c>
      <c r="G1639" s="21">
        <f t="shared" si="51"/>
        <v>53.91</v>
      </c>
    </row>
    <row r="1640" spans="2:7" ht="15.6" x14ac:dyDescent="0.3">
      <c r="B1640" s="20" t="s">
        <v>1131</v>
      </c>
      <c r="C1640" s="20" t="s">
        <v>592</v>
      </c>
      <c r="D1640" s="20" t="str">
        <f>+VLOOKUP(Tabla2[[#This Row],[CÓDIGO DE ESTRUCTURA]],'I-403 Res. Eq. Y Sum'!$B$3:$I$2821,3,FALSE)</f>
        <v>Torre de suspensión tipo SS2 (5°)Tipo SS2-6</v>
      </c>
      <c r="E1640" s="22">
        <f>+VLOOKUP(Tabla2[[#This Row],[CÓDIGO DE ESTRUCTURA]],'I-403 Res. Eq. Y Sum'!$B$3:$I$2821,5,FALSE)</f>
        <v>13922.342633818786</v>
      </c>
      <c r="F1640" s="21">
        <f t="shared" si="50"/>
        <v>9.9499999999999993</v>
      </c>
      <c r="G1640" s="21">
        <f t="shared" si="51"/>
        <v>17.64</v>
      </c>
    </row>
    <row r="1641" spans="2:7" ht="15.6" x14ac:dyDescent="0.3">
      <c r="B1641" s="20" t="s">
        <v>1131</v>
      </c>
      <c r="C1641" s="20" t="s">
        <v>593</v>
      </c>
      <c r="D1641" s="20" t="str">
        <f>+VLOOKUP(Tabla2[[#This Row],[CÓDIGO DE ESTRUCTURA]],'I-403 Res. Eq. Y Sum'!$B$3:$I$2821,3,FALSE)</f>
        <v>Torre de suspensión tipo SS2 (5°)Tipo SS2-3</v>
      </c>
      <c r="E1641" s="22">
        <f>+VLOOKUP(Tabla2[[#This Row],[CÓDIGO DE ESTRUCTURA]],'I-403 Res. Eq. Y Sum'!$B$3:$I$2821,5,FALSE)</f>
        <v>15047.906295588116</v>
      </c>
      <c r="F1641" s="21">
        <f t="shared" si="50"/>
        <v>10.76</v>
      </c>
      <c r="G1641" s="21">
        <f t="shared" si="51"/>
        <v>19.07</v>
      </c>
    </row>
    <row r="1642" spans="2:7" ht="15.6" x14ac:dyDescent="0.3">
      <c r="B1642" s="20" t="s">
        <v>1131</v>
      </c>
      <c r="C1642" s="20" t="s">
        <v>594</v>
      </c>
      <c r="D1642" s="20" t="str">
        <f>+VLOOKUP(Tabla2[[#This Row],[CÓDIGO DE ESTRUCTURA]],'I-403 Res. Eq. Y Sum'!$B$3:$I$2821,3,FALSE)</f>
        <v>Torre de suspensión tipo SS2 (5°)Tipo SS2±0</v>
      </c>
      <c r="E1642" s="22">
        <f>+VLOOKUP(Tabla2[[#This Row],[CÓDIGO DE ESTRUCTURA]],'I-403 Res. Eq. Y Sum'!$B$3:$I$2821,5,FALSE)</f>
        <v>16173.469957357436</v>
      </c>
      <c r="F1642" s="21">
        <f t="shared" si="50"/>
        <v>11.56</v>
      </c>
      <c r="G1642" s="21">
        <f t="shared" si="51"/>
        <v>20.5</v>
      </c>
    </row>
    <row r="1643" spans="2:7" ht="15.6" x14ac:dyDescent="0.3">
      <c r="B1643" s="20" t="s">
        <v>1131</v>
      </c>
      <c r="C1643" s="20" t="s">
        <v>595</v>
      </c>
      <c r="D1643" s="20" t="str">
        <f>+VLOOKUP(Tabla2[[#This Row],[CÓDIGO DE ESTRUCTURA]],'I-403 Res. Eq. Y Sum'!$B$3:$I$2821,3,FALSE)</f>
        <v>Torre de suspensión tipo SS2 (5°)Tipo SS2+3</v>
      </c>
      <c r="E1643" s="22">
        <f>+VLOOKUP(Tabla2[[#This Row],[CÓDIGO DE ESTRUCTURA]],'I-403 Res. Eq. Y Sum'!$B$3:$I$2821,5,FALSE)</f>
        <v>17299.033619126756</v>
      </c>
      <c r="F1643" s="21">
        <f t="shared" si="50"/>
        <v>12.36</v>
      </c>
      <c r="G1643" s="21">
        <f t="shared" si="51"/>
        <v>21.92</v>
      </c>
    </row>
    <row r="1644" spans="2:7" ht="15.6" x14ac:dyDescent="0.3">
      <c r="B1644" s="20" t="s">
        <v>1131</v>
      </c>
      <c r="C1644" s="20" t="s">
        <v>596</v>
      </c>
      <c r="D1644" s="20" t="str">
        <f>+VLOOKUP(Tabla2[[#This Row],[CÓDIGO DE ESTRUCTURA]],'I-403 Res. Eq. Y Sum'!$B$3:$I$2821,3,FALSE)</f>
        <v>Torre de suspensión tipo SS2 (5°)Tipo SS2+6</v>
      </c>
      <c r="E1644" s="22">
        <f>+VLOOKUP(Tabla2[[#This Row],[CÓDIGO DE ESTRUCTURA]],'I-403 Res. Eq. Y Sum'!$B$3:$I$2821,5,FALSE)</f>
        <v>18424.597280896083</v>
      </c>
      <c r="F1644" s="21">
        <f t="shared" si="50"/>
        <v>13.17</v>
      </c>
      <c r="G1644" s="21">
        <f t="shared" si="51"/>
        <v>23.35</v>
      </c>
    </row>
    <row r="1645" spans="2:7" ht="15.6" x14ac:dyDescent="0.3">
      <c r="B1645" s="20" t="s">
        <v>1131</v>
      </c>
      <c r="C1645" s="20" t="s">
        <v>597</v>
      </c>
      <c r="D1645" s="20" t="str">
        <f>+VLOOKUP(Tabla2[[#This Row],[CÓDIGO DE ESTRUCTURA]],'I-403 Res. Eq. Y Sum'!$B$3:$I$2821,3,FALSE)</f>
        <v>Torre de ángulo menor tipo AS2 (30°)Tipo AS2-3</v>
      </c>
      <c r="E1645" s="22">
        <f>+VLOOKUP(Tabla2[[#This Row],[CÓDIGO DE ESTRUCTURA]],'I-403 Res. Eq. Y Sum'!$B$3:$I$2821,5,FALSE)</f>
        <v>22170.755429731118</v>
      </c>
      <c r="F1645" s="21">
        <f t="shared" si="50"/>
        <v>15.85</v>
      </c>
      <c r="G1645" s="21">
        <f t="shared" si="51"/>
        <v>28.1</v>
      </c>
    </row>
    <row r="1646" spans="2:7" ht="15.6" x14ac:dyDescent="0.3">
      <c r="B1646" s="20" t="s">
        <v>1131</v>
      </c>
      <c r="C1646" s="20" t="s">
        <v>598</v>
      </c>
      <c r="D1646" s="20" t="str">
        <f>+VLOOKUP(Tabla2[[#This Row],[CÓDIGO DE ESTRUCTURA]],'I-403 Res. Eq. Y Sum'!$B$3:$I$2821,3,FALSE)</f>
        <v>Torre de ángulo menor tipo AS2 (30°)Tipo AS2±0</v>
      </c>
      <c r="E1646" s="22">
        <f>+VLOOKUP(Tabla2[[#This Row],[CÓDIGO DE ESTRUCTURA]],'I-403 Res. Eq. Y Sum'!$B$3:$I$2821,5,FALSE)</f>
        <v>23805.679185090288</v>
      </c>
      <c r="F1646" s="21">
        <f t="shared" si="50"/>
        <v>17.010000000000002</v>
      </c>
      <c r="G1646" s="21">
        <f t="shared" si="51"/>
        <v>30.17</v>
      </c>
    </row>
    <row r="1647" spans="2:7" ht="15.6" x14ac:dyDescent="0.3">
      <c r="B1647" s="20" t="s">
        <v>1131</v>
      </c>
      <c r="C1647" s="20" t="s">
        <v>599</v>
      </c>
      <c r="D1647" s="20" t="str">
        <f>+VLOOKUP(Tabla2[[#This Row],[CÓDIGO DE ESTRUCTURA]],'I-403 Res. Eq. Y Sum'!$B$3:$I$2821,3,FALSE)</f>
        <v>Torre de ángulo menor tipo AS2 (30°)Tipo AS2+3</v>
      </c>
      <c r="E1647" s="22">
        <f>+VLOOKUP(Tabla2[[#This Row],[CÓDIGO DE ESTRUCTURA]],'I-403 Res. Eq. Y Sum'!$B$3:$I$2821,5,FALSE)</f>
        <v>25440.602940449455</v>
      </c>
      <c r="F1647" s="21">
        <f t="shared" si="50"/>
        <v>18.18</v>
      </c>
      <c r="G1647" s="21">
        <f t="shared" si="51"/>
        <v>32.24</v>
      </c>
    </row>
    <row r="1648" spans="2:7" ht="15.6" x14ac:dyDescent="0.3">
      <c r="B1648" s="20" t="s">
        <v>1131</v>
      </c>
      <c r="C1648" s="20" t="s">
        <v>600</v>
      </c>
      <c r="D1648" s="20" t="str">
        <f>+VLOOKUP(Tabla2[[#This Row],[CÓDIGO DE ESTRUCTURA]],'I-403 Res. Eq. Y Sum'!$B$3:$I$2821,3,FALSE)</f>
        <v>Torre de ángulo mayor tipo BS2 (65°)Tipo BS2-3</v>
      </c>
      <c r="E1648" s="22">
        <f>+VLOOKUP(Tabla2[[#This Row],[CÓDIGO DE ESTRUCTURA]],'I-403 Res. Eq. Y Sum'!$B$3:$I$2821,5,FALSE)</f>
        <v>30549.822696295807</v>
      </c>
      <c r="F1648" s="21">
        <f t="shared" si="50"/>
        <v>21.83</v>
      </c>
      <c r="G1648" s="21">
        <f t="shared" si="51"/>
        <v>38.72</v>
      </c>
    </row>
    <row r="1649" spans="2:7" ht="15.6" x14ac:dyDescent="0.3">
      <c r="B1649" s="20" t="s">
        <v>1131</v>
      </c>
      <c r="C1649" s="20" t="s">
        <v>601</v>
      </c>
      <c r="D1649" s="20" t="str">
        <f>+VLOOKUP(Tabla2[[#This Row],[CÓDIGO DE ESTRUCTURA]],'I-403 Res. Eq. Y Sum'!$B$3:$I$2821,3,FALSE)</f>
        <v>Torre de ángulo mayor tipo BS2 (65°)Tipo BS2±0</v>
      </c>
      <c r="E1649" s="22">
        <f>+VLOOKUP(Tabla2[[#This Row],[CÓDIGO DE ESTRUCTURA]],'I-403 Res. Eq. Y Sum'!$B$3:$I$2821,5,FALSE)</f>
        <v>32792.187868905399</v>
      </c>
      <c r="F1649" s="21">
        <f t="shared" si="50"/>
        <v>23.44</v>
      </c>
      <c r="G1649" s="21">
        <f t="shared" si="51"/>
        <v>41.56</v>
      </c>
    </row>
    <row r="1650" spans="2:7" ht="15.6" x14ac:dyDescent="0.3">
      <c r="B1650" s="20" t="s">
        <v>1131</v>
      </c>
      <c r="C1650" s="20" t="s">
        <v>602</v>
      </c>
      <c r="D1650" s="20" t="str">
        <f>+VLOOKUP(Tabla2[[#This Row],[CÓDIGO DE ESTRUCTURA]],'I-403 Res. Eq. Y Sum'!$B$3:$I$2821,3,FALSE)</f>
        <v>Torre de ángulo mayor tipo BS2 (65°)Tipo BS2+3</v>
      </c>
      <c r="E1650" s="22">
        <f>+VLOOKUP(Tabla2[[#This Row],[CÓDIGO DE ESTRUCTURA]],'I-403 Res. Eq. Y Sum'!$B$3:$I$2821,5,FALSE)</f>
        <v>35034.553041515013</v>
      </c>
      <c r="F1650" s="21">
        <f t="shared" si="50"/>
        <v>25.04</v>
      </c>
      <c r="G1650" s="21">
        <f t="shared" si="51"/>
        <v>44.4</v>
      </c>
    </row>
    <row r="1651" spans="2:7" ht="15.6" x14ac:dyDescent="0.3">
      <c r="B1651" s="20" t="s">
        <v>1131</v>
      </c>
      <c r="C1651" s="20" t="s">
        <v>603</v>
      </c>
      <c r="D1651" s="20" t="str">
        <f>+VLOOKUP(Tabla2[[#This Row],[CÓDIGO DE ESTRUCTURA]],'I-403 Res. Eq. Y Sum'!$B$3:$I$2821,3,FALSE)</f>
        <v>Torre de anclaje, retención intermedia y terminal (15°) Tipo RS2-3</v>
      </c>
      <c r="E1651" s="22">
        <f>+VLOOKUP(Tabla2[[#This Row],[CÓDIGO DE ESTRUCTURA]],'I-403 Res. Eq. Y Sum'!$B$3:$I$2821,5,FALSE)</f>
        <v>33387.072588775205</v>
      </c>
      <c r="F1651" s="21">
        <f t="shared" si="50"/>
        <v>23.86</v>
      </c>
      <c r="G1651" s="21">
        <f t="shared" si="51"/>
        <v>42.31</v>
      </c>
    </row>
    <row r="1652" spans="2:7" ht="15.6" x14ac:dyDescent="0.3">
      <c r="B1652" s="20" t="s">
        <v>1131</v>
      </c>
      <c r="C1652" s="20" t="s">
        <v>604</v>
      </c>
      <c r="D1652" s="20" t="str">
        <f>+VLOOKUP(Tabla2[[#This Row],[CÓDIGO DE ESTRUCTURA]],'I-403 Res. Eq. Y Sum'!$B$3:$I$2821,3,FALSE)</f>
        <v>Torre de anclaje, retención intermedia y terminal (15°) Tipo RS2±0</v>
      </c>
      <c r="E1652" s="22">
        <f>+VLOOKUP(Tabla2[[#This Row],[CÓDIGO DE ESTRUCTURA]],'I-403 Res. Eq. Y Sum'!$B$3:$I$2821,5,FALSE)</f>
        <v>35862.879391007795</v>
      </c>
      <c r="F1652" s="21">
        <f t="shared" si="50"/>
        <v>25.63</v>
      </c>
      <c r="G1652" s="21">
        <f t="shared" si="51"/>
        <v>45.45</v>
      </c>
    </row>
    <row r="1653" spans="2:7" ht="15.6" x14ac:dyDescent="0.3">
      <c r="B1653" s="20" t="s">
        <v>1131</v>
      </c>
      <c r="C1653" s="20" t="s">
        <v>605</v>
      </c>
      <c r="D1653" s="20" t="str">
        <f>+VLOOKUP(Tabla2[[#This Row],[CÓDIGO DE ESTRUCTURA]],'I-403 Res. Eq. Y Sum'!$B$3:$I$2821,3,FALSE)</f>
        <v>Torre de anclaje, retención intermedia y terminal (15°) Tipo RS2+3</v>
      </c>
      <c r="E1653" s="22">
        <f>+VLOOKUP(Tabla2[[#This Row],[CÓDIGO DE ESTRUCTURA]],'I-403 Res. Eq. Y Sum'!$B$3:$I$2821,5,FALSE)</f>
        <v>38338.686193240384</v>
      </c>
      <c r="F1653" s="21">
        <f t="shared" si="50"/>
        <v>27.4</v>
      </c>
      <c r="G1653" s="21">
        <f t="shared" si="51"/>
        <v>48.59</v>
      </c>
    </row>
    <row r="1654" spans="2:7" ht="15.6" x14ac:dyDescent="0.3">
      <c r="B1654" s="20" t="s">
        <v>1131</v>
      </c>
      <c r="C1654" s="20" t="s">
        <v>578</v>
      </c>
      <c r="D1654" s="20" t="str">
        <f>+VLOOKUP(Tabla2[[#This Row],[CÓDIGO DE ESTRUCTURA]],'I-403 Res. Eq. Y Sum'!$B$3:$I$2821,3,FALSE)</f>
        <v>Torre de suspensión tipo SS2 (5°)Tipo SS2-6</v>
      </c>
      <c r="E1654" s="22">
        <f>+VLOOKUP(Tabla2[[#This Row],[CÓDIGO DE ESTRUCTURA]],'I-403 Res. Eq. Y Sum'!$B$3:$I$2821,5,FALSE)</f>
        <v>15244.182838717112</v>
      </c>
      <c r="F1654" s="21">
        <f t="shared" si="50"/>
        <v>10.9</v>
      </c>
      <c r="G1654" s="21">
        <f t="shared" si="51"/>
        <v>19.32</v>
      </c>
    </row>
    <row r="1655" spans="2:7" ht="15.6" x14ac:dyDescent="0.3">
      <c r="B1655" s="20" t="s">
        <v>1131</v>
      </c>
      <c r="C1655" s="20" t="s">
        <v>579</v>
      </c>
      <c r="D1655" s="20" t="str">
        <f>+VLOOKUP(Tabla2[[#This Row],[CÓDIGO DE ESTRUCTURA]],'I-403 Res. Eq. Y Sum'!$B$3:$I$2821,3,FALSE)</f>
        <v>Torre de suspensión tipo SS2 (5°)Tipo SS2-3</v>
      </c>
      <c r="E1655" s="22">
        <f>+VLOOKUP(Tabla2[[#This Row],[CÓDIGO DE ESTRUCTURA]],'I-403 Res. Eq. Y Sum'!$B$3:$I$2821,5,FALSE)</f>
        <v>16478.304718819527</v>
      </c>
      <c r="F1655" s="21">
        <f t="shared" si="50"/>
        <v>11.78</v>
      </c>
      <c r="G1655" s="21">
        <f t="shared" si="51"/>
        <v>20.88</v>
      </c>
    </row>
    <row r="1656" spans="2:7" ht="15.6" x14ac:dyDescent="0.3">
      <c r="B1656" s="20" t="s">
        <v>1131</v>
      </c>
      <c r="C1656" s="20" t="s">
        <v>580</v>
      </c>
      <c r="D1656" s="20" t="str">
        <f>+VLOOKUP(Tabla2[[#This Row],[CÓDIGO DE ESTRUCTURA]],'I-403 Res. Eq. Y Sum'!$B$3:$I$2821,3,FALSE)</f>
        <v>Torre de suspensión tipo SS2 (5°)Tipo SS2±0</v>
      </c>
      <c r="E1656" s="22">
        <f>+VLOOKUP(Tabla2[[#This Row],[CÓDIGO DE ESTRUCTURA]],'I-403 Res. Eq. Y Sum'!$B$3:$I$2821,5,FALSE)</f>
        <v>17712.426598921946</v>
      </c>
      <c r="F1656" s="21">
        <f t="shared" si="50"/>
        <v>12.66</v>
      </c>
      <c r="G1656" s="21">
        <f t="shared" si="51"/>
        <v>22.45</v>
      </c>
    </row>
    <row r="1657" spans="2:7" ht="15.6" x14ac:dyDescent="0.3">
      <c r="B1657" s="20" t="s">
        <v>1131</v>
      </c>
      <c r="C1657" s="20" t="s">
        <v>581</v>
      </c>
      <c r="D1657" s="20" t="str">
        <f>+VLOOKUP(Tabla2[[#This Row],[CÓDIGO DE ESTRUCTURA]],'I-403 Res. Eq. Y Sum'!$B$3:$I$2821,3,FALSE)</f>
        <v>Torre de suspensión tipo SS2 (5°)Tipo SS2+3</v>
      </c>
      <c r="E1657" s="22">
        <f>+VLOOKUP(Tabla2[[#This Row],[CÓDIGO DE ESTRUCTURA]],'I-403 Res. Eq. Y Sum'!$B$3:$I$2821,5,FALSE)</f>
        <v>18946.548479024357</v>
      </c>
      <c r="F1657" s="21">
        <f t="shared" si="50"/>
        <v>13.54</v>
      </c>
      <c r="G1657" s="21">
        <f t="shared" si="51"/>
        <v>24.01</v>
      </c>
    </row>
    <row r="1658" spans="2:7" ht="15.6" x14ac:dyDescent="0.3">
      <c r="B1658" s="20" t="s">
        <v>1131</v>
      </c>
      <c r="C1658" s="20" t="s">
        <v>582</v>
      </c>
      <c r="D1658" s="20" t="str">
        <f>+VLOOKUP(Tabla2[[#This Row],[CÓDIGO DE ESTRUCTURA]],'I-403 Res. Eq. Y Sum'!$B$3:$I$2821,3,FALSE)</f>
        <v>Torre de suspensión tipo SS2 (5°)Tipo SS2+6</v>
      </c>
      <c r="E1658" s="22">
        <f>+VLOOKUP(Tabla2[[#This Row],[CÓDIGO DE ESTRUCTURA]],'I-403 Res. Eq. Y Sum'!$B$3:$I$2821,5,FALSE)</f>
        <v>20180.670359126765</v>
      </c>
      <c r="F1658" s="21">
        <f t="shared" si="50"/>
        <v>14.42</v>
      </c>
      <c r="G1658" s="21">
        <f t="shared" si="51"/>
        <v>25.58</v>
      </c>
    </row>
    <row r="1659" spans="2:7" ht="15.6" x14ac:dyDescent="0.3">
      <c r="B1659" s="20" t="s">
        <v>1131</v>
      </c>
      <c r="C1659" s="20" t="s">
        <v>583</v>
      </c>
      <c r="D1659" s="20" t="str">
        <f>+VLOOKUP(Tabla2[[#This Row],[CÓDIGO DE ESTRUCTURA]],'I-403 Res. Eq. Y Sum'!$B$3:$I$2821,3,FALSE)</f>
        <v>Torre de ángulo menor tipo AS2 (30°)Tipo AS2-3</v>
      </c>
      <c r="E1659" s="22">
        <f>+VLOOKUP(Tabla2[[#This Row],[CÓDIGO DE ESTRUCTURA]],'I-403 Res. Eq. Y Sum'!$B$3:$I$2821,5,FALSE)</f>
        <v>24438.130993943603</v>
      </c>
      <c r="F1659" s="21">
        <f t="shared" si="50"/>
        <v>17.47</v>
      </c>
      <c r="G1659" s="21">
        <f t="shared" si="51"/>
        <v>30.97</v>
      </c>
    </row>
    <row r="1660" spans="2:7" ht="15.6" x14ac:dyDescent="0.3">
      <c r="B1660" s="20" t="s">
        <v>1131</v>
      </c>
      <c r="C1660" s="20" t="s">
        <v>584</v>
      </c>
      <c r="D1660" s="20" t="str">
        <f>+VLOOKUP(Tabla2[[#This Row],[CÓDIGO DE ESTRUCTURA]],'I-403 Res. Eq. Y Sum'!$B$3:$I$2821,3,FALSE)</f>
        <v>Torre de ángulo menor tipo AS2 (30°)Tipo AS2±0</v>
      </c>
      <c r="E1660" s="22">
        <f>+VLOOKUP(Tabla2[[#This Row],[CÓDIGO DE ESTRUCTURA]],'I-403 Res. Eq. Y Sum'!$B$3:$I$2821,5,FALSE)</f>
        <v>26240.688166344877</v>
      </c>
      <c r="F1660" s="21">
        <f t="shared" si="50"/>
        <v>18.75</v>
      </c>
      <c r="G1660" s="21">
        <f t="shared" si="51"/>
        <v>33.25</v>
      </c>
    </row>
    <row r="1661" spans="2:7" ht="15.6" x14ac:dyDescent="0.3">
      <c r="B1661" s="20" t="s">
        <v>1131</v>
      </c>
      <c r="C1661" s="20" t="s">
        <v>585</v>
      </c>
      <c r="D1661" s="20" t="str">
        <f>+VLOOKUP(Tabla2[[#This Row],[CÓDIGO DE ESTRUCTURA]],'I-403 Res. Eq. Y Sum'!$B$3:$I$2821,3,FALSE)</f>
        <v>Torre de ángulo menor tipo AS2 (30°)Tipo AS2+3</v>
      </c>
      <c r="E1661" s="22">
        <f>+VLOOKUP(Tabla2[[#This Row],[CÓDIGO DE ESTRUCTURA]],'I-403 Res. Eq. Y Sum'!$B$3:$I$2821,5,FALSE)</f>
        <v>28043.24533874615</v>
      </c>
      <c r="F1661" s="21">
        <f t="shared" si="50"/>
        <v>20.04</v>
      </c>
      <c r="G1661" s="21">
        <f t="shared" si="51"/>
        <v>35.54</v>
      </c>
    </row>
    <row r="1662" spans="2:7" ht="15.6" x14ac:dyDescent="0.3">
      <c r="B1662" s="20" t="s">
        <v>1131</v>
      </c>
      <c r="C1662" s="20" t="s">
        <v>586</v>
      </c>
      <c r="D1662" s="20" t="str">
        <f>+VLOOKUP(Tabla2[[#This Row],[CÓDIGO DE ESTRUCTURA]],'I-403 Res. Eq. Y Sum'!$B$3:$I$2821,3,FALSE)</f>
        <v>Torre de ángulo mayor tipo BS2 (65°)Tipo BS2-3</v>
      </c>
      <c r="E1662" s="22">
        <f>+VLOOKUP(Tabla2[[#This Row],[CÓDIGO DE ESTRUCTURA]],'I-403 Res. Eq. Y Sum'!$B$3:$I$2821,5,FALSE)</f>
        <v>33767.104147012185</v>
      </c>
      <c r="F1662" s="21">
        <f t="shared" si="50"/>
        <v>24.13</v>
      </c>
      <c r="G1662" s="21">
        <f t="shared" si="51"/>
        <v>42.79</v>
      </c>
    </row>
    <row r="1663" spans="2:7" ht="15.6" x14ac:dyDescent="0.3">
      <c r="B1663" s="20" t="s">
        <v>1131</v>
      </c>
      <c r="C1663" s="20" t="s">
        <v>587</v>
      </c>
      <c r="D1663" s="20" t="str">
        <f>+VLOOKUP(Tabla2[[#This Row],[CÓDIGO DE ESTRUCTURA]],'I-403 Res. Eq. Y Sum'!$B$3:$I$2821,3,FALSE)</f>
        <v>Torre de ángulo mayor tipo BS2 (65°)Tipo BS2±0</v>
      </c>
      <c r="E1663" s="22">
        <f>+VLOOKUP(Tabla2[[#This Row],[CÓDIGO DE ESTRUCTURA]],'I-403 Res. Eq. Y Sum'!$B$3:$I$2821,5,FALSE)</f>
        <v>36245.819725078632</v>
      </c>
      <c r="F1663" s="21">
        <f t="shared" si="50"/>
        <v>25.91</v>
      </c>
      <c r="G1663" s="21">
        <f t="shared" si="51"/>
        <v>45.93</v>
      </c>
    </row>
    <row r="1664" spans="2:7" ht="15.6" x14ac:dyDescent="0.3">
      <c r="B1664" s="20" t="s">
        <v>1131</v>
      </c>
      <c r="C1664" s="20" t="s">
        <v>588</v>
      </c>
      <c r="D1664" s="20" t="str">
        <f>+VLOOKUP(Tabla2[[#This Row],[CÓDIGO DE ESTRUCTURA]],'I-403 Res. Eq. Y Sum'!$B$3:$I$2821,3,FALSE)</f>
        <v>Torre de ángulo mayor tipo BS2 (65°)Tipo BS2+3</v>
      </c>
      <c r="E1664" s="22">
        <f>+VLOOKUP(Tabla2[[#This Row],[CÓDIGO DE ESTRUCTURA]],'I-403 Res. Eq. Y Sum'!$B$3:$I$2821,5,FALSE)</f>
        <v>38724.535303145094</v>
      </c>
      <c r="F1664" s="21">
        <f t="shared" si="50"/>
        <v>27.68</v>
      </c>
      <c r="G1664" s="21">
        <f t="shared" si="51"/>
        <v>49.08</v>
      </c>
    </row>
    <row r="1665" spans="2:7" ht="15.6" x14ac:dyDescent="0.3">
      <c r="B1665" s="20" t="s">
        <v>1131</v>
      </c>
      <c r="C1665" s="20" t="s">
        <v>589</v>
      </c>
      <c r="D1665" s="20" t="str">
        <f>+VLOOKUP(Tabla2[[#This Row],[CÓDIGO DE ESTRUCTURA]],'I-403 Res. Eq. Y Sum'!$B$3:$I$2821,3,FALSE)</f>
        <v>Torre de anclaje, retención intermedia y terminal (15°) Tipo RS2-3</v>
      </c>
      <c r="E1665" s="22">
        <f>+VLOOKUP(Tabla2[[#This Row],[CÓDIGO DE ESTRUCTURA]],'I-403 Res. Eq. Y Sum'!$B$3:$I$2821,5,FALSE)</f>
        <v>36699.418407364705</v>
      </c>
      <c r="F1665" s="21">
        <f t="shared" si="50"/>
        <v>26.23</v>
      </c>
      <c r="G1665" s="21">
        <f t="shared" si="51"/>
        <v>46.51</v>
      </c>
    </row>
    <row r="1666" spans="2:7" ht="15.6" x14ac:dyDescent="0.3">
      <c r="B1666" s="20" t="s">
        <v>1131</v>
      </c>
      <c r="C1666" s="20" t="s">
        <v>590</v>
      </c>
      <c r="D1666" s="20" t="str">
        <f>+VLOOKUP(Tabla2[[#This Row],[CÓDIGO DE ESTRUCTURA]],'I-403 Res. Eq. Y Sum'!$B$3:$I$2821,3,FALSE)</f>
        <v>Torre de anclaje, retención intermedia y terminal (15°) Tipo RS2±0</v>
      </c>
      <c r="E1666" s="22">
        <f>+VLOOKUP(Tabla2[[#This Row],[CÓDIGO DE ESTRUCTURA]],'I-403 Res. Eq. Y Sum'!$B$3:$I$2821,5,FALSE)</f>
        <v>39422.330648862458</v>
      </c>
      <c r="F1666" s="21">
        <f t="shared" si="50"/>
        <v>28.18</v>
      </c>
      <c r="G1666" s="21">
        <f t="shared" si="51"/>
        <v>49.96</v>
      </c>
    </row>
    <row r="1667" spans="2:7" ht="15.6" x14ac:dyDescent="0.3">
      <c r="B1667" s="20" t="s">
        <v>1131</v>
      </c>
      <c r="C1667" s="20" t="s">
        <v>591</v>
      </c>
      <c r="D1667" s="20" t="str">
        <f>+VLOOKUP(Tabla2[[#This Row],[CÓDIGO DE ESTRUCTURA]],'I-403 Res. Eq. Y Sum'!$B$3:$I$2821,3,FALSE)</f>
        <v>Torre de anclaje, retención intermedia y terminal (15°) Tipo RS2+3</v>
      </c>
      <c r="E1667" s="22">
        <f>+VLOOKUP(Tabla2[[#This Row],[CÓDIGO DE ESTRUCTURA]],'I-403 Res. Eq. Y Sum'!$B$3:$I$2821,5,FALSE)</f>
        <v>42145.242890360234</v>
      </c>
      <c r="F1667" s="21">
        <f t="shared" si="50"/>
        <v>30.12</v>
      </c>
      <c r="G1667" s="21">
        <f t="shared" si="51"/>
        <v>53.41</v>
      </c>
    </row>
    <row r="1668" spans="2:7" ht="15.6" x14ac:dyDescent="0.3">
      <c r="B1668" s="20" t="s">
        <v>1131</v>
      </c>
      <c r="C1668" s="20" t="s">
        <v>564</v>
      </c>
      <c r="D1668" s="20" t="str">
        <f>+VLOOKUP(Tabla2[[#This Row],[CÓDIGO DE ESTRUCTURA]],'I-403 Res. Eq. Y Sum'!$B$3:$I$2821,3,FALSE)</f>
        <v>Torre de suspensión tipo SS2 (5°)Tipo SS2-6</v>
      </c>
      <c r="E1668" s="22">
        <f>+VLOOKUP(Tabla2[[#This Row],[CÓDIGO DE ESTRUCTURA]],'I-403 Res. Eq. Y Sum'!$B$3:$I$2821,5,FALSE)</f>
        <v>17344.03872623697</v>
      </c>
      <c r="F1668" s="21">
        <f t="shared" si="50"/>
        <v>12.4</v>
      </c>
      <c r="G1668" s="21">
        <f t="shared" si="51"/>
        <v>21.98</v>
      </c>
    </row>
    <row r="1669" spans="2:7" ht="15.6" x14ac:dyDescent="0.3">
      <c r="B1669" s="20" t="s">
        <v>1131</v>
      </c>
      <c r="C1669" s="20" t="s">
        <v>565</v>
      </c>
      <c r="D1669" s="20" t="str">
        <f>+VLOOKUP(Tabla2[[#This Row],[CÓDIGO DE ESTRUCTURA]],'I-403 Res. Eq. Y Sum'!$B$3:$I$2821,3,FALSE)</f>
        <v>Torre de suspensión tipo SS2 (5°)Tipo SS2-3</v>
      </c>
      <c r="E1669" s="22">
        <f>+VLOOKUP(Tabla2[[#This Row],[CÓDIGO DE ESTRUCTURA]],'I-403 Res. Eq. Y Sum'!$B$3:$I$2821,5,FALSE)</f>
        <v>18754.156002405045</v>
      </c>
      <c r="F1669" s="21">
        <f t="shared" si="50"/>
        <v>13.4</v>
      </c>
      <c r="G1669" s="21">
        <f t="shared" si="51"/>
        <v>23.77</v>
      </c>
    </row>
    <row r="1670" spans="2:7" ht="15.6" x14ac:dyDescent="0.3">
      <c r="B1670" s="20" t="s">
        <v>1131</v>
      </c>
      <c r="C1670" s="20" t="s">
        <v>566</v>
      </c>
      <c r="D1670" s="20" t="str">
        <f>+VLOOKUP(Tabla2[[#This Row],[CÓDIGO DE ESTRUCTURA]],'I-403 Res. Eq. Y Sum'!$B$3:$I$2821,3,FALSE)</f>
        <v>Torre de suspensión tipo SS2 (5°)Tipo SS2±0</v>
      </c>
      <c r="E1670" s="22">
        <f>+VLOOKUP(Tabla2[[#This Row],[CÓDIGO DE ESTRUCTURA]],'I-403 Res. Eq. Y Sum'!$B$3:$I$2821,5,FALSE)</f>
        <v>20164.273278573117</v>
      </c>
      <c r="F1670" s="21">
        <f t="shared" si="50"/>
        <v>14.41</v>
      </c>
      <c r="G1670" s="21">
        <f t="shared" si="51"/>
        <v>25.55</v>
      </c>
    </row>
    <row r="1671" spans="2:7" ht="15.6" x14ac:dyDescent="0.3">
      <c r="B1671" s="20" t="s">
        <v>1131</v>
      </c>
      <c r="C1671" s="20" t="s">
        <v>567</v>
      </c>
      <c r="D1671" s="20" t="str">
        <f>+VLOOKUP(Tabla2[[#This Row],[CÓDIGO DE ESTRUCTURA]],'I-403 Res. Eq. Y Sum'!$B$3:$I$2821,3,FALSE)</f>
        <v>Torre de suspensión tipo SS2 (5°)Tipo SS2+3</v>
      </c>
      <c r="E1671" s="22">
        <f>+VLOOKUP(Tabla2[[#This Row],[CÓDIGO DE ESTRUCTURA]],'I-403 Res. Eq. Y Sum'!$B$3:$I$2821,5,FALSE)</f>
        <v>21574.390554741189</v>
      </c>
      <c r="F1671" s="21">
        <f t="shared" si="50"/>
        <v>15.42</v>
      </c>
      <c r="G1671" s="21">
        <f t="shared" si="51"/>
        <v>27.34</v>
      </c>
    </row>
    <row r="1672" spans="2:7" ht="15.6" x14ac:dyDescent="0.3">
      <c r="B1672" s="20" t="s">
        <v>1131</v>
      </c>
      <c r="C1672" s="20" t="s">
        <v>568</v>
      </c>
      <c r="D1672" s="20" t="str">
        <f>+VLOOKUP(Tabla2[[#This Row],[CÓDIGO DE ESTRUCTURA]],'I-403 Res. Eq. Y Sum'!$B$3:$I$2821,3,FALSE)</f>
        <v>Torre de suspensión tipo SS2 (5°)Tipo SS2+6</v>
      </c>
      <c r="E1672" s="22">
        <f>+VLOOKUP(Tabla2[[#This Row],[CÓDIGO DE ESTRUCTURA]],'I-403 Res. Eq. Y Sum'!$B$3:$I$2821,5,FALSE)</f>
        <v>22984.507830909261</v>
      </c>
      <c r="F1672" s="21">
        <f t="shared" si="50"/>
        <v>16.43</v>
      </c>
      <c r="G1672" s="21">
        <f t="shared" si="51"/>
        <v>29.13</v>
      </c>
    </row>
    <row r="1673" spans="2:7" ht="15.6" x14ac:dyDescent="0.3">
      <c r="B1673" s="20" t="s">
        <v>1131</v>
      </c>
      <c r="C1673" s="20" t="s">
        <v>569</v>
      </c>
      <c r="D1673" s="20" t="str">
        <f>+VLOOKUP(Tabla2[[#This Row],[CÓDIGO DE ESTRUCTURA]],'I-403 Res. Eq. Y Sum'!$B$3:$I$2821,3,FALSE)</f>
        <v>Torre de ángulo menor tipo AS2 (30°)Tipo AS2-3</v>
      </c>
      <c r="E1673" s="22">
        <f>+VLOOKUP(Tabla2[[#This Row],[CÓDIGO DE ESTRUCTURA]],'I-403 Res. Eq. Y Sum'!$B$3:$I$2821,5,FALSE)</f>
        <v>28057.752690966467</v>
      </c>
      <c r="F1673" s="21">
        <f t="shared" si="50"/>
        <v>20.05</v>
      </c>
      <c r="G1673" s="21">
        <f t="shared" si="51"/>
        <v>35.56</v>
      </c>
    </row>
    <row r="1674" spans="2:7" ht="15.6" x14ac:dyDescent="0.3">
      <c r="B1674" s="20" t="s">
        <v>1131</v>
      </c>
      <c r="C1674" s="20" t="s">
        <v>570</v>
      </c>
      <c r="D1674" s="20" t="str">
        <f>+VLOOKUP(Tabla2[[#This Row],[CÓDIGO DE ESTRUCTURA]],'I-403 Res. Eq. Y Sum'!$B$3:$I$2821,3,FALSE)</f>
        <v>Torre de ángulo menor tipo AS2 (30°)Tipo AS2±0</v>
      </c>
      <c r="E1674" s="22">
        <f>+VLOOKUP(Tabla2[[#This Row],[CÓDIGO DE ESTRUCTURA]],'I-403 Res. Eq. Y Sum'!$B$3:$I$2821,5,FALSE)</f>
        <v>30132.703714957293</v>
      </c>
      <c r="F1674" s="21">
        <f t="shared" si="50"/>
        <v>21.54</v>
      </c>
      <c r="G1674" s="21">
        <f t="shared" si="51"/>
        <v>38.19</v>
      </c>
    </row>
    <row r="1675" spans="2:7" ht="15.6" x14ac:dyDescent="0.3">
      <c r="B1675" s="20" t="s">
        <v>1131</v>
      </c>
      <c r="C1675" s="20" t="s">
        <v>571</v>
      </c>
      <c r="D1675" s="20" t="str">
        <f>+VLOOKUP(Tabla2[[#This Row],[CÓDIGO DE ESTRUCTURA]],'I-403 Res. Eq. Y Sum'!$B$3:$I$2821,3,FALSE)</f>
        <v>Torre de ángulo menor tipo AS2 (30°)Tipo AS2+3</v>
      </c>
      <c r="E1675" s="22">
        <f>+VLOOKUP(Tabla2[[#This Row],[CÓDIGO DE ESTRUCTURA]],'I-403 Res. Eq. Y Sum'!$B$3:$I$2821,5,FALSE)</f>
        <v>32207.65473894812</v>
      </c>
      <c r="F1675" s="21">
        <f t="shared" si="50"/>
        <v>23.02</v>
      </c>
      <c r="G1675" s="21">
        <f t="shared" si="51"/>
        <v>40.82</v>
      </c>
    </row>
    <row r="1676" spans="2:7" ht="15.6" x14ac:dyDescent="0.3">
      <c r="B1676" s="20" t="s">
        <v>1131</v>
      </c>
      <c r="C1676" s="20" t="s">
        <v>572</v>
      </c>
      <c r="D1676" s="20" t="str">
        <f>+VLOOKUP(Tabla2[[#This Row],[CÓDIGO DE ESTRUCTURA]],'I-403 Res. Eq. Y Sum'!$B$3:$I$2821,3,FALSE)</f>
        <v>Torre de ángulo mayor tipo BS2 (65°)Tipo BS2-3</v>
      </c>
      <c r="E1676" s="22">
        <f>+VLOOKUP(Tabla2[[#This Row],[CÓDIGO DE ESTRUCTURA]],'I-403 Res. Eq. Y Sum'!$B$3:$I$2821,5,FALSE)</f>
        <v>38903.392629740818</v>
      </c>
      <c r="F1676" s="21">
        <f t="shared" si="50"/>
        <v>27.8</v>
      </c>
      <c r="G1676" s="21">
        <f t="shared" si="51"/>
        <v>49.3</v>
      </c>
    </row>
    <row r="1677" spans="2:7" ht="15.6" x14ac:dyDescent="0.3">
      <c r="B1677" s="20" t="s">
        <v>1131</v>
      </c>
      <c r="C1677" s="20" t="s">
        <v>573</v>
      </c>
      <c r="D1677" s="20" t="str">
        <f>+VLOOKUP(Tabla2[[#This Row],[CÓDIGO DE ESTRUCTURA]],'I-403 Res. Eq. Y Sum'!$B$3:$I$2821,3,FALSE)</f>
        <v>Torre de ángulo mayor tipo BS2 (65°)Tipo BS2±0</v>
      </c>
      <c r="E1677" s="22">
        <f>+VLOOKUP(Tabla2[[#This Row],[CÓDIGO DE ESTRUCTURA]],'I-403 Res. Eq. Y Sum'!$B$3:$I$2821,5,FALSE)</f>
        <v>41766.165660126848</v>
      </c>
      <c r="F1677" s="21">
        <f t="shared" si="50"/>
        <v>29.85</v>
      </c>
      <c r="G1677" s="21">
        <f t="shared" si="51"/>
        <v>52.93</v>
      </c>
    </row>
    <row r="1678" spans="2:7" ht="15.6" x14ac:dyDescent="0.3">
      <c r="B1678" s="20" t="s">
        <v>1131</v>
      </c>
      <c r="C1678" s="20" t="s">
        <v>574</v>
      </c>
      <c r="D1678" s="20" t="str">
        <f>+VLOOKUP(Tabla2[[#This Row],[CÓDIGO DE ESTRUCTURA]],'I-403 Res. Eq. Y Sum'!$B$3:$I$2821,3,FALSE)</f>
        <v>Torre de ángulo mayor tipo BS2 (65°)Tipo BS2+3</v>
      </c>
      <c r="E1678" s="22">
        <f>+VLOOKUP(Tabla2[[#This Row],[CÓDIGO DE ESTRUCTURA]],'I-403 Res. Eq. Y Sum'!$B$3:$I$2821,5,FALSE)</f>
        <v>44628.93869051287</v>
      </c>
      <c r="F1678" s="21">
        <f t="shared" si="50"/>
        <v>31.9</v>
      </c>
      <c r="G1678" s="21">
        <f t="shared" si="51"/>
        <v>56.56</v>
      </c>
    </row>
    <row r="1679" spans="2:7" ht="15.6" x14ac:dyDescent="0.3">
      <c r="B1679" s="20" t="s">
        <v>1131</v>
      </c>
      <c r="C1679" s="20" t="s">
        <v>575</v>
      </c>
      <c r="D1679" s="20" t="str">
        <f>+VLOOKUP(Tabla2[[#This Row],[CÓDIGO DE ESTRUCTURA]],'I-403 Res. Eq. Y Sum'!$B$3:$I$2821,3,FALSE)</f>
        <v>Torre de anclaje, retención intermedia y terminal (15°) Tipo RS2-3</v>
      </c>
      <c r="E1679" s="22">
        <f>+VLOOKUP(Tabla2[[#This Row],[CÓDIGO DE ESTRUCTURA]],'I-403 Res. Eq. Y Sum'!$B$3:$I$2821,5,FALSE)</f>
        <v>41983.075824092106</v>
      </c>
      <c r="F1679" s="21">
        <f t="shared" si="50"/>
        <v>30.01</v>
      </c>
      <c r="G1679" s="21">
        <f t="shared" si="51"/>
        <v>53.21</v>
      </c>
    </row>
    <row r="1680" spans="2:7" ht="15.6" x14ac:dyDescent="0.3">
      <c r="B1680" s="20" t="s">
        <v>1131</v>
      </c>
      <c r="C1680" s="20" t="s">
        <v>576</v>
      </c>
      <c r="D1680" s="20" t="str">
        <f>+VLOOKUP(Tabla2[[#This Row],[CÓDIGO DE ESTRUCTURA]],'I-403 Res. Eq. Y Sum'!$B$3:$I$2821,3,FALSE)</f>
        <v>Torre de anclaje, retención intermedia y terminal (15°) Tipo RS2±0</v>
      </c>
      <c r="E1680" s="22">
        <f>+VLOOKUP(Tabla2[[#This Row],[CÓDIGO DE ESTRUCTURA]],'I-403 Res. Eq. Y Sum'!$B$3:$I$2821,5,FALSE)</f>
        <v>45107.27004928908</v>
      </c>
      <c r="F1680" s="21">
        <f t="shared" si="50"/>
        <v>32.24</v>
      </c>
      <c r="G1680" s="21">
        <f t="shared" si="51"/>
        <v>57.16</v>
      </c>
    </row>
    <row r="1681" spans="2:7" ht="15.6" x14ac:dyDescent="0.3">
      <c r="B1681" s="20" t="s">
        <v>1131</v>
      </c>
      <c r="C1681" s="20" t="s">
        <v>577</v>
      </c>
      <c r="D1681" s="20" t="str">
        <f>+VLOOKUP(Tabla2[[#This Row],[CÓDIGO DE ESTRUCTURA]],'I-403 Res. Eq. Y Sum'!$B$3:$I$2821,3,FALSE)</f>
        <v>Torre de anclaje, retención intermedia y terminal (15°) Tipo RS2+3</v>
      </c>
      <c r="E1681" s="22">
        <f>+VLOOKUP(Tabla2[[#This Row],[CÓDIGO DE ESTRUCTURA]],'I-403 Res. Eq. Y Sum'!$B$3:$I$2821,5,FALSE)</f>
        <v>48231.464274486039</v>
      </c>
      <c r="F1681" s="21">
        <f t="shared" si="50"/>
        <v>34.47</v>
      </c>
      <c r="G1681" s="21">
        <f t="shared" si="51"/>
        <v>61.12</v>
      </c>
    </row>
    <row r="1682" spans="2:7" ht="15.6" x14ac:dyDescent="0.3">
      <c r="B1682" s="20" t="s">
        <v>1131</v>
      </c>
      <c r="C1682" s="20" t="s">
        <v>508</v>
      </c>
      <c r="D1682" s="20" t="str">
        <f>+VLOOKUP(Tabla2[[#This Row],[CÓDIGO DE ESTRUCTURA]],'I-403 Res. Eq. Y Sum'!$B$3:$I$2821,3,FALSE)</f>
        <v>Torre de suspensión tipo SS2 (5°)Tipo SS2-6</v>
      </c>
      <c r="E1682" s="22">
        <f>+VLOOKUP(Tabla2[[#This Row],[CÓDIGO DE ESTRUCTURA]],'I-403 Res. Eq. Y Sum'!$B$3:$I$2821,5,FALSE)</f>
        <v>12496.084655019655</v>
      </c>
      <c r="F1682" s="21">
        <f t="shared" si="50"/>
        <v>8.93</v>
      </c>
      <c r="G1682" s="21">
        <f t="shared" si="51"/>
        <v>15.84</v>
      </c>
    </row>
    <row r="1683" spans="2:7" ht="15.6" x14ac:dyDescent="0.3">
      <c r="B1683" s="20" t="s">
        <v>1131</v>
      </c>
      <c r="C1683" s="20" t="s">
        <v>509</v>
      </c>
      <c r="D1683" s="20" t="str">
        <f>+VLOOKUP(Tabla2[[#This Row],[CÓDIGO DE ESTRUCTURA]],'I-403 Res. Eq. Y Sum'!$B$3:$I$2821,3,FALSE)</f>
        <v>Torre de suspensión tipo SS2 (5°)Tipo SS2-3</v>
      </c>
      <c r="E1683" s="22">
        <f>+VLOOKUP(Tabla2[[#This Row],[CÓDIGO DE ESTRUCTURA]],'I-403 Res. Eq. Y Sum'!$B$3:$I$2821,5,FALSE)</f>
        <v>13629.33555636942</v>
      </c>
      <c r="F1683" s="21">
        <f t="shared" si="50"/>
        <v>9.74</v>
      </c>
      <c r="G1683" s="21">
        <f t="shared" si="51"/>
        <v>17.27</v>
      </c>
    </row>
    <row r="1684" spans="2:7" ht="15.6" x14ac:dyDescent="0.3">
      <c r="B1684" s="20" t="s">
        <v>1131</v>
      </c>
      <c r="C1684" s="20" t="s">
        <v>510</v>
      </c>
      <c r="D1684" s="20" t="str">
        <f>+VLOOKUP(Tabla2[[#This Row],[CÓDIGO DE ESTRUCTURA]],'I-403 Res. Eq. Y Sum'!$B$3:$I$2821,3,FALSE)</f>
        <v>Torre de suspensión tipo SS2 (5°)Tipo SS2±0</v>
      </c>
      <c r="E1684" s="22">
        <f>+VLOOKUP(Tabla2[[#This Row],[CÓDIGO DE ESTRUCTURA]],'I-403 Res. Eq. Y Sum'!$B$3:$I$2821,5,FALSE)</f>
        <v>14762.586457719186</v>
      </c>
      <c r="F1684" s="21">
        <f t="shared" si="50"/>
        <v>10.55</v>
      </c>
      <c r="G1684" s="21">
        <f t="shared" si="51"/>
        <v>18.71</v>
      </c>
    </row>
    <row r="1685" spans="2:7" ht="15.6" x14ac:dyDescent="0.3">
      <c r="B1685" s="20" t="s">
        <v>1131</v>
      </c>
      <c r="C1685" s="20" t="s">
        <v>511</v>
      </c>
      <c r="D1685" s="20" t="str">
        <f>+VLOOKUP(Tabla2[[#This Row],[CÓDIGO DE ESTRUCTURA]],'I-403 Res. Eq. Y Sum'!$B$3:$I$2821,3,FALSE)</f>
        <v>Torre de suspensión tipo SS2 (5°)Tipo SS2+3</v>
      </c>
      <c r="E1685" s="22">
        <f>+VLOOKUP(Tabla2[[#This Row],[CÓDIGO DE ESTRUCTURA]],'I-403 Res. Eq. Y Sum'!$B$3:$I$2821,5,FALSE)</f>
        <v>15895.837359068961</v>
      </c>
      <c r="F1685" s="21">
        <f t="shared" si="50"/>
        <v>11.36</v>
      </c>
      <c r="G1685" s="21">
        <f t="shared" si="51"/>
        <v>20.14</v>
      </c>
    </row>
    <row r="1686" spans="2:7" ht="15.6" x14ac:dyDescent="0.3">
      <c r="B1686" s="20" t="s">
        <v>1131</v>
      </c>
      <c r="C1686" s="20" t="s">
        <v>512</v>
      </c>
      <c r="D1686" s="20" t="str">
        <f>+VLOOKUP(Tabla2[[#This Row],[CÓDIGO DE ESTRUCTURA]],'I-403 Res. Eq. Y Sum'!$B$3:$I$2821,3,FALSE)</f>
        <v>Torre de suspensión tipo SS2 (5°)Tipo SS2+6</v>
      </c>
      <c r="E1686" s="22">
        <f>+VLOOKUP(Tabla2[[#This Row],[CÓDIGO DE ESTRUCTURA]],'I-403 Res. Eq. Y Sum'!$B$3:$I$2821,5,FALSE)</f>
        <v>17029.088260418728</v>
      </c>
      <c r="F1686" s="21">
        <f t="shared" si="50"/>
        <v>12.17</v>
      </c>
      <c r="G1686" s="21">
        <f t="shared" si="51"/>
        <v>21.58</v>
      </c>
    </row>
    <row r="1687" spans="2:7" ht="15.6" x14ac:dyDescent="0.3">
      <c r="B1687" s="20" t="s">
        <v>1131</v>
      </c>
      <c r="C1687" s="20" t="s">
        <v>513</v>
      </c>
      <c r="D1687" s="20" t="str">
        <f>+VLOOKUP(Tabla2[[#This Row],[CÓDIGO DE ESTRUCTURA]],'I-403 Res. Eq. Y Sum'!$B$3:$I$2821,3,FALSE)</f>
        <v>Torre de ángulo menor tipo AS2 (30°)Tipo AS2-3</v>
      </c>
      <c r="E1687" s="22">
        <f>+VLOOKUP(Tabla2[[#This Row],[CÓDIGO DE ESTRUCTURA]],'I-403 Res. Eq. Y Sum'!$B$3:$I$2821,5,FALSE)</f>
        <v>21238.445790394453</v>
      </c>
      <c r="F1687" s="21">
        <f t="shared" ref="F1687:F1750" si="52">+ROUND(IF((((E1687*(1+0.77)*0.072)/12)*0.2)*(1/3)*(1+0.009489)&lt;0.1,0.1,(((E1687*(1+0.77)*0.072)/12)*0.2)*(1/3)*(1+0.009489)),2)</f>
        <v>15.18</v>
      </c>
      <c r="G1687" s="21">
        <f t="shared" ref="G1687:G1750" si="53">+ROUND(IF((((E1687*(1+0.843)*0.134)/12)*0.183)*(1/3)*(1+0.009489)&lt;0.1,0.1,(((E1687*(1+0.843)*0.134)/12)*0.183)*(1/3)*(1+0.009489)),2)</f>
        <v>26.92</v>
      </c>
    </row>
    <row r="1688" spans="2:7" ht="15.6" x14ac:dyDescent="0.3">
      <c r="B1688" s="20" t="s">
        <v>1131</v>
      </c>
      <c r="C1688" s="20" t="s">
        <v>514</v>
      </c>
      <c r="D1688" s="20" t="str">
        <f>+VLOOKUP(Tabla2[[#This Row],[CÓDIGO DE ESTRUCTURA]],'I-403 Res. Eq. Y Sum'!$B$3:$I$2821,3,FALSE)</f>
        <v>Torre de ángulo menor tipo AS2 (30°)Tipo AS2±0</v>
      </c>
      <c r="E1688" s="22">
        <f>+VLOOKUP(Tabla2[[#This Row],[CÓDIGO DE ESTRUCTURA]],'I-403 Res. Eq. Y Sum'!$B$3:$I$2821,5,FALSE)</f>
        <v>22976.96953048079</v>
      </c>
      <c r="F1688" s="21">
        <f t="shared" si="52"/>
        <v>16.420000000000002</v>
      </c>
      <c r="G1688" s="21">
        <f t="shared" si="53"/>
        <v>29.12</v>
      </c>
    </row>
    <row r="1689" spans="2:7" ht="15.6" x14ac:dyDescent="0.3">
      <c r="B1689" s="20" t="s">
        <v>1131</v>
      </c>
      <c r="C1689" s="20" t="s">
        <v>515</v>
      </c>
      <c r="D1689" s="20" t="str">
        <f>+VLOOKUP(Tabla2[[#This Row],[CÓDIGO DE ESTRUCTURA]],'I-403 Res. Eq. Y Sum'!$B$3:$I$2821,3,FALSE)</f>
        <v>Torre de ángulo menor tipo AS2 (30°)Tipo AS2+3</v>
      </c>
      <c r="E1689" s="22">
        <f>+VLOOKUP(Tabla2[[#This Row],[CÓDIGO DE ESTRUCTURA]],'I-403 Res. Eq. Y Sum'!$B$3:$I$2821,5,FALSE)</f>
        <v>24715.493270567134</v>
      </c>
      <c r="F1689" s="21">
        <f t="shared" si="52"/>
        <v>17.66</v>
      </c>
      <c r="G1689" s="21">
        <f t="shared" si="53"/>
        <v>31.32</v>
      </c>
    </row>
    <row r="1690" spans="2:7" ht="15.6" x14ac:dyDescent="0.3">
      <c r="B1690" s="20" t="s">
        <v>1131</v>
      </c>
      <c r="C1690" s="20" t="s">
        <v>516</v>
      </c>
      <c r="D1690" s="20" t="str">
        <f>+VLOOKUP(Tabla2[[#This Row],[CÓDIGO DE ESTRUCTURA]],'I-403 Res. Eq. Y Sum'!$B$3:$I$2821,3,FALSE)</f>
        <v>Torre de ángulo mayor tipo BS2 (65°)Tipo BS2-3</v>
      </c>
      <c r="E1690" s="22">
        <f>+VLOOKUP(Tabla2[[#This Row],[CÓDIGO DE ESTRUCTURA]],'I-403 Res. Eq. Y Sum'!$B$3:$I$2821,5,FALSE)</f>
        <v>30094.128577863539</v>
      </c>
      <c r="F1690" s="21">
        <f t="shared" si="52"/>
        <v>21.51</v>
      </c>
      <c r="G1690" s="21">
        <f t="shared" si="53"/>
        <v>38.14</v>
      </c>
    </row>
    <row r="1691" spans="2:7" ht="15.6" x14ac:dyDescent="0.3">
      <c r="B1691" s="20" t="s">
        <v>1131</v>
      </c>
      <c r="C1691" s="20" t="s">
        <v>517</v>
      </c>
      <c r="D1691" s="20" t="str">
        <f>+VLOOKUP(Tabla2[[#This Row],[CÓDIGO DE ESTRUCTURA]],'I-403 Res. Eq. Y Sum'!$B$3:$I$2821,3,FALSE)</f>
        <v>Torre de ángulo mayor tipo BS2 (65°)Tipo BS2±0</v>
      </c>
      <c r="E1691" s="22">
        <f>+VLOOKUP(Tabla2[[#This Row],[CÓDIGO DE ESTRUCTURA]],'I-403 Res. Eq. Y Sum'!$B$3:$I$2821,5,FALSE)</f>
        <v>32547.152837057292</v>
      </c>
      <c r="F1691" s="21">
        <f t="shared" si="52"/>
        <v>23.26</v>
      </c>
      <c r="G1691" s="21">
        <f t="shared" si="53"/>
        <v>41.25</v>
      </c>
    </row>
    <row r="1692" spans="2:7" ht="15.6" x14ac:dyDescent="0.3">
      <c r="B1692" s="20" t="s">
        <v>1131</v>
      </c>
      <c r="C1692" s="20" t="s">
        <v>518</v>
      </c>
      <c r="D1692" s="20" t="str">
        <f>+VLOOKUP(Tabla2[[#This Row],[CÓDIGO DE ESTRUCTURA]],'I-403 Res. Eq. Y Sum'!$B$3:$I$2821,3,FALSE)</f>
        <v>Torre de ángulo mayor tipo BS2 (65°)Tipo BS2+3</v>
      </c>
      <c r="E1692" s="22">
        <f>+VLOOKUP(Tabla2[[#This Row],[CÓDIGO DE ESTRUCTURA]],'I-403 Res. Eq. Y Sum'!$B$3:$I$2821,5,FALSE)</f>
        <v>35000.177096251027</v>
      </c>
      <c r="F1692" s="21">
        <f t="shared" si="52"/>
        <v>25.02</v>
      </c>
      <c r="G1692" s="21">
        <f t="shared" si="53"/>
        <v>44.36</v>
      </c>
    </row>
    <row r="1693" spans="2:7" ht="15.6" x14ac:dyDescent="0.3">
      <c r="B1693" s="20" t="s">
        <v>1131</v>
      </c>
      <c r="C1693" s="20" t="s">
        <v>519</v>
      </c>
      <c r="D1693" s="20" t="str">
        <f>+VLOOKUP(Tabla2[[#This Row],[CÓDIGO DE ESTRUCTURA]],'I-403 Res. Eq. Y Sum'!$B$3:$I$2821,3,FALSE)</f>
        <v>Torre de anclaje, retención intermedia y terminal (15°) Tipo RS2-3</v>
      </c>
      <c r="E1693" s="22">
        <f>+VLOOKUP(Tabla2[[#This Row],[CÓDIGO DE ESTRUCTURA]],'I-403 Res. Eq. Y Sum'!$B$3:$I$2821,5,FALSE)</f>
        <v>31189.620020467908</v>
      </c>
      <c r="F1693" s="21">
        <f t="shared" si="52"/>
        <v>22.29</v>
      </c>
      <c r="G1693" s="21">
        <f t="shared" si="53"/>
        <v>39.53</v>
      </c>
    </row>
    <row r="1694" spans="2:7" ht="15.6" x14ac:dyDescent="0.3">
      <c r="B1694" s="20" t="s">
        <v>1131</v>
      </c>
      <c r="C1694" s="20" t="s">
        <v>520</v>
      </c>
      <c r="D1694" s="20" t="str">
        <f>+VLOOKUP(Tabla2[[#This Row],[CÓDIGO DE ESTRUCTURA]],'I-403 Res. Eq. Y Sum'!$B$3:$I$2821,3,FALSE)</f>
        <v>Torre de anclaje, retención intermedia y terminal (15°) Tipo RS2±0</v>
      </c>
      <c r="E1694" s="22">
        <f>+VLOOKUP(Tabla2[[#This Row],[CÓDIGO DE ESTRUCTURA]],'I-403 Res. Eq. Y Sum'!$B$3:$I$2821,5,FALSE)</f>
        <v>33757.051551765442</v>
      </c>
      <c r="F1694" s="21">
        <f t="shared" si="52"/>
        <v>24.13</v>
      </c>
      <c r="G1694" s="21">
        <f t="shared" si="53"/>
        <v>42.78</v>
      </c>
    </row>
    <row r="1695" spans="2:7" ht="15.6" x14ac:dyDescent="0.3">
      <c r="B1695" s="20" t="s">
        <v>1131</v>
      </c>
      <c r="C1695" s="20" t="s">
        <v>521</v>
      </c>
      <c r="D1695" s="20" t="str">
        <f>+VLOOKUP(Tabla2[[#This Row],[CÓDIGO DE ESTRUCTURA]],'I-403 Res. Eq. Y Sum'!$B$3:$I$2821,3,FALSE)</f>
        <v>Torre de anclaje, retención intermedia y terminal (15°) Tipo RS2+3</v>
      </c>
      <c r="E1695" s="22">
        <f>+VLOOKUP(Tabla2[[#This Row],[CÓDIGO DE ESTRUCTURA]],'I-403 Res. Eq. Y Sum'!$B$3:$I$2821,5,FALSE)</f>
        <v>36324.483083063002</v>
      </c>
      <c r="F1695" s="21">
        <f t="shared" si="52"/>
        <v>25.96</v>
      </c>
      <c r="G1695" s="21">
        <f t="shared" si="53"/>
        <v>46.03</v>
      </c>
    </row>
    <row r="1696" spans="2:7" ht="15.6" x14ac:dyDescent="0.3">
      <c r="B1696" s="20" t="s">
        <v>1131</v>
      </c>
      <c r="C1696" s="20" t="s">
        <v>494</v>
      </c>
      <c r="D1696" s="20" t="str">
        <f>+VLOOKUP(Tabla2[[#This Row],[CÓDIGO DE ESTRUCTURA]],'I-403 Res. Eq. Y Sum'!$B$3:$I$2821,3,FALSE)</f>
        <v>Torre de suspensión tipo SS2 (5°)Tipo SS2-6</v>
      </c>
      <c r="E1696" s="22">
        <f>+VLOOKUP(Tabla2[[#This Row],[CÓDIGO DE ESTRUCTURA]],'I-403 Res. Eq. Y Sum'!$B$3:$I$2821,5,FALSE)</f>
        <v>13693.659769731881</v>
      </c>
      <c r="F1696" s="21">
        <f t="shared" si="52"/>
        <v>9.7899999999999991</v>
      </c>
      <c r="G1696" s="21">
        <f t="shared" si="53"/>
        <v>17.350000000000001</v>
      </c>
    </row>
    <row r="1697" spans="2:7" ht="15.6" x14ac:dyDescent="0.3">
      <c r="B1697" s="20" t="s">
        <v>1131</v>
      </c>
      <c r="C1697" s="20" t="s">
        <v>495</v>
      </c>
      <c r="D1697" s="20" t="str">
        <f>+VLOOKUP(Tabla2[[#This Row],[CÓDIGO DE ESTRUCTURA]],'I-403 Res. Eq. Y Sum'!$B$3:$I$2821,3,FALSE)</f>
        <v>Torre de suspensión tipo SS2 (5°)Tipo SS2-3</v>
      </c>
      <c r="E1697" s="22">
        <f>+VLOOKUP(Tabla2[[#This Row],[CÓDIGO DE ESTRUCTURA]],'I-403 Res. Eq. Y Sum'!$B$3:$I$2821,5,FALSE)</f>
        <v>14937.10245381783</v>
      </c>
      <c r="F1697" s="21">
        <f t="shared" si="52"/>
        <v>10.68</v>
      </c>
      <c r="G1697" s="21">
        <f t="shared" si="53"/>
        <v>18.93</v>
      </c>
    </row>
    <row r="1698" spans="2:7" ht="15.6" x14ac:dyDescent="0.3">
      <c r="B1698" s="20" t="s">
        <v>1131</v>
      </c>
      <c r="C1698" s="20" t="s">
        <v>496</v>
      </c>
      <c r="D1698" s="20" t="str">
        <f>+VLOOKUP(Tabla2[[#This Row],[CÓDIGO DE ESTRUCTURA]],'I-403 Res. Eq. Y Sum'!$B$3:$I$2821,3,FALSE)</f>
        <v>Torre de suspensión tipo SS2 (5°)Tipo SS2±0</v>
      </c>
      <c r="E1698" s="22">
        <f>+VLOOKUP(Tabla2[[#This Row],[CÓDIGO DE ESTRUCTURA]],'I-403 Res. Eq. Y Sum'!$B$3:$I$2821,5,FALSE)</f>
        <v>16180.545137903779</v>
      </c>
      <c r="F1698" s="21">
        <f t="shared" si="52"/>
        <v>11.56</v>
      </c>
      <c r="G1698" s="21">
        <f t="shared" si="53"/>
        <v>20.51</v>
      </c>
    </row>
    <row r="1699" spans="2:7" ht="15.6" x14ac:dyDescent="0.3">
      <c r="B1699" s="20" t="s">
        <v>1131</v>
      </c>
      <c r="C1699" s="20" t="s">
        <v>497</v>
      </c>
      <c r="D1699" s="20" t="str">
        <f>+VLOOKUP(Tabla2[[#This Row],[CÓDIGO DE ESTRUCTURA]],'I-403 Res. Eq. Y Sum'!$B$3:$I$2821,3,FALSE)</f>
        <v>Torre de suspensión tipo SS2 (5°)Tipo SS2+3</v>
      </c>
      <c r="E1699" s="22">
        <f>+VLOOKUP(Tabla2[[#This Row],[CÓDIGO DE ESTRUCTURA]],'I-403 Res. Eq. Y Sum'!$B$3:$I$2821,5,FALSE)</f>
        <v>17423.987821989729</v>
      </c>
      <c r="F1699" s="21">
        <f t="shared" si="52"/>
        <v>12.45</v>
      </c>
      <c r="G1699" s="21">
        <f t="shared" si="53"/>
        <v>22.08</v>
      </c>
    </row>
    <row r="1700" spans="2:7" ht="15.6" x14ac:dyDescent="0.3">
      <c r="B1700" s="20" t="s">
        <v>1131</v>
      </c>
      <c r="C1700" s="20" t="s">
        <v>498</v>
      </c>
      <c r="D1700" s="20" t="str">
        <f>+VLOOKUP(Tabla2[[#This Row],[CÓDIGO DE ESTRUCTURA]],'I-403 Res. Eq. Y Sum'!$B$3:$I$2821,3,FALSE)</f>
        <v>Torre de suspensión tipo SS2 (5°)Tipo SS2+6</v>
      </c>
      <c r="E1700" s="22">
        <f>+VLOOKUP(Tabla2[[#This Row],[CÓDIGO DE ESTRUCTURA]],'I-403 Res. Eq. Y Sum'!$B$3:$I$2821,5,FALSE)</f>
        <v>18667.430506075678</v>
      </c>
      <c r="F1700" s="21">
        <f t="shared" si="52"/>
        <v>13.34</v>
      </c>
      <c r="G1700" s="21">
        <f t="shared" si="53"/>
        <v>23.66</v>
      </c>
    </row>
    <row r="1701" spans="2:7" ht="15.6" x14ac:dyDescent="0.3">
      <c r="B1701" s="20" t="s">
        <v>1131</v>
      </c>
      <c r="C1701" s="20" t="s">
        <v>499</v>
      </c>
      <c r="D1701" s="20" t="str">
        <f>+VLOOKUP(Tabla2[[#This Row],[CÓDIGO DE ESTRUCTURA]],'I-403 Res. Eq. Y Sum'!$B$3:$I$2821,3,FALSE)</f>
        <v>Torre de ángulo menor tipo AS2 (30°)Tipo AS2-3</v>
      </c>
      <c r="E1701" s="22">
        <f>+VLOOKUP(Tabla2[[#This Row],[CÓDIGO DE ESTRUCTURA]],'I-403 Res. Eq. Y Sum'!$B$3:$I$2821,5,FALSE)</f>
        <v>23420.176892723663</v>
      </c>
      <c r="F1701" s="21">
        <f t="shared" si="52"/>
        <v>16.739999999999998</v>
      </c>
      <c r="G1701" s="21">
        <f t="shared" si="53"/>
        <v>29.68</v>
      </c>
    </row>
    <row r="1702" spans="2:7" ht="15.6" x14ac:dyDescent="0.3">
      <c r="B1702" s="20" t="s">
        <v>1131</v>
      </c>
      <c r="C1702" s="20" t="s">
        <v>500</v>
      </c>
      <c r="D1702" s="20" t="str">
        <f>+VLOOKUP(Tabla2[[#This Row],[CÓDIGO DE ESTRUCTURA]],'I-403 Res. Eq. Y Sum'!$B$3:$I$2821,3,FALSE)</f>
        <v>Torre de ángulo menor tipo AS2 (30°)Tipo AS2±0</v>
      </c>
      <c r="E1702" s="22">
        <f>+VLOOKUP(Tabla2[[#This Row],[CÓDIGO DE ESTRUCTURA]],'I-403 Res. Eq. Y Sum'!$B$3:$I$2821,5,FALSE)</f>
        <v>25337.651015979533</v>
      </c>
      <c r="F1702" s="21">
        <f t="shared" si="52"/>
        <v>18.11</v>
      </c>
      <c r="G1702" s="21">
        <f t="shared" si="53"/>
        <v>32.11</v>
      </c>
    </row>
    <row r="1703" spans="2:7" ht="15.6" x14ac:dyDescent="0.3">
      <c r="B1703" s="20" t="s">
        <v>1131</v>
      </c>
      <c r="C1703" s="20" t="s">
        <v>501</v>
      </c>
      <c r="D1703" s="20" t="str">
        <f>+VLOOKUP(Tabla2[[#This Row],[CÓDIGO DE ESTRUCTURA]],'I-403 Res. Eq. Y Sum'!$B$3:$I$2821,3,FALSE)</f>
        <v>Torre de ángulo menor tipo AS2 (30°)Tipo AS2+3</v>
      </c>
      <c r="E1703" s="22">
        <f>+VLOOKUP(Tabla2[[#This Row],[CÓDIGO DE ESTRUCTURA]],'I-403 Res. Eq. Y Sum'!$B$3:$I$2821,5,FALSE)</f>
        <v>27255.125139235399</v>
      </c>
      <c r="F1703" s="21">
        <f t="shared" si="52"/>
        <v>19.48</v>
      </c>
      <c r="G1703" s="21">
        <f t="shared" si="53"/>
        <v>34.54</v>
      </c>
    </row>
    <row r="1704" spans="2:7" ht="15.6" x14ac:dyDescent="0.3">
      <c r="B1704" s="20" t="s">
        <v>1131</v>
      </c>
      <c r="C1704" s="20" t="s">
        <v>502</v>
      </c>
      <c r="D1704" s="20" t="str">
        <f>+VLOOKUP(Tabla2[[#This Row],[CÓDIGO DE ESTRUCTURA]],'I-403 Res. Eq. Y Sum'!$B$3:$I$2821,3,FALSE)</f>
        <v>Torre de ángulo mayor tipo BS2 (65°)Tipo BS2-3</v>
      </c>
      <c r="E1704" s="22">
        <f>+VLOOKUP(Tabla2[[#This Row],[CÓDIGO DE ESTRUCTURA]],'I-403 Res. Eq. Y Sum'!$B$3:$I$2821,5,FALSE)</f>
        <v>33258.084810457491</v>
      </c>
      <c r="F1704" s="21">
        <f t="shared" si="52"/>
        <v>23.77</v>
      </c>
      <c r="G1704" s="21">
        <f t="shared" si="53"/>
        <v>42.15</v>
      </c>
    </row>
    <row r="1705" spans="2:7" ht="15.6" x14ac:dyDescent="0.3">
      <c r="B1705" s="20" t="s">
        <v>1131</v>
      </c>
      <c r="C1705" s="20" t="s">
        <v>503</v>
      </c>
      <c r="D1705" s="20" t="str">
        <f>+VLOOKUP(Tabla2[[#This Row],[CÓDIGO DE ESTRUCTURA]],'I-403 Res. Eq. Y Sum'!$B$3:$I$2821,3,FALSE)</f>
        <v>Torre de ángulo mayor tipo BS2 (65°)Tipo BS2±0</v>
      </c>
      <c r="E1705" s="22">
        <f>+VLOOKUP(Tabla2[[#This Row],[CÓDIGO DE ESTRUCTURA]],'I-403 Res. Eq. Y Sum'!$B$3:$I$2821,5,FALSE)</f>
        <v>35969.19034131027</v>
      </c>
      <c r="F1705" s="21">
        <f t="shared" si="52"/>
        <v>25.71</v>
      </c>
      <c r="G1705" s="21">
        <f t="shared" si="53"/>
        <v>45.58</v>
      </c>
    </row>
    <row r="1706" spans="2:7" ht="15.6" x14ac:dyDescent="0.3">
      <c r="B1706" s="20" t="s">
        <v>1131</v>
      </c>
      <c r="C1706" s="20" t="s">
        <v>504</v>
      </c>
      <c r="D1706" s="20" t="str">
        <f>+VLOOKUP(Tabla2[[#This Row],[CÓDIGO DE ESTRUCTURA]],'I-403 Res. Eq. Y Sum'!$B$3:$I$2821,3,FALSE)</f>
        <v>Torre de ángulo mayor tipo BS2 (65°)Tipo BS2+3</v>
      </c>
      <c r="E1706" s="22">
        <f>+VLOOKUP(Tabla2[[#This Row],[CÓDIGO DE ESTRUCTURA]],'I-403 Res. Eq. Y Sum'!$B$3:$I$2821,5,FALSE)</f>
        <v>38680.295872163049</v>
      </c>
      <c r="F1706" s="21">
        <f t="shared" si="52"/>
        <v>27.65</v>
      </c>
      <c r="G1706" s="21">
        <f t="shared" si="53"/>
        <v>49.02</v>
      </c>
    </row>
    <row r="1707" spans="2:7" ht="15.6" x14ac:dyDescent="0.3">
      <c r="B1707" s="20" t="s">
        <v>1131</v>
      </c>
      <c r="C1707" s="20" t="s">
        <v>505</v>
      </c>
      <c r="D1707" s="20" t="str">
        <f>+VLOOKUP(Tabla2[[#This Row],[CÓDIGO DE ESTRUCTURA]],'I-403 Res. Eq. Y Sum'!$B$3:$I$2821,3,FALSE)</f>
        <v>Torre de anclaje, retención intermedia y terminal (15°) Tipo RS2-3</v>
      </c>
      <c r="E1707" s="22">
        <f>+VLOOKUP(Tabla2[[#This Row],[CÓDIGO DE ESTRUCTURA]],'I-403 Res. Eq. Y Sum'!$B$3:$I$2821,5,FALSE)</f>
        <v>34310.582401336294</v>
      </c>
      <c r="F1707" s="21">
        <f t="shared" si="52"/>
        <v>24.52</v>
      </c>
      <c r="G1707" s="21">
        <f t="shared" si="53"/>
        <v>43.48</v>
      </c>
    </row>
    <row r="1708" spans="2:7" ht="15.6" x14ac:dyDescent="0.3">
      <c r="B1708" s="20" t="s">
        <v>1131</v>
      </c>
      <c r="C1708" s="20" t="s">
        <v>506</v>
      </c>
      <c r="D1708" s="20" t="str">
        <f>+VLOOKUP(Tabla2[[#This Row],[CÓDIGO DE ESTRUCTURA]],'I-403 Res. Eq. Y Sum'!$B$3:$I$2821,3,FALSE)</f>
        <v>Torre de anclaje, retención intermedia y terminal (15°) Tipo RS2±0</v>
      </c>
      <c r="E1708" s="22">
        <f>+VLOOKUP(Tabla2[[#This Row],[CÓDIGO DE ESTRUCTURA]],'I-403 Res. Eq. Y Sum'!$B$3:$I$2821,5,FALSE)</f>
        <v>37136.165694752643</v>
      </c>
      <c r="F1708" s="21">
        <f t="shared" si="52"/>
        <v>26.54</v>
      </c>
      <c r="G1708" s="21">
        <f t="shared" si="53"/>
        <v>47.06</v>
      </c>
    </row>
    <row r="1709" spans="2:7" ht="15.6" x14ac:dyDescent="0.3">
      <c r="B1709" s="20" t="s">
        <v>1131</v>
      </c>
      <c r="C1709" s="20" t="s">
        <v>507</v>
      </c>
      <c r="D1709" s="20" t="str">
        <f>+VLOOKUP(Tabla2[[#This Row],[CÓDIGO DE ESTRUCTURA]],'I-403 Res. Eq. Y Sum'!$B$3:$I$2821,3,FALSE)</f>
        <v>Torre de anclaje, retención intermedia y terminal (15°) Tipo RS2+3</v>
      </c>
      <c r="E1709" s="22">
        <f>+VLOOKUP(Tabla2[[#This Row],[CÓDIGO DE ESTRUCTURA]],'I-403 Res. Eq. Y Sum'!$B$3:$I$2821,5,FALSE)</f>
        <v>39961.748988168991</v>
      </c>
      <c r="F1709" s="21">
        <f t="shared" si="52"/>
        <v>28.56</v>
      </c>
      <c r="G1709" s="21">
        <f t="shared" si="53"/>
        <v>50.64</v>
      </c>
    </row>
    <row r="1710" spans="2:7" ht="15.6" x14ac:dyDescent="0.3">
      <c r="B1710" s="20" t="s">
        <v>1131</v>
      </c>
      <c r="C1710" s="20" t="s">
        <v>480</v>
      </c>
      <c r="D1710" s="20" t="str">
        <f>+VLOOKUP(Tabla2[[#This Row],[CÓDIGO DE ESTRUCTURA]],'I-403 Res. Eq. Y Sum'!$B$3:$I$2821,3,FALSE)</f>
        <v>Torre de suspensión tipo SS2 (5°)Tipo SS2-6</v>
      </c>
      <c r="E1710" s="22">
        <f>+VLOOKUP(Tabla2[[#This Row],[CÓDIGO DE ESTRUCTURA]],'I-403 Res. Eq. Y Sum'!$B$3:$I$2821,5,FALSE)</f>
        <v>15589.411424622829</v>
      </c>
      <c r="F1710" s="21">
        <f t="shared" si="52"/>
        <v>11.14</v>
      </c>
      <c r="G1710" s="21">
        <f t="shared" si="53"/>
        <v>19.760000000000002</v>
      </c>
    </row>
    <row r="1711" spans="2:7" ht="15.6" x14ac:dyDescent="0.3">
      <c r="B1711" s="20" t="s">
        <v>1131</v>
      </c>
      <c r="C1711" s="20" t="s">
        <v>481</v>
      </c>
      <c r="D1711" s="20" t="str">
        <f>+VLOOKUP(Tabla2[[#This Row],[CÓDIGO DE ESTRUCTURA]],'I-403 Res. Eq. Y Sum'!$B$3:$I$2821,3,FALSE)</f>
        <v>Torre de suspensión tipo SS2 (5°)Tipo SS2-3</v>
      </c>
      <c r="E1711" s="22">
        <f>+VLOOKUP(Tabla2[[#This Row],[CÓDIGO DE ESTRUCTURA]],'I-403 Res. Eq. Y Sum'!$B$3:$I$2821,5,FALSE)</f>
        <v>17011.319324239088</v>
      </c>
      <c r="F1711" s="21">
        <f t="shared" si="52"/>
        <v>12.16</v>
      </c>
      <c r="G1711" s="21">
        <f t="shared" si="53"/>
        <v>21.56</v>
      </c>
    </row>
    <row r="1712" spans="2:7" ht="15.6" x14ac:dyDescent="0.3">
      <c r="B1712" s="20" t="s">
        <v>1131</v>
      </c>
      <c r="C1712" s="20" t="s">
        <v>482</v>
      </c>
      <c r="D1712" s="20" t="str">
        <f>+VLOOKUP(Tabla2[[#This Row],[CÓDIGO DE ESTRUCTURA]],'I-403 Res. Eq. Y Sum'!$B$3:$I$2821,3,FALSE)</f>
        <v>Torre de suspensión tipo SS2 (5°)Tipo SS2±0</v>
      </c>
      <c r="E1712" s="22">
        <f>+VLOOKUP(Tabla2[[#This Row],[CÓDIGO DE ESTRUCTURA]],'I-403 Res. Eq. Y Sum'!$B$3:$I$2821,5,FALSE)</f>
        <v>18433.22722385536</v>
      </c>
      <c r="F1712" s="21">
        <f t="shared" si="52"/>
        <v>13.17</v>
      </c>
      <c r="G1712" s="21">
        <f t="shared" si="53"/>
        <v>23.36</v>
      </c>
    </row>
    <row r="1713" spans="2:7" ht="15.6" x14ac:dyDescent="0.3">
      <c r="B1713" s="20" t="s">
        <v>1131</v>
      </c>
      <c r="C1713" s="20" t="s">
        <v>483</v>
      </c>
      <c r="D1713" s="20" t="str">
        <f>+VLOOKUP(Tabla2[[#This Row],[CÓDIGO DE ESTRUCTURA]],'I-403 Res. Eq. Y Sum'!$B$3:$I$2821,3,FALSE)</f>
        <v>Torre de suspensión tipo SS2 (5°)Tipo SS2+3</v>
      </c>
      <c r="E1713" s="22">
        <f>+VLOOKUP(Tabla2[[#This Row],[CÓDIGO DE ESTRUCTURA]],'I-403 Res. Eq. Y Sum'!$B$3:$I$2821,5,FALSE)</f>
        <v>19855.13512347162</v>
      </c>
      <c r="F1713" s="21">
        <f t="shared" si="52"/>
        <v>14.19</v>
      </c>
      <c r="G1713" s="21">
        <f t="shared" si="53"/>
        <v>25.16</v>
      </c>
    </row>
    <row r="1714" spans="2:7" ht="15.6" x14ac:dyDescent="0.3">
      <c r="B1714" s="20" t="s">
        <v>1131</v>
      </c>
      <c r="C1714" s="20" t="s">
        <v>484</v>
      </c>
      <c r="D1714" s="20" t="str">
        <f>+VLOOKUP(Tabla2[[#This Row],[CÓDIGO DE ESTRUCTURA]],'I-403 Res. Eq. Y Sum'!$B$3:$I$2821,3,FALSE)</f>
        <v>Torre de suspensión tipo SS2 (5°)Tipo SS2+6</v>
      </c>
      <c r="E1714" s="22">
        <f>+VLOOKUP(Tabla2[[#This Row],[CÓDIGO DE ESTRUCTURA]],'I-403 Res. Eq. Y Sum'!$B$3:$I$2821,5,FALSE)</f>
        <v>21277.043023087888</v>
      </c>
      <c r="F1714" s="21">
        <f t="shared" si="52"/>
        <v>15.21</v>
      </c>
      <c r="G1714" s="21">
        <f t="shared" si="53"/>
        <v>26.96</v>
      </c>
    </row>
    <row r="1715" spans="2:7" ht="15.6" x14ac:dyDescent="0.3">
      <c r="B1715" s="20" t="s">
        <v>1131</v>
      </c>
      <c r="C1715" s="20" t="s">
        <v>485</v>
      </c>
      <c r="D1715" s="20" t="str">
        <f>+VLOOKUP(Tabla2[[#This Row],[CÓDIGO DE ESTRUCTURA]],'I-403 Res. Eq. Y Sum'!$B$3:$I$2821,3,FALSE)</f>
        <v>Torre de ángulo menor tipo AS2 (30°)Tipo AS2-3</v>
      </c>
      <c r="E1715" s="22">
        <f>+VLOOKUP(Tabla2[[#This Row],[CÓDIGO DE ESTRUCTURA]],'I-403 Res. Eq. Y Sum'!$B$3:$I$2821,5,FALSE)</f>
        <v>26876.71746330832</v>
      </c>
      <c r="F1715" s="21">
        <f t="shared" si="52"/>
        <v>19.21</v>
      </c>
      <c r="G1715" s="21">
        <f t="shared" si="53"/>
        <v>34.06</v>
      </c>
    </row>
    <row r="1716" spans="2:7" ht="15.6" x14ac:dyDescent="0.3">
      <c r="B1716" s="20" t="s">
        <v>1131</v>
      </c>
      <c r="C1716" s="20" t="s">
        <v>486</v>
      </c>
      <c r="D1716" s="20" t="str">
        <f>+VLOOKUP(Tabla2[[#This Row],[CÓDIGO DE ESTRUCTURA]],'I-403 Res. Eq. Y Sum'!$B$3:$I$2821,3,FALSE)</f>
        <v>Torre de ángulo menor tipo AS2 (30°)Tipo AS2±0</v>
      </c>
      <c r="E1716" s="22">
        <f>+VLOOKUP(Tabla2[[#This Row],[CÓDIGO DE ESTRUCTURA]],'I-403 Res. Eq. Y Sum'!$B$3:$I$2821,5,FALSE)</f>
        <v>29083.471674953282</v>
      </c>
      <c r="F1716" s="21">
        <f t="shared" si="52"/>
        <v>20.79</v>
      </c>
      <c r="G1716" s="21">
        <f t="shared" si="53"/>
        <v>36.86</v>
      </c>
    </row>
    <row r="1717" spans="2:7" ht="15.6" x14ac:dyDescent="0.3">
      <c r="B1717" s="20" t="s">
        <v>1131</v>
      </c>
      <c r="C1717" s="20" t="s">
        <v>487</v>
      </c>
      <c r="D1717" s="20" t="str">
        <f>+VLOOKUP(Tabla2[[#This Row],[CÓDIGO DE ESTRUCTURA]],'I-403 Res. Eq. Y Sum'!$B$3:$I$2821,3,FALSE)</f>
        <v>Torre de ángulo menor tipo AS2 (30°)Tipo AS2+3</v>
      </c>
      <c r="E1717" s="22">
        <f>+VLOOKUP(Tabla2[[#This Row],[CÓDIGO DE ESTRUCTURA]],'I-403 Res. Eq. Y Sum'!$B$3:$I$2821,5,FALSE)</f>
        <v>31290.225886598251</v>
      </c>
      <c r="F1717" s="21">
        <f t="shared" si="52"/>
        <v>22.36</v>
      </c>
      <c r="G1717" s="21">
        <f t="shared" si="53"/>
        <v>39.65</v>
      </c>
    </row>
    <row r="1718" spans="2:7" ht="15.6" x14ac:dyDescent="0.3">
      <c r="B1718" s="20" t="s">
        <v>1131</v>
      </c>
      <c r="C1718" s="20" t="s">
        <v>488</v>
      </c>
      <c r="D1718" s="20" t="str">
        <f>+VLOOKUP(Tabla2[[#This Row],[CÓDIGO DE ESTRUCTURA]],'I-403 Res. Eq. Y Sum'!$B$3:$I$2821,3,FALSE)</f>
        <v>Torre de ángulo mayor tipo BS2 (65°)Tipo BS2-3</v>
      </c>
      <c r="E1718" s="22">
        <f>+VLOOKUP(Tabla2[[#This Row],[CÓDIGO DE ESTRUCTURA]],'I-403 Res. Eq. Y Sum'!$B$3:$I$2821,5,FALSE)</f>
        <v>38261.066356746349</v>
      </c>
      <c r="F1718" s="21">
        <f t="shared" si="52"/>
        <v>27.35</v>
      </c>
      <c r="G1718" s="21">
        <f t="shared" si="53"/>
        <v>48.49</v>
      </c>
    </row>
    <row r="1719" spans="2:7" ht="15.6" x14ac:dyDescent="0.3">
      <c r="B1719" s="20" t="s">
        <v>1131</v>
      </c>
      <c r="C1719" s="20" t="s">
        <v>489</v>
      </c>
      <c r="D1719" s="20" t="str">
        <f>+VLOOKUP(Tabla2[[#This Row],[CÓDIGO DE ESTRUCTURA]],'I-403 Res. Eq. Y Sum'!$B$3:$I$2821,3,FALSE)</f>
        <v>Torre de ángulo mayor tipo BS2 (65°)Tipo BS2±0</v>
      </c>
      <c r="E1719" s="22">
        <f>+VLOOKUP(Tabla2[[#This Row],[CÓDIGO DE ESTRUCTURA]],'I-403 Res. Eq. Y Sum'!$B$3:$I$2821,5,FALSE)</f>
        <v>41388.54738039396</v>
      </c>
      <c r="F1719" s="21">
        <f t="shared" si="52"/>
        <v>29.58</v>
      </c>
      <c r="G1719" s="21">
        <f t="shared" si="53"/>
        <v>52.45</v>
      </c>
    </row>
    <row r="1720" spans="2:7" ht="15.6" x14ac:dyDescent="0.3">
      <c r="B1720" s="20" t="s">
        <v>1131</v>
      </c>
      <c r="C1720" s="20" t="s">
        <v>490</v>
      </c>
      <c r="D1720" s="20" t="str">
        <f>+VLOOKUP(Tabla2[[#This Row],[CÓDIGO DE ESTRUCTURA]],'I-403 Res. Eq. Y Sum'!$B$3:$I$2821,3,FALSE)</f>
        <v>Torre de ángulo mayor tipo BS2 (65°)Tipo BS2+3</v>
      </c>
      <c r="E1720" s="22">
        <f>+VLOOKUP(Tabla2[[#This Row],[CÓDIGO DE ESTRUCTURA]],'I-403 Res. Eq. Y Sum'!$B$3:$I$2821,5,FALSE)</f>
        <v>44516.028404041543</v>
      </c>
      <c r="F1720" s="21">
        <f t="shared" si="52"/>
        <v>31.82</v>
      </c>
      <c r="G1720" s="21">
        <f t="shared" si="53"/>
        <v>56.42</v>
      </c>
    </row>
    <row r="1721" spans="2:7" ht="15.6" x14ac:dyDescent="0.3">
      <c r="B1721" s="20" t="s">
        <v>1131</v>
      </c>
      <c r="C1721" s="20" t="s">
        <v>491</v>
      </c>
      <c r="D1721" s="20" t="str">
        <f>+VLOOKUP(Tabla2[[#This Row],[CÓDIGO DE ESTRUCTURA]],'I-403 Res. Eq. Y Sum'!$B$3:$I$2821,3,FALSE)</f>
        <v>Torre de anclaje, retención intermedia y terminal (15°) Tipo RS2-3</v>
      </c>
      <c r="E1721" s="22">
        <f>+VLOOKUP(Tabla2[[#This Row],[CÓDIGO DE ESTRUCTURA]],'I-403 Res. Eq. Y Sum'!$B$3:$I$2821,5,FALSE)</f>
        <v>39260.966965808941</v>
      </c>
      <c r="F1721" s="21">
        <f t="shared" si="52"/>
        <v>28.06</v>
      </c>
      <c r="G1721" s="21">
        <f t="shared" si="53"/>
        <v>49.76</v>
      </c>
    </row>
    <row r="1722" spans="2:7" ht="15.6" x14ac:dyDescent="0.3">
      <c r="B1722" s="20" t="s">
        <v>1131</v>
      </c>
      <c r="C1722" s="20" t="s">
        <v>492</v>
      </c>
      <c r="D1722" s="20" t="str">
        <f>+VLOOKUP(Tabla2[[#This Row],[CÓDIGO DE ESTRUCTURA]],'I-403 Res. Eq. Y Sum'!$B$3:$I$2821,3,FALSE)</f>
        <v>Torre de anclaje, retención intermedia y terminal (15°) Tipo RS2±0</v>
      </c>
      <c r="E1722" s="22">
        <f>+VLOOKUP(Tabla2[[#This Row],[CÓDIGO DE ESTRUCTURA]],'I-403 Res. Eq. Y Sum'!$B$3:$I$2821,5,FALSE)</f>
        <v>42504.394580212902</v>
      </c>
      <c r="F1722" s="21">
        <f t="shared" si="52"/>
        <v>30.38</v>
      </c>
      <c r="G1722" s="21">
        <f t="shared" si="53"/>
        <v>53.87</v>
      </c>
    </row>
    <row r="1723" spans="2:7" ht="15.6" x14ac:dyDescent="0.3">
      <c r="B1723" s="20" t="s">
        <v>1131</v>
      </c>
      <c r="C1723" s="20" t="s">
        <v>493</v>
      </c>
      <c r="D1723" s="20" t="str">
        <f>+VLOOKUP(Tabla2[[#This Row],[CÓDIGO DE ESTRUCTURA]],'I-403 Res. Eq. Y Sum'!$B$3:$I$2821,3,FALSE)</f>
        <v>Torre de anclaje, retención intermedia y terminal (15°) Tipo RS2+3</v>
      </c>
      <c r="E1723" s="22">
        <f>+VLOOKUP(Tabla2[[#This Row],[CÓDIGO DE ESTRUCTURA]],'I-403 Res. Eq. Y Sum'!$B$3:$I$2821,5,FALSE)</f>
        <v>45747.822194616856</v>
      </c>
      <c r="F1723" s="21">
        <f t="shared" si="52"/>
        <v>32.700000000000003</v>
      </c>
      <c r="G1723" s="21">
        <f t="shared" si="53"/>
        <v>57.98</v>
      </c>
    </row>
    <row r="1724" spans="2:7" ht="15.6" x14ac:dyDescent="0.3">
      <c r="B1724" s="20" t="s">
        <v>1131</v>
      </c>
      <c r="C1724" s="20" t="s">
        <v>424</v>
      </c>
      <c r="D1724" s="20" t="str">
        <f>+VLOOKUP(Tabla2[[#This Row],[CÓDIGO DE ESTRUCTURA]],'I-403 Res. Eq. Y Sum'!$B$3:$I$2821,3,FALSE)</f>
        <v>Torre de suspensión tipo SS2 (5°)Tipo SS2-6</v>
      </c>
      <c r="E1724" s="22">
        <f>+VLOOKUP(Tabla2[[#This Row],[CÓDIGO DE ESTRUCTURA]],'I-403 Res. Eq. Y Sum'!$B$3:$I$2821,5,FALSE)</f>
        <v>17016.7204432978</v>
      </c>
      <c r="F1724" s="21">
        <f t="shared" si="52"/>
        <v>12.16</v>
      </c>
      <c r="G1724" s="21">
        <f t="shared" si="53"/>
        <v>21.57</v>
      </c>
    </row>
    <row r="1725" spans="2:7" ht="15.6" x14ac:dyDescent="0.3">
      <c r="B1725" s="20" t="s">
        <v>1131</v>
      </c>
      <c r="C1725" s="20" t="s">
        <v>425</v>
      </c>
      <c r="D1725" s="20" t="str">
        <f>+VLOOKUP(Tabla2[[#This Row],[CÓDIGO DE ESTRUCTURA]],'I-403 Res. Eq. Y Sum'!$B$3:$I$2821,3,FALSE)</f>
        <v>Torre de suspensión tipo SS2 (5°)Tipo SS2-3</v>
      </c>
      <c r="E1725" s="22">
        <f>+VLOOKUP(Tabla2[[#This Row],[CÓDIGO DE ESTRUCTURA]],'I-403 Res. Eq. Y Sum'!$B$3:$I$2821,5,FALSE)</f>
        <v>18337.063788392748</v>
      </c>
      <c r="F1725" s="21">
        <f t="shared" si="52"/>
        <v>13.11</v>
      </c>
      <c r="G1725" s="21">
        <f t="shared" si="53"/>
        <v>23.24</v>
      </c>
    </row>
    <row r="1726" spans="2:7" ht="15.6" x14ac:dyDescent="0.3">
      <c r="B1726" s="20" t="s">
        <v>1131</v>
      </c>
      <c r="C1726" s="20" t="s">
        <v>426</v>
      </c>
      <c r="D1726" s="20" t="str">
        <f>+VLOOKUP(Tabla2[[#This Row],[CÓDIGO DE ESTRUCTURA]],'I-403 Res. Eq. Y Sum'!$B$3:$I$2821,3,FALSE)</f>
        <v>Torre de suspensión tipo SS2 (5°)Tipo SS2±0</v>
      </c>
      <c r="E1726" s="22">
        <f>+VLOOKUP(Tabla2[[#This Row],[CÓDIGO DE ESTRUCTURA]],'I-403 Res. Eq. Y Sum'!$B$3:$I$2821,5,FALSE)</f>
        <v>19657.407133487697</v>
      </c>
      <c r="F1726" s="21">
        <f t="shared" si="52"/>
        <v>14.05</v>
      </c>
      <c r="G1726" s="21">
        <f t="shared" si="53"/>
        <v>24.91</v>
      </c>
    </row>
    <row r="1727" spans="2:7" ht="15.6" x14ac:dyDescent="0.3">
      <c r="B1727" s="20" t="s">
        <v>1131</v>
      </c>
      <c r="C1727" s="20" t="s">
        <v>427</v>
      </c>
      <c r="D1727" s="20" t="str">
        <f>+VLOOKUP(Tabla2[[#This Row],[CÓDIGO DE ESTRUCTURA]],'I-403 Res. Eq. Y Sum'!$B$3:$I$2821,3,FALSE)</f>
        <v>Torre de suspensión tipo SS2 (5°)Tipo SS2+3</v>
      </c>
      <c r="E1727" s="22">
        <f>+VLOOKUP(Tabla2[[#This Row],[CÓDIGO DE ESTRUCTURA]],'I-403 Res. Eq. Y Sum'!$B$3:$I$2821,5,FALSE)</f>
        <v>20977.750478582646</v>
      </c>
      <c r="F1727" s="21">
        <f t="shared" si="52"/>
        <v>14.99</v>
      </c>
      <c r="G1727" s="21">
        <f t="shared" si="53"/>
        <v>26.59</v>
      </c>
    </row>
    <row r="1728" spans="2:7" ht="15.6" x14ac:dyDescent="0.3">
      <c r="B1728" s="20" t="s">
        <v>1131</v>
      </c>
      <c r="C1728" s="20" t="s">
        <v>428</v>
      </c>
      <c r="D1728" s="20" t="str">
        <f>+VLOOKUP(Tabla2[[#This Row],[CÓDIGO DE ESTRUCTURA]],'I-403 Res. Eq. Y Sum'!$B$3:$I$2821,3,FALSE)</f>
        <v>Torre de suspensión tipo SS2 (5°)Tipo SS2+6</v>
      </c>
      <c r="E1728" s="22">
        <f>+VLOOKUP(Tabla2[[#This Row],[CÓDIGO DE ESTRUCTURA]],'I-403 Res. Eq. Y Sum'!$B$3:$I$2821,5,FALSE)</f>
        <v>22298.093823677591</v>
      </c>
      <c r="F1728" s="21">
        <f t="shared" si="52"/>
        <v>15.94</v>
      </c>
      <c r="G1728" s="21">
        <f t="shared" si="53"/>
        <v>28.26</v>
      </c>
    </row>
    <row r="1729" spans="2:7" ht="15.6" x14ac:dyDescent="0.3">
      <c r="B1729" s="20" t="s">
        <v>1131</v>
      </c>
      <c r="C1729" s="20" t="s">
        <v>429</v>
      </c>
      <c r="D1729" s="20" t="str">
        <f>+VLOOKUP(Tabla2[[#This Row],[CÓDIGO DE ESTRUCTURA]],'I-403 Res. Eq. Y Sum'!$B$3:$I$2821,3,FALSE)</f>
        <v>Torre de ángulo menor tipo AS2 (30°)Tipo AS2-3</v>
      </c>
      <c r="E1729" s="22">
        <f>+VLOOKUP(Tabla2[[#This Row],[CÓDIGO DE ESTRUCTURA]],'I-403 Res. Eq. Y Sum'!$B$3:$I$2821,5,FALSE)</f>
        <v>28156.300139284591</v>
      </c>
      <c r="F1729" s="21">
        <f t="shared" si="52"/>
        <v>20.12</v>
      </c>
      <c r="G1729" s="21">
        <f t="shared" si="53"/>
        <v>35.68</v>
      </c>
    </row>
    <row r="1730" spans="2:7" ht="15.6" x14ac:dyDescent="0.3">
      <c r="B1730" s="20" t="s">
        <v>1131</v>
      </c>
      <c r="C1730" s="20" t="s">
        <v>430</v>
      </c>
      <c r="D1730" s="20" t="str">
        <f>+VLOOKUP(Tabla2[[#This Row],[CÓDIGO DE ESTRUCTURA]],'I-403 Res. Eq. Y Sum'!$B$3:$I$2821,3,FALSE)</f>
        <v>Torre de ángulo menor tipo AS2 (30°)Tipo AS2±0</v>
      </c>
      <c r="E1730" s="22">
        <f>+VLOOKUP(Tabla2[[#This Row],[CÓDIGO DE ESTRUCTURA]],'I-403 Res. Eq. Y Sum'!$B$3:$I$2821,5,FALSE)</f>
        <v>30153.317559762916</v>
      </c>
      <c r="F1730" s="21">
        <f t="shared" si="52"/>
        <v>21.55</v>
      </c>
      <c r="G1730" s="21">
        <f t="shared" si="53"/>
        <v>38.21</v>
      </c>
    </row>
    <row r="1731" spans="2:7" ht="15.6" x14ac:dyDescent="0.3">
      <c r="B1731" s="20" t="s">
        <v>1131</v>
      </c>
      <c r="C1731" s="20" t="s">
        <v>431</v>
      </c>
      <c r="D1731" s="20" t="str">
        <f>+VLOOKUP(Tabla2[[#This Row],[CÓDIGO DE ESTRUCTURA]],'I-403 Res. Eq. Y Sum'!$B$3:$I$2821,3,FALSE)</f>
        <v>Torre de ángulo menor tipo AS2 (30°)Tipo AS2+3</v>
      </c>
      <c r="E1731" s="22">
        <f>+VLOOKUP(Tabla2[[#This Row],[CÓDIGO DE ESTRUCTURA]],'I-403 Res. Eq. Y Sum'!$B$3:$I$2821,5,FALSE)</f>
        <v>32150.334980241245</v>
      </c>
      <c r="F1731" s="21">
        <f t="shared" si="52"/>
        <v>22.98</v>
      </c>
      <c r="G1731" s="21">
        <f t="shared" si="53"/>
        <v>40.74</v>
      </c>
    </row>
    <row r="1732" spans="2:7" ht="15.6" x14ac:dyDescent="0.3">
      <c r="B1732" s="20" t="s">
        <v>1131</v>
      </c>
      <c r="C1732" s="20" t="s">
        <v>432</v>
      </c>
      <c r="D1732" s="20" t="str">
        <f>+VLOOKUP(Tabla2[[#This Row],[CÓDIGO DE ESTRUCTURA]],'I-403 Res. Eq. Y Sum'!$B$3:$I$2821,3,FALSE)</f>
        <v>Torre de ángulo mayor tipo BS2 (65°)Tipo BS2-3</v>
      </c>
      <c r="E1732" s="22">
        <f>+VLOOKUP(Tabla2[[#This Row],[CÓDIGO DE ESTRUCTURA]],'I-403 Res. Eq. Y Sum'!$B$3:$I$2821,5,FALSE)</f>
        <v>39613.690021510578</v>
      </c>
      <c r="F1732" s="21">
        <f t="shared" si="52"/>
        <v>28.31</v>
      </c>
      <c r="G1732" s="21">
        <f t="shared" si="53"/>
        <v>50.2</v>
      </c>
    </row>
    <row r="1733" spans="2:7" ht="15.6" x14ac:dyDescent="0.3">
      <c r="B1733" s="20" t="s">
        <v>1131</v>
      </c>
      <c r="C1733" s="20" t="s">
        <v>433</v>
      </c>
      <c r="D1733" s="20" t="str">
        <f>+VLOOKUP(Tabla2[[#This Row],[CÓDIGO DE ESTRUCTURA]],'I-403 Res. Eq. Y Sum'!$B$3:$I$2821,3,FALSE)</f>
        <v>Torre de ángulo mayor tipo BS2 (65°)Tipo BS2±0</v>
      </c>
      <c r="E1733" s="22">
        <f>+VLOOKUP(Tabla2[[#This Row],[CÓDIGO DE ESTRUCTURA]],'I-403 Res. Eq. Y Sum'!$B$3:$I$2821,5,FALSE)</f>
        <v>42411.386546290312</v>
      </c>
      <c r="F1733" s="21">
        <f t="shared" si="52"/>
        <v>30.31</v>
      </c>
      <c r="G1733" s="21">
        <f t="shared" si="53"/>
        <v>53.75</v>
      </c>
    </row>
    <row r="1734" spans="2:7" ht="15.6" x14ac:dyDescent="0.3">
      <c r="B1734" s="20" t="s">
        <v>1131</v>
      </c>
      <c r="C1734" s="20" t="s">
        <v>434</v>
      </c>
      <c r="D1734" s="20" t="str">
        <f>+VLOOKUP(Tabla2[[#This Row],[CÓDIGO DE ESTRUCTURA]],'I-403 Res. Eq. Y Sum'!$B$3:$I$2821,3,FALSE)</f>
        <v>Torre de ángulo mayor tipo BS2 (65°)Tipo BS2+3</v>
      </c>
      <c r="E1734" s="22">
        <f>+VLOOKUP(Tabla2[[#This Row],[CÓDIGO DE ESTRUCTURA]],'I-403 Res. Eq. Y Sum'!$B$3:$I$2821,5,FALSE)</f>
        <v>45209.083071070068</v>
      </c>
      <c r="F1734" s="21">
        <f t="shared" si="52"/>
        <v>32.31</v>
      </c>
      <c r="G1734" s="21">
        <f t="shared" si="53"/>
        <v>57.29</v>
      </c>
    </row>
    <row r="1735" spans="2:7" ht="15.6" x14ac:dyDescent="0.3">
      <c r="B1735" s="20" t="s">
        <v>1131</v>
      </c>
      <c r="C1735" s="20" t="s">
        <v>435</v>
      </c>
      <c r="D1735" s="20" t="str">
        <f>+VLOOKUP(Tabla2[[#This Row],[CÓDIGO DE ESTRUCTURA]],'I-403 Res. Eq. Y Sum'!$B$3:$I$2821,3,FALSE)</f>
        <v>Torre de anclaje, retención intermedia y terminal (15°) Tipo RS2-3</v>
      </c>
      <c r="E1735" s="22">
        <f>+VLOOKUP(Tabla2[[#This Row],[CÓDIGO DE ESTRUCTURA]],'I-403 Res. Eq. Y Sum'!$B$3:$I$2821,5,FALSE)</f>
        <v>41619.002426685256</v>
      </c>
      <c r="F1735" s="21">
        <f t="shared" si="52"/>
        <v>29.75</v>
      </c>
      <c r="G1735" s="21">
        <f t="shared" si="53"/>
        <v>52.74</v>
      </c>
    </row>
    <row r="1736" spans="2:7" ht="15.6" x14ac:dyDescent="0.3">
      <c r="B1736" s="20" t="s">
        <v>1131</v>
      </c>
      <c r="C1736" s="20" t="s">
        <v>436</v>
      </c>
      <c r="D1736" s="20" t="str">
        <f>+VLOOKUP(Tabla2[[#This Row],[CÓDIGO DE ESTRUCTURA]],'I-403 Res. Eq. Y Sum'!$B$3:$I$2821,3,FALSE)</f>
        <v>Torre de anclaje, retención intermedia y terminal (15°) Tipo RS2±0</v>
      </c>
      <c r="E1736" s="22">
        <f>+VLOOKUP(Tabla2[[#This Row],[CÓDIGO DE ESTRUCTURA]],'I-403 Res. Eq. Y Sum'!$B$3:$I$2821,5,FALSE)</f>
        <v>44587.204975804474</v>
      </c>
      <c r="F1736" s="21">
        <f t="shared" si="52"/>
        <v>31.87</v>
      </c>
      <c r="G1736" s="21">
        <f t="shared" si="53"/>
        <v>56.51</v>
      </c>
    </row>
    <row r="1737" spans="2:7" ht="15.6" x14ac:dyDescent="0.3">
      <c r="B1737" s="20" t="s">
        <v>1131</v>
      </c>
      <c r="C1737" s="20" t="s">
        <v>437</v>
      </c>
      <c r="D1737" s="20" t="str">
        <f>+VLOOKUP(Tabla2[[#This Row],[CÓDIGO DE ESTRUCTURA]],'I-403 Res. Eq. Y Sum'!$B$3:$I$2821,3,FALSE)</f>
        <v>Torre de anclaje, retención intermedia y terminal (15°) Tipo RS2+3</v>
      </c>
      <c r="E1737" s="22">
        <f>+VLOOKUP(Tabla2[[#This Row],[CÓDIGO DE ESTRUCTURA]],'I-403 Res. Eq. Y Sum'!$B$3:$I$2821,5,FALSE)</f>
        <v>47555.407524923728</v>
      </c>
      <c r="F1737" s="21">
        <f t="shared" si="52"/>
        <v>33.99</v>
      </c>
      <c r="G1737" s="21">
        <f t="shared" si="53"/>
        <v>60.27</v>
      </c>
    </row>
    <row r="1738" spans="2:7" ht="15.6" x14ac:dyDescent="0.3">
      <c r="B1738" s="20" t="s">
        <v>1131</v>
      </c>
      <c r="C1738" s="20" t="s">
        <v>410</v>
      </c>
      <c r="D1738" s="20" t="str">
        <f>+VLOOKUP(Tabla2[[#This Row],[CÓDIGO DE ESTRUCTURA]],'I-403 Res. Eq. Y Sum'!$B$3:$I$2821,3,FALSE)</f>
        <v>Torre de suspensión tipo SS2 (5°)Tipo SS2-6</v>
      </c>
      <c r="E1738" s="22">
        <f>+VLOOKUP(Tabla2[[#This Row],[CÓDIGO DE ESTRUCTURA]],'I-403 Res. Eq. Y Sum'!$B$3:$I$2821,5,FALSE)</f>
        <v>19118.611255339303</v>
      </c>
      <c r="F1738" s="21">
        <f t="shared" si="52"/>
        <v>13.66</v>
      </c>
      <c r="G1738" s="21">
        <f t="shared" si="53"/>
        <v>24.23</v>
      </c>
    </row>
    <row r="1739" spans="2:7" ht="15.6" x14ac:dyDescent="0.3">
      <c r="B1739" s="20" t="s">
        <v>1131</v>
      </c>
      <c r="C1739" s="20" t="s">
        <v>411</v>
      </c>
      <c r="D1739" s="20" t="str">
        <f>+VLOOKUP(Tabla2[[#This Row],[CÓDIGO DE ESTRUCTURA]],'I-403 Res. Eq. Y Sum'!$B$3:$I$2821,3,FALSE)</f>
        <v>Torre de suspensión tipo SS2 (5°)Tipo SS2-3</v>
      </c>
      <c r="E1739" s="22">
        <f>+VLOOKUP(Tabla2[[#This Row],[CÓDIGO DE ESTRUCTURA]],'I-403 Res. Eq. Y Sum'!$B$3:$I$2821,5,FALSE)</f>
        <v>20600.792892476678</v>
      </c>
      <c r="F1739" s="21">
        <f t="shared" si="52"/>
        <v>14.72</v>
      </c>
      <c r="G1739" s="21">
        <f t="shared" si="53"/>
        <v>26.11</v>
      </c>
    </row>
    <row r="1740" spans="2:7" ht="15.6" x14ac:dyDescent="0.3">
      <c r="B1740" s="20" t="s">
        <v>1131</v>
      </c>
      <c r="C1740" s="20" t="s">
        <v>412</v>
      </c>
      <c r="D1740" s="20" t="str">
        <f>+VLOOKUP(Tabla2[[#This Row],[CÓDIGO DE ESTRUCTURA]],'I-403 Res. Eq. Y Sum'!$B$3:$I$2821,3,FALSE)</f>
        <v>Torre de suspensión tipo SS2 (5°)Tipo SS2±0</v>
      </c>
      <c r="E1740" s="22">
        <f>+VLOOKUP(Tabla2[[#This Row],[CÓDIGO DE ESTRUCTURA]],'I-403 Res. Eq. Y Sum'!$B$3:$I$2821,5,FALSE)</f>
        <v>22082.974529614032</v>
      </c>
      <c r="F1740" s="21">
        <f t="shared" si="52"/>
        <v>15.78</v>
      </c>
      <c r="G1740" s="21">
        <f t="shared" si="53"/>
        <v>27.99</v>
      </c>
    </row>
    <row r="1741" spans="2:7" ht="15.6" x14ac:dyDescent="0.3">
      <c r="B1741" s="20" t="s">
        <v>1131</v>
      </c>
      <c r="C1741" s="20" t="s">
        <v>413</v>
      </c>
      <c r="D1741" s="20" t="str">
        <f>+VLOOKUP(Tabla2[[#This Row],[CÓDIGO DE ESTRUCTURA]],'I-403 Res. Eq. Y Sum'!$B$3:$I$2821,3,FALSE)</f>
        <v>Torre de suspensión tipo SS2 (5°)Tipo SS2+3</v>
      </c>
      <c r="E1741" s="22">
        <f>+VLOOKUP(Tabla2[[#This Row],[CÓDIGO DE ESTRUCTURA]],'I-403 Res. Eq. Y Sum'!$B$3:$I$2821,5,FALSE)</f>
        <v>23565.156166751389</v>
      </c>
      <c r="F1741" s="21">
        <f t="shared" si="52"/>
        <v>16.84</v>
      </c>
      <c r="G1741" s="21">
        <f t="shared" si="53"/>
        <v>29.86</v>
      </c>
    </row>
    <row r="1742" spans="2:7" ht="15.6" x14ac:dyDescent="0.3">
      <c r="B1742" s="20" t="s">
        <v>1131</v>
      </c>
      <c r="C1742" s="20" t="s">
        <v>414</v>
      </c>
      <c r="D1742" s="20" t="str">
        <f>+VLOOKUP(Tabla2[[#This Row],[CÓDIGO DE ESTRUCTURA]],'I-403 Res. Eq. Y Sum'!$B$3:$I$2821,3,FALSE)</f>
        <v>Torre de suspensión tipo SS2 (5°)Tipo SS2+6</v>
      </c>
      <c r="E1742" s="22">
        <f>+VLOOKUP(Tabla2[[#This Row],[CÓDIGO DE ESTRUCTURA]],'I-403 Res. Eq. Y Sum'!$B$3:$I$2821,5,FALSE)</f>
        <v>25047.337803888753</v>
      </c>
      <c r="F1742" s="21">
        <f t="shared" si="52"/>
        <v>17.899999999999999</v>
      </c>
      <c r="G1742" s="21">
        <f t="shared" si="53"/>
        <v>31.74</v>
      </c>
    </row>
    <row r="1743" spans="2:7" ht="15.6" x14ac:dyDescent="0.3">
      <c r="B1743" s="20" t="s">
        <v>1131</v>
      </c>
      <c r="C1743" s="20" t="s">
        <v>415</v>
      </c>
      <c r="D1743" s="20" t="str">
        <f>+VLOOKUP(Tabla2[[#This Row],[CÓDIGO DE ESTRUCTURA]],'I-403 Res. Eq. Y Sum'!$B$3:$I$2821,3,FALSE)</f>
        <v>Torre de ángulo menor tipo AS2 (30°)Tipo AS2-3</v>
      </c>
      <c r="E1743" s="22">
        <f>+VLOOKUP(Tabla2[[#This Row],[CÓDIGO DE ESTRUCTURA]],'I-403 Res. Eq. Y Sum'!$B$3:$I$2821,5,FALSE)</f>
        <v>31837.300653357674</v>
      </c>
      <c r="F1743" s="21">
        <f t="shared" si="52"/>
        <v>22.75</v>
      </c>
      <c r="G1743" s="21">
        <f t="shared" si="53"/>
        <v>40.35</v>
      </c>
    </row>
    <row r="1744" spans="2:7" ht="15.6" x14ac:dyDescent="0.3">
      <c r="B1744" s="20" t="s">
        <v>1131</v>
      </c>
      <c r="C1744" s="20" t="s">
        <v>416</v>
      </c>
      <c r="D1744" s="20" t="str">
        <f>+VLOOKUP(Tabla2[[#This Row],[CÓDIGO DE ESTRUCTURA]],'I-403 Res. Eq. Y Sum'!$B$3:$I$2821,3,FALSE)</f>
        <v>Torre de ángulo menor tipo AS2 (30°)Tipo AS2±0</v>
      </c>
      <c r="E1744" s="22">
        <f>+VLOOKUP(Tabla2[[#This Row],[CÓDIGO DE ESTRUCTURA]],'I-403 Res. Eq. Y Sum'!$B$3:$I$2821,5,FALSE)</f>
        <v>34090.928102330967</v>
      </c>
      <c r="F1744" s="21">
        <f t="shared" si="52"/>
        <v>24.37</v>
      </c>
      <c r="G1744" s="21">
        <f t="shared" si="53"/>
        <v>43.2</v>
      </c>
    </row>
    <row r="1745" spans="2:7" ht="15.6" x14ac:dyDescent="0.3">
      <c r="B1745" s="20" t="s">
        <v>1131</v>
      </c>
      <c r="C1745" s="20" t="s">
        <v>417</v>
      </c>
      <c r="D1745" s="20" t="str">
        <f>+VLOOKUP(Tabla2[[#This Row],[CÓDIGO DE ESTRUCTURA]],'I-403 Res. Eq. Y Sum'!$B$3:$I$2821,3,FALSE)</f>
        <v>Torre de ángulo menor tipo AS2 (30°)Tipo AS2+3</v>
      </c>
      <c r="E1745" s="22">
        <f>+VLOOKUP(Tabla2[[#This Row],[CÓDIGO DE ESTRUCTURA]],'I-403 Res. Eq. Y Sum'!$B$3:$I$2821,5,FALSE)</f>
        <v>36344.555551304235</v>
      </c>
      <c r="F1745" s="21">
        <f t="shared" si="52"/>
        <v>25.98</v>
      </c>
      <c r="G1745" s="21">
        <f t="shared" si="53"/>
        <v>46.06</v>
      </c>
    </row>
    <row r="1746" spans="2:7" ht="15.6" x14ac:dyDescent="0.3">
      <c r="B1746" s="20" t="s">
        <v>1131</v>
      </c>
      <c r="C1746" s="20" t="s">
        <v>418</v>
      </c>
      <c r="D1746" s="20" t="str">
        <f>+VLOOKUP(Tabla2[[#This Row],[CÓDIGO DE ESTRUCTURA]],'I-403 Res. Eq. Y Sum'!$B$3:$I$2821,3,FALSE)</f>
        <v>Torre de ángulo mayor tipo BS2 (65°)Tipo BS2-3</v>
      </c>
      <c r="E1746" s="22">
        <f>+VLOOKUP(Tabla2[[#This Row],[CÓDIGO DE ESTRUCTURA]],'I-403 Res. Eq. Y Sum'!$B$3:$I$2821,5,FALSE)</f>
        <v>44902.316157606474</v>
      </c>
      <c r="F1746" s="21">
        <f t="shared" si="52"/>
        <v>32.090000000000003</v>
      </c>
      <c r="G1746" s="21">
        <f t="shared" si="53"/>
        <v>56.9</v>
      </c>
    </row>
    <row r="1747" spans="2:7" ht="15.6" x14ac:dyDescent="0.3">
      <c r="B1747" s="20" t="s">
        <v>1131</v>
      </c>
      <c r="C1747" s="20" t="s">
        <v>419</v>
      </c>
      <c r="D1747" s="20" t="str">
        <f>+VLOOKUP(Tabla2[[#This Row],[CÓDIGO DE ESTRUCTURA]],'I-403 Res. Eq. Y Sum'!$B$3:$I$2821,3,FALSE)</f>
        <v>Torre de ángulo mayor tipo BS2 (65°)Tipo BS2±0</v>
      </c>
      <c r="E1747" s="22">
        <f>+VLOOKUP(Tabla2[[#This Row],[CÓDIGO DE ESTRUCTURA]],'I-403 Res. Eq. Y Sum'!$B$3:$I$2821,5,FALSE)</f>
        <v>48066.622651437814</v>
      </c>
      <c r="F1747" s="21">
        <f t="shared" si="52"/>
        <v>34.35</v>
      </c>
      <c r="G1747" s="21">
        <f t="shared" si="53"/>
        <v>60.91</v>
      </c>
    </row>
    <row r="1748" spans="2:7" ht="15.6" x14ac:dyDescent="0.3">
      <c r="B1748" s="20" t="s">
        <v>1131</v>
      </c>
      <c r="C1748" s="20" t="s">
        <v>420</v>
      </c>
      <c r="D1748" s="20" t="str">
        <f>+VLOOKUP(Tabla2[[#This Row],[CÓDIGO DE ESTRUCTURA]],'I-403 Res. Eq. Y Sum'!$B$3:$I$2821,3,FALSE)</f>
        <v>Torre de ángulo mayor tipo BS2 (65°)Tipo BS2+3</v>
      </c>
      <c r="E1748" s="22">
        <f>+VLOOKUP(Tabla2[[#This Row],[CÓDIGO DE ESTRUCTURA]],'I-403 Res. Eq. Y Sum'!$B$3:$I$2821,5,FALSE)</f>
        <v>51230.929145269147</v>
      </c>
      <c r="F1748" s="21">
        <f t="shared" si="52"/>
        <v>36.619999999999997</v>
      </c>
      <c r="G1748" s="21">
        <f t="shared" si="53"/>
        <v>64.930000000000007</v>
      </c>
    </row>
    <row r="1749" spans="2:7" ht="15.6" x14ac:dyDescent="0.3">
      <c r="B1749" s="20" t="s">
        <v>1131</v>
      </c>
      <c r="C1749" s="20" t="s">
        <v>421</v>
      </c>
      <c r="D1749" s="20" t="str">
        <f>+VLOOKUP(Tabla2[[#This Row],[CÓDIGO DE ESTRUCTURA]],'I-403 Res. Eq. Y Sum'!$B$3:$I$2821,3,FALSE)</f>
        <v>Torre de anclaje, retención intermedia y terminal (15°) Tipo RS2-3</v>
      </c>
      <c r="E1749" s="22">
        <f>+VLOOKUP(Tabla2[[#This Row],[CÓDIGO DE ESTRUCTURA]],'I-403 Res. Eq. Y Sum'!$B$3:$I$2821,5,FALSE)</f>
        <v>46937.642186350888</v>
      </c>
      <c r="F1749" s="21">
        <f t="shared" si="52"/>
        <v>33.549999999999997</v>
      </c>
      <c r="G1749" s="21">
        <f t="shared" si="53"/>
        <v>59.48</v>
      </c>
    </row>
    <row r="1750" spans="2:7" ht="15.6" x14ac:dyDescent="0.3">
      <c r="B1750" s="20" t="s">
        <v>1131</v>
      </c>
      <c r="C1750" s="20" t="s">
        <v>422</v>
      </c>
      <c r="D1750" s="20" t="str">
        <f>+VLOOKUP(Tabla2[[#This Row],[CÓDIGO DE ESTRUCTURA]],'I-403 Res. Eq. Y Sum'!$B$3:$I$2821,3,FALSE)</f>
        <v>Torre de anclaje, retención intermedia y terminal (15°) Tipo RS2±0</v>
      </c>
      <c r="E1750" s="22">
        <f>+VLOOKUP(Tabla2[[#This Row],[CÓDIGO DE ESTRUCTURA]],'I-403 Res. Eq. Y Sum'!$B$3:$I$2821,5,FALSE)</f>
        <v>50279.691592573145</v>
      </c>
      <c r="F1750" s="21">
        <f t="shared" si="52"/>
        <v>35.94</v>
      </c>
      <c r="G1750" s="21">
        <f t="shared" si="53"/>
        <v>63.72</v>
      </c>
    </row>
    <row r="1751" spans="2:7" ht="15.6" x14ac:dyDescent="0.3">
      <c r="B1751" s="20" t="s">
        <v>1131</v>
      </c>
      <c r="C1751" s="20" t="s">
        <v>423</v>
      </c>
      <c r="D1751" s="20" t="str">
        <f>+VLOOKUP(Tabla2[[#This Row],[CÓDIGO DE ESTRUCTURA]],'I-403 Res. Eq. Y Sum'!$B$3:$I$2821,3,FALSE)</f>
        <v>Torre de anclaje, retención intermedia y terminal (15°) Tipo RS2+3</v>
      </c>
      <c r="E1751" s="22">
        <f>+VLOOKUP(Tabla2[[#This Row],[CÓDIGO DE ESTRUCTURA]],'I-403 Res. Eq. Y Sum'!$B$3:$I$2821,5,FALSE)</f>
        <v>53621.740998795482</v>
      </c>
      <c r="F1751" s="21">
        <f t="shared" ref="F1751" si="54">+ROUND(IF((((E1751*(1+0.77)*0.072)/12)*0.2)*(1/3)*(1+0.009489)&lt;0.1,0.1,(((E1751*(1+0.77)*0.072)/12)*0.2)*(1/3)*(1+0.009489)),2)</f>
        <v>38.32</v>
      </c>
      <c r="G1751" s="21">
        <f t="shared" ref="G1751" si="55">+ROUND(IF((((E1751*(1+0.843)*0.134)/12)*0.183)*(1/3)*(1+0.009489)&lt;0.1,0.1,(((E1751*(1+0.843)*0.134)/12)*0.183)*(1/3)*(1+0.009489)),2)</f>
        <v>67.95</v>
      </c>
    </row>
    <row r="1752" spans="2:7" x14ac:dyDescent="0.25"/>
  </sheetData>
  <mergeCells count="5">
    <mergeCell ref="B29:G29"/>
    <mergeCell ref="B37:G37"/>
    <mergeCell ref="B1:G1"/>
    <mergeCell ref="B3:G3"/>
    <mergeCell ref="B50:G50"/>
  </mergeCells>
  <phoneticPr fontId="9" type="noConversion"/>
  <hyperlinks>
    <hyperlink ref="B31" r:id="rId1" xr:uid="{00000000-0004-0000-0000-000000000000}"/>
    <hyperlink ref="B39" r:id="rId2" xr:uid="{ED850F2C-AD3B-425E-88C9-126D545071BC}"/>
  </hyperlinks>
  <pageMargins left="0.7" right="0.7" top="0.75" bottom="0.75" header="0.3" footer="0.3"/>
  <pageSetup scale="31" orientation="portrait" r:id="rId3"/>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7ABDA-7403-4F27-84C7-67316F199B19}">
  <sheetPr codeName="Hoja22"/>
  <dimension ref="A1:N2822"/>
  <sheetViews>
    <sheetView zoomScale="55" zoomScaleNormal="55" workbookViewId="0">
      <pane xSplit="2" ySplit="2" topLeftCell="C3" activePane="bottomRight" state="frozen"/>
      <selection activeCell="B1" sqref="B1:G1"/>
      <selection pane="topRight" activeCell="B1" sqref="B1:G1"/>
      <selection pane="bottomLeft" activeCell="B1" sqref="B1:G1"/>
      <selection pane="bottomRight" activeCell="B1" sqref="B1:G1"/>
    </sheetView>
  </sheetViews>
  <sheetFormatPr baseColWidth="10" defaultColWidth="11.44140625" defaultRowHeight="15" x14ac:dyDescent="0.25"/>
  <cols>
    <col min="1" max="1" width="11.44140625" style="23" customWidth="1"/>
    <col min="2" max="2" width="29.5546875" style="35" bestFit="1" customWidth="1"/>
    <col min="3" max="3" width="15.5546875" style="35" customWidth="1"/>
    <col min="4" max="4" width="83.5546875" style="35" customWidth="1"/>
    <col min="5" max="5" width="13.88671875" style="35" customWidth="1"/>
    <col min="6" max="6" width="18.88671875" style="48" customWidth="1"/>
    <col min="7" max="7" width="10.109375" style="35" customWidth="1"/>
    <col min="8" max="8" width="29.5546875" style="35" customWidth="1"/>
    <col min="9" max="9" width="30.109375" style="35" customWidth="1"/>
    <col min="10" max="10" width="42.5546875" style="35" customWidth="1"/>
    <col min="11" max="11" width="14.44140625" style="35" customWidth="1"/>
    <col min="12" max="14" width="11.44140625" style="35" customWidth="1"/>
    <col min="15" max="16384" width="11.44140625" style="24"/>
  </cols>
  <sheetData>
    <row r="1" spans="2:14" x14ac:dyDescent="0.25">
      <c r="B1" s="23"/>
      <c r="C1" s="23"/>
      <c r="D1" s="23"/>
      <c r="E1" s="23"/>
      <c r="F1" s="23"/>
      <c r="G1" s="23"/>
      <c r="H1" s="23"/>
      <c r="I1" s="23"/>
      <c r="J1" s="23"/>
      <c r="K1" s="23"/>
      <c r="L1" s="23"/>
      <c r="M1" s="23"/>
      <c r="N1" s="23"/>
    </row>
    <row r="2" spans="2:14" ht="42.6" thickBot="1" x14ac:dyDescent="0.3">
      <c r="B2" s="25" t="s">
        <v>0</v>
      </c>
      <c r="C2" s="25" t="s">
        <v>1324</v>
      </c>
      <c r="D2" s="25" t="s">
        <v>1</v>
      </c>
      <c r="E2" s="25" t="s">
        <v>2</v>
      </c>
      <c r="F2" s="26" t="s">
        <v>1325</v>
      </c>
      <c r="G2" s="25" t="s">
        <v>1326</v>
      </c>
      <c r="H2" s="27" t="s">
        <v>1327</v>
      </c>
      <c r="I2" s="28" t="s">
        <v>1328</v>
      </c>
      <c r="J2" s="23"/>
      <c r="K2" s="23"/>
      <c r="L2" s="23"/>
      <c r="M2" s="23"/>
      <c r="N2" s="23"/>
    </row>
    <row r="3" spans="2:14" ht="16.2" thickTop="1" thickBot="1" x14ac:dyDescent="0.3">
      <c r="B3" s="29" t="s">
        <v>916</v>
      </c>
      <c r="C3" s="30" t="s">
        <v>1329</v>
      </c>
      <c r="D3" s="30" t="s">
        <v>1310</v>
      </c>
      <c r="E3" s="30" t="s">
        <v>4</v>
      </c>
      <c r="F3" s="31">
        <v>16.658631040403002</v>
      </c>
      <c r="G3" s="32">
        <v>0</v>
      </c>
      <c r="H3" s="33" t="s">
        <v>916</v>
      </c>
      <c r="I3" s="34" t="s">
        <v>1330</v>
      </c>
    </row>
    <row r="4" spans="2:14" ht="16.2" thickTop="1" thickBot="1" x14ac:dyDescent="0.3">
      <c r="B4" s="29" t="s">
        <v>915</v>
      </c>
      <c r="C4" s="30" t="s">
        <v>1329</v>
      </c>
      <c r="D4" s="30" t="s">
        <v>1309</v>
      </c>
      <c r="E4" s="30" t="s">
        <v>4</v>
      </c>
      <c r="F4" s="31">
        <v>26.06911420341363</v>
      </c>
      <c r="G4" s="32">
        <v>0</v>
      </c>
      <c r="H4" s="33" t="s">
        <v>915</v>
      </c>
      <c r="I4" s="34" t="s">
        <v>1331</v>
      </c>
      <c r="J4" s="36"/>
    </row>
    <row r="5" spans="2:14" ht="16.2" thickTop="1" thickBot="1" x14ac:dyDescent="0.3">
      <c r="B5" s="29" t="s">
        <v>914</v>
      </c>
      <c r="C5" s="30" t="s">
        <v>1329</v>
      </c>
      <c r="D5" s="30" t="s">
        <v>1308</v>
      </c>
      <c r="E5" s="30" t="s">
        <v>4</v>
      </c>
      <c r="F5" s="31">
        <v>26.06911420341363</v>
      </c>
      <c r="G5" s="32">
        <v>0</v>
      </c>
      <c r="H5" s="33" t="s">
        <v>914</v>
      </c>
      <c r="I5" s="34" t="s">
        <v>1331</v>
      </c>
      <c r="J5" s="37"/>
    </row>
    <row r="6" spans="2:14" ht="16.2" thickTop="1" thickBot="1" x14ac:dyDescent="0.3">
      <c r="B6" s="29" t="s">
        <v>913</v>
      </c>
      <c r="C6" s="30" t="s">
        <v>1329</v>
      </c>
      <c r="D6" s="30" t="s">
        <v>1307</v>
      </c>
      <c r="E6" s="30" t="s">
        <v>4</v>
      </c>
      <c r="F6" s="31">
        <v>26.697632993100001</v>
      </c>
      <c r="G6" s="32">
        <v>0</v>
      </c>
      <c r="H6" s="33" t="s">
        <v>913</v>
      </c>
      <c r="I6" s="34" t="s">
        <v>1331</v>
      </c>
      <c r="J6" s="36"/>
    </row>
    <row r="7" spans="2:14" ht="16.2" thickTop="1" thickBot="1" x14ac:dyDescent="0.3">
      <c r="B7" s="29" t="s">
        <v>912</v>
      </c>
      <c r="C7" s="30" t="s">
        <v>1329</v>
      </c>
      <c r="D7" s="30" t="s">
        <v>1306</v>
      </c>
      <c r="E7" s="30" t="s">
        <v>4</v>
      </c>
      <c r="F7" s="31">
        <v>38.922035141128511</v>
      </c>
      <c r="G7" s="32">
        <v>0</v>
      </c>
      <c r="H7" s="33" t="s">
        <v>912</v>
      </c>
      <c r="I7" s="34" t="s">
        <v>1331</v>
      </c>
      <c r="J7" s="37"/>
    </row>
    <row r="8" spans="2:14" ht="16.2" thickTop="1" thickBot="1" x14ac:dyDescent="0.3">
      <c r="B8" s="29" t="s">
        <v>911</v>
      </c>
      <c r="C8" s="30" t="s">
        <v>1329</v>
      </c>
      <c r="D8" s="30" t="s">
        <v>1305</v>
      </c>
      <c r="E8" s="30" t="s">
        <v>4</v>
      </c>
      <c r="F8" s="31">
        <v>38.922035141128511</v>
      </c>
      <c r="G8" s="32">
        <v>0</v>
      </c>
      <c r="H8" s="33" t="s">
        <v>911</v>
      </c>
      <c r="I8" s="34" t="s">
        <v>1331</v>
      </c>
    </row>
    <row r="9" spans="2:14" ht="16.2" thickTop="1" thickBot="1" x14ac:dyDescent="0.3">
      <c r="B9" s="29" t="s">
        <v>910</v>
      </c>
      <c r="C9" s="30" t="s">
        <v>1329</v>
      </c>
      <c r="D9" s="30" t="s">
        <v>1304</v>
      </c>
      <c r="E9" s="30" t="s">
        <v>4</v>
      </c>
      <c r="F9" s="31">
        <v>38.922035141128511</v>
      </c>
      <c r="G9" s="32">
        <v>0</v>
      </c>
      <c r="H9" s="33" t="s">
        <v>910</v>
      </c>
      <c r="I9" s="34" t="s">
        <v>1331</v>
      </c>
    </row>
    <row r="10" spans="2:14" ht="16.2" thickTop="1" thickBot="1" x14ac:dyDescent="0.3">
      <c r="B10" s="29" t="s">
        <v>909</v>
      </c>
      <c r="C10" s="30" t="s">
        <v>1329</v>
      </c>
      <c r="D10" s="30" t="s">
        <v>1303</v>
      </c>
      <c r="E10" s="30" t="s">
        <v>4</v>
      </c>
      <c r="F10" s="31">
        <v>40.940214741038879</v>
      </c>
      <c r="G10" s="32">
        <v>0</v>
      </c>
      <c r="H10" s="33" t="s">
        <v>909</v>
      </c>
      <c r="I10" s="34" t="s">
        <v>1331</v>
      </c>
    </row>
    <row r="11" spans="2:14" ht="16.2" thickTop="1" thickBot="1" x14ac:dyDescent="0.3">
      <c r="B11" s="29" t="s">
        <v>836</v>
      </c>
      <c r="C11" s="30" t="s">
        <v>1329</v>
      </c>
      <c r="D11" s="30" t="s">
        <v>1235</v>
      </c>
      <c r="E11" s="30" t="s">
        <v>816</v>
      </c>
      <c r="F11" s="31">
        <v>9.5302889611128876</v>
      </c>
      <c r="G11" s="32">
        <v>0</v>
      </c>
      <c r="H11" s="33" t="s">
        <v>836</v>
      </c>
      <c r="I11" s="34" t="s">
        <v>1332</v>
      </c>
    </row>
    <row r="12" spans="2:14" ht="16.2" thickTop="1" thickBot="1" x14ac:dyDescent="0.3">
      <c r="B12" s="29" t="s">
        <v>1333</v>
      </c>
      <c r="C12" s="30" t="s">
        <v>1329</v>
      </c>
      <c r="D12" s="30" t="s">
        <v>1334</v>
      </c>
      <c r="E12" s="30" t="s">
        <v>816</v>
      </c>
      <c r="F12" s="31">
        <v>11.426175058712186</v>
      </c>
      <c r="G12" s="32">
        <v>0</v>
      </c>
      <c r="H12" s="33" t="s">
        <v>1333</v>
      </c>
      <c r="I12" s="34" t="s">
        <v>1335</v>
      </c>
    </row>
    <row r="13" spans="2:14" ht="16.2" thickTop="1" thickBot="1" x14ac:dyDescent="0.3">
      <c r="B13" s="29" t="s">
        <v>1336</v>
      </c>
      <c r="C13" s="30" t="s">
        <v>1329</v>
      </c>
      <c r="D13" s="30" t="s">
        <v>1337</v>
      </c>
      <c r="E13" s="30" t="s">
        <v>816</v>
      </c>
      <c r="F13" s="31">
        <v>12.149406443010923</v>
      </c>
      <c r="G13" s="32">
        <v>0</v>
      </c>
      <c r="H13" s="33" t="s">
        <v>1336</v>
      </c>
      <c r="I13" s="34" t="s">
        <v>1335</v>
      </c>
    </row>
    <row r="14" spans="2:14" ht="16.2" thickTop="1" thickBot="1" x14ac:dyDescent="0.3">
      <c r="B14" s="29" t="s">
        <v>835</v>
      </c>
      <c r="C14" s="30" t="s">
        <v>1329</v>
      </c>
      <c r="D14" s="30" t="s">
        <v>1234</v>
      </c>
      <c r="E14" s="30" t="s">
        <v>816</v>
      </c>
      <c r="F14" s="31">
        <v>10.253520345411625</v>
      </c>
      <c r="G14" s="32">
        <v>0</v>
      </c>
      <c r="H14" s="33" t="s">
        <v>835</v>
      </c>
      <c r="I14" s="34" t="s">
        <v>1332</v>
      </c>
    </row>
    <row r="15" spans="2:14" ht="16.2" thickTop="1" thickBot="1" x14ac:dyDescent="0.3">
      <c r="B15" s="29" t="s">
        <v>834</v>
      </c>
      <c r="C15" s="30" t="s">
        <v>1329</v>
      </c>
      <c r="D15" s="30" t="s">
        <v>1233</v>
      </c>
      <c r="E15" s="30" t="s">
        <v>816</v>
      </c>
      <c r="F15" s="31">
        <v>79.246360922098575</v>
      </c>
      <c r="G15" s="32">
        <v>0</v>
      </c>
      <c r="H15" s="33" t="s">
        <v>834</v>
      </c>
      <c r="I15" s="34" t="s">
        <v>1338</v>
      </c>
    </row>
    <row r="16" spans="2:14" ht="16.2" thickTop="1" thickBot="1" x14ac:dyDescent="0.3">
      <c r="B16" s="29" t="s">
        <v>833</v>
      </c>
      <c r="C16" s="30" t="s">
        <v>1329</v>
      </c>
      <c r="D16" s="30" t="s">
        <v>1232</v>
      </c>
      <c r="E16" s="30" t="s">
        <v>816</v>
      </c>
      <c r="F16" s="31">
        <v>37.182580392729896</v>
      </c>
      <c r="G16" s="32">
        <v>0</v>
      </c>
      <c r="H16" s="33" t="s">
        <v>833</v>
      </c>
      <c r="I16" s="34" t="s">
        <v>1338</v>
      </c>
    </row>
    <row r="17" spans="2:9" ht="16.2" thickTop="1" thickBot="1" x14ac:dyDescent="0.3">
      <c r="B17" s="29" t="s">
        <v>1339</v>
      </c>
      <c r="C17" s="30" t="s">
        <v>1329</v>
      </c>
      <c r="D17" s="30" t="s">
        <v>1340</v>
      </c>
      <c r="E17" s="30" t="s">
        <v>816</v>
      </c>
      <c r="F17" s="31">
        <v>135.72713869987635</v>
      </c>
      <c r="G17" s="32">
        <v>0</v>
      </c>
      <c r="H17" s="33" t="s">
        <v>1339</v>
      </c>
      <c r="I17" s="34" t="s">
        <v>1341</v>
      </c>
    </row>
    <row r="18" spans="2:9" ht="16.2" thickTop="1" thickBot="1" x14ac:dyDescent="0.3">
      <c r="B18" s="29" t="s">
        <v>1342</v>
      </c>
      <c r="C18" s="30" t="s">
        <v>1329</v>
      </c>
      <c r="D18" s="30" t="s">
        <v>1343</v>
      </c>
      <c r="E18" s="30" t="s">
        <v>816</v>
      </c>
      <c r="F18" s="31">
        <v>136.45037008417509</v>
      </c>
      <c r="G18" s="32">
        <v>0</v>
      </c>
      <c r="H18" s="33" t="s">
        <v>1342</v>
      </c>
      <c r="I18" s="34" t="s">
        <v>1341</v>
      </c>
    </row>
    <row r="19" spans="2:9" ht="16.2" thickTop="1" thickBot="1" x14ac:dyDescent="0.3">
      <c r="B19" s="29" t="s">
        <v>832</v>
      </c>
      <c r="C19" s="30" t="s">
        <v>1329</v>
      </c>
      <c r="D19" s="30" t="s">
        <v>1344</v>
      </c>
      <c r="E19" s="30" t="s">
        <v>816</v>
      </c>
      <c r="F19" s="31">
        <v>79.969592306397317</v>
      </c>
      <c r="G19" s="32">
        <v>0</v>
      </c>
      <c r="H19" s="33" t="s">
        <v>832</v>
      </c>
      <c r="I19" s="34" t="s">
        <v>1338</v>
      </c>
    </row>
    <row r="20" spans="2:9" ht="16.2" thickTop="1" thickBot="1" x14ac:dyDescent="0.3">
      <c r="B20" s="29" t="s">
        <v>1345</v>
      </c>
      <c r="C20" s="30" t="s">
        <v>1329</v>
      </c>
      <c r="D20" s="30" t="s">
        <v>1346</v>
      </c>
      <c r="E20" s="30" t="s">
        <v>816</v>
      </c>
      <c r="F20" s="31">
        <v>40.269809996172647</v>
      </c>
      <c r="G20" s="32">
        <v>0</v>
      </c>
      <c r="H20" s="33" t="s">
        <v>1345</v>
      </c>
      <c r="I20" s="34" t="s">
        <v>1347</v>
      </c>
    </row>
    <row r="21" spans="2:9" ht="16.2" thickTop="1" thickBot="1" x14ac:dyDescent="0.3">
      <c r="B21" s="29" t="s">
        <v>831</v>
      </c>
      <c r="C21" s="30" t="s">
        <v>1329</v>
      </c>
      <c r="D21" s="30" t="s">
        <v>1231</v>
      </c>
      <c r="E21" s="30" t="s">
        <v>816</v>
      </c>
      <c r="F21" s="31">
        <v>116.92610706929155</v>
      </c>
      <c r="G21" s="32">
        <v>0</v>
      </c>
      <c r="H21" s="33" t="s">
        <v>831</v>
      </c>
      <c r="I21" s="34" t="s">
        <v>1347</v>
      </c>
    </row>
    <row r="22" spans="2:9" ht="16.2" thickTop="1" thickBot="1" x14ac:dyDescent="0.3">
      <c r="B22" s="29" t="s">
        <v>1348</v>
      </c>
      <c r="C22" s="30" t="s">
        <v>1329</v>
      </c>
      <c r="D22" s="30" t="s">
        <v>1349</v>
      </c>
      <c r="E22" s="30" t="s">
        <v>816</v>
      </c>
      <c r="F22" s="31">
        <v>45.408131755431903</v>
      </c>
      <c r="G22" s="32">
        <v>0</v>
      </c>
      <c r="H22" s="33" t="s">
        <v>1348</v>
      </c>
      <c r="I22" s="34" t="s">
        <v>1350</v>
      </c>
    </row>
    <row r="23" spans="2:9" ht="16.2" thickTop="1" thickBot="1" x14ac:dyDescent="0.3">
      <c r="B23" s="29" t="s">
        <v>1351</v>
      </c>
      <c r="C23" s="30" t="s">
        <v>1329</v>
      </c>
      <c r="D23" s="30" t="s">
        <v>1352</v>
      </c>
      <c r="E23" s="30" t="s">
        <v>816</v>
      </c>
      <c r="F23" s="31">
        <v>46.131363139730638</v>
      </c>
      <c r="G23" s="32">
        <v>0</v>
      </c>
      <c r="H23" s="33" t="s">
        <v>1351</v>
      </c>
      <c r="I23" s="34" t="s">
        <v>1350</v>
      </c>
    </row>
    <row r="24" spans="2:9" ht="16.2" thickTop="1" thickBot="1" x14ac:dyDescent="0.3">
      <c r="B24" s="29" t="s">
        <v>1353</v>
      </c>
      <c r="C24" s="30" t="s">
        <v>1329</v>
      </c>
      <c r="D24" s="30" t="s">
        <v>1354</v>
      </c>
      <c r="E24" s="30" t="s">
        <v>816</v>
      </c>
      <c r="F24" s="31">
        <v>40.993041380471382</v>
      </c>
      <c r="G24" s="32">
        <v>0</v>
      </c>
      <c r="H24" s="33" t="s">
        <v>1353</v>
      </c>
      <c r="I24" s="34" t="s">
        <v>1347</v>
      </c>
    </row>
    <row r="25" spans="2:9" ht="16.2" thickTop="1" thickBot="1" x14ac:dyDescent="0.3">
      <c r="B25" s="29" t="s">
        <v>830</v>
      </c>
      <c r="C25" s="30" t="s">
        <v>1329</v>
      </c>
      <c r="D25" s="30" t="s">
        <v>1230</v>
      </c>
      <c r="E25" s="30" t="s">
        <v>816</v>
      </c>
      <c r="F25" s="31">
        <v>120.46588792314401</v>
      </c>
      <c r="G25" s="32">
        <v>0</v>
      </c>
      <c r="H25" s="33" t="s">
        <v>830</v>
      </c>
      <c r="I25" s="34" t="s">
        <v>1347</v>
      </c>
    </row>
    <row r="26" spans="2:9" ht="16.2" thickTop="1" thickBot="1" x14ac:dyDescent="0.3">
      <c r="B26" s="29" t="s">
        <v>1355</v>
      </c>
      <c r="C26" s="30" t="s">
        <v>1329</v>
      </c>
      <c r="D26" s="30" t="s">
        <v>1356</v>
      </c>
      <c r="E26" s="30" t="s">
        <v>816</v>
      </c>
      <c r="F26" s="31">
        <v>160.55969425543188</v>
      </c>
      <c r="G26" s="32">
        <v>0</v>
      </c>
      <c r="H26" s="33" t="s">
        <v>1355</v>
      </c>
      <c r="I26" s="34" t="s">
        <v>1357</v>
      </c>
    </row>
    <row r="27" spans="2:9" ht="16.2" thickTop="1" thickBot="1" x14ac:dyDescent="0.3">
      <c r="B27" s="29" t="s">
        <v>1358</v>
      </c>
      <c r="C27" s="30" t="s">
        <v>1329</v>
      </c>
      <c r="D27" s="30" t="s">
        <v>1359</v>
      </c>
      <c r="E27" s="30" t="s">
        <v>816</v>
      </c>
      <c r="F27" s="31">
        <v>349.48344425543189</v>
      </c>
      <c r="G27" s="32">
        <v>0</v>
      </c>
      <c r="H27" s="33" t="s">
        <v>1358</v>
      </c>
      <c r="I27" s="34" t="s">
        <v>1357</v>
      </c>
    </row>
    <row r="28" spans="2:9" ht="16.2" thickTop="1" thickBot="1" x14ac:dyDescent="0.3">
      <c r="B28" s="29" t="s">
        <v>829</v>
      </c>
      <c r="C28" s="30" t="s">
        <v>1329</v>
      </c>
      <c r="D28" s="30" t="s">
        <v>1229</v>
      </c>
      <c r="E28" s="30" t="s">
        <v>1360</v>
      </c>
      <c r="F28" s="31">
        <v>78.123200126262617</v>
      </c>
      <c r="G28" s="32">
        <v>0</v>
      </c>
      <c r="H28" s="33" t="s">
        <v>829</v>
      </c>
      <c r="I28" s="34" t="s">
        <v>1357</v>
      </c>
    </row>
    <row r="29" spans="2:9" ht="16.2" thickTop="1" thickBot="1" x14ac:dyDescent="0.3">
      <c r="B29" s="29" t="s">
        <v>1361</v>
      </c>
      <c r="C29" s="30" t="s">
        <v>1329</v>
      </c>
      <c r="D29" s="30" t="s">
        <v>1362</v>
      </c>
      <c r="E29" s="30" t="s">
        <v>816</v>
      </c>
      <c r="F29" s="31">
        <v>917.769694255432</v>
      </c>
      <c r="G29" s="32">
        <v>0</v>
      </c>
      <c r="H29" s="33" t="s">
        <v>1361</v>
      </c>
      <c r="I29" s="34" t="s">
        <v>1363</v>
      </c>
    </row>
    <row r="30" spans="2:9" ht="16.2" thickTop="1" thickBot="1" x14ac:dyDescent="0.3">
      <c r="B30" s="29" t="s">
        <v>1364</v>
      </c>
      <c r="C30" s="30" t="s">
        <v>1329</v>
      </c>
      <c r="D30" s="30" t="s">
        <v>1365</v>
      </c>
      <c r="E30" s="30" t="s">
        <v>816</v>
      </c>
      <c r="F30" s="31">
        <v>918.49292563973074</v>
      </c>
      <c r="G30" s="32">
        <v>0</v>
      </c>
      <c r="H30" s="33" t="s">
        <v>1364</v>
      </c>
      <c r="I30" s="34" t="s">
        <v>1363</v>
      </c>
    </row>
    <row r="31" spans="2:9" ht="16.2" thickTop="1" thickBot="1" x14ac:dyDescent="0.3">
      <c r="B31" s="29" t="s">
        <v>1366</v>
      </c>
      <c r="C31" s="30" t="s">
        <v>1329</v>
      </c>
      <c r="D31" s="30" t="s">
        <v>1367</v>
      </c>
      <c r="E31" s="30" t="s">
        <v>816</v>
      </c>
      <c r="F31" s="31">
        <v>922.72836464504917</v>
      </c>
      <c r="G31" s="32">
        <v>0</v>
      </c>
      <c r="H31" s="33" t="s">
        <v>1366</v>
      </c>
      <c r="I31" s="34" t="s">
        <v>1363</v>
      </c>
    </row>
    <row r="32" spans="2:9" ht="16.2" thickTop="1" thickBot="1" x14ac:dyDescent="0.3">
      <c r="B32" s="29" t="s">
        <v>1368</v>
      </c>
      <c r="C32" s="30" t="s">
        <v>1329</v>
      </c>
      <c r="D32" s="30" t="s">
        <v>1369</v>
      </c>
      <c r="E32" s="30" t="s">
        <v>816</v>
      </c>
      <c r="F32" s="31">
        <v>161.28292563973062</v>
      </c>
      <c r="G32" s="32">
        <v>0</v>
      </c>
      <c r="H32" s="33" t="s">
        <v>1368</v>
      </c>
      <c r="I32" s="34" t="s">
        <v>1357</v>
      </c>
    </row>
    <row r="33" spans="2:9" ht="16.2" thickTop="1" thickBot="1" x14ac:dyDescent="0.3">
      <c r="B33" s="29" t="s">
        <v>828</v>
      </c>
      <c r="C33" s="30" t="s">
        <v>1329</v>
      </c>
      <c r="D33" s="30" t="s">
        <v>1228</v>
      </c>
      <c r="E33" s="30" t="s">
        <v>1360</v>
      </c>
      <c r="F33" s="31">
        <v>355.76209922364478</v>
      </c>
      <c r="G33" s="32">
        <v>0</v>
      </c>
      <c r="H33" s="33" t="s">
        <v>828</v>
      </c>
      <c r="I33" s="34" t="s">
        <v>1357</v>
      </c>
    </row>
    <row r="34" spans="2:9" ht="16.2" thickTop="1" thickBot="1" x14ac:dyDescent="0.3">
      <c r="B34" s="29" t="s">
        <v>838</v>
      </c>
      <c r="C34" s="30" t="s">
        <v>1370</v>
      </c>
      <c r="D34" s="30" t="s">
        <v>1371</v>
      </c>
      <c r="E34" s="30" t="s">
        <v>837</v>
      </c>
      <c r="F34" s="31">
        <v>602.12154985080838</v>
      </c>
      <c r="G34" s="32">
        <v>0</v>
      </c>
      <c r="H34" s="32" t="s">
        <v>838</v>
      </c>
      <c r="I34" s="38" t="s">
        <v>838</v>
      </c>
    </row>
    <row r="35" spans="2:9" ht="16.2" thickTop="1" thickBot="1" x14ac:dyDescent="0.3">
      <c r="B35" s="29" t="s">
        <v>1372</v>
      </c>
      <c r="C35" s="30" t="s">
        <v>1370</v>
      </c>
      <c r="D35" s="30" t="s">
        <v>1373</v>
      </c>
      <c r="E35" s="30" t="s">
        <v>929</v>
      </c>
      <c r="F35" s="31">
        <v>0.60212154985080835</v>
      </c>
      <c r="G35" s="32">
        <v>0</v>
      </c>
      <c r="H35" s="32" t="s">
        <v>1374</v>
      </c>
      <c r="I35" s="38"/>
    </row>
    <row r="36" spans="2:9" ht="16.2" thickTop="1" thickBot="1" x14ac:dyDescent="0.3">
      <c r="B36" s="29" t="s">
        <v>839</v>
      </c>
      <c r="C36" s="30" t="s">
        <v>1329</v>
      </c>
      <c r="D36" s="30" t="s">
        <v>1236</v>
      </c>
      <c r="E36" s="30" t="s">
        <v>837</v>
      </c>
      <c r="F36" s="31">
        <v>1071.1775638229851</v>
      </c>
      <c r="G36" s="32">
        <v>0</v>
      </c>
      <c r="H36" s="33" t="s">
        <v>839</v>
      </c>
      <c r="I36" s="34" t="s">
        <v>839</v>
      </c>
    </row>
    <row r="37" spans="2:9" ht="16.2" thickTop="1" thickBot="1" x14ac:dyDescent="0.3">
      <c r="B37" s="29" t="s">
        <v>840</v>
      </c>
      <c r="C37" s="30" t="s">
        <v>1329</v>
      </c>
      <c r="D37" s="30" t="s">
        <v>1237</v>
      </c>
      <c r="E37" s="30" t="s">
        <v>837</v>
      </c>
      <c r="F37" s="31">
        <v>1350.6151891681116</v>
      </c>
      <c r="G37" s="32">
        <v>0</v>
      </c>
      <c r="H37" s="32" t="s">
        <v>840</v>
      </c>
      <c r="I37" s="34" t="s">
        <v>840</v>
      </c>
    </row>
    <row r="38" spans="2:9" ht="16.2" thickTop="1" thickBot="1" x14ac:dyDescent="0.3">
      <c r="B38" s="29" t="s">
        <v>1375</v>
      </c>
      <c r="C38" s="30" t="s">
        <v>1370</v>
      </c>
      <c r="D38" s="30" t="s">
        <v>1376</v>
      </c>
      <c r="E38" s="30" t="s">
        <v>929</v>
      </c>
      <c r="F38" s="31">
        <v>1.4437610642831538</v>
      </c>
      <c r="G38" s="32">
        <v>0</v>
      </c>
      <c r="H38" s="30"/>
      <c r="I38" s="34"/>
    </row>
    <row r="39" spans="2:9" ht="16.2" thickTop="1" thickBot="1" x14ac:dyDescent="0.3">
      <c r="B39" s="29" t="s">
        <v>841</v>
      </c>
      <c r="C39" s="30" t="s">
        <v>1370</v>
      </c>
      <c r="D39" s="30" t="s">
        <v>1377</v>
      </c>
      <c r="E39" s="30" t="s">
        <v>837</v>
      </c>
      <c r="F39" s="31">
        <v>2228.8477259670808</v>
      </c>
      <c r="G39" s="32">
        <v>0</v>
      </c>
      <c r="H39" s="32" t="s">
        <v>841</v>
      </c>
      <c r="I39" s="38" t="s">
        <v>841</v>
      </c>
    </row>
    <row r="40" spans="2:9" ht="16.2" thickTop="1" thickBot="1" x14ac:dyDescent="0.3">
      <c r="B40" s="29" t="s">
        <v>1378</v>
      </c>
      <c r="C40" s="30" t="s">
        <v>1370</v>
      </c>
      <c r="D40" s="30" t="s">
        <v>1379</v>
      </c>
      <c r="E40" s="30" t="s">
        <v>929</v>
      </c>
      <c r="F40" s="31">
        <v>2.2288477259670811</v>
      </c>
      <c r="G40" s="32">
        <v>0</v>
      </c>
      <c r="H40" s="32" t="s">
        <v>1374</v>
      </c>
      <c r="I40" s="38"/>
    </row>
    <row r="41" spans="2:9" ht="16.2" thickTop="1" thickBot="1" x14ac:dyDescent="0.3">
      <c r="B41" s="29" t="s">
        <v>842</v>
      </c>
      <c r="C41" s="30" t="s">
        <v>1370</v>
      </c>
      <c r="D41" s="30" t="s">
        <v>1380</v>
      </c>
      <c r="E41" s="30" t="s">
        <v>837</v>
      </c>
      <c r="F41" s="31">
        <v>2751.12995429071</v>
      </c>
      <c r="G41" s="32">
        <v>0</v>
      </c>
      <c r="H41" s="32" t="s">
        <v>842</v>
      </c>
      <c r="I41" s="38" t="s">
        <v>842</v>
      </c>
    </row>
    <row r="42" spans="2:9" ht="16.2" thickTop="1" thickBot="1" x14ac:dyDescent="0.3">
      <c r="B42" s="29" t="s">
        <v>1381</v>
      </c>
      <c r="C42" s="30" t="s">
        <v>1370</v>
      </c>
      <c r="D42" s="30" t="s">
        <v>1382</v>
      </c>
      <c r="E42" s="30" t="s">
        <v>929</v>
      </c>
      <c r="F42" s="31">
        <v>2.7511299542907102</v>
      </c>
      <c r="G42" s="32">
        <v>0</v>
      </c>
      <c r="H42" s="32" t="s">
        <v>1374</v>
      </c>
      <c r="I42" s="38"/>
    </row>
    <row r="43" spans="2:9" ht="16.2" thickTop="1" thickBot="1" x14ac:dyDescent="0.3">
      <c r="B43" s="29" t="s">
        <v>843</v>
      </c>
      <c r="C43" s="30" t="s">
        <v>1329</v>
      </c>
      <c r="D43" s="30" t="s">
        <v>1238</v>
      </c>
      <c r="E43" s="30" t="s">
        <v>837</v>
      </c>
      <c r="F43" s="31">
        <v>3675.9354286472003</v>
      </c>
      <c r="G43" s="32">
        <v>0</v>
      </c>
      <c r="H43" s="33" t="s">
        <v>843</v>
      </c>
      <c r="I43" s="34" t="s">
        <v>843</v>
      </c>
    </row>
    <row r="44" spans="2:9" ht="16.2" thickTop="1" thickBot="1" x14ac:dyDescent="0.3">
      <c r="B44" s="29" t="s">
        <v>844</v>
      </c>
      <c r="C44" s="30" t="s">
        <v>1329</v>
      </c>
      <c r="D44" s="30" t="s">
        <v>1239</v>
      </c>
      <c r="E44" s="30" t="s">
        <v>837</v>
      </c>
      <c r="F44" s="31">
        <v>4564.1478806370669</v>
      </c>
      <c r="G44" s="32">
        <v>0</v>
      </c>
      <c r="H44" s="33" t="s">
        <v>844</v>
      </c>
      <c r="I44" s="34" t="s">
        <v>844</v>
      </c>
    </row>
    <row r="45" spans="2:9" ht="16.2" thickTop="1" thickBot="1" x14ac:dyDescent="0.3">
      <c r="B45" s="29" t="s">
        <v>845</v>
      </c>
      <c r="C45" s="30" t="s">
        <v>1370</v>
      </c>
      <c r="D45" s="30" t="s">
        <v>1383</v>
      </c>
      <c r="E45" s="30" t="s">
        <v>837</v>
      </c>
      <c r="F45" s="31">
        <v>5578.7725917116331</v>
      </c>
      <c r="G45" s="32">
        <v>0</v>
      </c>
      <c r="H45" s="32" t="s">
        <v>845</v>
      </c>
      <c r="I45" s="38" t="s">
        <v>845</v>
      </c>
    </row>
    <row r="46" spans="2:9" ht="16.2" thickTop="1" thickBot="1" x14ac:dyDescent="0.3">
      <c r="B46" s="29" t="s">
        <v>1384</v>
      </c>
      <c r="C46" s="30" t="s">
        <v>1370</v>
      </c>
      <c r="D46" s="30" t="s">
        <v>1385</v>
      </c>
      <c r="E46" s="30" t="s">
        <v>929</v>
      </c>
      <c r="F46" s="31">
        <v>5.5787725917116333</v>
      </c>
      <c r="G46" s="32">
        <v>0</v>
      </c>
      <c r="H46" s="32" t="s">
        <v>1374</v>
      </c>
      <c r="I46" s="38"/>
    </row>
    <row r="47" spans="2:9" ht="16.2" thickTop="1" thickBot="1" x14ac:dyDescent="0.3">
      <c r="B47" s="29" t="s">
        <v>846</v>
      </c>
      <c r="C47" s="30" t="s">
        <v>1329</v>
      </c>
      <c r="D47" s="30" t="s">
        <v>1240</v>
      </c>
      <c r="E47" s="30" t="s">
        <v>837</v>
      </c>
      <c r="F47" s="31">
        <v>6503.5780660681239</v>
      </c>
      <c r="G47" s="32">
        <v>0</v>
      </c>
      <c r="H47" s="33" t="s">
        <v>846</v>
      </c>
      <c r="I47" s="34" t="s">
        <v>846</v>
      </c>
    </row>
    <row r="48" spans="2:9" ht="16.2" thickTop="1" thickBot="1" x14ac:dyDescent="0.3">
      <c r="B48" s="29" t="s">
        <v>847</v>
      </c>
      <c r="C48" s="30" t="s">
        <v>1329</v>
      </c>
      <c r="D48" s="30" t="s">
        <v>1241</v>
      </c>
      <c r="E48" s="30" t="s">
        <v>837</v>
      </c>
      <c r="F48" s="31">
        <v>3648.9338067311264</v>
      </c>
      <c r="G48" s="32">
        <v>0</v>
      </c>
      <c r="H48" s="33" t="s">
        <v>847</v>
      </c>
      <c r="I48" s="34" t="s">
        <v>847</v>
      </c>
    </row>
    <row r="49" spans="2:9" ht="16.2" thickTop="1" thickBot="1" x14ac:dyDescent="0.3">
      <c r="B49" s="29" t="s">
        <v>848</v>
      </c>
      <c r="C49" s="30" t="s">
        <v>1329</v>
      </c>
      <c r="D49" s="30" t="s">
        <v>1242</v>
      </c>
      <c r="E49" s="30" t="s">
        <v>837</v>
      </c>
      <c r="F49" s="31">
        <v>4634.745994140867</v>
      </c>
      <c r="G49" s="32">
        <v>0</v>
      </c>
      <c r="H49" s="33" t="s">
        <v>848</v>
      </c>
      <c r="I49" s="34" t="s">
        <v>848</v>
      </c>
    </row>
    <row r="50" spans="2:9" ht="16.2" thickTop="1" thickBot="1" x14ac:dyDescent="0.3">
      <c r="B50" s="29" t="s">
        <v>849</v>
      </c>
      <c r="C50" s="30" t="s">
        <v>1329</v>
      </c>
      <c r="D50" s="30" t="s">
        <v>1243</v>
      </c>
      <c r="E50" s="30" t="s">
        <v>837</v>
      </c>
      <c r="F50" s="31">
        <v>5660.5621543730322</v>
      </c>
      <c r="G50" s="32">
        <v>0</v>
      </c>
      <c r="H50" s="33" t="s">
        <v>849</v>
      </c>
      <c r="I50" s="34" t="s">
        <v>849</v>
      </c>
    </row>
    <row r="51" spans="2:9" ht="16.2" thickTop="1" thickBot="1" x14ac:dyDescent="0.3">
      <c r="B51" s="29" t="s">
        <v>850</v>
      </c>
      <c r="C51" s="30" t="s">
        <v>1329</v>
      </c>
      <c r="D51" s="30" t="s">
        <v>1244</v>
      </c>
      <c r="E51" s="30" t="s">
        <v>837</v>
      </c>
      <c r="F51" s="31">
        <v>6952.1189912113005</v>
      </c>
      <c r="G51" s="32">
        <v>0</v>
      </c>
      <c r="H51" s="33" t="s">
        <v>850</v>
      </c>
      <c r="I51" s="34" t="s">
        <v>850</v>
      </c>
    </row>
    <row r="52" spans="2:9" ht="16.2" thickTop="1" thickBot="1" x14ac:dyDescent="0.3">
      <c r="B52" s="29" t="s">
        <v>863</v>
      </c>
      <c r="C52" s="30" t="s">
        <v>1329</v>
      </c>
      <c r="D52" s="30" t="s">
        <v>1257</v>
      </c>
      <c r="E52" s="30" t="s">
        <v>837</v>
      </c>
      <c r="F52" s="31">
        <v>191732.25359826323</v>
      </c>
      <c r="G52" s="32">
        <v>0</v>
      </c>
      <c r="H52" s="33" t="s">
        <v>863</v>
      </c>
      <c r="I52" s="34" t="s">
        <v>1386</v>
      </c>
    </row>
    <row r="53" spans="2:9" ht="16.2" thickTop="1" thickBot="1" x14ac:dyDescent="0.3">
      <c r="B53" s="29" t="s">
        <v>862</v>
      </c>
      <c r="C53" s="30" t="s">
        <v>1329</v>
      </c>
      <c r="D53" s="30" t="s">
        <v>1256</v>
      </c>
      <c r="E53" s="30" t="s">
        <v>837</v>
      </c>
      <c r="F53" s="31">
        <v>216982.23114790485</v>
      </c>
      <c r="G53" s="32">
        <v>0</v>
      </c>
      <c r="H53" s="33" t="s">
        <v>862</v>
      </c>
      <c r="I53" s="34" t="s">
        <v>1387</v>
      </c>
    </row>
    <row r="54" spans="2:9" ht="16.2" thickTop="1" thickBot="1" x14ac:dyDescent="0.3">
      <c r="B54" s="29" t="s">
        <v>867</v>
      </c>
      <c r="C54" s="30" t="s">
        <v>1329</v>
      </c>
      <c r="D54" s="30" t="s">
        <v>1261</v>
      </c>
      <c r="E54" s="30" t="s">
        <v>837</v>
      </c>
      <c r="F54" s="31">
        <v>258277.69097619955</v>
      </c>
      <c r="G54" s="32">
        <v>0</v>
      </c>
      <c r="H54" s="33" t="s">
        <v>867</v>
      </c>
      <c r="I54" s="34" t="s">
        <v>1388</v>
      </c>
    </row>
    <row r="55" spans="2:9" ht="16.2" thickTop="1" thickBot="1" x14ac:dyDescent="0.3">
      <c r="B55" s="29" t="s">
        <v>869</v>
      </c>
      <c r="C55" s="30" t="s">
        <v>1329</v>
      </c>
      <c r="D55" s="30" t="s">
        <v>1263</v>
      </c>
      <c r="E55" s="30" t="s">
        <v>837</v>
      </c>
      <c r="F55" s="31">
        <v>169710.03711896384</v>
      </c>
      <c r="G55" s="32">
        <v>0</v>
      </c>
      <c r="H55" s="33" t="s">
        <v>869</v>
      </c>
      <c r="I55" s="34" t="s">
        <v>1389</v>
      </c>
    </row>
    <row r="56" spans="2:9" ht="16.2" thickTop="1" thickBot="1" x14ac:dyDescent="0.3">
      <c r="B56" s="29" t="s">
        <v>864</v>
      </c>
      <c r="C56" s="30" t="s">
        <v>1329</v>
      </c>
      <c r="D56" s="30" t="s">
        <v>1258</v>
      </c>
      <c r="E56" s="30" t="s">
        <v>837</v>
      </c>
      <c r="F56" s="31">
        <v>135223.70809115432</v>
      </c>
      <c r="G56" s="32">
        <v>0</v>
      </c>
      <c r="H56" s="33" t="s">
        <v>864</v>
      </c>
      <c r="I56" s="34" t="s">
        <v>1386</v>
      </c>
    </row>
    <row r="57" spans="2:9" ht="16.2" thickTop="1" thickBot="1" x14ac:dyDescent="0.3">
      <c r="B57" s="29" t="s">
        <v>865</v>
      </c>
      <c r="C57" s="30" t="s">
        <v>1329</v>
      </c>
      <c r="D57" s="30" t="s">
        <v>1259</v>
      </c>
      <c r="E57" s="30" t="s">
        <v>837</v>
      </c>
      <c r="F57" s="31">
        <v>152947.45096609896</v>
      </c>
      <c r="G57" s="32">
        <v>0</v>
      </c>
      <c r="H57" s="33" t="s">
        <v>865</v>
      </c>
      <c r="I57" s="34" t="s">
        <v>1387</v>
      </c>
    </row>
    <row r="58" spans="2:9" ht="16.2" thickTop="1" thickBot="1" x14ac:dyDescent="0.3">
      <c r="B58" s="29" t="s">
        <v>875</v>
      </c>
      <c r="C58" s="30" t="s">
        <v>1329</v>
      </c>
      <c r="D58" s="30" t="s">
        <v>1269</v>
      </c>
      <c r="E58" s="30" t="s">
        <v>837</v>
      </c>
      <c r="F58" s="31">
        <v>103080.6907343882</v>
      </c>
      <c r="G58" s="32">
        <v>0</v>
      </c>
      <c r="H58" s="33" t="s">
        <v>875</v>
      </c>
      <c r="I58" s="34" t="s">
        <v>1390</v>
      </c>
    </row>
    <row r="59" spans="2:9" ht="16.2" thickTop="1" thickBot="1" x14ac:dyDescent="0.3">
      <c r="B59" s="29" t="s">
        <v>870</v>
      </c>
      <c r="C59" s="30" t="s">
        <v>1329</v>
      </c>
      <c r="D59" s="30" t="s">
        <v>1264</v>
      </c>
      <c r="E59" s="30" t="s">
        <v>837</v>
      </c>
      <c r="F59" s="31">
        <v>113498.30654829489</v>
      </c>
      <c r="G59" s="32">
        <v>0</v>
      </c>
      <c r="H59" s="33" t="s">
        <v>870</v>
      </c>
      <c r="I59" s="34" t="s">
        <v>1389</v>
      </c>
    </row>
    <row r="60" spans="2:9" ht="16.2" thickTop="1" thickBot="1" x14ac:dyDescent="0.3">
      <c r="B60" s="29" t="s">
        <v>868</v>
      </c>
      <c r="C60" s="30" t="s">
        <v>1329</v>
      </c>
      <c r="D60" s="30" t="s">
        <v>1262</v>
      </c>
      <c r="E60" s="30" t="s">
        <v>837</v>
      </c>
      <c r="F60" s="31">
        <v>159980.27968472312</v>
      </c>
      <c r="G60" s="32">
        <v>0</v>
      </c>
      <c r="H60" s="33" t="s">
        <v>868</v>
      </c>
      <c r="I60" s="34" t="s">
        <v>1386</v>
      </c>
    </row>
    <row r="61" spans="2:9" ht="16.2" thickTop="1" thickBot="1" x14ac:dyDescent="0.3">
      <c r="B61" s="29" t="s">
        <v>866</v>
      </c>
      <c r="C61" s="30" t="s">
        <v>1329</v>
      </c>
      <c r="D61" s="30" t="s">
        <v>1260</v>
      </c>
      <c r="E61" s="30" t="s">
        <v>837</v>
      </c>
      <c r="F61" s="31">
        <v>178947.70687965374</v>
      </c>
      <c r="G61" s="32">
        <v>0</v>
      </c>
      <c r="H61" s="33" t="s">
        <v>866</v>
      </c>
      <c r="I61" s="34" t="s">
        <v>1387</v>
      </c>
    </row>
    <row r="62" spans="2:9" ht="16.2" thickTop="1" thickBot="1" x14ac:dyDescent="0.3">
      <c r="B62" s="29" t="s">
        <v>876</v>
      </c>
      <c r="C62" s="30" t="s">
        <v>1329</v>
      </c>
      <c r="D62" s="30" t="s">
        <v>1270</v>
      </c>
      <c r="E62" s="30" t="s">
        <v>837</v>
      </c>
      <c r="F62" s="31">
        <v>78258.811890120312</v>
      </c>
      <c r="G62" s="32">
        <v>0</v>
      </c>
      <c r="H62" s="33" t="s">
        <v>876</v>
      </c>
      <c r="I62" s="34" t="s">
        <v>1391</v>
      </c>
    </row>
    <row r="63" spans="2:9" ht="16.2" thickTop="1" thickBot="1" x14ac:dyDescent="0.3">
      <c r="B63" s="29" t="s">
        <v>874</v>
      </c>
      <c r="C63" s="30" t="s">
        <v>1329</v>
      </c>
      <c r="D63" s="30" t="s">
        <v>1268</v>
      </c>
      <c r="E63" s="30" t="s">
        <v>837</v>
      </c>
      <c r="F63" s="31">
        <v>87602.107172218326</v>
      </c>
      <c r="G63" s="32">
        <v>0</v>
      </c>
      <c r="H63" s="33" t="s">
        <v>874</v>
      </c>
      <c r="I63" s="34" t="s">
        <v>1390</v>
      </c>
    </row>
    <row r="64" spans="2:9" ht="16.2" thickTop="1" thickBot="1" x14ac:dyDescent="0.3">
      <c r="B64" s="29" t="s">
        <v>873</v>
      </c>
      <c r="C64" s="30" t="s">
        <v>1329</v>
      </c>
      <c r="D64" s="30" t="s">
        <v>1267</v>
      </c>
      <c r="E64" s="30" t="s">
        <v>837</v>
      </c>
      <c r="F64" s="31">
        <v>97736.126868512249</v>
      </c>
      <c r="G64" s="32">
        <v>0</v>
      </c>
      <c r="H64" s="33" t="s">
        <v>873</v>
      </c>
      <c r="I64" s="34" t="s">
        <v>1392</v>
      </c>
    </row>
    <row r="65" spans="2:9" ht="16.2" thickTop="1" thickBot="1" x14ac:dyDescent="0.3">
      <c r="B65" s="29" t="s">
        <v>872</v>
      </c>
      <c r="C65" s="30" t="s">
        <v>1329</v>
      </c>
      <c r="D65" s="30" t="s">
        <v>1266</v>
      </c>
      <c r="E65" s="30" t="s">
        <v>837</v>
      </c>
      <c r="F65" s="31">
        <v>112381.45839894643</v>
      </c>
      <c r="G65" s="32">
        <v>0</v>
      </c>
      <c r="H65" s="33" t="s">
        <v>872</v>
      </c>
      <c r="I65" s="34" t="s">
        <v>1393</v>
      </c>
    </row>
    <row r="66" spans="2:9" ht="16.2" thickTop="1" thickBot="1" x14ac:dyDescent="0.3">
      <c r="B66" s="29" t="s">
        <v>871</v>
      </c>
      <c r="C66" s="30" t="s">
        <v>1329</v>
      </c>
      <c r="D66" s="30" t="s">
        <v>1265</v>
      </c>
      <c r="E66" s="30" t="s">
        <v>837</v>
      </c>
      <c r="F66" s="31">
        <v>129662.86993489259</v>
      </c>
      <c r="G66" s="32">
        <v>0</v>
      </c>
      <c r="H66" s="33" t="s">
        <v>871</v>
      </c>
      <c r="I66" s="34" t="s">
        <v>1389</v>
      </c>
    </row>
    <row r="67" spans="2:9" ht="16.2" thickTop="1" thickBot="1" x14ac:dyDescent="0.3">
      <c r="B67" s="29" t="s">
        <v>851</v>
      </c>
      <c r="C67" s="30" t="s">
        <v>1329</v>
      </c>
      <c r="D67" s="30" t="s">
        <v>1245</v>
      </c>
      <c r="E67" s="30" t="s">
        <v>837</v>
      </c>
      <c r="F67" s="31">
        <v>2201.157951934249</v>
      </c>
      <c r="G67" s="32">
        <v>0</v>
      </c>
      <c r="H67" s="33" t="s">
        <v>851</v>
      </c>
      <c r="I67" s="34" t="s">
        <v>851</v>
      </c>
    </row>
    <row r="68" spans="2:9" ht="16.2" thickTop="1" thickBot="1" x14ac:dyDescent="0.3">
      <c r="B68" s="29" t="s">
        <v>852</v>
      </c>
      <c r="C68" s="30" t="s">
        <v>1329</v>
      </c>
      <c r="D68" s="30" t="s">
        <v>1246</v>
      </c>
      <c r="E68" s="30" t="s">
        <v>837</v>
      </c>
      <c r="F68" s="31">
        <v>2642.6509508895429</v>
      </c>
      <c r="G68" s="32">
        <v>0</v>
      </c>
      <c r="H68" s="33" t="s">
        <v>852</v>
      </c>
      <c r="I68" s="34" t="s">
        <v>852</v>
      </c>
    </row>
    <row r="69" spans="2:9" ht="16.2" thickTop="1" thickBot="1" x14ac:dyDescent="0.3">
      <c r="B69" s="29" t="s">
        <v>853</v>
      </c>
      <c r="C69" s="30" t="s">
        <v>1329</v>
      </c>
      <c r="D69" s="30" t="s">
        <v>1247</v>
      </c>
      <c r="E69" s="30" t="s">
        <v>837</v>
      </c>
      <c r="F69" s="31">
        <v>3522.4834273790207</v>
      </c>
      <c r="G69" s="32">
        <v>0</v>
      </c>
      <c r="H69" s="33" t="s">
        <v>853</v>
      </c>
      <c r="I69" s="34" t="s">
        <v>853</v>
      </c>
    </row>
    <row r="70" spans="2:9" ht="16.2" thickTop="1" thickBot="1" x14ac:dyDescent="0.3">
      <c r="B70" s="29" t="s">
        <v>854</v>
      </c>
      <c r="C70" s="30" t="s">
        <v>1329</v>
      </c>
      <c r="D70" s="30" t="s">
        <v>1248</v>
      </c>
      <c r="E70" s="30" t="s">
        <v>837</v>
      </c>
      <c r="F70" s="31">
        <v>4405.4694252896079</v>
      </c>
      <c r="G70" s="32">
        <v>0</v>
      </c>
      <c r="H70" s="33" t="s">
        <v>854</v>
      </c>
      <c r="I70" s="34" t="s">
        <v>854</v>
      </c>
    </row>
    <row r="71" spans="2:9" ht="16.2" thickTop="1" thickBot="1" x14ac:dyDescent="0.3">
      <c r="B71" s="29" t="s">
        <v>855</v>
      </c>
      <c r="C71" s="30" t="s">
        <v>1329</v>
      </c>
      <c r="D71" s="30" t="s">
        <v>1249</v>
      </c>
      <c r="E71" s="30" t="s">
        <v>837</v>
      </c>
      <c r="F71" s="31">
        <v>5288.4554232001947</v>
      </c>
      <c r="G71" s="32">
        <v>0</v>
      </c>
      <c r="H71" s="33" t="s">
        <v>855</v>
      </c>
      <c r="I71" s="34" t="s">
        <v>855</v>
      </c>
    </row>
    <row r="72" spans="2:9" ht="16.2" thickTop="1" thickBot="1" x14ac:dyDescent="0.3">
      <c r="B72" s="29" t="s">
        <v>856</v>
      </c>
      <c r="C72" s="30" t="s">
        <v>1329</v>
      </c>
      <c r="D72" s="30" t="s">
        <v>1250</v>
      </c>
      <c r="E72" s="30" t="s">
        <v>837</v>
      </c>
      <c r="F72" s="31">
        <v>1161.5580041098874</v>
      </c>
      <c r="G72" s="32">
        <v>0</v>
      </c>
      <c r="H72" s="30" t="s">
        <v>856</v>
      </c>
      <c r="I72" s="34" t="s">
        <v>856</v>
      </c>
    </row>
    <row r="73" spans="2:9" ht="16.2" thickTop="1" thickBot="1" x14ac:dyDescent="0.3">
      <c r="B73" s="29" t="s">
        <v>857</v>
      </c>
      <c r="C73" s="30" t="s">
        <v>1329</v>
      </c>
      <c r="D73" s="30" t="s">
        <v>1251</v>
      </c>
      <c r="E73" s="30" t="s">
        <v>837</v>
      </c>
      <c r="F73" s="31">
        <v>2340.7872060559553</v>
      </c>
      <c r="G73" s="32">
        <v>0</v>
      </c>
      <c r="H73" s="30" t="s">
        <v>857</v>
      </c>
      <c r="I73" s="34" t="s">
        <v>857</v>
      </c>
    </row>
    <row r="74" spans="2:9" ht="16.2" thickTop="1" thickBot="1" x14ac:dyDescent="0.3">
      <c r="B74" s="29" t="s">
        <v>858</v>
      </c>
      <c r="C74" s="30" t="s">
        <v>1329</v>
      </c>
      <c r="D74" s="30" t="s">
        <v>1252</v>
      </c>
      <c r="E74" s="30" t="s">
        <v>837</v>
      </c>
      <c r="F74" s="31">
        <v>2867.2596001265406</v>
      </c>
      <c r="G74" s="32">
        <v>0</v>
      </c>
      <c r="H74" s="30" t="s">
        <v>858</v>
      </c>
      <c r="I74" s="34" t="s">
        <v>858</v>
      </c>
    </row>
    <row r="75" spans="2:9" ht="16.2" thickTop="1" thickBot="1" x14ac:dyDescent="0.3">
      <c r="B75" s="29" t="s">
        <v>859</v>
      </c>
      <c r="C75" s="30" t="s">
        <v>1329</v>
      </c>
      <c r="D75" s="30" t="s">
        <v>1253</v>
      </c>
      <c r="E75" s="30" t="s">
        <v>837</v>
      </c>
      <c r="F75" s="31">
        <v>3796.0749985891775</v>
      </c>
      <c r="G75" s="32">
        <v>0</v>
      </c>
      <c r="H75" s="30" t="s">
        <v>859</v>
      </c>
      <c r="I75" s="34" t="s">
        <v>859</v>
      </c>
    </row>
    <row r="76" spans="2:9" ht="16.2" thickTop="1" thickBot="1" x14ac:dyDescent="0.3">
      <c r="B76" s="29" t="s">
        <v>860</v>
      </c>
      <c r="C76" s="30" t="s">
        <v>1329</v>
      </c>
      <c r="D76" s="30" t="s">
        <v>1254</v>
      </c>
      <c r="E76" s="30" t="s">
        <v>837</v>
      </c>
      <c r="F76" s="31">
        <v>4685.8844603646367</v>
      </c>
      <c r="G76" s="32">
        <v>0</v>
      </c>
      <c r="H76" s="30" t="s">
        <v>860</v>
      </c>
      <c r="I76" s="34" t="s">
        <v>860</v>
      </c>
    </row>
    <row r="77" spans="2:9" ht="16.2" thickTop="1" thickBot="1" x14ac:dyDescent="0.3">
      <c r="B77" s="29" t="s">
        <v>861</v>
      </c>
      <c r="C77" s="30" t="s">
        <v>1329</v>
      </c>
      <c r="D77" s="30" t="s">
        <v>1255</v>
      </c>
      <c r="E77" s="30" t="s">
        <v>837</v>
      </c>
      <c r="F77" s="31">
        <v>5695.9442683911757</v>
      </c>
      <c r="G77" s="32">
        <v>0</v>
      </c>
      <c r="H77" s="30" t="s">
        <v>861</v>
      </c>
      <c r="I77" s="34" t="s">
        <v>861</v>
      </c>
    </row>
    <row r="78" spans="2:9" ht="16.2" thickTop="1" thickBot="1" x14ac:dyDescent="0.3">
      <c r="B78" s="29" t="s">
        <v>1394</v>
      </c>
      <c r="C78" s="30" t="s">
        <v>1329</v>
      </c>
      <c r="D78" s="30" t="s">
        <v>1395</v>
      </c>
      <c r="E78" s="30" t="s">
        <v>1360</v>
      </c>
      <c r="F78" s="31">
        <v>208.56188644119658</v>
      </c>
      <c r="G78" s="32">
        <v>0</v>
      </c>
      <c r="H78" s="33" t="s">
        <v>1394</v>
      </c>
      <c r="I78" s="34" t="s">
        <v>1396</v>
      </c>
    </row>
    <row r="79" spans="2:9" ht="16.2" thickTop="1" thickBot="1" x14ac:dyDescent="0.3">
      <c r="B79" s="29" t="s">
        <v>827</v>
      </c>
      <c r="C79" s="30" t="s">
        <v>1329</v>
      </c>
      <c r="D79" s="30" t="s">
        <v>1227</v>
      </c>
      <c r="E79" s="30" t="s">
        <v>1360</v>
      </c>
      <c r="F79" s="31">
        <v>195.01812080236783</v>
      </c>
      <c r="G79" s="32">
        <v>0</v>
      </c>
      <c r="H79" s="33" t="s">
        <v>827</v>
      </c>
      <c r="I79" s="34" t="s">
        <v>1396</v>
      </c>
    </row>
    <row r="80" spans="2:9" ht="16.2" thickTop="1" thickBot="1" x14ac:dyDescent="0.3">
      <c r="B80" s="29" t="s">
        <v>1397</v>
      </c>
      <c r="C80" s="30" t="s">
        <v>1329</v>
      </c>
      <c r="D80" s="30" t="s">
        <v>1398</v>
      </c>
      <c r="E80" s="30" t="s">
        <v>1360</v>
      </c>
      <c r="F80" s="31">
        <v>174.59056328890725</v>
      </c>
      <c r="G80" s="32">
        <v>0</v>
      </c>
      <c r="H80" s="33" t="s">
        <v>1397</v>
      </c>
      <c r="I80" s="34" t="s">
        <v>1396</v>
      </c>
    </row>
    <row r="81" spans="2:9" ht="16.2" thickTop="1" thickBot="1" x14ac:dyDescent="0.3">
      <c r="B81" s="29" t="s">
        <v>1399</v>
      </c>
      <c r="C81" s="30" t="s">
        <v>1329</v>
      </c>
      <c r="D81" s="30" t="s">
        <v>1400</v>
      </c>
      <c r="E81" s="30" t="s">
        <v>1360</v>
      </c>
      <c r="F81" s="31">
        <v>230.99364698934778</v>
      </c>
      <c r="G81" s="32">
        <v>0</v>
      </c>
      <c r="H81" s="33" t="s">
        <v>1399</v>
      </c>
      <c r="I81" s="34" t="s">
        <v>1396</v>
      </c>
    </row>
    <row r="82" spans="2:9" ht="16.2" thickTop="1" thickBot="1" x14ac:dyDescent="0.3">
      <c r="B82" s="29" t="s">
        <v>826</v>
      </c>
      <c r="C82" s="30" t="s">
        <v>1329</v>
      </c>
      <c r="D82" s="30" t="s">
        <v>1226</v>
      </c>
      <c r="E82" s="30" t="s">
        <v>1360</v>
      </c>
      <c r="F82" s="31">
        <v>217.44988135051904</v>
      </c>
      <c r="G82" s="32">
        <v>0</v>
      </c>
      <c r="H82" s="33" t="s">
        <v>826</v>
      </c>
      <c r="I82" s="34" t="s">
        <v>1401</v>
      </c>
    </row>
    <row r="83" spans="2:9" ht="16.2" thickTop="1" thickBot="1" x14ac:dyDescent="0.3">
      <c r="B83" s="29" t="s">
        <v>825</v>
      </c>
      <c r="C83" s="30" t="s">
        <v>1329</v>
      </c>
      <c r="D83" s="30" t="s">
        <v>1225</v>
      </c>
      <c r="E83" s="30" t="s">
        <v>1360</v>
      </c>
      <c r="F83" s="31">
        <v>286.74936602966329</v>
      </c>
      <c r="G83" s="32">
        <v>0</v>
      </c>
      <c r="H83" s="33" t="s">
        <v>825</v>
      </c>
      <c r="I83" s="34" t="s">
        <v>1402</v>
      </c>
    </row>
    <row r="84" spans="2:9" ht="16.2" thickTop="1" thickBot="1" x14ac:dyDescent="0.3">
      <c r="B84" s="29" t="s">
        <v>824</v>
      </c>
      <c r="C84" s="30" t="s">
        <v>1329</v>
      </c>
      <c r="D84" s="30" t="s">
        <v>1224</v>
      </c>
      <c r="E84" s="30" t="s">
        <v>1360</v>
      </c>
      <c r="F84" s="31">
        <v>331.6128871259657</v>
      </c>
      <c r="G84" s="32">
        <v>0</v>
      </c>
      <c r="H84" s="33" t="s">
        <v>824</v>
      </c>
      <c r="I84" s="34" t="s">
        <v>1402</v>
      </c>
    </row>
    <row r="85" spans="2:9" ht="16.2" thickTop="1" thickBot="1" x14ac:dyDescent="0.3">
      <c r="B85" s="29" t="s">
        <v>1403</v>
      </c>
      <c r="C85" s="30" t="s">
        <v>1329</v>
      </c>
      <c r="D85" s="30" t="s">
        <v>1404</v>
      </c>
      <c r="E85" s="30" t="s">
        <v>1360</v>
      </c>
      <c r="F85" s="31">
        <v>359.0446476741169</v>
      </c>
      <c r="G85" s="32">
        <v>0</v>
      </c>
      <c r="H85" s="33" t="s">
        <v>1403</v>
      </c>
      <c r="I85" s="34" t="s">
        <v>1402</v>
      </c>
    </row>
    <row r="86" spans="2:9" ht="16.2" thickTop="1" thickBot="1" x14ac:dyDescent="0.3">
      <c r="B86" s="29" t="s">
        <v>823</v>
      </c>
      <c r="C86" s="30" t="s">
        <v>1329</v>
      </c>
      <c r="D86" s="30" t="s">
        <v>1223</v>
      </c>
      <c r="E86" s="30" t="s">
        <v>1360</v>
      </c>
      <c r="F86" s="31">
        <v>354.0446476741169</v>
      </c>
      <c r="G86" s="32">
        <v>0</v>
      </c>
      <c r="H86" s="33" t="s">
        <v>823</v>
      </c>
      <c r="I86" s="34" t="s">
        <v>1402</v>
      </c>
    </row>
    <row r="87" spans="2:9" ht="16.2" thickTop="1" thickBot="1" x14ac:dyDescent="0.3">
      <c r="B87" s="29" t="s">
        <v>822</v>
      </c>
      <c r="C87" s="30" t="s">
        <v>1329</v>
      </c>
      <c r="D87" s="30" t="s">
        <v>1222</v>
      </c>
      <c r="E87" s="30" t="s">
        <v>1360</v>
      </c>
      <c r="F87" s="31">
        <v>354.0446476741169</v>
      </c>
      <c r="G87" s="32">
        <v>0</v>
      </c>
      <c r="H87" s="33" t="s">
        <v>822</v>
      </c>
      <c r="I87" s="34" t="s">
        <v>1402</v>
      </c>
    </row>
    <row r="88" spans="2:9" ht="16.2" thickTop="1" thickBot="1" x14ac:dyDescent="0.3">
      <c r="B88" s="29" t="s">
        <v>820</v>
      </c>
      <c r="C88" s="30" t="s">
        <v>1329</v>
      </c>
      <c r="D88" s="30" t="s">
        <v>1220</v>
      </c>
      <c r="E88" s="30" t="s">
        <v>1360</v>
      </c>
      <c r="F88" s="31">
        <v>498.63521096302412</v>
      </c>
      <c r="G88" s="32">
        <v>0</v>
      </c>
      <c r="H88" s="33" t="s">
        <v>820</v>
      </c>
      <c r="I88" s="34" t="s">
        <v>1405</v>
      </c>
    </row>
    <row r="89" spans="2:9" ht="16.2" thickTop="1" thickBot="1" x14ac:dyDescent="0.3">
      <c r="B89" s="29" t="s">
        <v>1406</v>
      </c>
      <c r="C89" s="30" t="s">
        <v>1329</v>
      </c>
      <c r="D89" s="30" t="s">
        <v>1407</v>
      </c>
      <c r="E89" s="30" t="s">
        <v>1360</v>
      </c>
      <c r="F89" s="31">
        <v>526.06697151117532</v>
      </c>
      <c r="G89" s="32">
        <v>0</v>
      </c>
      <c r="H89" s="33" t="s">
        <v>1406</v>
      </c>
      <c r="I89" s="34" t="s">
        <v>1405</v>
      </c>
    </row>
    <row r="90" spans="2:9" ht="16.2" thickTop="1" thickBot="1" x14ac:dyDescent="0.3">
      <c r="B90" s="29" t="s">
        <v>819</v>
      </c>
      <c r="C90" s="30" t="s">
        <v>1329</v>
      </c>
      <c r="D90" s="30" t="s">
        <v>1219</v>
      </c>
      <c r="E90" s="30" t="s">
        <v>1360</v>
      </c>
      <c r="F90" s="31">
        <v>521.06697151117532</v>
      </c>
      <c r="G90" s="32">
        <v>0</v>
      </c>
      <c r="H90" s="33" t="s">
        <v>819</v>
      </c>
      <c r="I90" s="34" t="s">
        <v>1405</v>
      </c>
    </row>
    <row r="91" spans="2:9" ht="16.2" thickTop="1" thickBot="1" x14ac:dyDescent="0.3">
      <c r="B91" s="29" t="s">
        <v>818</v>
      </c>
      <c r="C91" s="30" t="s">
        <v>1329</v>
      </c>
      <c r="D91" s="30" t="s">
        <v>1218</v>
      </c>
      <c r="E91" s="30" t="s">
        <v>1360</v>
      </c>
      <c r="F91" s="31">
        <v>521.06697151117532</v>
      </c>
      <c r="G91" s="32">
        <v>0</v>
      </c>
      <c r="H91" s="33" t="s">
        <v>818</v>
      </c>
      <c r="I91" s="34" t="s">
        <v>1405</v>
      </c>
    </row>
    <row r="92" spans="2:9" ht="16.2" thickTop="1" thickBot="1" x14ac:dyDescent="0.3">
      <c r="B92" s="29" t="s">
        <v>1408</v>
      </c>
      <c r="C92" s="30" t="s">
        <v>1329</v>
      </c>
      <c r="D92" s="30" t="s">
        <v>1409</v>
      </c>
      <c r="E92" s="30" t="s">
        <v>1360</v>
      </c>
      <c r="F92" s="31">
        <v>1249.615571610487</v>
      </c>
      <c r="G92" s="32">
        <v>0</v>
      </c>
      <c r="H92" s="33" t="s">
        <v>1408</v>
      </c>
      <c r="I92" s="34" t="s">
        <v>1410</v>
      </c>
    </row>
    <row r="93" spans="2:9" ht="16.2" thickTop="1" thickBot="1" x14ac:dyDescent="0.3">
      <c r="B93" s="29" t="s">
        <v>1411</v>
      </c>
      <c r="C93" s="30" t="s">
        <v>1329</v>
      </c>
      <c r="D93" s="30" t="s">
        <v>1412</v>
      </c>
      <c r="E93" s="30" t="s">
        <v>1360</v>
      </c>
      <c r="F93" s="31">
        <v>1349.615571610487</v>
      </c>
      <c r="G93" s="32">
        <v>0</v>
      </c>
      <c r="H93" s="33" t="s">
        <v>1411</v>
      </c>
      <c r="I93" s="34" t="s">
        <v>1410</v>
      </c>
    </row>
    <row r="94" spans="2:9" ht="16.2" thickTop="1" thickBot="1" x14ac:dyDescent="0.3">
      <c r="B94" s="29" t="s">
        <v>1413</v>
      </c>
      <c r="C94" s="30" t="s">
        <v>1329</v>
      </c>
      <c r="D94" s="30" t="s">
        <v>1414</v>
      </c>
      <c r="E94" s="30" t="s">
        <v>1360</v>
      </c>
      <c r="F94" s="31">
        <v>1249.615571610487</v>
      </c>
      <c r="G94" s="32">
        <v>0</v>
      </c>
      <c r="H94" s="33" t="s">
        <v>1413</v>
      </c>
      <c r="I94" s="34" t="s">
        <v>1410</v>
      </c>
    </row>
    <row r="95" spans="2:9" ht="16.2" thickTop="1" thickBot="1" x14ac:dyDescent="0.3">
      <c r="B95" s="29" t="s">
        <v>1415</v>
      </c>
      <c r="C95" s="30" t="s">
        <v>1416</v>
      </c>
      <c r="D95" s="30" t="s">
        <v>1417</v>
      </c>
      <c r="E95" s="30" t="s">
        <v>4</v>
      </c>
      <c r="F95" s="31">
        <v>588</v>
      </c>
      <c r="G95" s="32">
        <v>0</v>
      </c>
      <c r="H95" s="32" t="s">
        <v>1418</v>
      </c>
      <c r="I95" s="38" t="s">
        <v>1419</v>
      </c>
    </row>
    <row r="96" spans="2:9" ht="16.2" thickTop="1" thickBot="1" x14ac:dyDescent="0.3">
      <c r="B96" s="29" t="s">
        <v>1420</v>
      </c>
      <c r="C96" s="30" t="s">
        <v>1416</v>
      </c>
      <c r="D96" s="30" t="s">
        <v>1421</v>
      </c>
      <c r="E96" s="30" t="s">
        <v>4</v>
      </c>
      <c r="F96" s="31">
        <v>617.4</v>
      </c>
      <c r="G96" s="32">
        <v>0</v>
      </c>
      <c r="H96" s="32" t="s">
        <v>1418</v>
      </c>
      <c r="I96" s="38" t="s">
        <v>1419</v>
      </c>
    </row>
    <row r="97" spans="2:9" ht="16.2" thickTop="1" thickBot="1" x14ac:dyDescent="0.3">
      <c r="B97" s="29" t="s">
        <v>1422</v>
      </c>
      <c r="C97" s="30" t="s">
        <v>1416</v>
      </c>
      <c r="D97" s="30" t="s">
        <v>1423</v>
      </c>
      <c r="E97" s="30" t="s">
        <v>4</v>
      </c>
      <c r="F97" s="31">
        <v>881.99999999999989</v>
      </c>
      <c r="G97" s="32">
        <v>0</v>
      </c>
      <c r="H97" s="32" t="s">
        <v>1418</v>
      </c>
      <c r="I97" s="38" t="s">
        <v>1419</v>
      </c>
    </row>
    <row r="98" spans="2:9" ht="16.2" thickTop="1" thickBot="1" x14ac:dyDescent="0.3">
      <c r="B98" s="29" t="s">
        <v>1424</v>
      </c>
      <c r="C98" s="30" t="s">
        <v>1416</v>
      </c>
      <c r="D98" s="30" t="s">
        <v>1425</v>
      </c>
      <c r="E98" s="30" t="s">
        <v>4</v>
      </c>
      <c r="F98" s="31">
        <v>926.10000000000014</v>
      </c>
      <c r="G98" s="32">
        <v>0</v>
      </c>
      <c r="H98" s="32" t="s">
        <v>1418</v>
      </c>
      <c r="I98" s="38" t="s">
        <v>1419</v>
      </c>
    </row>
    <row r="99" spans="2:9" ht="16.2" thickTop="1" thickBot="1" x14ac:dyDescent="0.3">
      <c r="B99" s="29" t="s">
        <v>1426</v>
      </c>
      <c r="C99" s="30" t="s">
        <v>1416</v>
      </c>
      <c r="D99" s="30" t="s">
        <v>1427</v>
      </c>
      <c r="E99" s="30" t="s">
        <v>4</v>
      </c>
      <c r="F99" s="31">
        <v>1176</v>
      </c>
      <c r="G99" s="32">
        <v>0</v>
      </c>
      <c r="H99" s="32" t="s">
        <v>1418</v>
      </c>
      <c r="I99" s="38" t="s">
        <v>1419</v>
      </c>
    </row>
    <row r="100" spans="2:9" ht="16.2" thickTop="1" thickBot="1" x14ac:dyDescent="0.3">
      <c r="B100" s="29" t="s">
        <v>1428</v>
      </c>
      <c r="C100" s="30" t="s">
        <v>1416</v>
      </c>
      <c r="D100" s="30" t="s">
        <v>1429</v>
      </c>
      <c r="E100" s="30" t="s">
        <v>4</v>
      </c>
      <c r="F100" s="31">
        <v>1234.8</v>
      </c>
      <c r="G100" s="32">
        <v>0</v>
      </c>
      <c r="H100" s="32" t="s">
        <v>1418</v>
      </c>
      <c r="I100" s="38" t="s">
        <v>1419</v>
      </c>
    </row>
    <row r="101" spans="2:9" ht="16.2" thickTop="1" thickBot="1" x14ac:dyDescent="0.3">
      <c r="B101" s="29" t="s">
        <v>1430</v>
      </c>
      <c r="C101" s="30" t="s">
        <v>1416</v>
      </c>
      <c r="D101" s="30" t="s">
        <v>1431</v>
      </c>
      <c r="E101" s="30" t="s">
        <v>4</v>
      </c>
      <c r="F101" s="31">
        <v>1763.9999999999998</v>
      </c>
      <c r="G101" s="32">
        <v>0</v>
      </c>
      <c r="H101" s="32" t="s">
        <v>1418</v>
      </c>
      <c r="I101" s="38" t="s">
        <v>1419</v>
      </c>
    </row>
    <row r="102" spans="2:9" ht="16.2" thickTop="1" thickBot="1" x14ac:dyDescent="0.3">
      <c r="B102" s="29" t="s">
        <v>1432</v>
      </c>
      <c r="C102" s="30" t="s">
        <v>1416</v>
      </c>
      <c r="D102" s="30" t="s">
        <v>1433</v>
      </c>
      <c r="E102" s="30" t="s">
        <v>4</v>
      </c>
      <c r="F102" s="31">
        <v>1852.2000000000003</v>
      </c>
      <c r="G102" s="32">
        <v>0</v>
      </c>
      <c r="H102" s="32" t="s">
        <v>1418</v>
      </c>
      <c r="I102" s="38" t="s">
        <v>1419</v>
      </c>
    </row>
    <row r="103" spans="2:9" ht="16.2" thickTop="1" thickBot="1" x14ac:dyDescent="0.3">
      <c r="B103" s="29" t="s">
        <v>1434</v>
      </c>
      <c r="C103" s="30" t="s">
        <v>1416</v>
      </c>
      <c r="D103" s="30" t="s">
        <v>1435</v>
      </c>
      <c r="E103" s="30" t="s">
        <v>4</v>
      </c>
      <c r="F103" s="31">
        <v>3920</v>
      </c>
      <c r="G103" s="32">
        <v>0</v>
      </c>
      <c r="H103" s="32" t="s">
        <v>1418</v>
      </c>
      <c r="I103" s="38" t="s">
        <v>1436</v>
      </c>
    </row>
    <row r="104" spans="2:9" ht="16.2" thickTop="1" thickBot="1" x14ac:dyDescent="0.3">
      <c r="B104" s="29" t="s">
        <v>1437</v>
      </c>
      <c r="C104" s="30" t="s">
        <v>1416</v>
      </c>
      <c r="D104" s="30" t="s">
        <v>1438</v>
      </c>
      <c r="E104" s="30" t="s">
        <v>4</v>
      </c>
      <c r="F104" s="31">
        <v>4116</v>
      </c>
      <c r="G104" s="32">
        <v>0</v>
      </c>
      <c r="H104" s="32" t="s">
        <v>1418</v>
      </c>
      <c r="I104" s="38" t="s">
        <v>1436</v>
      </c>
    </row>
    <row r="105" spans="2:9" ht="16.2" thickTop="1" thickBot="1" x14ac:dyDescent="0.3">
      <c r="B105" s="29" t="s">
        <v>1439</v>
      </c>
      <c r="C105" s="30" t="s">
        <v>1416</v>
      </c>
      <c r="D105" s="30" t="s">
        <v>1440</v>
      </c>
      <c r="E105" s="30" t="s">
        <v>4</v>
      </c>
      <c r="F105" s="31">
        <v>5880</v>
      </c>
      <c r="G105" s="32">
        <v>0</v>
      </c>
      <c r="H105" s="32" t="s">
        <v>1418</v>
      </c>
      <c r="I105" s="38" t="s">
        <v>1436</v>
      </c>
    </row>
    <row r="106" spans="2:9" ht="16.2" thickTop="1" thickBot="1" x14ac:dyDescent="0.3">
      <c r="B106" s="29" t="s">
        <v>1441</v>
      </c>
      <c r="C106" s="30" t="s">
        <v>1416</v>
      </c>
      <c r="D106" s="30" t="s">
        <v>1442</v>
      </c>
      <c r="E106" s="30" t="s">
        <v>4</v>
      </c>
      <c r="F106" s="31">
        <v>6174</v>
      </c>
      <c r="G106" s="32">
        <v>0</v>
      </c>
      <c r="H106" s="32" t="s">
        <v>1418</v>
      </c>
      <c r="I106" s="38" t="s">
        <v>1436</v>
      </c>
    </row>
    <row r="107" spans="2:9" ht="16.2" thickTop="1" thickBot="1" x14ac:dyDescent="0.3">
      <c r="B107" s="29" t="s">
        <v>1443</v>
      </c>
      <c r="C107" s="30" t="s">
        <v>1416</v>
      </c>
      <c r="D107" s="30" t="s">
        <v>1444</v>
      </c>
      <c r="E107" s="30" t="s">
        <v>4</v>
      </c>
      <c r="F107" s="31">
        <v>7840</v>
      </c>
      <c r="G107" s="32">
        <v>0</v>
      </c>
      <c r="H107" s="32" t="s">
        <v>1418</v>
      </c>
      <c r="I107" s="38" t="s">
        <v>1445</v>
      </c>
    </row>
    <row r="108" spans="2:9" ht="16.2" thickTop="1" thickBot="1" x14ac:dyDescent="0.3">
      <c r="B108" s="29" t="s">
        <v>1446</v>
      </c>
      <c r="C108" s="30" t="s">
        <v>1416</v>
      </c>
      <c r="D108" s="30" t="s">
        <v>1447</v>
      </c>
      <c r="E108" s="30" t="s">
        <v>4</v>
      </c>
      <c r="F108" s="31">
        <v>8232</v>
      </c>
      <c r="G108" s="32">
        <v>0</v>
      </c>
      <c r="H108" s="32" t="s">
        <v>1418</v>
      </c>
      <c r="I108" s="38" t="s">
        <v>1445</v>
      </c>
    </row>
    <row r="109" spans="2:9" ht="16.2" thickTop="1" thickBot="1" x14ac:dyDescent="0.3">
      <c r="B109" s="29" t="s">
        <v>1448</v>
      </c>
      <c r="C109" s="30" t="s">
        <v>1416</v>
      </c>
      <c r="D109" s="30" t="s">
        <v>1449</v>
      </c>
      <c r="E109" s="30" t="s">
        <v>4</v>
      </c>
      <c r="F109" s="31">
        <v>19600</v>
      </c>
      <c r="G109" s="32">
        <v>0</v>
      </c>
      <c r="H109" s="32" t="s">
        <v>1418</v>
      </c>
      <c r="I109" s="38" t="s">
        <v>1450</v>
      </c>
    </row>
    <row r="110" spans="2:9" ht="16.2" thickTop="1" thickBot="1" x14ac:dyDescent="0.3">
      <c r="B110" s="29" t="s">
        <v>1451</v>
      </c>
      <c r="C110" s="30" t="s">
        <v>1416</v>
      </c>
      <c r="D110" s="30" t="s">
        <v>1452</v>
      </c>
      <c r="E110" s="30" t="s">
        <v>4</v>
      </c>
      <c r="F110" s="31">
        <v>20580.000000000004</v>
      </c>
      <c r="G110" s="32">
        <v>0</v>
      </c>
      <c r="H110" s="32" t="s">
        <v>1418</v>
      </c>
      <c r="I110" s="38" t="s">
        <v>1450</v>
      </c>
    </row>
    <row r="111" spans="2:9" ht="16.2" thickTop="1" thickBot="1" x14ac:dyDescent="0.3">
      <c r="B111" s="29" t="s">
        <v>1453</v>
      </c>
      <c r="C111" s="30" t="s">
        <v>1416</v>
      </c>
      <c r="D111" s="30" t="s">
        <v>1454</v>
      </c>
      <c r="E111" s="30" t="s">
        <v>4</v>
      </c>
      <c r="F111" s="31">
        <v>2352</v>
      </c>
      <c r="G111" s="32">
        <v>0</v>
      </c>
      <c r="H111" s="32" t="s">
        <v>1418</v>
      </c>
      <c r="I111" s="38" t="s">
        <v>1419</v>
      </c>
    </row>
    <row r="112" spans="2:9" ht="16.2" thickTop="1" thickBot="1" x14ac:dyDescent="0.3">
      <c r="B112" s="29" t="s">
        <v>1455</v>
      </c>
      <c r="C112" s="30" t="s">
        <v>1416</v>
      </c>
      <c r="D112" s="30" t="s">
        <v>1456</v>
      </c>
      <c r="E112" s="30" t="s">
        <v>4</v>
      </c>
      <c r="F112" s="31">
        <v>2469.6</v>
      </c>
      <c r="G112" s="32">
        <v>0</v>
      </c>
      <c r="H112" s="32" t="s">
        <v>1418</v>
      </c>
      <c r="I112" s="38" t="s">
        <v>1419</v>
      </c>
    </row>
    <row r="113" spans="2:9" ht="16.2" thickTop="1" thickBot="1" x14ac:dyDescent="0.3">
      <c r="B113" s="29" t="s">
        <v>1457</v>
      </c>
      <c r="C113" s="30" t="s">
        <v>1416</v>
      </c>
      <c r="D113" s="30" t="s">
        <v>1458</v>
      </c>
      <c r="E113" s="30" t="s">
        <v>4</v>
      </c>
      <c r="F113" s="31">
        <v>3527.9999999999995</v>
      </c>
      <c r="G113" s="32">
        <v>0</v>
      </c>
      <c r="H113" s="32" t="s">
        <v>1418</v>
      </c>
      <c r="I113" s="38" t="s">
        <v>1419</v>
      </c>
    </row>
    <row r="114" spans="2:9" ht="16.2" thickTop="1" thickBot="1" x14ac:dyDescent="0.3">
      <c r="B114" s="29" t="s">
        <v>1459</v>
      </c>
      <c r="C114" s="30" t="s">
        <v>1416</v>
      </c>
      <c r="D114" s="30" t="s">
        <v>1460</v>
      </c>
      <c r="E114" s="30" t="s">
        <v>4</v>
      </c>
      <c r="F114" s="31">
        <v>3704.4000000000005</v>
      </c>
      <c r="G114" s="32">
        <v>0</v>
      </c>
      <c r="H114" s="32" t="s">
        <v>1418</v>
      </c>
      <c r="I114" s="38" t="s">
        <v>1419</v>
      </c>
    </row>
    <row r="115" spans="2:9" ht="16.2" thickTop="1" thickBot="1" x14ac:dyDescent="0.3">
      <c r="B115" s="29" t="s">
        <v>1461</v>
      </c>
      <c r="C115" s="30" t="s">
        <v>1416</v>
      </c>
      <c r="D115" s="30" t="s">
        <v>1462</v>
      </c>
      <c r="E115" s="30" t="s">
        <v>4</v>
      </c>
      <c r="F115" s="31">
        <v>4312</v>
      </c>
      <c r="G115" s="32">
        <v>0</v>
      </c>
      <c r="H115" s="32" t="s">
        <v>1418</v>
      </c>
      <c r="I115" s="38" t="s">
        <v>1436</v>
      </c>
    </row>
    <row r="116" spans="2:9" ht="16.2" thickTop="1" thickBot="1" x14ac:dyDescent="0.3">
      <c r="B116" s="29" t="s">
        <v>1463</v>
      </c>
      <c r="C116" s="30" t="s">
        <v>1416</v>
      </c>
      <c r="D116" s="30" t="s">
        <v>1464</v>
      </c>
      <c r="E116" s="30" t="s">
        <v>4</v>
      </c>
      <c r="F116" s="31">
        <v>3520.7190000000001</v>
      </c>
      <c r="G116" s="32">
        <v>0</v>
      </c>
      <c r="H116" s="32" t="s">
        <v>1418</v>
      </c>
      <c r="I116" s="38" t="s">
        <v>1465</v>
      </c>
    </row>
    <row r="117" spans="2:9" ht="16.2" thickTop="1" thickBot="1" x14ac:dyDescent="0.3">
      <c r="B117" s="29" t="s">
        <v>1466</v>
      </c>
      <c r="C117" s="30" t="s">
        <v>1416</v>
      </c>
      <c r="D117" s="30" t="s">
        <v>1467</v>
      </c>
      <c r="E117" s="30" t="s">
        <v>4</v>
      </c>
      <c r="F117" s="31">
        <v>3696.75495</v>
      </c>
      <c r="G117" s="32">
        <v>0</v>
      </c>
      <c r="H117" s="32" t="s">
        <v>1418</v>
      </c>
      <c r="I117" s="38" t="s">
        <v>1465</v>
      </c>
    </row>
    <row r="118" spans="2:9" ht="16.2" thickTop="1" thickBot="1" x14ac:dyDescent="0.3">
      <c r="B118" s="29" t="s">
        <v>1468</v>
      </c>
      <c r="C118" s="30" t="s">
        <v>1416</v>
      </c>
      <c r="D118" s="30" t="s">
        <v>1469</v>
      </c>
      <c r="E118" s="30" t="s">
        <v>4</v>
      </c>
      <c r="F118" s="31">
        <v>5281.0785000000005</v>
      </c>
      <c r="G118" s="32">
        <v>0</v>
      </c>
      <c r="H118" s="32" t="s">
        <v>1418</v>
      </c>
      <c r="I118" s="38" t="s">
        <v>1465</v>
      </c>
    </row>
    <row r="119" spans="2:9" ht="16.2" thickTop="1" thickBot="1" x14ac:dyDescent="0.3">
      <c r="B119" s="29" t="s">
        <v>1470</v>
      </c>
      <c r="C119" s="30" t="s">
        <v>1416</v>
      </c>
      <c r="D119" s="30" t="s">
        <v>1471</v>
      </c>
      <c r="E119" s="30" t="s">
        <v>4</v>
      </c>
      <c r="F119" s="31">
        <v>5545.1324250000016</v>
      </c>
      <c r="G119" s="32">
        <v>0</v>
      </c>
      <c r="H119" s="32" t="s">
        <v>1418</v>
      </c>
      <c r="I119" s="38" t="s">
        <v>1465</v>
      </c>
    </row>
    <row r="120" spans="2:9" ht="16.2" thickTop="1" thickBot="1" x14ac:dyDescent="0.3">
      <c r="B120" s="29" t="s">
        <v>1472</v>
      </c>
      <c r="C120" s="30" t="s">
        <v>1416</v>
      </c>
      <c r="D120" s="30" t="s">
        <v>1473</v>
      </c>
      <c r="E120" s="30" t="s">
        <v>4</v>
      </c>
      <c r="F120" s="31">
        <v>7041.4380000000001</v>
      </c>
      <c r="G120" s="32">
        <v>0</v>
      </c>
      <c r="H120" s="32" t="s">
        <v>1418</v>
      </c>
      <c r="I120" s="38" t="s">
        <v>1465</v>
      </c>
    </row>
    <row r="121" spans="2:9" ht="16.2" thickTop="1" thickBot="1" x14ac:dyDescent="0.3">
      <c r="B121" s="29" t="s">
        <v>1474</v>
      </c>
      <c r="C121" s="30" t="s">
        <v>1416</v>
      </c>
      <c r="D121" s="30" t="s">
        <v>1475</v>
      </c>
      <c r="E121" s="30" t="s">
        <v>4</v>
      </c>
      <c r="F121" s="31">
        <v>7393.5099</v>
      </c>
      <c r="G121" s="32">
        <v>0</v>
      </c>
      <c r="H121" s="32" t="s">
        <v>1418</v>
      </c>
      <c r="I121" s="38" t="s">
        <v>1465</v>
      </c>
    </row>
    <row r="122" spans="2:9" ht="16.2" thickTop="1" thickBot="1" x14ac:dyDescent="0.3">
      <c r="B122" s="29" t="s">
        <v>1476</v>
      </c>
      <c r="C122" s="30" t="s">
        <v>1416</v>
      </c>
      <c r="D122" s="30" t="s">
        <v>1477</v>
      </c>
      <c r="E122" s="30" t="s">
        <v>4</v>
      </c>
      <c r="F122" s="31">
        <v>10562.157000000001</v>
      </c>
      <c r="G122" s="32">
        <v>0</v>
      </c>
      <c r="H122" s="32" t="s">
        <v>1418</v>
      </c>
      <c r="I122" s="38" t="s">
        <v>1465</v>
      </c>
    </row>
    <row r="123" spans="2:9" ht="16.2" thickTop="1" thickBot="1" x14ac:dyDescent="0.3">
      <c r="B123" s="29" t="s">
        <v>1478</v>
      </c>
      <c r="C123" s="30" t="s">
        <v>1416</v>
      </c>
      <c r="D123" s="30" t="s">
        <v>1479</v>
      </c>
      <c r="E123" s="30" t="s">
        <v>4</v>
      </c>
      <c r="F123" s="31">
        <v>11090.264850000003</v>
      </c>
      <c r="G123" s="32">
        <v>0</v>
      </c>
      <c r="H123" s="32" t="s">
        <v>1418</v>
      </c>
      <c r="I123" s="38" t="s">
        <v>1465</v>
      </c>
    </row>
    <row r="124" spans="2:9" ht="16.2" thickTop="1" thickBot="1" x14ac:dyDescent="0.3">
      <c r="B124" s="29" t="s">
        <v>1480</v>
      </c>
      <c r="C124" s="30" t="s">
        <v>1416</v>
      </c>
      <c r="D124" s="30" t="s">
        <v>1481</v>
      </c>
      <c r="E124" s="30" t="s">
        <v>4</v>
      </c>
      <c r="F124" s="31">
        <v>23471.46</v>
      </c>
      <c r="G124" s="32">
        <v>0</v>
      </c>
      <c r="H124" s="32" t="s">
        <v>1418</v>
      </c>
      <c r="I124" s="38" t="s">
        <v>1482</v>
      </c>
    </row>
    <row r="125" spans="2:9" ht="16.2" thickTop="1" thickBot="1" x14ac:dyDescent="0.3">
      <c r="B125" s="29" t="s">
        <v>1483</v>
      </c>
      <c r="C125" s="30" t="s">
        <v>1416</v>
      </c>
      <c r="D125" s="30" t="s">
        <v>1484</v>
      </c>
      <c r="E125" s="30" t="s">
        <v>4</v>
      </c>
      <c r="F125" s="31">
        <v>24645.032999999999</v>
      </c>
      <c r="G125" s="32">
        <v>0</v>
      </c>
      <c r="H125" s="32" t="s">
        <v>1418</v>
      </c>
      <c r="I125" s="38" t="s">
        <v>1482</v>
      </c>
    </row>
    <row r="126" spans="2:9" ht="16.2" thickTop="1" thickBot="1" x14ac:dyDescent="0.3">
      <c r="B126" s="29" t="s">
        <v>1485</v>
      </c>
      <c r="C126" s="30" t="s">
        <v>1416</v>
      </c>
      <c r="D126" s="30" t="s">
        <v>1486</v>
      </c>
      <c r="E126" s="30" t="s">
        <v>4</v>
      </c>
      <c r="F126" s="31">
        <v>35207.19</v>
      </c>
      <c r="G126" s="32">
        <v>0</v>
      </c>
      <c r="H126" s="32" t="s">
        <v>1418</v>
      </c>
      <c r="I126" s="38" t="s">
        <v>1482</v>
      </c>
    </row>
    <row r="127" spans="2:9" ht="16.2" thickTop="1" thickBot="1" x14ac:dyDescent="0.3">
      <c r="B127" s="29" t="s">
        <v>1487</v>
      </c>
      <c r="C127" s="30" t="s">
        <v>1416</v>
      </c>
      <c r="D127" s="30" t="s">
        <v>1488</v>
      </c>
      <c r="E127" s="30" t="s">
        <v>4</v>
      </c>
      <c r="F127" s="31">
        <v>36967.549500000001</v>
      </c>
      <c r="G127" s="32">
        <v>0</v>
      </c>
      <c r="H127" s="32" t="s">
        <v>1418</v>
      </c>
      <c r="I127" s="38" t="s">
        <v>1482</v>
      </c>
    </row>
    <row r="128" spans="2:9" ht="16.2" thickTop="1" thickBot="1" x14ac:dyDescent="0.3">
      <c r="B128" s="29" t="s">
        <v>1489</v>
      </c>
      <c r="C128" s="30" t="s">
        <v>1416</v>
      </c>
      <c r="D128" s="30" t="s">
        <v>1490</v>
      </c>
      <c r="E128" s="30" t="s">
        <v>4</v>
      </c>
      <c r="F128" s="31">
        <v>46942.92</v>
      </c>
      <c r="G128" s="32">
        <v>0</v>
      </c>
      <c r="H128" s="32" t="s">
        <v>1418</v>
      </c>
      <c r="I128" s="38" t="s">
        <v>1491</v>
      </c>
    </row>
    <row r="129" spans="2:9" ht="16.2" thickTop="1" thickBot="1" x14ac:dyDescent="0.3">
      <c r="B129" s="29" t="s">
        <v>1492</v>
      </c>
      <c r="C129" s="30" t="s">
        <v>1416</v>
      </c>
      <c r="D129" s="30" t="s">
        <v>1493</v>
      </c>
      <c r="E129" s="30" t="s">
        <v>4</v>
      </c>
      <c r="F129" s="31">
        <v>49290.065999999999</v>
      </c>
      <c r="G129" s="32">
        <v>0</v>
      </c>
      <c r="H129" s="32" t="s">
        <v>1418</v>
      </c>
      <c r="I129" s="38" t="s">
        <v>1491</v>
      </c>
    </row>
    <row r="130" spans="2:9" ht="16.2" thickTop="1" thickBot="1" x14ac:dyDescent="0.3">
      <c r="B130" s="29" t="s">
        <v>1494</v>
      </c>
      <c r="C130" s="30" t="s">
        <v>1416</v>
      </c>
      <c r="D130" s="30" t="s">
        <v>1495</v>
      </c>
      <c r="E130" s="30" t="s">
        <v>4</v>
      </c>
      <c r="F130" s="31">
        <v>14082.876</v>
      </c>
      <c r="G130" s="32">
        <v>0</v>
      </c>
      <c r="H130" s="32" t="s">
        <v>1418</v>
      </c>
      <c r="I130" s="38" t="s">
        <v>1465</v>
      </c>
    </row>
    <row r="131" spans="2:9" ht="16.2" thickTop="1" thickBot="1" x14ac:dyDescent="0.3">
      <c r="B131" s="29" t="s">
        <v>1496</v>
      </c>
      <c r="C131" s="30" t="s">
        <v>1416</v>
      </c>
      <c r="D131" s="30" t="s">
        <v>1497</v>
      </c>
      <c r="E131" s="30" t="s">
        <v>4</v>
      </c>
      <c r="F131" s="31">
        <v>14787.0198</v>
      </c>
      <c r="G131" s="32">
        <v>0</v>
      </c>
      <c r="H131" s="32" t="s">
        <v>1418</v>
      </c>
      <c r="I131" s="38" t="s">
        <v>1465</v>
      </c>
    </row>
    <row r="132" spans="2:9" ht="16.2" thickTop="1" thickBot="1" x14ac:dyDescent="0.3">
      <c r="B132" s="29" t="s">
        <v>1498</v>
      </c>
      <c r="C132" s="30" t="s">
        <v>1416</v>
      </c>
      <c r="D132" s="30" t="s">
        <v>1499</v>
      </c>
      <c r="E132" s="30" t="s">
        <v>4</v>
      </c>
      <c r="F132" s="31">
        <v>21124.314000000002</v>
      </c>
      <c r="G132" s="32">
        <v>0</v>
      </c>
      <c r="H132" s="32" t="s">
        <v>1418</v>
      </c>
      <c r="I132" s="38" t="s">
        <v>1465</v>
      </c>
    </row>
    <row r="133" spans="2:9" ht="16.2" thickTop="1" thickBot="1" x14ac:dyDescent="0.3">
      <c r="B133" s="29" t="s">
        <v>1500</v>
      </c>
      <c r="C133" s="30" t="s">
        <v>1416</v>
      </c>
      <c r="D133" s="30" t="s">
        <v>1501</v>
      </c>
      <c r="E133" s="30" t="s">
        <v>4</v>
      </c>
      <c r="F133" s="31">
        <v>22180.529700000006</v>
      </c>
      <c r="G133" s="32">
        <v>0</v>
      </c>
      <c r="H133" s="32" t="s">
        <v>1418</v>
      </c>
      <c r="I133" s="38" t="s">
        <v>1465</v>
      </c>
    </row>
    <row r="134" spans="2:9" ht="16.2" thickTop="1" thickBot="1" x14ac:dyDescent="0.3">
      <c r="B134" s="29" t="s">
        <v>1502</v>
      </c>
      <c r="C134" s="30" t="s">
        <v>1416</v>
      </c>
      <c r="D134" s="30" t="s">
        <v>1503</v>
      </c>
      <c r="E134" s="30" t="s">
        <v>4</v>
      </c>
      <c r="F134" s="31">
        <v>1587.6</v>
      </c>
      <c r="G134" s="32">
        <v>0</v>
      </c>
      <c r="H134" s="32" t="s">
        <v>1418</v>
      </c>
      <c r="I134" s="38" t="s">
        <v>1419</v>
      </c>
    </row>
    <row r="135" spans="2:9" ht="16.2" thickTop="1" thickBot="1" x14ac:dyDescent="0.3">
      <c r="B135" s="29" t="s">
        <v>1504</v>
      </c>
      <c r="C135" s="30" t="s">
        <v>1416</v>
      </c>
      <c r="D135" s="30" t="s">
        <v>1505</v>
      </c>
      <c r="E135" s="30" t="s">
        <v>4</v>
      </c>
      <c r="F135" s="31">
        <v>1666.9800000000002</v>
      </c>
      <c r="G135" s="32">
        <v>0</v>
      </c>
      <c r="H135" s="32" t="s">
        <v>1418</v>
      </c>
      <c r="I135" s="38" t="s">
        <v>1419</v>
      </c>
    </row>
    <row r="136" spans="2:9" ht="16.2" thickTop="1" thickBot="1" x14ac:dyDescent="0.3">
      <c r="B136" s="29" t="s">
        <v>1506</v>
      </c>
      <c r="C136" s="30" t="s">
        <v>1416</v>
      </c>
      <c r="D136" s="30" t="s">
        <v>1507</v>
      </c>
      <c r="E136" s="30" t="s">
        <v>4</v>
      </c>
      <c r="F136" s="31">
        <v>1764</v>
      </c>
      <c r="G136" s="32">
        <v>0</v>
      </c>
      <c r="H136" s="32" t="s">
        <v>1418</v>
      </c>
      <c r="I136" s="38" t="s">
        <v>1419</v>
      </c>
    </row>
    <row r="137" spans="2:9" ht="16.2" thickTop="1" thickBot="1" x14ac:dyDescent="0.3">
      <c r="B137" s="29" t="s">
        <v>1508</v>
      </c>
      <c r="C137" s="30" t="s">
        <v>1416</v>
      </c>
      <c r="D137" s="30" t="s">
        <v>1509</v>
      </c>
      <c r="E137" s="30" t="s">
        <v>4</v>
      </c>
      <c r="F137" s="31">
        <v>1852.2</v>
      </c>
      <c r="G137" s="32">
        <v>0</v>
      </c>
      <c r="H137" s="32" t="s">
        <v>1418</v>
      </c>
      <c r="I137" s="38" t="s">
        <v>1419</v>
      </c>
    </row>
    <row r="138" spans="2:9" ht="16.2" thickTop="1" thickBot="1" x14ac:dyDescent="0.3">
      <c r="B138" s="29" t="s">
        <v>1510</v>
      </c>
      <c r="C138" s="30" t="s">
        <v>1416</v>
      </c>
      <c r="D138" s="30" t="s">
        <v>1511</v>
      </c>
      <c r="E138" s="30" t="s">
        <v>4</v>
      </c>
      <c r="F138" s="31">
        <v>3528</v>
      </c>
      <c r="G138" s="32">
        <v>0</v>
      </c>
      <c r="H138" s="32" t="s">
        <v>1418</v>
      </c>
      <c r="I138" s="38" t="s">
        <v>1436</v>
      </c>
    </row>
    <row r="139" spans="2:9" ht="16.2" thickTop="1" thickBot="1" x14ac:dyDescent="0.3">
      <c r="B139" s="29" t="s">
        <v>1512</v>
      </c>
      <c r="C139" s="30" t="s">
        <v>1416</v>
      </c>
      <c r="D139" s="30" t="s">
        <v>1513</v>
      </c>
      <c r="E139" s="30" t="s">
        <v>4</v>
      </c>
      <c r="F139" s="31">
        <v>3704.4</v>
      </c>
      <c r="G139" s="32">
        <v>0</v>
      </c>
      <c r="H139" s="32" t="s">
        <v>1418</v>
      </c>
      <c r="I139" s="38" t="s">
        <v>1436</v>
      </c>
    </row>
    <row r="140" spans="2:9" ht="16.2" thickTop="1" thickBot="1" x14ac:dyDescent="0.3">
      <c r="B140" s="29" t="s">
        <v>1514</v>
      </c>
      <c r="C140" s="30" t="s">
        <v>1416</v>
      </c>
      <c r="D140" s="30" t="s">
        <v>1515</v>
      </c>
      <c r="E140" s="30" t="s">
        <v>4</v>
      </c>
      <c r="F140" s="31">
        <v>7056</v>
      </c>
      <c r="G140" s="32">
        <v>0</v>
      </c>
      <c r="H140" s="32" t="s">
        <v>1418</v>
      </c>
      <c r="I140" s="38" t="s">
        <v>1445</v>
      </c>
    </row>
    <row r="141" spans="2:9" ht="16.2" thickTop="1" thickBot="1" x14ac:dyDescent="0.3">
      <c r="B141" s="29" t="s">
        <v>1516</v>
      </c>
      <c r="C141" s="30" t="s">
        <v>1416</v>
      </c>
      <c r="D141" s="30" t="s">
        <v>1517</v>
      </c>
      <c r="E141" s="30" t="s">
        <v>4</v>
      </c>
      <c r="F141" s="31">
        <v>7408.8</v>
      </c>
      <c r="G141" s="32">
        <v>0</v>
      </c>
      <c r="H141" s="32" t="s">
        <v>1418</v>
      </c>
      <c r="I141" s="38" t="s">
        <v>1445</v>
      </c>
    </row>
    <row r="142" spans="2:9" ht="16.2" thickTop="1" thickBot="1" x14ac:dyDescent="0.3">
      <c r="B142" s="29" t="s">
        <v>1518</v>
      </c>
      <c r="C142" s="30" t="s">
        <v>1416</v>
      </c>
      <c r="D142" s="30" t="s">
        <v>1519</v>
      </c>
      <c r="E142" s="30" t="s">
        <v>4</v>
      </c>
      <c r="F142" s="31">
        <v>2116.8000000000002</v>
      </c>
      <c r="G142" s="32">
        <v>0</v>
      </c>
      <c r="H142" s="32" t="s">
        <v>1418</v>
      </c>
      <c r="I142" s="38" t="s">
        <v>1419</v>
      </c>
    </row>
    <row r="143" spans="2:9" ht="16.2" thickTop="1" thickBot="1" x14ac:dyDescent="0.3">
      <c r="B143" s="29" t="s">
        <v>1520</v>
      </c>
      <c r="C143" s="30" t="s">
        <v>1416</v>
      </c>
      <c r="D143" s="30" t="s">
        <v>1521</v>
      </c>
      <c r="E143" s="30" t="s">
        <v>4</v>
      </c>
      <c r="F143" s="31">
        <v>2222.64</v>
      </c>
      <c r="G143" s="32">
        <v>0</v>
      </c>
      <c r="H143" s="32" t="s">
        <v>1418</v>
      </c>
      <c r="I143" s="38" t="s">
        <v>1419</v>
      </c>
    </row>
    <row r="144" spans="2:9" ht="16.2" thickTop="1" thickBot="1" x14ac:dyDescent="0.3">
      <c r="B144" s="29" t="s">
        <v>1522</v>
      </c>
      <c r="C144" s="30" t="s">
        <v>1416</v>
      </c>
      <c r="D144" s="30" t="s">
        <v>1523</v>
      </c>
      <c r="E144" s="30" t="s">
        <v>4</v>
      </c>
      <c r="F144" s="31">
        <v>2205</v>
      </c>
      <c r="G144" s="32">
        <v>0</v>
      </c>
      <c r="H144" s="32" t="s">
        <v>1418</v>
      </c>
      <c r="I144" s="38" t="s">
        <v>1419</v>
      </c>
    </row>
    <row r="145" spans="2:9" ht="16.2" thickTop="1" thickBot="1" x14ac:dyDescent="0.3">
      <c r="B145" s="29" t="s">
        <v>1524</v>
      </c>
      <c r="C145" s="30" t="s">
        <v>1416</v>
      </c>
      <c r="D145" s="30" t="s">
        <v>1525</v>
      </c>
      <c r="E145" s="30" t="s">
        <v>4</v>
      </c>
      <c r="F145" s="31">
        <v>2315.2500000000005</v>
      </c>
      <c r="G145" s="32">
        <v>0</v>
      </c>
      <c r="H145" s="32" t="s">
        <v>1418</v>
      </c>
      <c r="I145" s="38" t="s">
        <v>1419</v>
      </c>
    </row>
    <row r="146" spans="2:9" ht="16.2" thickTop="1" thickBot="1" x14ac:dyDescent="0.3">
      <c r="B146" s="29" t="s">
        <v>1526</v>
      </c>
      <c r="C146" s="30" t="s">
        <v>1416</v>
      </c>
      <c r="D146" s="30" t="s">
        <v>1527</v>
      </c>
      <c r="E146" s="30" t="s">
        <v>4</v>
      </c>
      <c r="F146" s="31">
        <v>6615</v>
      </c>
      <c r="G146" s="32">
        <v>0</v>
      </c>
      <c r="H146" s="32" t="s">
        <v>1418</v>
      </c>
      <c r="I146" s="38" t="s">
        <v>1436</v>
      </c>
    </row>
    <row r="147" spans="2:9" ht="16.2" thickTop="1" thickBot="1" x14ac:dyDescent="0.3">
      <c r="B147" s="29" t="s">
        <v>1528</v>
      </c>
      <c r="C147" s="30" t="s">
        <v>1416</v>
      </c>
      <c r="D147" s="30" t="s">
        <v>1529</v>
      </c>
      <c r="E147" s="30" t="s">
        <v>4</v>
      </c>
      <c r="F147" s="31">
        <v>6945.75</v>
      </c>
      <c r="G147" s="32">
        <v>0</v>
      </c>
      <c r="H147" s="32" t="s">
        <v>1418</v>
      </c>
      <c r="I147" s="38" t="s">
        <v>1436</v>
      </c>
    </row>
    <row r="148" spans="2:9" ht="16.2" thickTop="1" thickBot="1" x14ac:dyDescent="0.3">
      <c r="B148" s="29" t="s">
        <v>1530</v>
      </c>
      <c r="C148" s="30" t="s">
        <v>1416</v>
      </c>
      <c r="D148" s="30" t="s">
        <v>1531</v>
      </c>
      <c r="E148" s="30" t="s">
        <v>4</v>
      </c>
      <c r="F148" s="31">
        <v>19064.749675071482</v>
      </c>
      <c r="G148" s="32">
        <v>0</v>
      </c>
      <c r="H148" s="32" t="s">
        <v>1418</v>
      </c>
      <c r="I148" s="38" t="s">
        <v>1465</v>
      </c>
    </row>
    <row r="149" spans="2:9" ht="16.2" thickTop="1" thickBot="1" x14ac:dyDescent="0.3">
      <c r="B149" s="29" t="s">
        <v>1532</v>
      </c>
      <c r="C149" s="30" t="s">
        <v>1416</v>
      </c>
      <c r="D149" s="30" t="s">
        <v>1533</v>
      </c>
      <c r="E149" s="30" t="s">
        <v>4</v>
      </c>
      <c r="F149" s="31">
        <v>20017.987158825061</v>
      </c>
      <c r="G149" s="32">
        <v>0</v>
      </c>
      <c r="H149" s="32" t="s">
        <v>1418</v>
      </c>
      <c r="I149" s="38" t="s">
        <v>1465</v>
      </c>
    </row>
    <row r="150" spans="2:9" ht="16.2" thickTop="1" thickBot="1" x14ac:dyDescent="0.3">
      <c r="B150" s="29" t="s">
        <v>1534</v>
      </c>
      <c r="C150" s="30" t="s">
        <v>1416</v>
      </c>
      <c r="D150" s="30" t="s">
        <v>1535</v>
      </c>
      <c r="E150" s="30" t="s">
        <v>4</v>
      </c>
      <c r="F150" s="31">
        <v>21183.055194523869</v>
      </c>
      <c r="G150" s="32">
        <v>0</v>
      </c>
      <c r="H150" s="32" t="s">
        <v>1418</v>
      </c>
      <c r="I150" s="38" t="s">
        <v>1465</v>
      </c>
    </row>
    <row r="151" spans="2:9" ht="16.2" thickTop="1" thickBot="1" x14ac:dyDescent="0.3">
      <c r="B151" s="29" t="s">
        <v>1536</v>
      </c>
      <c r="C151" s="30" t="s">
        <v>1416</v>
      </c>
      <c r="D151" s="30" t="s">
        <v>1537</v>
      </c>
      <c r="E151" s="30" t="s">
        <v>4</v>
      </c>
      <c r="F151" s="31">
        <v>22242.207954250065</v>
      </c>
      <c r="G151" s="32">
        <v>0</v>
      </c>
      <c r="H151" s="32" t="s">
        <v>1418</v>
      </c>
      <c r="I151" s="38" t="s">
        <v>1465</v>
      </c>
    </row>
    <row r="152" spans="2:9" ht="16.2" thickTop="1" thickBot="1" x14ac:dyDescent="0.3">
      <c r="B152" s="29" t="s">
        <v>1538</v>
      </c>
      <c r="C152" s="30" t="s">
        <v>1416</v>
      </c>
      <c r="D152" s="30" t="s">
        <v>1539</v>
      </c>
      <c r="E152" s="30" t="s">
        <v>4</v>
      </c>
      <c r="F152" s="31">
        <v>42366.110389047739</v>
      </c>
      <c r="G152" s="32">
        <v>0</v>
      </c>
      <c r="H152" s="32" t="s">
        <v>1418</v>
      </c>
      <c r="I152" s="38" t="s">
        <v>1482</v>
      </c>
    </row>
    <row r="153" spans="2:9" ht="16.2" thickTop="1" thickBot="1" x14ac:dyDescent="0.3">
      <c r="B153" s="29" t="s">
        <v>1540</v>
      </c>
      <c r="C153" s="30" t="s">
        <v>1416</v>
      </c>
      <c r="D153" s="30" t="s">
        <v>1541</v>
      </c>
      <c r="E153" s="30" t="s">
        <v>4</v>
      </c>
      <c r="F153" s="31">
        <v>44484.41590850013</v>
      </c>
      <c r="G153" s="32">
        <v>0</v>
      </c>
      <c r="H153" s="32" t="s">
        <v>1418</v>
      </c>
      <c r="I153" s="38" t="s">
        <v>1482</v>
      </c>
    </row>
    <row r="154" spans="2:9" ht="16.2" thickTop="1" thickBot="1" x14ac:dyDescent="0.3">
      <c r="B154" s="29" t="s">
        <v>1542</v>
      </c>
      <c r="C154" s="30" t="s">
        <v>1416</v>
      </c>
      <c r="D154" s="30" t="s">
        <v>1543</v>
      </c>
      <c r="E154" s="30" t="s">
        <v>4</v>
      </c>
      <c r="F154" s="31">
        <v>84732.220778095478</v>
      </c>
      <c r="G154" s="32">
        <v>0</v>
      </c>
      <c r="H154" s="32" t="s">
        <v>1418</v>
      </c>
      <c r="I154" s="38" t="s">
        <v>1491</v>
      </c>
    </row>
    <row r="155" spans="2:9" ht="16.2" thickTop="1" thickBot="1" x14ac:dyDescent="0.3">
      <c r="B155" s="29" t="s">
        <v>1544</v>
      </c>
      <c r="C155" s="30" t="s">
        <v>1416</v>
      </c>
      <c r="D155" s="30" t="s">
        <v>1545</v>
      </c>
      <c r="E155" s="30" t="s">
        <v>4</v>
      </c>
      <c r="F155" s="31">
        <v>88968.83181700026</v>
      </c>
      <c r="G155" s="32">
        <v>0</v>
      </c>
      <c r="H155" s="32" t="s">
        <v>1418</v>
      </c>
      <c r="I155" s="38" t="s">
        <v>1491</v>
      </c>
    </row>
    <row r="156" spans="2:9" ht="16.2" thickTop="1" thickBot="1" x14ac:dyDescent="0.3">
      <c r="B156" s="29" t="s">
        <v>1546</v>
      </c>
      <c r="C156" s="30" t="s">
        <v>1416</v>
      </c>
      <c r="D156" s="30" t="s">
        <v>1547</v>
      </c>
      <c r="E156" s="30" t="s">
        <v>4</v>
      </c>
      <c r="F156" s="31">
        <v>25419.666233428645</v>
      </c>
      <c r="G156" s="32">
        <v>0</v>
      </c>
      <c r="H156" s="32" t="s">
        <v>1418</v>
      </c>
      <c r="I156" s="38" t="s">
        <v>1465</v>
      </c>
    </row>
    <row r="157" spans="2:9" ht="16.2" thickTop="1" thickBot="1" x14ac:dyDescent="0.3">
      <c r="B157" s="29" t="s">
        <v>1548</v>
      </c>
      <c r="C157" s="30" t="s">
        <v>1416</v>
      </c>
      <c r="D157" s="30" t="s">
        <v>1549</v>
      </c>
      <c r="E157" s="30" t="s">
        <v>4</v>
      </c>
      <c r="F157" s="31">
        <v>26690.649545100077</v>
      </c>
      <c r="G157" s="32">
        <v>0</v>
      </c>
      <c r="H157" s="32" t="s">
        <v>1418</v>
      </c>
      <c r="I157" s="38" t="s">
        <v>1465</v>
      </c>
    </row>
    <row r="158" spans="2:9" ht="16.2" thickTop="1" thickBot="1" x14ac:dyDescent="0.3">
      <c r="B158" s="29" t="s">
        <v>1550</v>
      </c>
      <c r="C158" s="30" t="s">
        <v>1416</v>
      </c>
      <c r="D158" s="30" t="s">
        <v>1551</v>
      </c>
      <c r="E158" s="30" t="s">
        <v>4</v>
      </c>
      <c r="F158" s="31">
        <v>26478.818993154837</v>
      </c>
      <c r="G158" s="32">
        <v>0</v>
      </c>
      <c r="H158" s="32" t="s">
        <v>1418</v>
      </c>
      <c r="I158" s="38" t="s">
        <v>1465</v>
      </c>
    </row>
    <row r="159" spans="2:9" ht="16.2" thickTop="1" thickBot="1" x14ac:dyDescent="0.3">
      <c r="B159" s="29" t="s">
        <v>1552</v>
      </c>
      <c r="C159" s="30" t="s">
        <v>1416</v>
      </c>
      <c r="D159" s="30" t="s">
        <v>1553</v>
      </c>
      <c r="E159" s="30" t="s">
        <v>4</v>
      </c>
      <c r="F159" s="31">
        <v>27802.75994281258</v>
      </c>
      <c r="G159" s="32">
        <v>0</v>
      </c>
      <c r="H159" s="32" t="s">
        <v>1418</v>
      </c>
      <c r="I159" s="38" t="s">
        <v>1465</v>
      </c>
    </row>
    <row r="160" spans="2:9" ht="16.2" thickTop="1" thickBot="1" x14ac:dyDescent="0.3">
      <c r="B160" s="29" t="s">
        <v>1554</v>
      </c>
      <c r="C160" s="30" t="s">
        <v>1416</v>
      </c>
      <c r="D160" s="30" t="s">
        <v>1555</v>
      </c>
      <c r="E160" s="30" t="s">
        <v>4</v>
      </c>
      <c r="F160" s="31">
        <v>79436.456979464507</v>
      </c>
      <c r="G160" s="32">
        <v>0</v>
      </c>
      <c r="H160" s="32" t="s">
        <v>1418</v>
      </c>
      <c r="I160" s="38" t="s">
        <v>1482</v>
      </c>
    </row>
    <row r="161" spans="2:9" ht="16.2" thickTop="1" thickBot="1" x14ac:dyDescent="0.3">
      <c r="B161" s="29" t="s">
        <v>1556</v>
      </c>
      <c r="C161" s="30" t="s">
        <v>1416</v>
      </c>
      <c r="D161" s="30" t="s">
        <v>1557</v>
      </c>
      <c r="E161" s="30" t="s">
        <v>4</v>
      </c>
      <c r="F161" s="31">
        <v>83408.279828437735</v>
      </c>
      <c r="G161" s="32">
        <v>0</v>
      </c>
      <c r="H161" s="32" t="s">
        <v>1418</v>
      </c>
      <c r="I161" s="38" t="s">
        <v>1482</v>
      </c>
    </row>
    <row r="162" spans="2:9" ht="16.2" thickTop="1" thickBot="1" x14ac:dyDescent="0.3">
      <c r="B162" s="29" t="s">
        <v>1558</v>
      </c>
      <c r="C162" s="30" t="s">
        <v>1370</v>
      </c>
      <c r="D162" s="30" t="s">
        <v>1559</v>
      </c>
      <c r="E162" s="30" t="s">
        <v>4</v>
      </c>
      <c r="F162" s="31">
        <v>376.45070499999997</v>
      </c>
      <c r="G162" s="32">
        <v>1</v>
      </c>
      <c r="H162" s="32" t="s">
        <v>1374</v>
      </c>
      <c r="I162" s="38" t="s">
        <v>1560</v>
      </c>
    </row>
    <row r="163" spans="2:9" ht="16.2" thickTop="1" thickBot="1" x14ac:dyDescent="0.3">
      <c r="B163" s="29" t="s">
        <v>1561</v>
      </c>
      <c r="C163" s="30" t="s">
        <v>1370</v>
      </c>
      <c r="D163" s="30" t="s">
        <v>1559</v>
      </c>
      <c r="E163" s="30" t="s">
        <v>4</v>
      </c>
      <c r="F163" s="31">
        <v>418.25070500000004</v>
      </c>
      <c r="G163" s="32">
        <v>1</v>
      </c>
      <c r="H163" s="32" t="s">
        <v>1374</v>
      </c>
      <c r="I163" s="38" t="s">
        <v>1560</v>
      </c>
    </row>
    <row r="164" spans="2:9" ht="16.2" thickTop="1" thickBot="1" x14ac:dyDescent="0.3">
      <c r="B164" s="29" t="s">
        <v>1562</v>
      </c>
      <c r="C164" s="30" t="s">
        <v>1370</v>
      </c>
      <c r="D164" s="30" t="s">
        <v>1559</v>
      </c>
      <c r="E164" s="30" t="s">
        <v>4</v>
      </c>
      <c r="F164" s="31">
        <v>541.66098699999998</v>
      </c>
      <c r="G164" s="32">
        <v>1</v>
      </c>
      <c r="H164" s="32" t="s">
        <v>1374</v>
      </c>
      <c r="I164" s="38" t="s">
        <v>1560</v>
      </c>
    </row>
    <row r="165" spans="2:9" ht="16.2" thickTop="1" thickBot="1" x14ac:dyDescent="0.3">
      <c r="B165" s="29" t="s">
        <v>1563</v>
      </c>
      <c r="C165" s="30" t="s">
        <v>1370</v>
      </c>
      <c r="D165" s="30" t="s">
        <v>1559</v>
      </c>
      <c r="E165" s="30" t="s">
        <v>816</v>
      </c>
      <c r="F165" s="31">
        <v>2110.9855836288416</v>
      </c>
      <c r="G165" s="32">
        <v>1</v>
      </c>
      <c r="H165" s="32" t="s">
        <v>1374</v>
      </c>
      <c r="I165" s="38" t="s">
        <v>1564</v>
      </c>
    </row>
    <row r="166" spans="2:9" ht="16.2" thickTop="1" thickBot="1" x14ac:dyDescent="0.3">
      <c r="B166" s="29" t="s">
        <v>1565</v>
      </c>
      <c r="C166" s="30" t="s">
        <v>1370</v>
      </c>
      <c r="D166" s="30" t="s">
        <v>1559</v>
      </c>
      <c r="E166" s="30" t="s">
        <v>816</v>
      </c>
      <c r="F166" s="31">
        <v>2110.9855836288416</v>
      </c>
      <c r="G166" s="32">
        <v>1</v>
      </c>
      <c r="H166" s="32" t="s">
        <v>1374</v>
      </c>
      <c r="I166" s="38" t="s">
        <v>1564</v>
      </c>
    </row>
    <row r="167" spans="2:9" ht="16.2" thickTop="1" thickBot="1" x14ac:dyDescent="0.3">
      <c r="B167" s="29" t="s">
        <v>1566</v>
      </c>
      <c r="C167" s="30" t="s">
        <v>1370</v>
      </c>
      <c r="D167" s="30" t="s">
        <v>1559</v>
      </c>
      <c r="E167" s="30" t="s">
        <v>816</v>
      </c>
      <c r="F167" s="31">
        <v>2935.1571409574472</v>
      </c>
      <c r="G167" s="32">
        <v>1</v>
      </c>
      <c r="H167" s="32" t="s">
        <v>1374</v>
      </c>
      <c r="I167" s="38" t="s">
        <v>1564</v>
      </c>
    </row>
    <row r="168" spans="2:9" ht="16.2" thickTop="1" thickBot="1" x14ac:dyDescent="0.3">
      <c r="B168" s="29" t="s">
        <v>1567</v>
      </c>
      <c r="C168" s="30" t="s">
        <v>1370</v>
      </c>
      <c r="D168" s="30" t="s">
        <v>1559</v>
      </c>
      <c r="E168" s="30" t="s">
        <v>4</v>
      </c>
      <c r="F168" s="31">
        <v>443.38084600000002</v>
      </c>
      <c r="G168" s="32">
        <v>1</v>
      </c>
      <c r="H168" s="32" t="s">
        <v>1374</v>
      </c>
      <c r="I168" s="38" t="s">
        <v>1560</v>
      </c>
    </row>
    <row r="169" spans="2:9" ht="16.2" thickTop="1" thickBot="1" x14ac:dyDescent="0.3">
      <c r="B169" s="29" t="s">
        <v>1568</v>
      </c>
      <c r="C169" s="30" t="s">
        <v>1370</v>
      </c>
      <c r="D169" s="30" t="s">
        <v>1559</v>
      </c>
      <c r="E169" s="30" t="s">
        <v>816</v>
      </c>
      <c r="F169" s="31">
        <v>399.18490250000002</v>
      </c>
      <c r="G169" s="32">
        <v>1</v>
      </c>
      <c r="H169" s="32" t="s">
        <v>1374</v>
      </c>
      <c r="I169" s="38" t="s">
        <v>1560</v>
      </c>
    </row>
    <row r="170" spans="2:9" ht="16.2" thickTop="1" thickBot="1" x14ac:dyDescent="0.3">
      <c r="B170" s="29" t="s">
        <v>919</v>
      </c>
      <c r="C170" s="30" t="s">
        <v>1329</v>
      </c>
      <c r="D170" s="30" t="s">
        <v>920</v>
      </c>
      <c r="E170" s="30" t="s">
        <v>837</v>
      </c>
      <c r="F170" s="31">
        <v>396.94730564682766</v>
      </c>
      <c r="G170" s="32">
        <v>0</v>
      </c>
      <c r="H170" s="33" t="s">
        <v>919</v>
      </c>
      <c r="I170" s="34" t="s">
        <v>1569</v>
      </c>
    </row>
    <row r="171" spans="2:9" ht="16.2" thickTop="1" thickBot="1" x14ac:dyDescent="0.3">
      <c r="B171" s="29" t="s">
        <v>917</v>
      </c>
      <c r="C171" s="30" t="s">
        <v>1370</v>
      </c>
      <c r="D171" s="30" t="s">
        <v>918</v>
      </c>
      <c r="E171" s="30" t="s">
        <v>837</v>
      </c>
      <c r="F171" s="31">
        <v>528.39542981184275</v>
      </c>
      <c r="G171" s="32">
        <v>0</v>
      </c>
      <c r="H171" s="32" t="s">
        <v>1374</v>
      </c>
      <c r="I171" s="38" t="s">
        <v>1570</v>
      </c>
    </row>
    <row r="172" spans="2:9" ht="16.2" thickTop="1" thickBot="1" x14ac:dyDescent="0.3">
      <c r="B172" s="29" t="s">
        <v>1571</v>
      </c>
      <c r="C172" s="30" t="s">
        <v>1370</v>
      </c>
      <c r="D172" s="30" t="s">
        <v>918</v>
      </c>
      <c r="E172" s="30" t="s">
        <v>929</v>
      </c>
      <c r="F172" s="31">
        <v>0.52839542981184273</v>
      </c>
      <c r="G172" s="32">
        <v>0</v>
      </c>
      <c r="H172" s="32" t="s">
        <v>1374</v>
      </c>
      <c r="I172" s="38" t="s">
        <v>1570</v>
      </c>
    </row>
    <row r="173" spans="2:9" ht="46.2" thickTop="1" thickBot="1" x14ac:dyDescent="0.3">
      <c r="B173" s="29" t="s">
        <v>1572</v>
      </c>
      <c r="C173" s="30" t="s">
        <v>1416</v>
      </c>
      <c r="D173" s="39" t="s">
        <v>1573</v>
      </c>
      <c r="E173" s="30" t="s">
        <v>4</v>
      </c>
      <c r="F173" s="31">
        <v>62236.746599999991</v>
      </c>
      <c r="G173" s="32">
        <v>0</v>
      </c>
      <c r="H173" s="32" t="s">
        <v>1574</v>
      </c>
      <c r="I173" s="38" t="s">
        <v>1575</v>
      </c>
    </row>
    <row r="174" spans="2:9" ht="46.2" thickTop="1" thickBot="1" x14ac:dyDescent="0.3">
      <c r="B174" s="29" t="s">
        <v>1576</v>
      </c>
      <c r="C174" s="30" t="s">
        <v>1416</v>
      </c>
      <c r="D174" s="39" t="s">
        <v>1577</v>
      </c>
      <c r="E174" s="30" t="s">
        <v>4</v>
      </c>
      <c r="F174" s="31">
        <v>49827.911466666672</v>
      </c>
      <c r="G174" s="32">
        <v>0</v>
      </c>
      <c r="H174" s="32" t="s">
        <v>1574</v>
      </c>
      <c r="I174" s="38" t="s">
        <v>1578</v>
      </c>
    </row>
    <row r="175" spans="2:9" ht="31.2" thickTop="1" thickBot="1" x14ac:dyDescent="0.3">
      <c r="B175" s="29" t="s">
        <v>1579</v>
      </c>
      <c r="C175" s="30" t="s">
        <v>1416</v>
      </c>
      <c r="D175" s="39" t="s">
        <v>1580</v>
      </c>
      <c r="E175" s="30" t="s">
        <v>4</v>
      </c>
      <c r="F175" s="31">
        <v>33291.798400000007</v>
      </c>
      <c r="G175" s="32">
        <v>0</v>
      </c>
      <c r="H175" s="32" t="s">
        <v>1574</v>
      </c>
      <c r="I175" s="38" t="s">
        <v>1581</v>
      </c>
    </row>
    <row r="176" spans="2:9" ht="46.2" thickTop="1" thickBot="1" x14ac:dyDescent="0.3">
      <c r="B176" s="29" t="s">
        <v>1582</v>
      </c>
      <c r="C176" s="30" t="s">
        <v>1416</v>
      </c>
      <c r="D176" s="39" t="s">
        <v>1583</v>
      </c>
      <c r="E176" s="30" t="s">
        <v>4</v>
      </c>
      <c r="F176" s="31">
        <v>36708.226488888889</v>
      </c>
      <c r="G176" s="32">
        <v>0</v>
      </c>
      <c r="H176" s="32" t="s">
        <v>1574</v>
      </c>
      <c r="I176" s="38" t="s">
        <v>1575</v>
      </c>
    </row>
    <row r="177" spans="2:9" ht="46.2" thickTop="1" thickBot="1" x14ac:dyDescent="0.3">
      <c r="B177" s="29" t="s">
        <v>1584</v>
      </c>
      <c r="C177" s="30" t="s">
        <v>1416</v>
      </c>
      <c r="D177" s="39" t="s">
        <v>1585</v>
      </c>
      <c r="E177" s="30" t="s">
        <v>4</v>
      </c>
      <c r="F177" s="31">
        <v>47256.303360000013</v>
      </c>
      <c r="G177" s="32">
        <v>0</v>
      </c>
      <c r="H177" s="32" t="s">
        <v>1574</v>
      </c>
      <c r="I177" s="38" t="s">
        <v>1586</v>
      </c>
    </row>
    <row r="178" spans="2:9" ht="46.2" thickTop="1" thickBot="1" x14ac:dyDescent="0.3">
      <c r="B178" s="29" t="s">
        <v>1587</v>
      </c>
      <c r="C178" s="30" t="s">
        <v>1416</v>
      </c>
      <c r="D178" s="39" t="s">
        <v>1588</v>
      </c>
      <c r="E178" s="30" t="s">
        <v>4</v>
      </c>
      <c r="F178" s="31">
        <v>34548.778133333341</v>
      </c>
      <c r="G178" s="32">
        <v>0</v>
      </c>
      <c r="H178" s="32" t="s">
        <v>1574</v>
      </c>
      <c r="I178" s="38" t="s">
        <v>1589</v>
      </c>
    </row>
    <row r="179" spans="2:9" ht="46.2" thickTop="1" thickBot="1" x14ac:dyDescent="0.3">
      <c r="B179" s="29" t="s">
        <v>1590</v>
      </c>
      <c r="C179" s="30" t="s">
        <v>1416</v>
      </c>
      <c r="D179" s="39" t="s">
        <v>1591</v>
      </c>
      <c r="E179" s="30" t="s">
        <v>4</v>
      </c>
      <c r="F179" s="31">
        <v>53434.085600000013</v>
      </c>
      <c r="G179" s="32">
        <v>0</v>
      </c>
      <c r="H179" s="32" t="s">
        <v>1574</v>
      </c>
      <c r="I179" s="38" t="s">
        <v>1592</v>
      </c>
    </row>
    <row r="180" spans="2:9" ht="16.2" thickTop="1" thickBot="1" x14ac:dyDescent="0.3">
      <c r="B180" s="29" t="s">
        <v>1593</v>
      </c>
      <c r="C180" s="30" t="s">
        <v>1370</v>
      </c>
      <c r="D180" s="30" t="s">
        <v>1594</v>
      </c>
      <c r="E180" s="30" t="s">
        <v>4</v>
      </c>
      <c r="F180" s="31">
        <v>15137.241498579888</v>
      </c>
      <c r="G180" s="32">
        <v>1</v>
      </c>
      <c r="H180" s="32" t="s">
        <v>1374</v>
      </c>
      <c r="I180" s="38">
        <v>0</v>
      </c>
    </row>
    <row r="181" spans="2:9" ht="16.2" thickTop="1" thickBot="1" x14ac:dyDescent="0.3">
      <c r="B181" s="29" t="s">
        <v>1595</v>
      </c>
      <c r="C181" s="30" t="s">
        <v>1370</v>
      </c>
      <c r="D181" s="30" t="s">
        <v>1594</v>
      </c>
      <c r="E181" s="30" t="s">
        <v>4</v>
      </c>
      <c r="F181" s="31">
        <v>16250.731076804508</v>
      </c>
      <c r="G181" s="32">
        <v>1</v>
      </c>
      <c r="H181" s="32" t="s">
        <v>1374</v>
      </c>
      <c r="I181" s="38">
        <v>0</v>
      </c>
    </row>
    <row r="182" spans="2:9" ht="16.2" thickTop="1" thickBot="1" x14ac:dyDescent="0.3">
      <c r="B182" s="29" t="s">
        <v>1596</v>
      </c>
      <c r="C182" s="30" t="s">
        <v>1329</v>
      </c>
      <c r="D182" s="30" t="s">
        <v>1597</v>
      </c>
      <c r="E182" s="30" t="s">
        <v>4</v>
      </c>
      <c r="F182" s="31">
        <v>7780.533900705268</v>
      </c>
      <c r="G182" s="32">
        <v>0</v>
      </c>
      <c r="H182" s="30" t="s">
        <v>1596</v>
      </c>
      <c r="I182" s="34" t="s">
        <v>1598</v>
      </c>
    </row>
    <row r="183" spans="2:9" ht="16.2" thickTop="1" thickBot="1" x14ac:dyDescent="0.3">
      <c r="B183" s="29" t="s">
        <v>1599</v>
      </c>
      <c r="C183" s="30" t="s">
        <v>1329</v>
      </c>
      <c r="D183" s="30" t="s">
        <v>1600</v>
      </c>
      <c r="E183" s="30" t="s">
        <v>4</v>
      </c>
      <c r="F183" s="31">
        <v>11064.903149090222</v>
      </c>
      <c r="G183" s="32">
        <v>0</v>
      </c>
      <c r="H183" s="30" t="s">
        <v>1599</v>
      </c>
      <c r="I183" s="34" t="s">
        <v>1598</v>
      </c>
    </row>
    <row r="184" spans="2:9" ht="16.2" thickTop="1" thickBot="1" x14ac:dyDescent="0.3">
      <c r="B184" s="29" t="s">
        <v>1601</v>
      </c>
      <c r="C184" s="30" t="s">
        <v>1329</v>
      </c>
      <c r="D184" s="30" t="s">
        <v>1602</v>
      </c>
      <c r="E184" s="30" t="s">
        <v>4</v>
      </c>
      <c r="F184" s="31">
        <v>11719.677615014691</v>
      </c>
      <c r="G184" s="32">
        <v>0</v>
      </c>
      <c r="H184" s="30" t="s">
        <v>1601</v>
      </c>
      <c r="I184" s="34" t="s">
        <v>1598</v>
      </c>
    </row>
    <row r="185" spans="2:9" ht="16.2" thickTop="1" thickBot="1" x14ac:dyDescent="0.3">
      <c r="B185" s="29" t="s">
        <v>1603</v>
      </c>
      <c r="C185" s="30" t="s">
        <v>1329</v>
      </c>
      <c r="D185" s="30" t="s">
        <v>1604</v>
      </c>
      <c r="E185" s="30" t="s">
        <v>4</v>
      </c>
      <c r="F185" s="31">
        <v>12439.999506990027</v>
      </c>
      <c r="G185" s="32">
        <v>0</v>
      </c>
      <c r="H185" s="30" t="s">
        <v>1603</v>
      </c>
      <c r="I185" s="34" t="s">
        <v>1598</v>
      </c>
    </row>
    <row r="186" spans="2:9" ht="16.2" thickTop="1" thickBot="1" x14ac:dyDescent="0.3">
      <c r="B186" s="29" t="s">
        <v>1605</v>
      </c>
      <c r="C186" s="30" t="s">
        <v>1329</v>
      </c>
      <c r="D186" s="30" t="s">
        <v>1606</v>
      </c>
      <c r="E186" s="30" t="s">
        <v>4</v>
      </c>
      <c r="F186" s="31">
        <v>12615.41468275604</v>
      </c>
      <c r="G186" s="32">
        <v>0</v>
      </c>
      <c r="H186" s="30" t="s">
        <v>1605</v>
      </c>
      <c r="I186" s="34" t="s">
        <v>1598</v>
      </c>
    </row>
    <row r="187" spans="2:9" ht="16.2" thickTop="1" thickBot="1" x14ac:dyDescent="0.3">
      <c r="B187" s="29" t="s">
        <v>1607</v>
      </c>
      <c r="C187" s="30" t="s">
        <v>1329</v>
      </c>
      <c r="D187" s="30" t="s">
        <v>1608</v>
      </c>
      <c r="E187" s="30" t="s">
        <v>4</v>
      </c>
      <c r="F187" s="31">
        <v>13214.672111669461</v>
      </c>
      <c r="G187" s="32">
        <v>0</v>
      </c>
      <c r="H187" s="30" t="s">
        <v>1607</v>
      </c>
      <c r="I187" s="34" t="s">
        <v>1598</v>
      </c>
    </row>
    <row r="188" spans="2:9" ht="16.2" thickTop="1" thickBot="1" x14ac:dyDescent="0.3">
      <c r="B188" s="29" t="s">
        <v>1609</v>
      </c>
      <c r="C188" s="30" t="s">
        <v>1329</v>
      </c>
      <c r="D188" s="30" t="s">
        <v>1610</v>
      </c>
      <c r="E188" s="30" t="s">
        <v>4</v>
      </c>
      <c r="F188" s="31">
        <v>14498.561908765396</v>
      </c>
      <c r="G188" s="32">
        <v>0</v>
      </c>
      <c r="H188" s="30" t="s">
        <v>1609</v>
      </c>
      <c r="I188" s="34" t="s">
        <v>1598</v>
      </c>
    </row>
    <row r="189" spans="2:9" ht="16.2" thickTop="1" thickBot="1" x14ac:dyDescent="0.3">
      <c r="B189" s="29" t="s">
        <v>1611</v>
      </c>
      <c r="C189" s="30" t="s">
        <v>1329</v>
      </c>
      <c r="D189" s="30" t="s">
        <v>1612</v>
      </c>
      <c r="E189" s="30" t="s">
        <v>4</v>
      </c>
      <c r="F189" s="31">
        <v>15453.781516161447</v>
      </c>
      <c r="G189" s="32">
        <v>0</v>
      </c>
      <c r="H189" s="30" t="s">
        <v>1611</v>
      </c>
      <c r="I189" s="34" t="s">
        <v>1598</v>
      </c>
    </row>
    <row r="190" spans="2:9" ht="16.2" thickTop="1" thickBot="1" x14ac:dyDescent="0.3">
      <c r="B190" s="29" t="s">
        <v>1613</v>
      </c>
      <c r="C190" s="30" t="s">
        <v>1329</v>
      </c>
      <c r="D190" s="30" t="s">
        <v>1614</v>
      </c>
      <c r="E190" s="30" t="s">
        <v>4</v>
      </c>
      <c r="F190" s="31">
        <v>46258.039316869654</v>
      </c>
      <c r="G190" s="32">
        <v>0</v>
      </c>
      <c r="H190" s="30" t="s">
        <v>1613</v>
      </c>
      <c r="I190" s="34" t="s">
        <v>1615</v>
      </c>
    </row>
    <row r="191" spans="2:9" ht="16.2" thickTop="1" thickBot="1" x14ac:dyDescent="0.3">
      <c r="B191" s="29" t="s">
        <v>1616</v>
      </c>
      <c r="C191" s="30" t="s">
        <v>1329</v>
      </c>
      <c r="D191" s="30" t="s">
        <v>1617</v>
      </c>
      <c r="E191" s="30" t="s">
        <v>4</v>
      </c>
      <c r="F191" s="31">
        <v>23129.019658434827</v>
      </c>
      <c r="G191" s="32">
        <v>0</v>
      </c>
      <c r="H191" s="30" t="s">
        <v>1616</v>
      </c>
      <c r="I191" s="34" t="s">
        <v>1598</v>
      </c>
    </row>
    <row r="192" spans="2:9" ht="16.2" thickTop="1" thickBot="1" x14ac:dyDescent="0.3">
      <c r="B192" s="29" t="s">
        <v>1618</v>
      </c>
      <c r="C192" s="30" t="s">
        <v>1329</v>
      </c>
      <c r="D192" s="30" t="s">
        <v>1619</v>
      </c>
      <c r="E192" s="30" t="s">
        <v>4</v>
      </c>
      <c r="F192" s="31">
        <v>5793.5527093954097</v>
      </c>
      <c r="G192" s="32">
        <v>0</v>
      </c>
      <c r="H192" s="30" t="s">
        <v>1618</v>
      </c>
      <c r="I192" s="34" t="s">
        <v>1598</v>
      </c>
    </row>
    <row r="193" spans="2:9" ht="16.2" thickTop="1" thickBot="1" x14ac:dyDescent="0.3">
      <c r="B193" s="29" t="s">
        <v>1620</v>
      </c>
      <c r="C193" s="30" t="s">
        <v>1329</v>
      </c>
      <c r="D193" s="30" t="s">
        <v>1621</v>
      </c>
      <c r="E193" s="30" t="s">
        <v>4</v>
      </c>
      <c r="F193" s="31">
        <v>6068.0276962987928</v>
      </c>
      <c r="G193" s="32">
        <v>0</v>
      </c>
      <c r="H193" s="30" t="s">
        <v>1620</v>
      </c>
      <c r="I193" s="34" t="s">
        <v>1598</v>
      </c>
    </row>
    <row r="194" spans="2:9" ht="16.2" thickTop="1" thickBot="1" x14ac:dyDescent="0.3">
      <c r="B194" s="29" t="s">
        <v>1622</v>
      </c>
      <c r="C194" s="30" t="s">
        <v>1329</v>
      </c>
      <c r="D194" s="30" t="s">
        <v>1623</v>
      </c>
      <c r="E194" s="30" t="s">
        <v>4</v>
      </c>
      <c r="F194" s="31">
        <v>6611.3793134321741</v>
      </c>
      <c r="G194" s="32">
        <v>0</v>
      </c>
      <c r="H194" s="30" t="s">
        <v>1622</v>
      </c>
      <c r="I194" s="34" t="s">
        <v>1598</v>
      </c>
    </row>
    <row r="195" spans="2:9" ht="16.2" thickTop="1" thickBot="1" x14ac:dyDescent="0.3">
      <c r="B195" s="29" t="s">
        <v>1624</v>
      </c>
      <c r="C195" s="30" t="s">
        <v>1329</v>
      </c>
      <c r="D195" s="30" t="s">
        <v>1625</v>
      </c>
      <c r="E195" s="30" t="s">
        <v>4</v>
      </c>
      <c r="F195" s="31">
        <v>25323.295556567471</v>
      </c>
      <c r="G195" s="32">
        <v>0</v>
      </c>
      <c r="H195" s="30" t="s">
        <v>1624</v>
      </c>
      <c r="I195" s="34" t="s">
        <v>1615</v>
      </c>
    </row>
    <row r="196" spans="2:9" ht="16.2" thickTop="1" thickBot="1" x14ac:dyDescent="0.3">
      <c r="B196" s="29" t="s">
        <v>1626</v>
      </c>
      <c r="C196" s="30" t="s">
        <v>1329</v>
      </c>
      <c r="D196" s="30" t="s">
        <v>1627</v>
      </c>
      <c r="E196" s="30" t="s">
        <v>4</v>
      </c>
      <c r="F196" s="31">
        <v>26432.081197712578</v>
      </c>
      <c r="G196" s="32">
        <v>0</v>
      </c>
      <c r="H196" s="30" t="s">
        <v>1626</v>
      </c>
      <c r="I196" s="34" t="s">
        <v>1615</v>
      </c>
    </row>
    <row r="197" spans="2:9" ht="16.2" thickTop="1" thickBot="1" x14ac:dyDescent="0.3">
      <c r="B197" s="29" t="s">
        <v>1628</v>
      </c>
      <c r="C197" s="30" t="s">
        <v>1329</v>
      </c>
      <c r="D197" s="30" t="s">
        <v>1629</v>
      </c>
      <c r="E197" s="30" t="s">
        <v>4</v>
      </c>
      <c r="F197" s="31">
        <v>28579.673021585506</v>
      </c>
      <c r="G197" s="32">
        <v>0</v>
      </c>
      <c r="H197" s="30" t="s">
        <v>1628</v>
      </c>
      <c r="I197" s="34" t="s">
        <v>1615</v>
      </c>
    </row>
    <row r="198" spans="2:9" ht="16.2" thickTop="1" thickBot="1" x14ac:dyDescent="0.3">
      <c r="B198" s="29" t="s">
        <v>1630</v>
      </c>
      <c r="C198" s="30" t="s">
        <v>1329</v>
      </c>
      <c r="D198" s="30" t="s">
        <v>1631</v>
      </c>
      <c r="E198" s="30" t="s">
        <v>4</v>
      </c>
      <c r="F198" s="31">
        <v>29823.441262522188</v>
      </c>
      <c r="G198" s="32">
        <v>0</v>
      </c>
      <c r="H198" s="30" t="s">
        <v>1630</v>
      </c>
      <c r="I198" s="34" t="s">
        <v>1615</v>
      </c>
    </row>
    <row r="199" spans="2:9" ht="16.2" thickTop="1" thickBot="1" x14ac:dyDescent="0.3">
      <c r="B199" s="29" t="s">
        <v>1632</v>
      </c>
      <c r="C199" s="30" t="s">
        <v>1329</v>
      </c>
      <c r="D199" s="30" t="s">
        <v>1633</v>
      </c>
      <c r="E199" s="30" t="s">
        <v>4</v>
      </c>
      <c r="F199" s="31">
        <v>15910.871787552445</v>
      </c>
      <c r="G199" s="32">
        <v>0</v>
      </c>
      <c r="H199" s="30" t="s">
        <v>1632</v>
      </c>
      <c r="I199" s="34" t="s">
        <v>1598</v>
      </c>
    </row>
    <row r="200" spans="2:9" ht="16.2" thickTop="1" thickBot="1" x14ac:dyDescent="0.3">
      <c r="B200" s="29" t="s">
        <v>1634</v>
      </c>
      <c r="C200" s="30" t="s">
        <v>1329</v>
      </c>
      <c r="D200" s="30" t="s">
        <v>1635</v>
      </c>
      <c r="E200" s="30" t="s">
        <v>4</v>
      </c>
      <c r="F200" s="31">
        <v>33726.739943131201</v>
      </c>
      <c r="G200" s="32">
        <v>0</v>
      </c>
      <c r="H200" s="30" t="s">
        <v>1634</v>
      </c>
      <c r="I200" s="34" t="s">
        <v>1615</v>
      </c>
    </row>
    <row r="201" spans="2:9" ht="16.2" thickTop="1" thickBot="1" x14ac:dyDescent="0.3">
      <c r="B201" s="29" t="s">
        <v>1636</v>
      </c>
      <c r="C201" s="30" t="s">
        <v>1329</v>
      </c>
      <c r="D201" s="30" t="s">
        <v>1637</v>
      </c>
      <c r="E201" s="30" t="s">
        <v>4</v>
      </c>
      <c r="F201" s="31">
        <v>16956.053876491616</v>
      </c>
      <c r="G201" s="32">
        <v>0</v>
      </c>
      <c r="H201" s="30" t="s">
        <v>1636</v>
      </c>
      <c r="I201" s="34" t="s">
        <v>1598</v>
      </c>
    </row>
    <row r="202" spans="2:9" ht="16.2" thickTop="1" thickBot="1" x14ac:dyDescent="0.3">
      <c r="B202" s="29" t="s">
        <v>1638</v>
      </c>
      <c r="C202" s="30" t="s">
        <v>1329</v>
      </c>
      <c r="D202" s="30" t="s">
        <v>1639</v>
      </c>
      <c r="E202" s="30" t="s">
        <v>4</v>
      </c>
      <c r="F202" s="31">
        <v>35004.720363738568</v>
      </c>
      <c r="G202" s="32">
        <v>0</v>
      </c>
      <c r="H202" s="30" t="s">
        <v>1638</v>
      </c>
      <c r="I202" s="34" t="s">
        <v>1615</v>
      </c>
    </row>
    <row r="203" spans="2:9" ht="16.2" thickTop="1" thickBot="1" x14ac:dyDescent="0.3">
      <c r="B203" s="29" t="s">
        <v>1640</v>
      </c>
      <c r="C203" s="30" t="s">
        <v>1329</v>
      </c>
      <c r="D203" s="30" t="s">
        <v>1641</v>
      </c>
      <c r="E203" s="30" t="s">
        <v>4</v>
      </c>
      <c r="F203" s="31">
        <v>35361.460091759167</v>
      </c>
      <c r="G203" s="32">
        <v>0</v>
      </c>
      <c r="H203" s="30" t="s">
        <v>1640</v>
      </c>
      <c r="I203" s="34" t="s">
        <v>1615</v>
      </c>
    </row>
    <row r="204" spans="2:9" ht="16.2" thickTop="1" thickBot="1" x14ac:dyDescent="0.3">
      <c r="B204" s="29" t="s">
        <v>1642</v>
      </c>
      <c r="C204" s="30" t="s">
        <v>1329</v>
      </c>
      <c r="D204" s="30" t="s">
        <v>1643</v>
      </c>
      <c r="E204" s="30" t="s">
        <v>4</v>
      </c>
      <c r="F204" s="31">
        <v>17857.233790998755</v>
      </c>
      <c r="G204" s="32">
        <v>0</v>
      </c>
      <c r="H204" s="30" t="s">
        <v>1642</v>
      </c>
      <c r="I204" s="34" t="s">
        <v>1598</v>
      </c>
    </row>
    <row r="205" spans="2:9" ht="16.2" thickTop="1" thickBot="1" x14ac:dyDescent="0.3">
      <c r="B205" s="29" t="s">
        <v>1644</v>
      </c>
      <c r="C205" s="30" t="s">
        <v>1329</v>
      </c>
      <c r="D205" s="30" t="s">
        <v>1645</v>
      </c>
      <c r="E205" s="30" t="s">
        <v>4</v>
      </c>
      <c r="F205" s="31">
        <v>17944.78586897417</v>
      </c>
      <c r="G205" s="32">
        <v>0</v>
      </c>
      <c r="H205" s="30" t="s">
        <v>1644</v>
      </c>
      <c r="I205" s="34" t="s">
        <v>1598</v>
      </c>
    </row>
    <row r="206" spans="2:9" ht="16.2" thickTop="1" thickBot="1" x14ac:dyDescent="0.3">
      <c r="B206" s="29" t="s">
        <v>1646</v>
      </c>
      <c r="C206" s="30" t="s">
        <v>1329</v>
      </c>
      <c r="D206" s="30" t="s">
        <v>1647</v>
      </c>
      <c r="E206" s="30" t="s">
        <v>4</v>
      </c>
      <c r="F206" s="31">
        <v>36063.742834453602</v>
      </c>
      <c r="G206" s="32">
        <v>0</v>
      </c>
      <c r="H206" s="30" t="s">
        <v>1646</v>
      </c>
      <c r="I206" s="34" t="s">
        <v>1615</v>
      </c>
    </row>
    <row r="207" spans="2:9" ht="16.2" thickTop="1" thickBot="1" x14ac:dyDescent="0.3">
      <c r="B207" s="29" t="s">
        <v>1648</v>
      </c>
      <c r="C207" s="30" t="s">
        <v>1329</v>
      </c>
      <c r="D207" s="30" t="s">
        <v>1649</v>
      </c>
      <c r="E207" s="30" t="s">
        <v>4</v>
      </c>
      <c r="F207" s="31">
        <v>18375.548313009509</v>
      </c>
      <c r="G207" s="32">
        <v>0</v>
      </c>
      <c r="H207" s="30" t="s">
        <v>1648</v>
      </c>
      <c r="I207" s="34" t="s">
        <v>1598</v>
      </c>
    </row>
    <row r="208" spans="2:9" ht="16.2" thickTop="1" thickBot="1" x14ac:dyDescent="0.3">
      <c r="B208" s="29" t="s">
        <v>1650</v>
      </c>
      <c r="C208" s="30" t="s">
        <v>1329</v>
      </c>
      <c r="D208" s="30" t="s">
        <v>1651</v>
      </c>
      <c r="E208" s="30" t="s">
        <v>4</v>
      </c>
      <c r="F208" s="31">
        <v>19121.529339737848</v>
      </c>
      <c r="G208" s="32">
        <v>0</v>
      </c>
      <c r="H208" s="30" t="s">
        <v>1650</v>
      </c>
      <c r="I208" s="34" t="s">
        <v>1598</v>
      </c>
    </row>
    <row r="209" spans="2:9" ht="16.2" thickTop="1" thickBot="1" x14ac:dyDescent="0.3">
      <c r="B209" s="29" t="s">
        <v>1652</v>
      </c>
      <c r="C209" s="30" t="s">
        <v>1329</v>
      </c>
      <c r="D209" s="30" t="s">
        <v>1653</v>
      </c>
      <c r="E209" s="30" t="s">
        <v>4</v>
      </c>
      <c r="F209" s="31">
        <v>39039.2694063569</v>
      </c>
      <c r="G209" s="32">
        <v>0</v>
      </c>
      <c r="H209" s="30" t="s">
        <v>1652</v>
      </c>
      <c r="I209" s="34" t="s">
        <v>1615</v>
      </c>
    </row>
    <row r="210" spans="2:9" ht="16.2" thickTop="1" thickBot="1" x14ac:dyDescent="0.3">
      <c r="B210" s="29" t="s">
        <v>1654</v>
      </c>
      <c r="C210" s="30" t="s">
        <v>1329</v>
      </c>
      <c r="D210" s="30" t="s">
        <v>1655</v>
      </c>
      <c r="E210" s="30" t="s">
        <v>4</v>
      </c>
      <c r="F210" s="31">
        <v>19675.611140495217</v>
      </c>
      <c r="G210" s="32">
        <v>0</v>
      </c>
      <c r="H210" s="30" t="s">
        <v>1654</v>
      </c>
      <c r="I210" s="34" t="s">
        <v>1598</v>
      </c>
    </row>
    <row r="211" spans="2:9" ht="16.2" thickTop="1" thickBot="1" x14ac:dyDescent="0.3">
      <c r="B211" s="29" t="s">
        <v>1656</v>
      </c>
      <c r="C211" s="30" t="s">
        <v>1329</v>
      </c>
      <c r="D211" s="30" t="s">
        <v>1657</v>
      </c>
      <c r="E211" s="30" t="s">
        <v>4</v>
      </c>
      <c r="F211" s="31">
        <v>19752.899564569427</v>
      </c>
      <c r="G211" s="32">
        <v>0</v>
      </c>
      <c r="H211" s="30" t="s">
        <v>1656</v>
      </c>
      <c r="I211" s="34" t="s">
        <v>1598</v>
      </c>
    </row>
    <row r="212" spans="2:9" ht="16.2" thickTop="1" thickBot="1" x14ac:dyDescent="0.3">
      <c r="B212" s="29" t="s">
        <v>1658</v>
      </c>
      <c r="C212" s="30" t="s">
        <v>1329</v>
      </c>
      <c r="D212" s="30" t="s">
        <v>1659</v>
      </c>
      <c r="E212" s="30" t="s">
        <v>4</v>
      </c>
      <c r="F212" s="31">
        <v>19829.721458920856</v>
      </c>
      <c r="G212" s="32">
        <v>0</v>
      </c>
      <c r="H212" s="30" t="s">
        <v>1658</v>
      </c>
      <c r="I212" s="34" t="s">
        <v>1598</v>
      </c>
    </row>
    <row r="213" spans="2:9" ht="16.2" thickTop="1" thickBot="1" x14ac:dyDescent="0.3">
      <c r="B213" s="29" t="s">
        <v>1660</v>
      </c>
      <c r="C213" s="30" t="s">
        <v>1329</v>
      </c>
      <c r="D213" s="30" t="s">
        <v>1661</v>
      </c>
      <c r="E213" s="30" t="s">
        <v>4</v>
      </c>
      <c r="F213" s="31">
        <v>40413.66596967254</v>
      </c>
      <c r="G213" s="32">
        <v>0</v>
      </c>
      <c r="H213" s="30" t="s">
        <v>1660</v>
      </c>
      <c r="I213" s="34" t="s">
        <v>1615</v>
      </c>
    </row>
    <row r="214" spans="2:9" ht="16.2" thickTop="1" thickBot="1" x14ac:dyDescent="0.3">
      <c r="B214" s="29" t="s">
        <v>1662</v>
      </c>
      <c r="C214" s="30" t="s">
        <v>1329</v>
      </c>
      <c r="D214" s="30" t="s">
        <v>1663</v>
      </c>
      <c r="E214" s="30" t="s">
        <v>4</v>
      </c>
      <c r="F214" s="31">
        <v>20427.501543712129</v>
      </c>
      <c r="G214" s="32">
        <v>0</v>
      </c>
      <c r="H214" s="30" t="s">
        <v>1662</v>
      </c>
      <c r="I214" s="34" t="s">
        <v>1598</v>
      </c>
    </row>
    <row r="215" spans="2:9" ht="16.2" thickTop="1" thickBot="1" x14ac:dyDescent="0.3">
      <c r="B215" s="29" t="s">
        <v>1664</v>
      </c>
      <c r="C215" s="30" t="s">
        <v>1329</v>
      </c>
      <c r="D215" s="30" t="s">
        <v>1665</v>
      </c>
      <c r="E215" s="30" t="s">
        <v>4</v>
      </c>
      <c r="F215" s="31">
        <v>20926.066307458448</v>
      </c>
      <c r="G215" s="32">
        <v>0</v>
      </c>
      <c r="H215" s="30" t="s">
        <v>1664</v>
      </c>
      <c r="I215" s="34" t="s">
        <v>1598</v>
      </c>
    </row>
    <row r="216" spans="2:9" ht="16.2" thickTop="1" thickBot="1" x14ac:dyDescent="0.3">
      <c r="B216" s="29" t="s">
        <v>1666</v>
      </c>
      <c r="C216" s="30" t="s">
        <v>1329</v>
      </c>
      <c r="D216" s="30" t="s">
        <v>1667</v>
      </c>
      <c r="E216" s="30" t="s">
        <v>4</v>
      </c>
      <c r="F216" s="31">
        <v>21132.738974650852</v>
      </c>
      <c r="G216" s="32">
        <v>0</v>
      </c>
      <c r="H216" s="30" t="s">
        <v>1666</v>
      </c>
      <c r="I216" s="34" t="s">
        <v>1598</v>
      </c>
    </row>
    <row r="217" spans="2:9" ht="16.2" thickTop="1" thickBot="1" x14ac:dyDescent="0.3">
      <c r="B217" s="29" t="s">
        <v>1668</v>
      </c>
      <c r="C217" s="30" t="s">
        <v>1329</v>
      </c>
      <c r="D217" s="30" t="s">
        <v>1669</v>
      </c>
      <c r="E217" s="30" t="s">
        <v>4</v>
      </c>
      <c r="F217" s="31">
        <v>21663.338779361526</v>
      </c>
      <c r="G217" s="32">
        <v>0</v>
      </c>
      <c r="H217" s="30" t="s">
        <v>1668</v>
      </c>
      <c r="I217" s="34" t="s">
        <v>1598</v>
      </c>
    </row>
    <row r="218" spans="2:9" ht="16.2" thickTop="1" thickBot="1" x14ac:dyDescent="0.3">
      <c r="B218" s="29" t="s">
        <v>1670</v>
      </c>
      <c r="C218" s="30" t="s">
        <v>1329</v>
      </c>
      <c r="D218" s="30" t="s">
        <v>1671</v>
      </c>
      <c r="E218" s="30" t="s">
        <v>4</v>
      </c>
      <c r="F218" s="31">
        <v>22041.694384537688</v>
      </c>
      <c r="G218" s="32">
        <v>0</v>
      </c>
      <c r="H218" s="30" t="s">
        <v>1670</v>
      </c>
      <c r="I218" s="34" t="s">
        <v>1598</v>
      </c>
    </row>
    <row r="219" spans="2:9" ht="16.2" thickTop="1" thickBot="1" x14ac:dyDescent="0.3">
      <c r="B219" s="29" t="s">
        <v>1672</v>
      </c>
      <c r="C219" s="30" t="s">
        <v>1329</v>
      </c>
      <c r="D219" s="30" t="s">
        <v>1673</v>
      </c>
      <c r="E219" s="30" t="s">
        <v>4</v>
      </c>
      <c r="F219" s="31">
        <v>44923.76430971326</v>
      </c>
      <c r="G219" s="32">
        <v>0</v>
      </c>
      <c r="H219" s="30" t="s">
        <v>1672</v>
      </c>
      <c r="I219" s="34" t="s">
        <v>1615</v>
      </c>
    </row>
    <row r="220" spans="2:9" ht="16.2" thickTop="1" thickBot="1" x14ac:dyDescent="0.3">
      <c r="B220" s="29" t="s">
        <v>1674</v>
      </c>
      <c r="C220" s="30" t="s">
        <v>1329</v>
      </c>
      <c r="D220" s="30" t="s">
        <v>1675</v>
      </c>
      <c r="E220" s="30" t="s">
        <v>4</v>
      </c>
      <c r="F220" s="31">
        <v>52986.051060997306</v>
      </c>
      <c r="G220" s="32">
        <v>0</v>
      </c>
      <c r="H220" s="30" t="s">
        <v>1674</v>
      </c>
      <c r="I220" s="34" t="s">
        <v>1615</v>
      </c>
    </row>
    <row r="221" spans="2:9" ht="16.2" thickTop="1" thickBot="1" x14ac:dyDescent="0.3">
      <c r="B221" s="29" t="s">
        <v>1676</v>
      </c>
      <c r="C221" s="30" t="s">
        <v>1329</v>
      </c>
      <c r="D221" s="30" t="s">
        <v>1677</v>
      </c>
      <c r="E221" s="30" t="s">
        <v>4</v>
      </c>
      <c r="F221" s="31">
        <v>52986.051060997306</v>
      </c>
      <c r="G221" s="32">
        <v>0</v>
      </c>
      <c r="H221" s="30" t="s">
        <v>1676</v>
      </c>
      <c r="I221" s="34" t="s">
        <v>1615</v>
      </c>
    </row>
    <row r="222" spans="2:9" ht="16.2" thickTop="1" thickBot="1" x14ac:dyDescent="0.3">
      <c r="B222" s="29" t="s">
        <v>1678</v>
      </c>
      <c r="C222" s="30" t="s">
        <v>1329</v>
      </c>
      <c r="D222" s="30" t="s">
        <v>1679</v>
      </c>
      <c r="E222" s="30" t="s">
        <v>4</v>
      </c>
      <c r="F222" s="31">
        <v>53343.972664315625</v>
      </c>
      <c r="G222" s="32">
        <v>0</v>
      </c>
      <c r="H222" s="30" t="s">
        <v>1678</v>
      </c>
      <c r="I222" s="34" t="s">
        <v>1615</v>
      </c>
    </row>
    <row r="223" spans="2:9" ht="16.2" thickTop="1" thickBot="1" x14ac:dyDescent="0.3">
      <c r="B223" s="29" t="s">
        <v>1680</v>
      </c>
      <c r="C223" s="30" t="s">
        <v>1329</v>
      </c>
      <c r="D223" s="30" t="s">
        <v>1681</v>
      </c>
      <c r="E223" s="30" t="s">
        <v>4</v>
      </c>
      <c r="F223" s="31">
        <v>54369.747116787075</v>
      </c>
      <c r="G223" s="32">
        <v>0</v>
      </c>
      <c r="H223" s="30" t="s">
        <v>1680</v>
      </c>
      <c r="I223" s="34" t="s">
        <v>1615</v>
      </c>
    </row>
    <row r="224" spans="2:9" ht="16.2" thickTop="1" thickBot="1" x14ac:dyDescent="0.3">
      <c r="B224" s="29" t="s">
        <v>1682</v>
      </c>
      <c r="C224" s="30" t="s">
        <v>1329</v>
      </c>
      <c r="D224" s="30" t="s">
        <v>1683</v>
      </c>
      <c r="E224" s="30" t="s">
        <v>4</v>
      </c>
      <c r="F224" s="31">
        <v>54708.292185619168</v>
      </c>
      <c r="G224" s="32">
        <v>0</v>
      </c>
      <c r="H224" s="30" t="s">
        <v>1682</v>
      </c>
      <c r="I224" s="34" t="s">
        <v>1615</v>
      </c>
    </row>
    <row r="225" spans="2:9" ht="16.2" thickTop="1" thickBot="1" x14ac:dyDescent="0.3">
      <c r="B225" s="29" t="s">
        <v>1684</v>
      </c>
      <c r="C225" s="30" t="s">
        <v>1329</v>
      </c>
      <c r="D225" s="30" t="s">
        <v>1685</v>
      </c>
      <c r="E225" s="30" t="s">
        <v>4</v>
      </c>
      <c r="F225" s="31">
        <v>55442.952091074672</v>
      </c>
      <c r="G225" s="32">
        <v>0</v>
      </c>
      <c r="H225" s="30" t="s">
        <v>1684</v>
      </c>
      <c r="I225" s="34" t="s">
        <v>1615</v>
      </c>
    </row>
    <row r="226" spans="2:9" ht="16.2" thickTop="1" thickBot="1" x14ac:dyDescent="0.3">
      <c r="B226" s="29" t="s">
        <v>1686</v>
      </c>
      <c r="C226" s="30" t="s">
        <v>1329</v>
      </c>
      <c r="D226" s="30" t="s">
        <v>1687</v>
      </c>
      <c r="E226" s="30" t="s">
        <v>4</v>
      </c>
      <c r="F226" s="31">
        <v>55790.547836528734</v>
      </c>
      <c r="G226" s="32">
        <v>0</v>
      </c>
      <c r="H226" s="30" t="s">
        <v>1686</v>
      </c>
      <c r="I226" s="34" t="s">
        <v>1615</v>
      </c>
    </row>
    <row r="227" spans="2:9" ht="16.2" thickTop="1" thickBot="1" x14ac:dyDescent="0.3">
      <c r="B227" s="29" t="s">
        <v>1688</v>
      </c>
      <c r="C227" s="30" t="s">
        <v>1329</v>
      </c>
      <c r="D227" s="30" t="s">
        <v>1689</v>
      </c>
      <c r="E227" s="30" t="s">
        <v>4</v>
      </c>
      <c r="F227" s="31">
        <v>56207.25218491759</v>
      </c>
      <c r="G227" s="32">
        <v>0</v>
      </c>
      <c r="H227" s="30" t="s">
        <v>1688</v>
      </c>
      <c r="I227" s="34" t="s">
        <v>1615</v>
      </c>
    </row>
    <row r="228" spans="2:9" ht="16.2" thickTop="1" thickBot="1" x14ac:dyDescent="0.3">
      <c r="B228" s="29" t="s">
        <v>1690</v>
      </c>
      <c r="C228" s="30" t="s">
        <v>1329</v>
      </c>
      <c r="D228" s="30" t="s">
        <v>1691</v>
      </c>
      <c r="E228" s="30" t="s">
        <v>4</v>
      </c>
      <c r="F228" s="31">
        <v>56324.164533446747</v>
      </c>
      <c r="G228" s="32">
        <v>0</v>
      </c>
      <c r="H228" s="30" t="s">
        <v>1690</v>
      </c>
      <c r="I228" s="34" t="s">
        <v>1615</v>
      </c>
    </row>
    <row r="229" spans="2:9" ht="16.2" thickTop="1" thickBot="1" x14ac:dyDescent="0.3">
      <c r="B229" s="29" t="s">
        <v>1692</v>
      </c>
      <c r="C229" s="30" t="s">
        <v>1329</v>
      </c>
      <c r="D229" s="30" t="s">
        <v>1693</v>
      </c>
      <c r="E229" s="30" t="s">
        <v>4</v>
      </c>
      <c r="F229" s="31">
        <v>56363.601846012571</v>
      </c>
      <c r="G229" s="32">
        <v>0</v>
      </c>
      <c r="H229" s="30" t="s">
        <v>1692</v>
      </c>
      <c r="I229" s="34" t="s">
        <v>1615</v>
      </c>
    </row>
    <row r="230" spans="2:9" ht="16.2" thickTop="1" thickBot="1" x14ac:dyDescent="0.3">
      <c r="B230" s="29" t="s">
        <v>1694</v>
      </c>
      <c r="C230" s="30" t="s">
        <v>1329</v>
      </c>
      <c r="D230" s="30" t="s">
        <v>1695</v>
      </c>
      <c r="E230" s="30" t="s">
        <v>4</v>
      </c>
      <c r="F230" s="31">
        <v>7662.1597590447273</v>
      </c>
      <c r="G230" s="32">
        <v>0</v>
      </c>
      <c r="H230" s="30" t="s">
        <v>1694</v>
      </c>
      <c r="I230" s="34" t="s">
        <v>1598</v>
      </c>
    </row>
    <row r="231" spans="2:9" ht="16.2" thickTop="1" thickBot="1" x14ac:dyDescent="0.3">
      <c r="B231" s="29" t="s">
        <v>1696</v>
      </c>
      <c r="C231" s="30" t="s">
        <v>1329</v>
      </c>
      <c r="D231" s="30" t="s">
        <v>1697</v>
      </c>
      <c r="E231" s="30" t="s">
        <v>4</v>
      </c>
      <c r="F231" s="31">
        <v>56294.742058929944</v>
      </c>
      <c r="G231" s="32">
        <v>0</v>
      </c>
      <c r="H231" s="30" t="s">
        <v>1696</v>
      </c>
      <c r="I231" s="34" t="s">
        <v>1615</v>
      </c>
    </row>
    <row r="232" spans="2:9" ht="16.2" thickTop="1" thickBot="1" x14ac:dyDescent="0.3">
      <c r="B232" s="29" t="s">
        <v>1698</v>
      </c>
      <c r="C232" s="30" t="s">
        <v>1329</v>
      </c>
      <c r="D232" s="30" t="s">
        <v>1699</v>
      </c>
      <c r="E232" s="30" t="s">
        <v>4</v>
      </c>
      <c r="F232" s="31">
        <v>7980.5507438526502</v>
      </c>
      <c r="G232" s="32">
        <v>0</v>
      </c>
      <c r="H232" s="30" t="s">
        <v>1698</v>
      </c>
      <c r="I232" s="34" t="s">
        <v>1598</v>
      </c>
    </row>
    <row r="233" spans="2:9" ht="16.2" thickTop="1" thickBot="1" x14ac:dyDescent="0.3">
      <c r="B233" s="29" t="s">
        <v>1700</v>
      </c>
      <c r="C233" s="30" t="s">
        <v>1329</v>
      </c>
      <c r="D233" s="30" t="s">
        <v>1701</v>
      </c>
      <c r="E233" s="30" t="s">
        <v>4</v>
      </c>
      <c r="F233" s="31">
        <v>8138.8131768110497</v>
      </c>
      <c r="G233" s="32">
        <v>0</v>
      </c>
      <c r="H233" s="30" t="s">
        <v>1700</v>
      </c>
      <c r="I233" s="34" t="s">
        <v>1598</v>
      </c>
    </row>
    <row r="234" spans="2:9" ht="16.2" thickTop="1" thickBot="1" x14ac:dyDescent="0.3">
      <c r="B234" s="29" t="s">
        <v>1702</v>
      </c>
      <c r="C234" s="30" t="s">
        <v>1329</v>
      </c>
      <c r="D234" s="30" t="s">
        <v>1703</v>
      </c>
      <c r="E234" s="30" t="s">
        <v>4</v>
      </c>
      <c r="F234" s="31">
        <v>55784.762867966245</v>
      </c>
      <c r="G234" s="32">
        <v>0</v>
      </c>
      <c r="H234" s="30" t="s">
        <v>1702</v>
      </c>
      <c r="I234" s="34" t="s">
        <v>1615</v>
      </c>
    </row>
    <row r="235" spans="2:9" ht="16.2" thickTop="1" thickBot="1" x14ac:dyDescent="0.3">
      <c r="B235" s="29" t="s">
        <v>1704</v>
      </c>
      <c r="C235" s="30" t="s">
        <v>1329</v>
      </c>
      <c r="D235" s="30" t="s">
        <v>1705</v>
      </c>
      <c r="E235" s="30" t="s">
        <v>4</v>
      </c>
      <c r="F235" s="31">
        <v>54633.180900251267</v>
      </c>
      <c r="G235" s="32">
        <v>0</v>
      </c>
      <c r="H235" s="30" t="s">
        <v>1704</v>
      </c>
      <c r="I235" s="34" t="s">
        <v>1615</v>
      </c>
    </row>
    <row r="236" spans="2:9" ht="16.2" thickTop="1" thickBot="1" x14ac:dyDescent="0.3">
      <c r="B236" s="29" t="s">
        <v>1706</v>
      </c>
      <c r="C236" s="30" t="s">
        <v>1329</v>
      </c>
      <c r="D236" s="30" t="s">
        <v>1707</v>
      </c>
      <c r="E236" s="30" t="s">
        <v>4</v>
      </c>
      <c r="F236" s="31">
        <v>8609.8682379039874</v>
      </c>
      <c r="G236" s="32">
        <v>0</v>
      </c>
      <c r="H236" s="30" t="s">
        <v>1706</v>
      </c>
      <c r="I236" s="34" t="s">
        <v>1598</v>
      </c>
    </row>
    <row r="237" spans="2:9" ht="16.2" thickTop="1" thickBot="1" x14ac:dyDescent="0.3">
      <c r="B237" s="29" t="s">
        <v>1708</v>
      </c>
      <c r="C237" s="30" t="s">
        <v>1329</v>
      </c>
      <c r="D237" s="30" t="s">
        <v>1709</v>
      </c>
      <c r="E237" s="30" t="s">
        <v>4</v>
      </c>
      <c r="F237" s="31">
        <v>8765.6425123408808</v>
      </c>
      <c r="G237" s="32">
        <v>0</v>
      </c>
      <c r="H237" s="30" t="s">
        <v>1708</v>
      </c>
      <c r="I237" s="34" t="s">
        <v>1598</v>
      </c>
    </row>
    <row r="238" spans="2:9" ht="16.2" thickTop="1" thickBot="1" x14ac:dyDescent="0.3">
      <c r="B238" s="29" t="s">
        <v>1710</v>
      </c>
      <c r="C238" s="30" t="s">
        <v>1329</v>
      </c>
      <c r="D238" s="30" t="s">
        <v>1711</v>
      </c>
      <c r="E238" s="30" t="s">
        <v>4</v>
      </c>
      <c r="F238" s="31">
        <v>9075.3249423235411</v>
      </c>
      <c r="G238" s="32">
        <v>0</v>
      </c>
      <c r="H238" s="30" t="s">
        <v>1710</v>
      </c>
      <c r="I238" s="34" t="s">
        <v>1598</v>
      </c>
    </row>
    <row r="239" spans="2:9" ht="16.2" thickTop="1" thickBot="1" x14ac:dyDescent="0.3">
      <c r="B239" s="29" t="s">
        <v>1712</v>
      </c>
      <c r="C239" s="30" t="s">
        <v>1329</v>
      </c>
      <c r="D239" s="30" t="s">
        <v>1713</v>
      </c>
      <c r="E239" s="30" t="s">
        <v>4</v>
      </c>
      <c r="F239" s="31">
        <v>9382.5192137847007</v>
      </c>
      <c r="G239" s="32">
        <v>0</v>
      </c>
      <c r="H239" s="30" t="s">
        <v>1712</v>
      </c>
      <c r="I239" s="34" t="s">
        <v>1598</v>
      </c>
    </row>
    <row r="240" spans="2:9" ht="16.2" thickTop="1" thickBot="1" x14ac:dyDescent="0.3">
      <c r="B240" s="29" t="s">
        <v>1714</v>
      </c>
      <c r="C240" s="30" t="s">
        <v>1329</v>
      </c>
      <c r="D240" s="30" t="s">
        <v>1715</v>
      </c>
      <c r="E240" s="30" t="s">
        <v>4</v>
      </c>
      <c r="F240" s="31">
        <v>9535.1832900697154</v>
      </c>
      <c r="G240" s="32">
        <v>0</v>
      </c>
      <c r="H240" s="30" t="s">
        <v>1714</v>
      </c>
      <c r="I240" s="34" t="s">
        <v>1598</v>
      </c>
    </row>
    <row r="241" spans="2:9" ht="16.2" thickTop="1" thickBot="1" x14ac:dyDescent="0.3">
      <c r="B241" s="29" t="s">
        <v>1716</v>
      </c>
      <c r="C241" s="30" t="s">
        <v>1329</v>
      </c>
      <c r="D241" s="30" t="s">
        <v>1717</v>
      </c>
      <c r="E241" s="30" t="s">
        <v>4</v>
      </c>
      <c r="F241" s="31">
        <v>9838.6453237486148</v>
      </c>
      <c r="G241" s="32">
        <v>0</v>
      </c>
      <c r="H241" s="30" t="s">
        <v>1716</v>
      </c>
      <c r="I241" s="34" t="s">
        <v>1598</v>
      </c>
    </row>
    <row r="242" spans="2:9" ht="16.2" thickTop="1" thickBot="1" x14ac:dyDescent="0.3">
      <c r="B242" s="29" t="s">
        <v>1718</v>
      </c>
      <c r="C242" s="30" t="s">
        <v>1329</v>
      </c>
      <c r="D242" s="30" t="s">
        <v>1719</v>
      </c>
      <c r="E242" s="30" t="s">
        <v>4</v>
      </c>
      <c r="F242" s="31">
        <v>10289.173077039148</v>
      </c>
      <c r="G242" s="32">
        <v>0</v>
      </c>
      <c r="H242" s="30" t="s">
        <v>1718</v>
      </c>
      <c r="I242" s="34" t="s">
        <v>1598</v>
      </c>
    </row>
    <row r="243" spans="2:9" ht="16.2" thickTop="1" thickBot="1" x14ac:dyDescent="0.3">
      <c r="B243" s="29" t="s">
        <v>1720</v>
      </c>
      <c r="C243" s="30" t="s">
        <v>1329</v>
      </c>
      <c r="D243" s="30" t="s">
        <v>1721</v>
      </c>
      <c r="E243" s="30" t="s">
        <v>4</v>
      </c>
      <c r="F243" s="31">
        <v>10438.104915541906</v>
      </c>
      <c r="G243" s="32">
        <v>0</v>
      </c>
      <c r="H243" s="30" t="s">
        <v>1720</v>
      </c>
      <c r="I243" s="34" t="s">
        <v>1598</v>
      </c>
    </row>
    <row r="244" spans="2:9" ht="16.2" thickTop="1" thickBot="1" x14ac:dyDescent="0.3">
      <c r="B244" s="29" t="s">
        <v>1722</v>
      </c>
      <c r="C244" s="30" t="s">
        <v>1329</v>
      </c>
      <c r="D244" s="30" t="s">
        <v>1723</v>
      </c>
      <c r="E244" s="30" t="s">
        <v>4</v>
      </c>
      <c r="F244" s="31">
        <v>10881.168193267928</v>
      </c>
      <c r="G244" s="32">
        <v>0</v>
      </c>
      <c r="H244" s="30" t="s">
        <v>1722</v>
      </c>
      <c r="I244" s="34" t="s">
        <v>1598</v>
      </c>
    </row>
    <row r="245" spans="2:9" ht="16.2" thickTop="1" thickBot="1" x14ac:dyDescent="0.3">
      <c r="B245" s="29" t="s">
        <v>1724</v>
      </c>
      <c r="C245" s="30" t="s">
        <v>1329</v>
      </c>
      <c r="D245" s="30" t="s">
        <v>1725</v>
      </c>
      <c r="E245" s="30" t="s">
        <v>4</v>
      </c>
      <c r="F245" s="31">
        <v>37133.557692755654</v>
      </c>
      <c r="G245" s="32">
        <v>0</v>
      </c>
      <c r="H245" s="30" t="s">
        <v>1724</v>
      </c>
      <c r="I245" s="34" t="s">
        <v>1615</v>
      </c>
    </row>
    <row r="246" spans="2:9" ht="16.2" thickTop="1" thickBot="1" x14ac:dyDescent="0.3">
      <c r="B246" s="29" t="s">
        <v>1726</v>
      </c>
      <c r="C246" s="30" t="s">
        <v>1329</v>
      </c>
      <c r="D246" s="30" t="s">
        <v>1727</v>
      </c>
      <c r="E246" s="30" t="s">
        <v>4</v>
      </c>
      <c r="F246" s="31">
        <v>38844.664307993778</v>
      </c>
      <c r="G246" s="32">
        <v>0</v>
      </c>
      <c r="H246" s="30" t="s">
        <v>1726</v>
      </c>
      <c r="I246" s="34" t="s">
        <v>1615</v>
      </c>
    </row>
    <row r="247" spans="2:9" ht="16.2" thickTop="1" thickBot="1" x14ac:dyDescent="0.3">
      <c r="B247" s="29" t="s">
        <v>1728</v>
      </c>
      <c r="C247" s="30" t="s">
        <v>1329</v>
      </c>
      <c r="D247" s="30" t="s">
        <v>1729</v>
      </c>
      <c r="E247" s="30" t="s">
        <v>4</v>
      </c>
      <c r="F247" s="31">
        <v>41838.385539085575</v>
      </c>
      <c r="G247" s="32">
        <v>0</v>
      </c>
      <c r="H247" s="30" t="s">
        <v>1728</v>
      </c>
      <c r="I247" s="34" t="s">
        <v>1615</v>
      </c>
    </row>
    <row r="248" spans="2:9" ht="16.2" thickTop="1" thickBot="1" x14ac:dyDescent="0.3">
      <c r="B248" s="29" t="s">
        <v>1730</v>
      </c>
      <c r="C248" s="30" t="s">
        <v>1329</v>
      </c>
      <c r="D248" s="30" t="s">
        <v>1731</v>
      </c>
      <c r="E248" s="30" t="s">
        <v>4</v>
      </c>
      <c r="F248" s="31">
        <v>42216.399022465033</v>
      </c>
      <c r="G248" s="32">
        <v>0</v>
      </c>
      <c r="H248" s="30" t="s">
        <v>1730</v>
      </c>
      <c r="I248" s="34" t="s">
        <v>1615</v>
      </c>
    </row>
    <row r="249" spans="2:9" ht="16.2" thickTop="1" thickBot="1" x14ac:dyDescent="0.3">
      <c r="B249" s="29" t="s">
        <v>1732</v>
      </c>
      <c r="C249" s="30" t="s">
        <v>1329</v>
      </c>
      <c r="D249" s="30" t="s">
        <v>1733</v>
      </c>
      <c r="E249" s="30" t="s">
        <v>4</v>
      </c>
      <c r="F249" s="31">
        <v>43678.689785552786</v>
      </c>
      <c r="G249" s="32">
        <v>0</v>
      </c>
      <c r="H249" s="30" t="s">
        <v>1732</v>
      </c>
      <c r="I249" s="34" t="s">
        <v>1615</v>
      </c>
    </row>
    <row r="250" spans="2:9" ht="16.2" thickTop="1" thickBot="1" x14ac:dyDescent="0.3">
      <c r="B250" s="29" t="s">
        <v>1734</v>
      </c>
      <c r="C250" s="30" t="s">
        <v>1329</v>
      </c>
      <c r="D250" s="30" t="s">
        <v>1735</v>
      </c>
      <c r="E250" s="30" t="s">
        <v>4</v>
      </c>
      <c r="F250" s="31">
        <v>44206.521513908287</v>
      </c>
      <c r="G250" s="32">
        <v>0</v>
      </c>
      <c r="H250" s="30" t="s">
        <v>1734</v>
      </c>
      <c r="I250" s="34" t="s">
        <v>1615</v>
      </c>
    </row>
    <row r="251" spans="2:9" ht="16.2" thickTop="1" thickBot="1" x14ac:dyDescent="0.3">
      <c r="B251" s="29" t="s">
        <v>1736</v>
      </c>
      <c r="C251" s="30" t="s">
        <v>1329</v>
      </c>
      <c r="D251" s="30" t="s">
        <v>1737</v>
      </c>
      <c r="E251" s="30" t="s">
        <v>4</v>
      </c>
      <c r="F251" s="31">
        <v>45885.095456477764</v>
      </c>
      <c r="G251" s="32">
        <v>0</v>
      </c>
      <c r="H251" s="30" t="s">
        <v>1736</v>
      </c>
      <c r="I251" s="34" t="s">
        <v>1615</v>
      </c>
    </row>
    <row r="252" spans="2:9" ht="16.2" thickTop="1" thickBot="1" x14ac:dyDescent="0.3">
      <c r="B252" s="29" t="s">
        <v>1738</v>
      </c>
      <c r="C252" s="30" t="s">
        <v>1329</v>
      </c>
      <c r="D252" s="30" t="s">
        <v>1739</v>
      </c>
      <c r="E252" s="30" t="s">
        <v>4</v>
      </c>
      <c r="F252" s="31">
        <v>46677.729455484303</v>
      </c>
      <c r="G252" s="32">
        <v>0</v>
      </c>
      <c r="H252" s="30" t="s">
        <v>1738</v>
      </c>
      <c r="I252" s="34" t="s">
        <v>1615</v>
      </c>
    </row>
    <row r="253" spans="2:9" ht="16.2" thickTop="1" thickBot="1" x14ac:dyDescent="0.3">
      <c r="B253" s="29" t="s">
        <v>1740</v>
      </c>
      <c r="C253" s="30" t="s">
        <v>1329</v>
      </c>
      <c r="D253" s="30" t="s">
        <v>1741</v>
      </c>
      <c r="E253" s="30" t="s">
        <v>4</v>
      </c>
      <c r="F253" s="31">
        <v>47587.835638687335</v>
      </c>
      <c r="G253" s="32">
        <v>0</v>
      </c>
      <c r="H253" s="30" t="s">
        <v>1740</v>
      </c>
      <c r="I253" s="34" t="s">
        <v>1615</v>
      </c>
    </row>
    <row r="254" spans="2:9" ht="16.2" thickTop="1" thickBot="1" x14ac:dyDescent="0.3">
      <c r="B254" s="29" t="s">
        <v>1742</v>
      </c>
      <c r="C254" s="30" t="s">
        <v>1329</v>
      </c>
      <c r="D254" s="30" t="s">
        <v>1743</v>
      </c>
      <c r="E254" s="30" t="s">
        <v>4</v>
      </c>
      <c r="F254" s="31">
        <v>48169.691508940981</v>
      </c>
      <c r="G254" s="32">
        <v>0</v>
      </c>
      <c r="H254" s="30" t="s">
        <v>1742</v>
      </c>
      <c r="I254" s="34" t="s">
        <v>1615</v>
      </c>
    </row>
    <row r="255" spans="2:9" ht="16.2" thickTop="1" thickBot="1" x14ac:dyDescent="0.3">
      <c r="B255" s="29" t="s">
        <v>1744</v>
      </c>
      <c r="C255" s="30" t="s">
        <v>1329</v>
      </c>
      <c r="D255" s="30" t="s">
        <v>1745</v>
      </c>
      <c r="E255" s="30" t="s">
        <v>4</v>
      </c>
      <c r="F255" s="31">
        <v>49005.152936498904</v>
      </c>
      <c r="G255" s="32">
        <v>0</v>
      </c>
      <c r="H255" s="30" t="s">
        <v>1744</v>
      </c>
      <c r="I255" s="34" t="s">
        <v>1615</v>
      </c>
    </row>
    <row r="256" spans="2:9" ht="16.2" thickTop="1" thickBot="1" x14ac:dyDescent="0.3">
      <c r="B256" s="29" t="s">
        <v>1746</v>
      </c>
      <c r="C256" s="30" t="s">
        <v>1329</v>
      </c>
      <c r="D256" s="30" t="s">
        <v>1747</v>
      </c>
      <c r="E256" s="30" t="s">
        <v>4</v>
      </c>
      <c r="F256" s="31">
        <v>49005.152936498904</v>
      </c>
      <c r="G256" s="32">
        <v>0</v>
      </c>
      <c r="H256" s="30" t="s">
        <v>1746</v>
      </c>
      <c r="I256" s="34" t="s">
        <v>1615</v>
      </c>
    </row>
    <row r="257" spans="2:9" ht="16.2" thickTop="1" thickBot="1" x14ac:dyDescent="0.3">
      <c r="B257" s="29" t="s">
        <v>1748</v>
      </c>
      <c r="C257" s="30" t="s">
        <v>1329</v>
      </c>
      <c r="D257" s="30" t="s">
        <v>1749</v>
      </c>
      <c r="E257" s="30" t="s">
        <v>4</v>
      </c>
      <c r="F257" s="31">
        <v>50298.06230823529</v>
      </c>
      <c r="G257" s="32">
        <v>0</v>
      </c>
      <c r="H257" s="30" t="s">
        <v>1748</v>
      </c>
      <c r="I257" s="34" t="s">
        <v>1615</v>
      </c>
    </row>
    <row r="258" spans="2:9" ht="16.2" thickTop="1" thickBot="1" x14ac:dyDescent="0.3">
      <c r="B258" s="29" t="s">
        <v>1750</v>
      </c>
      <c r="C258" s="30" t="s">
        <v>1329</v>
      </c>
      <c r="D258" s="30" t="s">
        <v>1751</v>
      </c>
      <c r="E258" s="30" t="s">
        <v>4</v>
      </c>
      <c r="F258" s="31">
        <v>50420.510809474807</v>
      </c>
      <c r="G258" s="32">
        <v>0</v>
      </c>
      <c r="H258" s="30" t="s">
        <v>1750</v>
      </c>
      <c r="I258" s="34" t="s">
        <v>1615</v>
      </c>
    </row>
    <row r="259" spans="2:9" ht="16.2" thickTop="1" thickBot="1" x14ac:dyDescent="0.3">
      <c r="B259" s="29" t="s">
        <v>1752</v>
      </c>
      <c r="C259" s="30" t="s">
        <v>1329</v>
      </c>
      <c r="D259" s="30" t="s">
        <v>1753</v>
      </c>
      <c r="E259" s="30" t="s">
        <v>4</v>
      </c>
      <c r="F259" s="31">
        <v>51355.311966003748</v>
      </c>
      <c r="G259" s="32">
        <v>0</v>
      </c>
      <c r="H259" s="30" t="s">
        <v>1752</v>
      </c>
      <c r="I259" s="34" t="s">
        <v>1615</v>
      </c>
    </row>
    <row r="260" spans="2:9" ht="16.2" thickTop="1" thickBot="1" x14ac:dyDescent="0.3">
      <c r="B260" s="29" t="s">
        <v>1754</v>
      </c>
      <c r="C260" s="30" t="s">
        <v>1329</v>
      </c>
      <c r="D260" s="30" t="s">
        <v>1755</v>
      </c>
      <c r="E260" s="30" t="s">
        <v>4</v>
      </c>
      <c r="F260" s="31">
        <v>5365.5427907244866</v>
      </c>
      <c r="G260" s="32">
        <v>0</v>
      </c>
      <c r="H260" s="30" t="s">
        <v>1754</v>
      </c>
      <c r="I260" s="34" t="s">
        <v>1598</v>
      </c>
    </row>
    <row r="261" spans="2:9" ht="16.2" thickTop="1" thickBot="1" x14ac:dyDescent="0.3">
      <c r="B261" s="29" t="s">
        <v>1756</v>
      </c>
      <c r="C261" s="30" t="s">
        <v>1329</v>
      </c>
      <c r="D261" s="30" t="s">
        <v>1757</v>
      </c>
      <c r="E261" s="30" t="s">
        <v>4</v>
      </c>
      <c r="F261" s="31">
        <v>5604.4060087888465</v>
      </c>
      <c r="G261" s="32">
        <v>0</v>
      </c>
      <c r="H261" s="30" t="s">
        <v>1756</v>
      </c>
      <c r="I261" s="34" t="s">
        <v>1598</v>
      </c>
    </row>
    <row r="262" spans="2:9" ht="16.2" thickTop="1" thickBot="1" x14ac:dyDescent="0.3">
      <c r="B262" s="29" t="s">
        <v>1758</v>
      </c>
      <c r="C262" s="30" t="s">
        <v>1329</v>
      </c>
      <c r="D262" s="30" t="s">
        <v>1759</v>
      </c>
      <c r="E262" s="30" t="s">
        <v>4</v>
      </c>
      <c r="F262" s="31">
        <v>6076.5340882441833</v>
      </c>
      <c r="G262" s="32">
        <v>0</v>
      </c>
      <c r="H262" s="30" t="s">
        <v>1758</v>
      </c>
      <c r="I262" s="34" t="s">
        <v>1598</v>
      </c>
    </row>
    <row r="263" spans="2:9" ht="16.2" thickTop="1" thickBot="1" x14ac:dyDescent="0.3">
      <c r="B263" s="29" t="s">
        <v>1760</v>
      </c>
      <c r="C263" s="30" t="s">
        <v>1329</v>
      </c>
      <c r="D263" s="30" t="s">
        <v>1761</v>
      </c>
      <c r="E263" s="30" t="s">
        <v>4</v>
      </c>
      <c r="F263" s="31">
        <v>7336.3976046168473</v>
      </c>
      <c r="G263" s="32">
        <v>0</v>
      </c>
      <c r="H263" s="30" t="s">
        <v>1760</v>
      </c>
      <c r="I263" s="34" t="s">
        <v>1598</v>
      </c>
    </row>
    <row r="264" spans="2:9" ht="16.2" thickTop="1" thickBot="1" x14ac:dyDescent="0.3">
      <c r="B264" s="29" t="s">
        <v>1762</v>
      </c>
      <c r="C264" s="30" t="s">
        <v>1329</v>
      </c>
      <c r="D264" s="30" t="s">
        <v>1597</v>
      </c>
      <c r="E264" s="30" t="s">
        <v>4</v>
      </c>
      <c r="F264" s="31">
        <v>7780.533900705268</v>
      </c>
      <c r="G264" s="32">
        <v>0</v>
      </c>
      <c r="H264" s="30" t="s">
        <v>1762</v>
      </c>
      <c r="I264" s="34" t="s">
        <v>1598</v>
      </c>
    </row>
    <row r="265" spans="2:9" ht="16.2" thickTop="1" thickBot="1" x14ac:dyDescent="0.3">
      <c r="B265" s="29" t="s">
        <v>1763</v>
      </c>
      <c r="C265" s="30" t="s">
        <v>1329</v>
      </c>
      <c r="D265" s="30" t="s">
        <v>1764</v>
      </c>
      <c r="E265" s="30" t="s">
        <v>4</v>
      </c>
      <c r="F265" s="31">
        <v>7890.4016504204192</v>
      </c>
      <c r="G265" s="32">
        <v>0</v>
      </c>
      <c r="H265" s="30" t="s">
        <v>1763</v>
      </c>
      <c r="I265" s="34" t="s">
        <v>1598</v>
      </c>
    </row>
    <row r="266" spans="2:9" ht="16.2" thickTop="1" thickBot="1" x14ac:dyDescent="0.3">
      <c r="B266" s="29" t="s">
        <v>1765</v>
      </c>
      <c r="C266" s="30" t="s">
        <v>1329</v>
      </c>
      <c r="D266" s="30" t="s">
        <v>1766</v>
      </c>
      <c r="E266" s="30" t="s">
        <v>4</v>
      </c>
      <c r="F266" s="31">
        <v>8752.5485781214666</v>
      </c>
      <c r="G266" s="32">
        <v>0</v>
      </c>
      <c r="H266" s="30" t="s">
        <v>1765</v>
      </c>
      <c r="I266" s="34" t="s">
        <v>1598</v>
      </c>
    </row>
    <row r="267" spans="2:9" ht="16.2" thickTop="1" thickBot="1" x14ac:dyDescent="0.3">
      <c r="B267" s="29" t="s">
        <v>1767</v>
      </c>
      <c r="C267" s="30" t="s">
        <v>1329</v>
      </c>
      <c r="D267" s="30" t="s">
        <v>1768</v>
      </c>
      <c r="E267" s="30" t="s">
        <v>4</v>
      </c>
      <c r="F267" s="31">
        <v>8963.4200128189113</v>
      </c>
      <c r="G267" s="32">
        <v>0</v>
      </c>
      <c r="H267" s="30" t="s">
        <v>1767</v>
      </c>
      <c r="I267" s="34" t="s">
        <v>1598</v>
      </c>
    </row>
    <row r="268" spans="2:9" ht="16.2" thickTop="1" thickBot="1" x14ac:dyDescent="0.3">
      <c r="B268" s="29" t="s">
        <v>1769</v>
      </c>
      <c r="C268" s="30" t="s">
        <v>1329</v>
      </c>
      <c r="D268" s="30" t="s">
        <v>1770</v>
      </c>
      <c r="E268" s="30" t="s">
        <v>4</v>
      </c>
      <c r="F268" s="31">
        <v>9788.244562697404</v>
      </c>
      <c r="G268" s="32">
        <v>0</v>
      </c>
      <c r="H268" s="30" t="s">
        <v>1769</v>
      </c>
      <c r="I268" s="34" t="s">
        <v>1598</v>
      </c>
    </row>
    <row r="269" spans="2:9" ht="16.2" thickTop="1" thickBot="1" x14ac:dyDescent="0.3">
      <c r="B269" s="29" t="s">
        <v>1771</v>
      </c>
      <c r="C269" s="30" t="s">
        <v>1329</v>
      </c>
      <c r="D269" s="30" t="s">
        <v>1772</v>
      </c>
      <c r="E269" s="30" t="s">
        <v>4</v>
      </c>
      <c r="F269" s="31">
        <v>10288.59769038105</v>
      </c>
      <c r="G269" s="32">
        <v>0</v>
      </c>
      <c r="H269" s="30" t="s">
        <v>1771</v>
      </c>
      <c r="I269" s="34" t="s">
        <v>1598</v>
      </c>
    </row>
    <row r="270" spans="2:9" ht="16.2" thickTop="1" thickBot="1" x14ac:dyDescent="0.3">
      <c r="B270" s="29" t="s">
        <v>1773</v>
      </c>
      <c r="C270" s="30" t="s">
        <v>1329</v>
      </c>
      <c r="D270" s="30" t="s">
        <v>1774</v>
      </c>
      <c r="E270" s="30" t="s">
        <v>4</v>
      </c>
      <c r="F270" s="31">
        <v>11348.319955680256</v>
      </c>
      <c r="G270" s="32">
        <v>0</v>
      </c>
      <c r="H270" s="30" t="s">
        <v>1773</v>
      </c>
      <c r="I270" s="34" t="s">
        <v>1598</v>
      </c>
    </row>
    <row r="271" spans="2:9" ht="16.2" thickTop="1" thickBot="1" x14ac:dyDescent="0.3">
      <c r="B271" s="29" t="s">
        <v>1775</v>
      </c>
      <c r="C271" s="30" t="s">
        <v>1329</v>
      </c>
      <c r="D271" s="30" t="s">
        <v>1776</v>
      </c>
      <c r="E271" s="30" t="s">
        <v>4</v>
      </c>
      <c r="F271" s="31">
        <v>23129.019658434827</v>
      </c>
      <c r="G271" s="32">
        <v>0</v>
      </c>
      <c r="H271" s="30" t="s">
        <v>1775</v>
      </c>
      <c r="I271" s="34" t="s">
        <v>1598</v>
      </c>
    </row>
    <row r="272" spans="2:9" ht="16.2" thickTop="1" thickBot="1" x14ac:dyDescent="0.3">
      <c r="B272" s="29" t="s">
        <v>1777</v>
      </c>
      <c r="C272" s="30" t="s">
        <v>1329</v>
      </c>
      <c r="D272" s="30" t="s">
        <v>1778</v>
      </c>
      <c r="E272" s="30" t="s">
        <v>4</v>
      </c>
      <c r="F272" s="31">
        <v>23585.285727315575</v>
      </c>
      <c r="G272" s="32">
        <v>0</v>
      </c>
      <c r="H272" s="30" t="s">
        <v>1777</v>
      </c>
      <c r="I272" s="34" t="s">
        <v>1598</v>
      </c>
    </row>
    <row r="273" spans="2:9" ht="16.2" thickTop="1" thickBot="1" x14ac:dyDescent="0.3">
      <c r="B273" s="29" t="s">
        <v>1779</v>
      </c>
      <c r="C273" s="30" t="s">
        <v>1329</v>
      </c>
      <c r="D273" s="30" t="s">
        <v>1780</v>
      </c>
      <c r="E273" s="30" t="s">
        <v>4</v>
      </c>
      <c r="F273" s="31">
        <v>24541.51614911099</v>
      </c>
      <c r="G273" s="32">
        <v>0</v>
      </c>
      <c r="H273" s="30" t="s">
        <v>1779</v>
      </c>
      <c r="I273" s="34" t="s">
        <v>1598</v>
      </c>
    </row>
    <row r="274" spans="2:9" ht="16.2" thickTop="1" thickBot="1" x14ac:dyDescent="0.3">
      <c r="B274" s="29" t="s">
        <v>1781</v>
      </c>
      <c r="C274" s="30" t="s">
        <v>1329</v>
      </c>
      <c r="D274" s="30" t="s">
        <v>1782</v>
      </c>
      <c r="E274" s="30" t="s">
        <v>4</v>
      </c>
      <c r="F274" s="31">
        <v>10809.213759024191</v>
      </c>
      <c r="G274" s="32">
        <v>0</v>
      </c>
      <c r="H274" s="30" t="s">
        <v>1781</v>
      </c>
      <c r="I274" s="34" t="s">
        <v>1598</v>
      </c>
    </row>
    <row r="275" spans="2:9" ht="16.2" thickTop="1" thickBot="1" x14ac:dyDescent="0.3">
      <c r="B275" s="29" t="s">
        <v>1783</v>
      </c>
      <c r="C275" s="30" t="s">
        <v>1329</v>
      </c>
      <c r="D275" s="30" t="s">
        <v>1784</v>
      </c>
      <c r="E275" s="30" t="s">
        <v>4</v>
      </c>
      <c r="F275" s="31">
        <v>11517.872407929979</v>
      </c>
      <c r="G275" s="32">
        <v>0</v>
      </c>
      <c r="H275" s="30" t="s">
        <v>1783</v>
      </c>
      <c r="I275" s="34" t="s">
        <v>1598</v>
      </c>
    </row>
    <row r="276" spans="2:9" ht="16.2" thickTop="1" thickBot="1" x14ac:dyDescent="0.3">
      <c r="B276" s="29" t="s">
        <v>1785</v>
      </c>
      <c r="C276" s="30" t="s">
        <v>1329</v>
      </c>
      <c r="D276" s="30" t="s">
        <v>1786</v>
      </c>
      <c r="E276" s="30" t="s">
        <v>4</v>
      </c>
      <c r="F276" s="31">
        <v>12323.413729266818</v>
      </c>
      <c r="G276" s="32">
        <v>0</v>
      </c>
      <c r="H276" s="30" t="s">
        <v>1785</v>
      </c>
      <c r="I276" s="34" t="s">
        <v>1598</v>
      </c>
    </row>
    <row r="277" spans="2:9" ht="16.2" thickTop="1" thickBot="1" x14ac:dyDescent="0.3">
      <c r="B277" s="29" t="s">
        <v>1787</v>
      </c>
      <c r="C277" s="30" t="s">
        <v>1329</v>
      </c>
      <c r="D277" s="30" t="s">
        <v>1788</v>
      </c>
      <c r="E277" s="30" t="s">
        <v>4</v>
      </c>
      <c r="F277" s="31">
        <v>12661.647778283736</v>
      </c>
      <c r="G277" s="32">
        <v>0</v>
      </c>
      <c r="H277" s="30" t="s">
        <v>1787</v>
      </c>
      <c r="I277" s="34" t="s">
        <v>1598</v>
      </c>
    </row>
    <row r="278" spans="2:9" ht="16.2" thickTop="1" thickBot="1" x14ac:dyDescent="0.3">
      <c r="B278" s="29" t="s">
        <v>1789</v>
      </c>
      <c r="C278" s="30" t="s">
        <v>1329</v>
      </c>
      <c r="D278" s="30" t="s">
        <v>1790</v>
      </c>
      <c r="E278" s="30" t="s">
        <v>4</v>
      </c>
      <c r="F278" s="31">
        <v>12884.804495681103</v>
      </c>
      <c r="G278" s="32">
        <v>0</v>
      </c>
      <c r="H278" s="30" t="s">
        <v>1789</v>
      </c>
      <c r="I278" s="34" t="s">
        <v>1598</v>
      </c>
    </row>
    <row r="279" spans="2:9" ht="16.2" thickTop="1" thickBot="1" x14ac:dyDescent="0.3">
      <c r="B279" s="29" t="s">
        <v>1791</v>
      </c>
      <c r="C279" s="30" t="s">
        <v>1329</v>
      </c>
      <c r="D279" s="30" t="s">
        <v>1792</v>
      </c>
      <c r="E279" s="30" t="s">
        <v>4</v>
      </c>
      <c r="F279" s="31">
        <v>13106.095094187342</v>
      </c>
      <c r="G279" s="32">
        <v>0</v>
      </c>
      <c r="H279" s="30" t="s">
        <v>1791</v>
      </c>
      <c r="I279" s="34" t="s">
        <v>1598</v>
      </c>
    </row>
    <row r="280" spans="2:9" ht="16.2" thickTop="1" thickBot="1" x14ac:dyDescent="0.3">
      <c r="B280" s="29" t="s">
        <v>1793</v>
      </c>
      <c r="C280" s="30" t="s">
        <v>1329</v>
      </c>
      <c r="D280" s="30" t="s">
        <v>1794</v>
      </c>
      <c r="E280" s="30" t="s">
        <v>4</v>
      </c>
      <c r="F280" s="31">
        <v>13216.040598856289</v>
      </c>
      <c r="G280" s="32">
        <v>0</v>
      </c>
      <c r="H280" s="30" t="s">
        <v>1793</v>
      </c>
      <c r="I280" s="34" t="s">
        <v>1598</v>
      </c>
    </row>
    <row r="281" spans="2:9" ht="16.2" thickTop="1" thickBot="1" x14ac:dyDescent="0.3">
      <c r="B281" s="29" t="s">
        <v>1795</v>
      </c>
      <c r="C281" s="30" t="s">
        <v>1329</v>
      </c>
      <c r="D281" s="30" t="s">
        <v>1796</v>
      </c>
      <c r="E281" s="30" t="s">
        <v>4</v>
      </c>
      <c r="F281" s="31">
        <v>13216.040598856289</v>
      </c>
      <c r="G281" s="32">
        <v>0</v>
      </c>
      <c r="H281" s="30" t="s">
        <v>1795</v>
      </c>
      <c r="I281" s="34" t="s">
        <v>1598</v>
      </c>
    </row>
    <row r="282" spans="2:9" ht="16.2" thickTop="1" thickBot="1" x14ac:dyDescent="0.3">
      <c r="B282" s="29" t="s">
        <v>1797</v>
      </c>
      <c r="C282" s="30" t="s">
        <v>1329</v>
      </c>
      <c r="D282" s="30" t="s">
        <v>1798</v>
      </c>
      <c r="E282" s="30" t="s">
        <v>4</v>
      </c>
      <c r="F282" s="31">
        <v>13651.157320304257</v>
      </c>
      <c r="G282" s="32">
        <v>0</v>
      </c>
      <c r="H282" s="30" t="s">
        <v>1797</v>
      </c>
      <c r="I282" s="34" t="s">
        <v>1598</v>
      </c>
    </row>
    <row r="283" spans="2:9" ht="16.2" thickTop="1" thickBot="1" x14ac:dyDescent="0.3">
      <c r="B283" s="29" t="s">
        <v>1799</v>
      </c>
      <c r="C283" s="30" t="s">
        <v>1329</v>
      </c>
      <c r="D283" s="30" t="s">
        <v>1800</v>
      </c>
      <c r="E283" s="30" t="s">
        <v>4</v>
      </c>
      <c r="F283" s="31">
        <v>14289.836510792753</v>
      </c>
      <c r="G283" s="32">
        <v>0</v>
      </c>
      <c r="H283" s="30" t="s">
        <v>1799</v>
      </c>
      <c r="I283" s="34" t="s">
        <v>1598</v>
      </c>
    </row>
    <row r="284" spans="2:9" ht="16.2" thickTop="1" thickBot="1" x14ac:dyDescent="0.3">
      <c r="B284" s="29" t="s">
        <v>1801</v>
      </c>
      <c r="C284" s="30" t="s">
        <v>1329</v>
      </c>
      <c r="D284" s="30" t="s">
        <v>1802</v>
      </c>
      <c r="E284" s="30" t="s">
        <v>4</v>
      </c>
      <c r="F284" s="31">
        <v>14289.836510792753</v>
      </c>
      <c r="G284" s="32">
        <v>0</v>
      </c>
      <c r="H284" s="30" t="s">
        <v>1801</v>
      </c>
      <c r="I284" s="34" t="s">
        <v>1598</v>
      </c>
    </row>
    <row r="285" spans="2:9" ht="16.2" thickTop="1" thickBot="1" x14ac:dyDescent="0.3">
      <c r="B285" s="29" t="s">
        <v>1803</v>
      </c>
      <c r="C285" s="30" t="s">
        <v>1329</v>
      </c>
      <c r="D285" s="30" t="s">
        <v>1804</v>
      </c>
      <c r="E285" s="30" t="s">
        <v>4</v>
      </c>
      <c r="F285" s="31">
        <v>14394.650188511097</v>
      </c>
      <c r="G285" s="32">
        <v>0</v>
      </c>
      <c r="H285" s="30" t="s">
        <v>1803</v>
      </c>
      <c r="I285" s="34" t="s">
        <v>1598</v>
      </c>
    </row>
    <row r="286" spans="2:9" ht="16.2" thickTop="1" thickBot="1" x14ac:dyDescent="0.3">
      <c r="B286" s="29" t="s">
        <v>1805</v>
      </c>
      <c r="C286" s="30" t="s">
        <v>1329</v>
      </c>
      <c r="D286" s="30" t="s">
        <v>1806</v>
      </c>
      <c r="E286" s="30" t="s">
        <v>4</v>
      </c>
      <c r="F286" s="31">
        <v>14602.877954779444</v>
      </c>
      <c r="G286" s="32">
        <v>0</v>
      </c>
      <c r="H286" s="30" t="s">
        <v>1805</v>
      </c>
      <c r="I286" s="34" t="s">
        <v>1598</v>
      </c>
    </row>
    <row r="287" spans="2:9" ht="16.2" thickTop="1" thickBot="1" x14ac:dyDescent="0.3">
      <c r="B287" s="29" t="s">
        <v>1807</v>
      </c>
      <c r="C287" s="30" t="s">
        <v>1329</v>
      </c>
      <c r="D287" s="30" t="s">
        <v>1808</v>
      </c>
      <c r="E287" s="30" t="s">
        <v>4</v>
      </c>
      <c r="F287" s="31">
        <v>14809.23960215666</v>
      </c>
      <c r="G287" s="32">
        <v>0</v>
      </c>
      <c r="H287" s="30" t="s">
        <v>1807</v>
      </c>
      <c r="I287" s="34" t="s">
        <v>1598</v>
      </c>
    </row>
    <row r="288" spans="2:9" ht="16.2" thickTop="1" thickBot="1" x14ac:dyDescent="0.3">
      <c r="B288" s="29" t="s">
        <v>1809</v>
      </c>
      <c r="C288" s="30" t="s">
        <v>1329</v>
      </c>
      <c r="D288" s="30" t="s">
        <v>1810</v>
      </c>
      <c r="E288" s="30" t="s">
        <v>4</v>
      </c>
      <c r="F288" s="31">
        <v>14911.720631261094</v>
      </c>
      <c r="G288" s="32">
        <v>0</v>
      </c>
      <c r="H288" s="30" t="s">
        <v>1809</v>
      </c>
      <c r="I288" s="34" t="s">
        <v>1598</v>
      </c>
    </row>
    <row r="289" spans="2:9" ht="16.2" thickTop="1" thickBot="1" x14ac:dyDescent="0.3">
      <c r="B289" s="29" t="s">
        <v>1811</v>
      </c>
      <c r="C289" s="30" t="s">
        <v>1329</v>
      </c>
      <c r="D289" s="30" t="s">
        <v>1812</v>
      </c>
      <c r="E289" s="30" t="s">
        <v>4</v>
      </c>
      <c r="F289" s="31">
        <v>15216.36454023771</v>
      </c>
      <c r="G289" s="32">
        <v>0</v>
      </c>
      <c r="H289" s="30" t="s">
        <v>1811</v>
      </c>
      <c r="I289" s="34" t="s">
        <v>1598</v>
      </c>
    </row>
    <row r="290" spans="2:9" ht="16.2" thickTop="1" thickBot="1" x14ac:dyDescent="0.3">
      <c r="B290" s="29" t="s">
        <v>1813</v>
      </c>
      <c r="C290" s="30" t="s">
        <v>1329</v>
      </c>
      <c r="D290" s="30" t="s">
        <v>1814</v>
      </c>
      <c r="E290" s="30" t="s">
        <v>4</v>
      </c>
      <c r="F290" s="31">
        <v>15417.127830941545</v>
      </c>
      <c r="G290" s="32">
        <v>0</v>
      </c>
      <c r="H290" s="30" t="s">
        <v>1813</v>
      </c>
      <c r="I290" s="34" t="s">
        <v>1598</v>
      </c>
    </row>
    <row r="291" spans="2:9" ht="16.2" thickTop="1" thickBot="1" x14ac:dyDescent="0.3">
      <c r="B291" s="29" t="s">
        <v>1815</v>
      </c>
      <c r="C291" s="30" t="s">
        <v>1329</v>
      </c>
      <c r="D291" s="30" t="s">
        <v>1816</v>
      </c>
      <c r="E291" s="30" t="s">
        <v>4</v>
      </c>
      <c r="F291" s="31">
        <v>16105.103662137333</v>
      </c>
      <c r="G291" s="32">
        <v>0</v>
      </c>
      <c r="H291" s="30" t="s">
        <v>1815</v>
      </c>
      <c r="I291" s="34" t="s">
        <v>1598</v>
      </c>
    </row>
    <row r="292" spans="2:9" ht="16.2" thickTop="1" thickBot="1" x14ac:dyDescent="0.3">
      <c r="B292" s="29" t="s">
        <v>1817</v>
      </c>
      <c r="C292" s="30" t="s">
        <v>1329</v>
      </c>
      <c r="D292" s="30" t="s">
        <v>1818</v>
      </c>
      <c r="E292" s="30" t="s">
        <v>4</v>
      </c>
      <c r="F292" s="31">
        <v>16201.519804845602</v>
      </c>
      <c r="G292" s="32">
        <v>0</v>
      </c>
      <c r="H292" s="30" t="s">
        <v>1817</v>
      </c>
      <c r="I292" s="34" t="s">
        <v>1598</v>
      </c>
    </row>
    <row r="293" spans="2:9" ht="16.2" thickTop="1" thickBot="1" x14ac:dyDescent="0.3">
      <c r="B293" s="29" t="s">
        <v>1819</v>
      </c>
      <c r="C293" s="30" t="s">
        <v>1329</v>
      </c>
      <c r="D293" s="30" t="s">
        <v>1820</v>
      </c>
      <c r="E293" s="30" t="s">
        <v>4</v>
      </c>
      <c r="F293" s="31">
        <v>16770.219536916804</v>
      </c>
      <c r="G293" s="32">
        <v>0</v>
      </c>
      <c r="H293" s="30" t="s">
        <v>1819</v>
      </c>
      <c r="I293" s="34" t="s">
        <v>1598</v>
      </c>
    </row>
    <row r="294" spans="2:9" ht="16.2" thickTop="1" thickBot="1" x14ac:dyDescent="0.3">
      <c r="B294" s="29" t="s">
        <v>1821</v>
      </c>
      <c r="C294" s="30" t="s">
        <v>1329</v>
      </c>
      <c r="D294" s="30" t="s">
        <v>1822</v>
      </c>
      <c r="E294" s="30" t="s">
        <v>4</v>
      </c>
      <c r="F294" s="31">
        <v>16863.3699715656</v>
      </c>
      <c r="G294" s="32">
        <v>0</v>
      </c>
      <c r="H294" s="30" t="s">
        <v>1821</v>
      </c>
      <c r="I294" s="34" t="s">
        <v>1598</v>
      </c>
    </row>
    <row r="295" spans="2:9" ht="16.2" thickTop="1" thickBot="1" x14ac:dyDescent="0.3">
      <c r="B295" s="29" t="s">
        <v>1823</v>
      </c>
      <c r="C295" s="30" t="s">
        <v>1329</v>
      </c>
      <c r="D295" s="30" t="s">
        <v>1824</v>
      </c>
      <c r="E295" s="30" t="s">
        <v>4</v>
      </c>
      <c r="F295" s="31">
        <v>17231.306412932969</v>
      </c>
      <c r="G295" s="32">
        <v>0</v>
      </c>
      <c r="H295" s="30" t="s">
        <v>1823</v>
      </c>
      <c r="I295" s="34" t="s">
        <v>1598</v>
      </c>
    </row>
    <row r="296" spans="2:9" ht="16.2" thickTop="1" thickBot="1" x14ac:dyDescent="0.3">
      <c r="B296" s="29" t="s">
        <v>1825</v>
      </c>
      <c r="C296" s="30" t="s">
        <v>1329</v>
      </c>
      <c r="D296" s="30" t="s">
        <v>1826</v>
      </c>
      <c r="E296" s="30" t="s">
        <v>4</v>
      </c>
      <c r="F296" s="31">
        <v>17502.360181869284</v>
      </c>
      <c r="G296" s="32">
        <v>0</v>
      </c>
      <c r="H296" s="30" t="s">
        <v>1825</v>
      </c>
      <c r="I296" s="34" t="s">
        <v>1598</v>
      </c>
    </row>
    <row r="297" spans="2:9" ht="16.2" thickTop="1" thickBot="1" x14ac:dyDescent="0.3">
      <c r="B297" s="29" t="s">
        <v>1827</v>
      </c>
      <c r="C297" s="30" t="s">
        <v>1329</v>
      </c>
      <c r="D297" s="30" t="s">
        <v>1828</v>
      </c>
      <c r="E297" s="30" t="s">
        <v>4</v>
      </c>
      <c r="F297" s="31">
        <v>17680.730045879583</v>
      </c>
      <c r="G297" s="32">
        <v>0</v>
      </c>
      <c r="H297" s="30" t="s">
        <v>1827</v>
      </c>
      <c r="I297" s="34" t="s">
        <v>1598</v>
      </c>
    </row>
    <row r="298" spans="2:9" ht="16.2" thickTop="1" thickBot="1" x14ac:dyDescent="0.3">
      <c r="B298" s="29" t="s">
        <v>1829</v>
      </c>
      <c r="C298" s="30" t="s">
        <v>1329</v>
      </c>
      <c r="D298" s="30" t="s">
        <v>1830</v>
      </c>
      <c r="E298" s="30" t="s">
        <v>4</v>
      </c>
      <c r="F298" s="31">
        <v>18031.871417226801</v>
      </c>
      <c r="G298" s="32">
        <v>0</v>
      </c>
      <c r="H298" s="30" t="s">
        <v>1829</v>
      </c>
      <c r="I298" s="34" t="s">
        <v>1598</v>
      </c>
    </row>
    <row r="299" spans="2:9" ht="16.2" thickTop="1" thickBot="1" x14ac:dyDescent="0.3">
      <c r="B299" s="29" t="s">
        <v>1831</v>
      </c>
      <c r="C299" s="30" t="s">
        <v>1329</v>
      </c>
      <c r="D299" s="30" t="s">
        <v>1832</v>
      </c>
      <c r="E299" s="30" t="s">
        <v>4</v>
      </c>
      <c r="F299" s="31">
        <v>18375.548313009509</v>
      </c>
      <c r="G299" s="32">
        <v>0</v>
      </c>
      <c r="H299" s="30" t="s">
        <v>1831</v>
      </c>
      <c r="I299" s="34" t="s">
        <v>1598</v>
      </c>
    </row>
    <row r="300" spans="2:9" ht="16.2" thickTop="1" thickBot="1" x14ac:dyDescent="0.3">
      <c r="B300" s="29" t="s">
        <v>1833</v>
      </c>
      <c r="C300" s="30" t="s">
        <v>1329</v>
      </c>
      <c r="D300" s="30" t="s">
        <v>1834</v>
      </c>
      <c r="E300" s="30" t="s">
        <v>4</v>
      </c>
      <c r="F300" s="31">
        <v>19282.171074282436</v>
      </c>
      <c r="G300" s="32">
        <v>0</v>
      </c>
      <c r="H300" s="30" t="s">
        <v>1833</v>
      </c>
      <c r="I300" s="34" t="s">
        <v>1598</v>
      </c>
    </row>
    <row r="301" spans="2:9" ht="16.2" thickTop="1" thickBot="1" x14ac:dyDescent="0.3">
      <c r="B301" s="29" t="s">
        <v>1835</v>
      </c>
      <c r="C301" s="30" t="s">
        <v>1329</v>
      </c>
      <c r="D301" s="30" t="s">
        <v>1836</v>
      </c>
      <c r="E301" s="30" t="s">
        <v>4</v>
      </c>
      <c r="F301" s="31">
        <v>19519.63470317845</v>
      </c>
      <c r="G301" s="32">
        <v>0</v>
      </c>
      <c r="H301" s="30" t="s">
        <v>1835</v>
      </c>
      <c r="I301" s="34" t="s">
        <v>1598</v>
      </c>
    </row>
    <row r="302" spans="2:9" ht="16.2" thickTop="1" thickBot="1" x14ac:dyDescent="0.3">
      <c r="B302" s="29" t="s">
        <v>1837</v>
      </c>
      <c r="C302" s="30" t="s">
        <v>1329</v>
      </c>
      <c r="D302" s="30" t="s">
        <v>1838</v>
      </c>
      <c r="E302" s="30" t="s">
        <v>4</v>
      </c>
      <c r="F302" s="31">
        <v>19752.899564569427</v>
      </c>
      <c r="G302" s="32">
        <v>0</v>
      </c>
      <c r="H302" s="30" t="s">
        <v>1837</v>
      </c>
      <c r="I302" s="34" t="s">
        <v>1598</v>
      </c>
    </row>
    <row r="303" spans="2:9" ht="16.2" thickTop="1" thickBot="1" x14ac:dyDescent="0.3">
      <c r="B303" s="29" t="s">
        <v>1839</v>
      </c>
      <c r="C303" s="30" t="s">
        <v>1329</v>
      </c>
      <c r="D303" s="30" t="s">
        <v>1840</v>
      </c>
      <c r="E303" s="30" t="s">
        <v>4</v>
      </c>
      <c r="F303" s="31">
        <v>20206.83298483627</v>
      </c>
      <c r="G303" s="32">
        <v>0</v>
      </c>
      <c r="H303" s="30" t="s">
        <v>1839</v>
      </c>
      <c r="I303" s="34" t="s">
        <v>1598</v>
      </c>
    </row>
    <row r="304" spans="2:9" ht="16.2" thickTop="1" thickBot="1" x14ac:dyDescent="0.3">
      <c r="B304" s="29" t="s">
        <v>1841</v>
      </c>
      <c r="C304" s="30" t="s">
        <v>1329</v>
      </c>
      <c r="D304" s="30" t="s">
        <v>1842</v>
      </c>
      <c r="E304" s="30" t="s">
        <v>4</v>
      </c>
      <c r="F304" s="31">
        <v>20500.124670558522</v>
      </c>
      <c r="G304" s="32">
        <v>0</v>
      </c>
      <c r="H304" s="30" t="s">
        <v>1841</v>
      </c>
      <c r="I304" s="34" t="s">
        <v>1598</v>
      </c>
    </row>
    <row r="305" spans="2:9" ht="16.2" thickTop="1" thickBot="1" x14ac:dyDescent="0.3">
      <c r="B305" s="29" t="s">
        <v>1843</v>
      </c>
      <c r="C305" s="30" t="s">
        <v>1329</v>
      </c>
      <c r="D305" s="30" t="s">
        <v>1844</v>
      </c>
      <c r="E305" s="30" t="s">
        <v>4</v>
      </c>
      <c r="F305" s="31">
        <v>21401.77111478844</v>
      </c>
      <c r="G305" s="32">
        <v>0</v>
      </c>
      <c r="H305" s="30" t="s">
        <v>1843</v>
      </c>
      <c r="I305" s="34" t="s">
        <v>1598</v>
      </c>
    </row>
    <row r="306" spans="2:9" ht="16.2" thickTop="1" thickBot="1" x14ac:dyDescent="0.3">
      <c r="B306" s="29" t="s">
        <v>1845</v>
      </c>
      <c r="C306" s="30" t="s">
        <v>1329</v>
      </c>
      <c r="D306" s="30" t="s">
        <v>1846</v>
      </c>
      <c r="E306" s="30" t="s">
        <v>4</v>
      </c>
      <c r="F306" s="31">
        <v>22284.600860199491</v>
      </c>
      <c r="G306" s="32">
        <v>0</v>
      </c>
      <c r="H306" s="30" t="s">
        <v>1845</v>
      </c>
      <c r="I306" s="34" t="s">
        <v>1598</v>
      </c>
    </row>
    <row r="307" spans="2:9" ht="16.2" thickTop="1" thickBot="1" x14ac:dyDescent="0.3">
      <c r="B307" s="29" t="s">
        <v>1847</v>
      </c>
      <c r="C307" s="30" t="s">
        <v>1329</v>
      </c>
      <c r="D307" s="30" t="s">
        <v>1848</v>
      </c>
      <c r="E307" s="30" t="s">
        <v>4</v>
      </c>
      <c r="F307" s="31">
        <v>22461.88215485663</v>
      </c>
      <c r="G307" s="32">
        <v>0</v>
      </c>
      <c r="H307" s="30" t="s">
        <v>1847</v>
      </c>
      <c r="I307" s="34" t="s">
        <v>1598</v>
      </c>
    </row>
    <row r="308" spans="2:9" ht="16.2" thickTop="1" thickBot="1" x14ac:dyDescent="0.3">
      <c r="B308" s="29" t="s">
        <v>1849</v>
      </c>
      <c r="C308" s="30" t="s">
        <v>1329</v>
      </c>
      <c r="D308" s="30" t="s">
        <v>1850</v>
      </c>
      <c r="E308" s="30" t="s">
        <v>4</v>
      </c>
      <c r="F308" s="31">
        <v>6363.7142345979946</v>
      </c>
      <c r="G308" s="32">
        <v>0</v>
      </c>
      <c r="H308" s="30" t="s">
        <v>1849</v>
      </c>
      <c r="I308" s="34" t="s">
        <v>1598</v>
      </c>
    </row>
    <row r="309" spans="2:9" ht="16.2" thickTop="1" thickBot="1" x14ac:dyDescent="0.3">
      <c r="B309" s="29" t="s">
        <v>1851</v>
      </c>
      <c r="C309" s="30" t="s">
        <v>1329</v>
      </c>
      <c r="D309" s="30" t="s">
        <v>1852</v>
      </c>
      <c r="E309" s="30" t="s">
        <v>4</v>
      </c>
      <c r="F309" s="31">
        <v>26493.025530498653</v>
      </c>
      <c r="G309" s="32">
        <v>0</v>
      </c>
      <c r="H309" s="30" t="s">
        <v>1851</v>
      </c>
      <c r="I309" s="34" t="s">
        <v>1598</v>
      </c>
    </row>
    <row r="310" spans="2:9" ht="16.2" thickTop="1" thickBot="1" x14ac:dyDescent="0.3">
      <c r="B310" s="29" t="s">
        <v>1853</v>
      </c>
      <c r="C310" s="30" t="s">
        <v>1329</v>
      </c>
      <c r="D310" s="30" t="s">
        <v>1854</v>
      </c>
      <c r="E310" s="30" t="s">
        <v>4</v>
      </c>
      <c r="F310" s="31">
        <v>26493.025530498653</v>
      </c>
      <c r="G310" s="32">
        <v>0</v>
      </c>
      <c r="H310" s="30" t="s">
        <v>1853</v>
      </c>
      <c r="I310" s="34" t="s">
        <v>1598</v>
      </c>
    </row>
    <row r="311" spans="2:9" ht="16.2" thickTop="1" thickBot="1" x14ac:dyDescent="0.3">
      <c r="B311" s="29" t="s">
        <v>1855</v>
      </c>
      <c r="C311" s="30" t="s">
        <v>1329</v>
      </c>
      <c r="D311" s="30" t="s">
        <v>1856</v>
      </c>
      <c r="E311" s="30" t="s">
        <v>4</v>
      </c>
      <c r="F311" s="31">
        <v>26671.986332157812</v>
      </c>
      <c r="G311" s="32">
        <v>0</v>
      </c>
      <c r="H311" s="30" t="s">
        <v>1855</v>
      </c>
      <c r="I311" s="34" t="s">
        <v>1598</v>
      </c>
    </row>
    <row r="312" spans="2:9" ht="16.2" thickTop="1" thickBot="1" x14ac:dyDescent="0.3">
      <c r="B312" s="29" t="s">
        <v>1857</v>
      </c>
      <c r="C312" s="30" t="s">
        <v>1329</v>
      </c>
      <c r="D312" s="30" t="s">
        <v>1858</v>
      </c>
      <c r="E312" s="30" t="s">
        <v>4</v>
      </c>
      <c r="F312" s="31">
        <v>6692.0578534919323</v>
      </c>
      <c r="G312" s="32">
        <v>0</v>
      </c>
      <c r="H312" s="30" t="s">
        <v>1857</v>
      </c>
      <c r="I312" s="34" t="s">
        <v>1598</v>
      </c>
    </row>
    <row r="313" spans="2:9" ht="16.2" thickTop="1" thickBot="1" x14ac:dyDescent="0.3">
      <c r="B313" s="29" t="s">
        <v>1859</v>
      </c>
      <c r="C313" s="30" t="s">
        <v>1329</v>
      </c>
      <c r="D313" s="30" t="s">
        <v>1860</v>
      </c>
      <c r="E313" s="30" t="s">
        <v>4</v>
      </c>
      <c r="F313" s="31">
        <v>27184.873558393538</v>
      </c>
      <c r="G313" s="32">
        <v>0</v>
      </c>
      <c r="H313" s="30" t="s">
        <v>1859</v>
      </c>
      <c r="I313" s="34" t="s">
        <v>1598</v>
      </c>
    </row>
    <row r="314" spans="2:9" ht="16.2" thickTop="1" thickBot="1" x14ac:dyDescent="0.3">
      <c r="B314" s="29" t="s">
        <v>1861</v>
      </c>
      <c r="C314" s="30" t="s">
        <v>1329</v>
      </c>
      <c r="D314" s="30" t="s">
        <v>1862</v>
      </c>
      <c r="E314" s="30" t="s">
        <v>4</v>
      </c>
      <c r="F314" s="31">
        <v>27354.146092809584</v>
      </c>
      <c r="G314" s="32">
        <v>0</v>
      </c>
      <c r="H314" s="30" t="s">
        <v>1861</v>
      </c>
      <c r="I314" s="34" t="s">
        <v>1598</v>
      </c>
    </row>
    <row r="315" spans="2:9" ht="16.2" thickTop="1" thickBot="1" x14ac:dyDescent="0.3">
      <c r="B315" s="29" t="s">
        <v>1863</v>
      </c>
      <c r="C315" s="30" t="s">
        <v>1329</v>
      </c>
      <c r="D315" s="30" t="s">
        <v>1864</v>
      </c>
      <c r="E315" s="30" t="s">
        <v>4</v>
      </c>
      <c r="F315" s="31">
        <v>7017.9133138643683</v>
      </c>
      <c r="G315" s="32">
        <v>0</v>
      </c>
      <c r="H315" s="30" t="s">
        <v>1863</v>
      </c>
      <c r="I315" s="34" t="s">
        <v>1598</v>
      </c>
    </row>
    <row r="316" spans="2:9" ht="16.2" thickTop="1" thickBot="1" x14ac:dyDescent="0.3">
      <c r="B316" s="29" t="s">
        <v>1865</v>
      </c>
      <c r="C316" s="30" t="s">
        <v>1329</v>
      </c>
      <c r="D316" s="30" t="s">
        <v>1866</v>
      </c>
      <c r="E316" s="30" t="s">
        <v>4</v>
      </c>
      <c r="F316" s="31">
        <v>27721.476045537336</v>
      </c>
      <c r="G316" s="32">
        <v>0</v>
      </c>
      <c r="H316" s="30" t="s">
        <v>1865</v>
      </c>
      <c r="I316" s="34" t="s">
        <v>1598</v>
      </c>
    </row>
    <row r="317" spans="2:9" ht="16.2" thickTop="1" thickBot="1" x14ac:dyDescent="0.3">
      <c r="B317" s="29" t="s">
        <v>1867</v>
      </c>
      <c r="C317" s="30" t="s">
        <v>1329</v>
      </c>
      <c r="D317" s="30" t="s">
        <v>1868</v>
      </c>
      <c r="E317" s="30" t="s">
        <v>4</v>
      </c>
      <c r="F317" s="31">
        <v>27895.273918264367</v>
      </c>
      <c r="G317" s="32">
        <v>0</v>
      </c>
      <c r="H317" s="30" t="s">
        <v>1867</v>
      </c>
      <c r="I317" s="34" t="s">
        <v>1598</v>
      </c>
    </row>
    <row r="318" spans="2:9" ht="16.2" thickTop="1" thickBot="1" x14ac:dyDescent="0.3">
      <c r="B318" s="29" t="s">
        <v>1869</v>
      </c>
      <c r="C318" s="30" t="s">
        <v>1329</v>
      </c>
      <c r="D318" s="30" t="s">
        <v>1870</v>
      </c>
      <c r="E318" s="30" t="s">
        <v>4</v>
      </c>
      <c r="F318" s="31">
        <v>7341.2806157153</v>
      </c>
      <c r="G318" s="32">
        <v>0</v>
      </c>
      <c r="H318" s="30" t="s">
        <v>1869</v>
      </c>
      <c r="I318" s="34" t="s">
        <v>1598</v>
      </c>
    </row>
    <row r="319" spans="2:9" ht="16.2" thickTop="1" thickBot="1" x14ac:dyDescent="0.3">
      <c r="B319" s="29" t="s">
        <v>1871</v>
      </c>
      <c r="C319" s="30" t="s">
        <v>1329</v>
      </c>
      <c r="D319" s="30" t="s">
        <v>1872</v>
      </c>
      <c r="E319" s="30" t="s">
        <v>4</v>
      </c>
      <c r="F319" s="31">
        <v>28103.626092458795</v>
      </c>
      <c r="G319" s="32">
        <v>0</v>
      </c>
      <c r="H319" s="30" t="s">
        <v>1871</v>
      </c>
      <c r="I319" s="34" t="s">
        <v>1598</v>
      </c>
    </row>
    <row r="320" spans="2:9" ht="16.2" thickTop="1" thickBot="1" x14ac:dyDescent="0.3">
      <c r="B320" s="29" t="s">
        <v>1873</v>
      </c>
      <c r="C320" s="30" t="s">
        <v>1329</v>
      </c>
      <c r="D320" s="30" t="s">
        <v>1874</v>
      </c>
      <c r="E320" s="30" t="s">
        <v>4</v>
      </c>
      <c r="F320" s="31">
        <v>7502.0312071952003</v>
      </c>
      <c r="G320" s="32">
        <v>0</v>
      </c>
      <c r="H320" s="30" t="s">
        <v>1873</v>
      </c>
      <c r="I320" s="34" t="s">
        <v>1598</v>
      </c>
    </row>
    <row r="321" spans="2:9" ht="16.2" thickTop="1" thickBot="1" x14ac:dyDescent="0.3">
      <c r="B321" s="29" t="s">
        <v>1875</v>
      </c>
      <c r="C321" s="30" t="s">
        <v>1329</v>
      </c>
      <c r="D321" s="30" t="s">
        <v>1876</v>
      </c>
      <c r="E321" s="30" t="s">
        <v>4</v>
      </c>
      <c r="F321" s="31">
        <v>28162.082266723373</v>
      </c>
      <c r="G321" s="32">
        <v>0</v>
      </c>
      <c r="H321" s="30" t="s">
        <v>1875</v>
      </c>
      <c r="I321" s="34" t="s">
        <v>1598</v>
      </c>
    </row>
    <row r="322" spans="2:9" ht="16.2" thickTop="1" thickBot="1" x14ac:dyDescent="0.3">
      <c r="B322" s="29" t="s">
        <v>1877</v>
      </c>
      <c r="C322" s="30" t="s">
        <v>1329</v>
      </c>
      <c r="D322" s="30" t="s">
        <v>1878</v>
      </c>
      <c r="E322" s="30" t="s">
        <v>4</v>
      </c>
      <c r="F322" s="31">
        <v>28181.800923006285</v>
      </c>
      <c r="G322" s="32">
        <v>0</v>
      </c>
      <c r="H322" s="30" t="s">
        <v>1877</v>
      </c>
      <c r="I322" s="34" t="s">
        <v>1598</v>
      </c>
    </row>
    <row r="323" spans="2:9" ht="16.2" thickTop="1" thickBot="1" x14ac:dyDescent="0.3">
      <c r="B323" s="29" t="s">
        <v>1879</v>
      </c>
      <c r="C323" s="30" t="s">
        <v>1329</v>
      </c>
      <c r="D323" s="30" t="s">
        <v>1880</v>
      </c>
      <c r="E323" s="30" t="s">
        <v>4</v>
      </c>
      <c r="F323" s="31">
        <v>28147.371029464972</v>
      </c>
      <c r="G323" s="32">
        <v>0</v>
      </c>
      <c r="H323" s="30" t="s">
        <v>1879</v>
      </c>
      <c r="I323" s="34" t="s">
        <v>1598</v>
      </c>
    </row>
    <row r="324" spans="2:9" ht="16.2" thickTop="1" thickBot="1" x14ac:dyDescent="0.3">
      <c r="B324" s="29" t="s">
        <v>1881</v>
      </c>
      <c r="C324" s="30" t="s">
        <v>1329</v>
      </c>
      <c r="D324" s="30" t="s">
        <v>1882</v>
      </c>
      <c r="E324" s="30" t="s">
        <v>4</v>
      </c>
      <c r="F324" s="31">
        <v>27892.381433983122</v>
      </c>
      <c r="G324" s="32">
        <v>0</v>
      </c>
      <c r="H324" s="30" t="s">
        <v>1881</v>
      </c>
      <c r="I324" s="34" t="s">
        <v>1598</v>
      </c>
    </row>
    <row r="325" spans="2:9" ht="16.2" thickTop="1" thickBot="1" x14ac:dyDescent="0.3">
      <c r="B325" s="29" t="s">
        <v>1883</v>
      </c>
      <c r="C325" s="30" t="s">
        <v>1329</v>
      </c>
      <c r="D325" s="30" t="s">
        <v>1884</v>
      </c>
      <c r="E325" s="30" t="s">
        <v>4</v>
      </c>
      <c r="F325" s="31">
        <v>8296.4535701390705</v>
      </c>
      <c r="G325" s="32">
        <v>0</v>
      </c>
      <c r="H325" s="30" t="s">
        <v>1883</v>
      </c>
      <c r="I325" s="34" t="s">
        <v>1598</v>
      </c>
    </row>
    <row r="326" spans="2:9" ht="16.2" thickTop="1" thickBot="1" x14ac:dyDescent="0.3">
      <c r="B326" s="29" t="s">
        <v>1885</v>
      </c>
      <c r="C326" s="30" t="s">
        <v>1329</v>
      </c>
      <c r="D326" s="30" t="s">
        <v>1886</v>
      </c>
      <c r="E326" s="30" t="s">
        <v>4</v>
      </c>
      <c r="F326" s="31">
        <v>27316.590450125634</v>
      </c>
      <c r="G326" s="32">
        <v>0</v>
      </c>
      <c r="H326" s="30" t="s">
        <v>1885</v>
      </c>
      <c r="I326" s="34" t="s">
        <v>1598</v>
      </c>
    </row>
    <row r="327" spans="2:9" ht="16.2" thickTop="1" thickBot="1" x14ac:dyDescent="0.3">
      <c r="B327" s="29" t="s">
        <v>1887</v>
      </c>
      <c r="C327" s="30" t="s">
        <v>1329</v>
      </c>
      <c r="D327" s="30" t="s">
        <v>1888</v>
      </c>
      <c r="E327" s="30" t="s">
        <v>4</v>
      </c>
      <c r="F327" s="31">
        <v>18566.778846377827</v>
      </c>
      <c r="G327" s="32">
        <v>0</v>
      </c>
      <c r="H327" s="30" t="s">
        <v>1887</v>
      </c>
      <c r="I327" s="34" t="s">
        <v>1598</v>
      </c>
    </row>
    <row r="328" spans="2:9" ht="16.2" thickTop="1" thickBot="1" x14ac:dyDescent="0.3">
      <c r="B328" s="29" t="s">
        <v>1889</v>
      </c>
      <c r="C328" s="30" t="s">
        <v>1329</v>
      </c>
      <c r="D328" s="30" t="s">
        <v>1890</v>
      </c>
      <c r="E328" s="30" t="s">
        <v>4</v>
      </c>
      <c r="F328" s="31">
        <v>19422.332153996889</v>
      </c>
      <c r="G328" s="32">
        <v>0</v>
      </c>
      <c r="H328" s="30" t="s">
        <v>1889</v>
      </c>
      <c r="I328" s="34" t="s">
        <v>1598</v>
      </c>
    </row>
    <row r="329" spans="2:9" ht="16.2" thickTop="1" thickBot="1" x14ac:dyDescent="0.3">
      <c r="B329" s="29" t="s">
        <v>1891</v>
      </c>
      <c r="C329" s="30" t="s">
        <v>1329</v>
      </c>
      <c r="D329" s="30" t="s">
        <v>1892</v>
      </c>
      <c r="E329" s="30" t="s">
        <v>4</v>
      </c>
      <c r="F329" s="31">
        <v>20919.192769542788</v>
      </c>
      <c r="G329" s="32">
        <v>0</v>
      </c>
      <c r="H329" s="30" t="s">
        <v>1891</v>
      </c>
      <c r="I329" s="34" t="s">
        <v>1598</v>
      </c>
    </row>
    <row r="330" spans="2:9" ht="16.2" thickTop="1" thickBot="1" x14ac:dyDescent="0.3">
      <c r="B330" s="29" t="s">
        <v>1893</v>
      </c>
      <c r="C330" s="30" t="s">
        <v>1329</v>
      </c>
      <c r="D330" s="30" t="s">
        <v>1894</v>
      </c>
      <c r="E330" s="30" t="s">
        <v>4</v>
      </c>
      <c r="F330" s="31">
        <v>21108.199511232517</v>
      </c>
      <c r="G330" s="32">
        <v>0</v>
      </c>
      <c r="H330" s="30" t="s">
        <v>1893</v>
      </c>
      <c r="I330" s="34" t="s">
        <v>1598</v>
      </c>
    </row>
    <row r="331" spans="2:9" ht="16.2" thickTop="1" thickBot="1" x14ac:dyDescent="0.3">
      <c r="B331" s="29" t="s">
        <v>1895</v>
      </c>
      <c r="C331" s="30" t="s">
        <v>1329</v>
      </c>
      <c r="D331" s="30" t="s">
        <v>1896</v>
      </c>
      <c r="E331" s="30" t="s">
        <v>4</v>
      </c>
      <c r="F331" s="31">
        <v>21839.344892776393</v>
      </c>
      <c r="G331" s="32">
        <v>0</v>
      </c>
      <c r="H331" s="30" t="s">
        <v>1895</v>
      </c>
      <c r="I331" s="34" t="s">
        <v>1598</v>
      </c>
    </row>
    <row r="332" spans="2:9" ht="16.2" thickTop="1" thickBot="1" x14ac:dyDescent="0.3">
      <c r="B332" s="29" t="s">
        <v>1897</v>
      </c>
      <c r="C332" s="30" t="s">
        <v>1329</v>
      </c>
      <c r="D332" s="30" t="s">
        <v>1898</v>
      </c>
      <c r="E332" s="30" t="s">
        <v>4</v>
      </c>
      <c r="F332" s="31">
        <v>22103.260756954143</v>
      </c>
      <c r="G332" s="32">
        <v>0</v>
      </c>
      <c r="H332" s="30" t="s">
        <v>1897</v>
      </c>
      <c r="I332" s="34" t="s">
        <v>1598</v>
      </c>
    </row>
    <row r="333" spans="2:9" ht="16.2" thickTop="1" thickBot="1" x14ac:dyDescent="0.3">
      <c r="B333" s="29" t="s">
        <v>1899</v>
      </c>
      <c r="C333" s="30" t="s">
        <v>1329</v>
      </c>
      <c r="D333" s="30" t="s">
        <v>1900</v>
      </c>
      <c r="E333" s="30" t="s">
        <v>4</v>
      </c>
      <c r="F333" s="31">
        <v>22942.547728238882</v>
      </c>
      <c r="G333" s="32">
        <v>0</v>
      </c>
      <c r="H333" s="30" t="s">
        <v>1899</v>
      </c>
      <c r="I333" s="34" t="s">
        <v>1598</v>
      </c>
    </row>
    <row r="334" spans="2:9" ht="16.2" thickTop="1" thickBot="1" x14ac:dyDescent="0.3">
      <c r="B334" s="29" t="s">
        <v>1901</v>
      </c>
      <c r="C334" s="30" t="s">
        <v>1329</v>
      </c>
      <c r="D334" s="30" t="s">
        <v>1902</v>
      </c>
      <c r="E334" s="30" t="s">
        <v>4</v>
      </c>
      <c r="F334" s="31">
        <v>23338.864727742151</v>
      </c>
      <c r="G334" s="32">
        <v>0</v>
      </c>
      <c r="H334" s="30" t="s">
        <v>1901</v>
      </c>
      <c r="I334" s="34" t="s">
        <v>1598</v>
      </c>
    </row>
    <row r="335" spans="2:9" ht="16.2" thickTop="1" thickBot="1" x14ac:dyDescent="0.3">
      <c r="B335" s="29" t="s">
        <v>1903</v>
      </c>
      <c r="C335" s="30" t="s">
        <v>1329</v>
      </c>
      <c r="D335" s="30" t="s">
        <v>1904</v>
      </c>
      <c r="E335" s="30" t="s">
        <v>4</v>
      </c>
      <c r="F335" s="31">
        <v>23793.917819343667</v>
      </c>
      <c r="G335" s="32">
        <v>0</v>
      </c>
      <c r="H335" s="30" t="s">
        <v>1903</v>
      </c>
      <c r="I335" s="34" t="s">
        <v>1598</v>
      </c>
    </row>
    <row r="336" spans="2:9" ht="16.2" thickTop="1" thickBot="1" x14ac:dyDescent="0.3">
      <c r="B336" s="29" t="s">
        <v>1905</v>
      </c>
      <c r="C336" s="30" t="s">
        <v>1329</v>
      </c>
      <c r="D336" s="30" t="s">
        <v>1906</v>
      </c>
      <c r="E336" s="30" t="s">
        <v>4</v>
      </c>
      <c r="F336" s="31">
        <v>24084.845754470491</v>
      </c>
      <c r="G336" s="32">
        <v>0</v>
      </c>
      <c r="H336" s="30" t="s">
        <v>1905</v>
      </c>
      <c r="I336" s="34" t="s">
        <v>1598</v>
      </c>
    </row>
    <row r="337" spans="2:9" ht="16.2" thickTop="1" thickBot="1" x14ac:dyDescent="0.3">
      <c r="B337" s="29" t="s">
        <v>1907</v>
      </c>
      <c r="C337" s="30" t="s">
        <v>1329</v>
      </c>
      <c r="D337" s="30" t="s">
        <v>1908</v>
      </c>
      <c r="E337" s="30" t="s">
        <v>4</v>
      </c>
      <c r="F337" s="31">
        <v>24502.576468249452</v>
      </c>
      <c r="G337" s="32">
        <v>0</v>
      </c>
      <c r="H337" s="30" t="s">
        <v>1907</v>
      </c>
      <c r="I337" s="34" t="s">
        <v>1598</v>
      </c>
    </row>
    <row r="338" spans="2:9" ht="16.2" thickTop="1" thickBot="1" x14ac:dyDescent="0.3">
      <c r="B338" s="29" t="s">
        <v>1909</v>
      </c>
      <c r="C338" s="30" t="s">
        <v>1329</v>
      </c>
      <c r="D338" s="30" t="s">
        <v>1910</v>
      </c>
      <c r="E338" s="30" t="s">
        <v>4</v>
      </c>
      <c r="F338" s="31">
        <v>24502.576468249452</v>
      </c>
      <c r="G338" s="32">
        <v>0</v>
      </c>
      <c r="H338" s="30" t="s">
        <v>1909</v>
      </c>
      <c r="I338" s="34" t="s">
        <v>1598</v>
      </c>
    </row>
    <row r="339" spans="2:9" ht="16.2" thickTop="1" thickBot="1" x14ac:dyDescent="0.3">
      <c r="B339" s="29" t="s">
        <v>1911</v>
      </c>
      <c r="C339" s="30" t="s">
        <v>1329</v>
      </c>
      <c r="D339" s="30" t="s">
        <v>1912</v>
      </c>
      <c r="E339" s="30" t="s">
        <v>4</v>
      </c>
      <c r="F339" s="31">
        <v>6032.8824571825517</v>
      </c>
      <c r="G339" s="32">
        <v>0</v>
      </c>
      <c r="H339" s="30" t="s">
        <v>1911</v>
      </c>
      <c r="I339" s="34" t="s">
        <v>1598</v>
      </c>
    </row>
    <row r="340" spans="2:9" ht="16.2" thickTop="1" thickBot="1" x14ac:dyDescent="0.3">
      <c r="B340" s="29" t="s">
        <v>1913</v>
      </c>
      <c r="C340" s="30" t="s">
        <v>1329</v>
      </c>
      <c r="D340" s="30" t="s">
        <v>1914</v>
      </c>
      <c r="E340" s="30" t="s">
        <v>4</v>
      </c>
      <c r="F340" s="31">
        <v>25149.031154117645</v>
      </c>
      <c r="G340" s="32">
        <v>0</v>
      </c>
      <c r="H340" s="30" t="s">
        <v>1913</v>
      </c>
      <c r="I340" s="34" t="s">
        <v>1598</v>
      </c>
    </row>
    <row r="341" spans="2:9" ht="16.2" thickTop="1" thickBot="1" x14ac:dyDescent="0.3">
      <c r="B341" s="29" t="s">
        <v>1915</v>
      </c>
      <c r="C341" s="30" t="s">
        <v>1329</v>
      </c>
      <c r="D341" s="30" t="s">
        <v>1916</v>
      </c>
      <c r="E341" s="30" t="s">
        <v>4</v>
      </c>
      <c r="F341" s="31">
        <v>25210.255404737403</v>
      </c>
      <c r="G341" s="32">
        <v>0</v>
      </c>
      <c r="H341" s="30" t="s">
        <v>1915</v>
      </c>
      <c r="I341" s="34" t="s">
        <v>1598</v>
      </c>
    </row>
    <row r="342" spans="2:9" ht="16.2" thickTop="1" thickBot="1" x14ac:dyDescent="0.3">
      <c r="B342" s="29" t="s">
        <v>1917</v>
      </c>
      <c r="C342" s="30" t="s">
        <v>1329</v>
      </c>
      <c r="D342" s="30" t="s">
        <v>1918</v>
      </c>
      <c r="E342" s="30" t="s">
        <v>4</v>
      </c>
      <c r="F342" s="31">
        <v>25677.655983001874</v>
      </c>
      <c r="G342" s="32">
        <v>0</v>
      </c>
      <c r="H342" s="30" t="s">
        <v>1917</v>
      </c>
      <c r="I342" s="34" t="s">
        <v>1598</v>
      </c>
    </row>
    <row r="343" spans="2:9" ht="16.2" thickTop="1" thickBot="1" x14ac:dyDescent="0.3">
      <c r="B343" s="29" t="s">
        <v>1919</v>
      </c>
      <c r="C343" s="30" t="s">
        <v>1329</v>
      </c>
      <c r="D343" s="30" t="s">
        <v>1920</v>
      </c>
      <c r="E343" s="30" t="s">
        <v>4</v>
      </c>
      <c r="F343" s="31">
        <v>3694.9689243595394</v>
      </c>
      <c r="G343" s="32">
        <v>1</v>
      </c>
      <c r="H343" s="30" t="s">
        <v>1919</v>
      </c>
      <c r="I343" s="34" t="s">
        <v>1921</v>
      </c>
    </row>
    <row r="344" spans="2:9" ht="16.2" thickTop="1" thickBot="1" x14ac:dyDescent="0.3">
      <c r="B344" s="29" t="s">
        <v>1922</v>
      </c>
      <c r="C344" s="30" t="s">
        <v>1329</v>
      </c>
      <c r="D344" s="30" t="s">
        <v>1923</v>
      </c>
      <c r="E344" s="30" t="s">
        <v>4</v>
      </c>
      <c r="F344" s="31">
        <v>6537.1748758653566</v>
      </c>
      <c r="G344" s="32">
        <v>1</v>
      </c>
      <c r="H344" s="30" t="s">
        <v>1922</v>
      </c>
      <c r="I344" s="34" t="s">
        <v>1924</v>
      </c>
    </row>
    <row r="345" spans="2:9" ht="16.2" thickTop="1" thickBot="1" x14ac:dyDescent="0.3">
      <c r="B345" s="29" t="s">
        <v>1925</v>
      </c>
      <c r="C345" s="30" t="s">
        <v>1329</v>
      </c>
      <c r="D345" s="30" t="s">
        <v>1926</v>
      </c>
      <c r="E345" s="30" t="s">
        <v>4</v>
      </c>
      <c r="F345" s="31">
        <v>6613.5004834799829</v>
      </c>
      <c r="G345" s="32">
        <v>1</v>
      </c>
      <c r="H345" s="30" t="s">
        <v>1925</v>
      </c>
      <c r="I345" s="34" t="s">
        <v>1924</v>
      </c>
    </row>
    <row r="346" spans="2:9" ht="16.2" thickTop="1" thickBot="1" x14ac:dyDescent="0.3">
      <c r="B346" s="29" t="s">
        <v>1927</v>
      </c>
      <c r="C346" s="30" t="s">
        <v>1329</v>
      </c>
      <c r="D346" s="30" t="s">
        <v>1928</v>
      </c>
      <c r="E346" s="30" t="s">
        <v>4</v>
      </c>
      <c r="F346" s="31">
        <v>6683.1803039540737</v>
      </c>
      <c r="G346" s="32">
        <v>1</v>
      </c>
      <c r="H346" s="30" t="s">
        <v>1927</v>
      </c>
      <c r="I346" s="34" t="s">
        <v>1924</v>
      </c>
    </row>
    <row r="347" spans="2:9" ht="16.2" thickTop="1" thickBot="1" x14ac:dyDescent="0.3">
      <c r="B347" s="29" t="s">
        <v>1929</v>
      </c>
      <c r="C347" s="30" t="s">
        <v>1329</v>
      </c>
      <c r="D347" s="30" t="s">
        <v>1930</v>
      </c>
      <c r="E347" s="30" t="s">
        <v>4</v>
      </c>
      <c r="F347" s="31">
        <v>6747.2795251584121</v>
      </c>
      <c r="G347" s="32">
        <v>1</v>
      </c>
      <c r="H347" s="30" t="s">
        <v>1929</v>
      </c>
      <c r="I347" s="34" t="s">
        <v>1924</v>
      </c>
    </row>
    <row r="348" spans="2:9" ht="16.2" thickTop="1" thickBot="1" x14ac:dyDescent="0.3">
      <c r="B348" s="29" t="s">
        <v>1931</v>
      </c>
      <c r="C348" s="30" t="s">
        <v>1329</v>
      </c>
      <c r="D348" s="30" t="s">
        <v>1932</v>
      </c>
      <c r="E348" s="30" t="s">
        <v>4</v>
      </c>
      <c r="F348" s="31">
        <v>7092.255978757179</v>
      </c>
      <c r="G348" s="32">
        <v>1</v>
      </c>
      <c r="H348" s="30" t="s">
        <v>1931</v>
      </c>
      <c r="I348" s="34" t="s">
        <v>1924</v>
      </c>
    </row>
    <row r="349" spans="2:9" ht="16.2" thickTop="1" thickBot="1" x14ac:dyDescent="0.3">
      <c r="B349" s="29" t="s">
        <v>1933</v>
      </c>
      <c r="C349" s="30" t="s">
        <v>1329</v>
      </c>
      <c r="D349" s="30" t="s">
        <v>1934</v>
      </c>
      <c r="E349" s="30" t="s">
        <v>4</v>
      </c>
      <c r="F349" s="31">
        <v>7361.7072373561141</v>
      </c>
      <c r="G349" s="32">
        <v>1</v>
      </c>
      <c r="H349" s="30" t="s">
        <v>1933</v>
      </c>
      <c r="I349" s="34" t="s">
        <v>1924</v>
      </c>
    </row>
    <row r="350" spans="2:9" ht="16.2" thickTop="1" thickBot="1" x14ac:dyDescent="0.3">
      <c r="B350" s="29" t="s">
        <v>1935</v>
      </c>
      <c r="C350" s="30" t="s">
        <v>1329</v>
      </c>
      <c r="D350" s="30" t="s">
        <v>1936</v>
      </c>
      <c r="E350" s="30" t="s">
        <v>4</v>
      </c>
      <c r="F350" s="31">
        <v>7606.2607572865527</v>
      </c>
      <c r="G350" s="32">
        <v>1</v>
      </c>
      <c r="H350" s="30" t="s">
        <v>1935</v>
      </c>
      <c r="I350" s="34" t="s">
        <v>1924</v>
      </c>
    </row>
    <row r="351" spans="2:9" ht="16.2" thickTop="1" thickBot="1" x14ac:dyDescent="0.3">
      <c r="B351" s="29" t="s">
        <v>1937</v>
      </c>
      <c r="C351" s="30" t="s">
        <v>1329</v>
      </c>
      <c r="D351" s="30" t="s">
        <v>1938</v>
      </c>
      <c r="E351" s="30" t="s">
        <v>4</v>
      </c>
      <c r="F351" s="31">
        <v>7686.4088674067716</v>
      </c>
      <c r="G351" s="32">
        <v>1</v>
      </c>
      <c r="H351" s="30" t="s">
        <v>1937</v>
      </c>
      <c r="I351" s="34" t="s">
        <v>1924</v>
      </c>
    </row>
    <row r="352" spans="2:9" ht="16.2" thickTop="1" thickBot="1" x14ac:dyDescent="0.3">
      <c r="B352" s="29" t="s">
        <v>1939</v>
      </c>
      <c r="C352" s="30" t="s">
        <v>1329</v>
      </c>
      <c r="D352" s="30" t="s">
        <v>1940</v>
      </c>
      <c r="E352" s="30" t="s">
        <v>4</v>
      </c>
      <c r="F352" s="31">
        <v>6251.545031572472</v>
      </c>
      <c r="G352" s="32">
        <v>1</v>
      </c>
      <c r="H352" s="30" t="s">
        <v>1939</v>
      </c>
      <c r="I352" s="34" t="s">
        <v>1924</v>
      </c>
    </row>
    <row r="353" spans="2:9" ht="16.2" thickTop="1" thickBot="1" x14ac:dyDescent="0.3">
      <c r="B353" s="29" t="s">
        <v>1941</v>
      </c>
      <c r="C353" s="30" t="s">
        <v>1329</v>
      </c>
      <c r="D353" s="30" t="s">
        <v>1942</v>
      </c>
      <c r="E353" s="30" t="s">
        <v>4</v>
      </c>
      <c r="F353" s="31">
        <v>6358.478673903418</v>
      </c>
      <c r="G353" s="32">
        <v>1</v>
      </c>
      <c r="H353" s="30" t="s">
        <v>1941</v>
      </c>
      <c r="I353" s="34" t="s">
        <v>1924</v>
      </c>
    </row>
    <row r="354" spans="2:9" ht="16.2" thickTop="1" thickBot="1" x14ac:dyDescent="0.3">
      <c r="B354" s="29" t="s">
        <v>1943</v>
      </c>
      <c r="C354" s="30" t="s">
        <v>1329</v>
      </c>
      <c r="D354" s="30" t="s">
        <v>1944</v>
      </c>
      <c r="E354" s="30" t="s">
        <v>4</v>
      </c>
      <c r="F354" s="31">
        <v>6452.8008311129106</v>
      </c>
      <c r="G354" s="32">
        <v>1</v>
      </c>
      <c r="H354" s="30" t="s">
        <v>1943</v>
      </c>
      <c r="I354" s="34" t="s">
        <v>1924</v>
      </c>
    </row>
    <row r="355" spans="2:9" ht="16.2" thickTop="1" thickBot="1" x14ac:dyDescent="0.3">
      <c r="B355" s="29" t="s">
        <v>1945</v>
      </c>
      <c r="C355" s="30" t="s">
        <v>1329</v>
      </c>
      <c r="D355" s="30" t="s">
        <v>1946</v>
      </c>
      <c r="E355" s="30" t="s">
        <v>4</v>
      </c>
      <c r="F355" s="31">
        <v>5369.9234984077384</v>
      </c>
      <c r="G355" s="32">
        <v>0</v>
      </c>
      <c r="H355" s="30" t="s">
        <v>1945</v>
      </c>
      <c r="I355" s="34" t="s">
        <v>1947</v>
      </c>
    </row>
    <row r="356" spans="2:9" ht="16.2" thickTop="1" thickBot="1" x14ac:dyDescent="0.3">
      <c r="B356" s="29" t="s">
        <v>1948</v>
      </c>
      <c r="C356" s="30" t="s">
        <v>1329</v>
      </c>
      <c r="D356" s="30" t="s">
        <v>1949</v>
      </c>
      <c r="E356" s="30" t="s">
        <v>4</v>
      </c>
      <c r="F356" s="31">
        <v>4785.7892033316739</v>
      </c>
      <c r="G356" s="32">
        <v>0</v>
      </c>
      <c r="H356" s="30" t="s">
        <v>1948</v>
      </c>
      <c r="I356" s="34" t="s">
        <v>1947</v>
      </c>
    </row>
    <row r="357" spans="2:9" ht="16.2" thickTop="1" thickBot="1" x14ac:dyDescent="0.3">
      <c r="B357" s="29" t="s">
        <v>1950</v>
      </c>
      <c r="C357" s="30" t="s">
        <v>1329</v>
      </c>
      <c r="D357" s="30" t="s">
        <v>1951</v>
      </c>
      <c r="E357" s="30" t="s">
        <v>4</v>
      </c>
      <c r="F357" s="31">
        <v>4182.1154392589142</v>
      </c>
      <c r="G357" s="32">
        <v>0</v>
      </c>
      <c r="H357" s="30" t="s">
        <v>1950</v>
      </c>
      <c r="I357" s="34" t="s">
        <v>1947</v>
      </c>
    </row>
    <row r="358" spans="2:9" ht="16.2" thickTop="1" thickBot="1" x14ac:dyDescent="0.3">
      <c r="B358" s="29" t="s">
        <v>1952</v>
      </c>
      <c r="C358" s="30" t="s">
        <v>1329</v>
      </c>
      <c r="D358" s="30" t="s">
        <v>1953</v>
      </c>
      <c r="E358" s="30" t="s">
        <v>4</v>
      </c>
      <c r="F358" s="31">
        <v>3800.0877974157884</v>
      </c>
      <c r="G358" s="32">
        <v>0</v>
      </c>
      <c r="H358" s="30" t="s">
        <v>1952</v>
      </c>
      <c r="I358" s="34" t="s">
        <v>1954</v>
      </c>
    </row>
    <row r="359" spans="2:9" ht="16.2" thickTop="1" thickBot="1" x14ac:dyDescent="0.3">
      <c r="B359" s="29" t="s">
        <v>1955</v>
      </c>
      <c r="C359" s="30" t="s">
        <v>1329</v>
      </c>
      <c r="D359" s="30" t="s">
        <v>1956</v>
      </c>
      <c r="E359" s="30" t="s">
        <v>4</v>
      </c>
      <c r="F359" s="31">
        <v>3422.9968890599844</v>
      </c>
      <c r="G359" s="32">
        <v>0</v>
      </c>
      <c r="H359" s="30" t="s">
        <v>1955</v>
      </c>
      <c r="I359" s="34" t="s">
        <v>1954</v>
      </c>
    </row>
    <row r="360" spans="2:9" ht="16.2" thickTop="1" thickBot="1" x14ac:dyDescent="0.3">
      <c r="B360" s="29" t="s">
        <v>1957</v>
      </c>
      <c r="C360" s="30" t="s">
        <v>1329</v>
      </c>
      <c r="D360" s="30" t="s">
        <v>1958</v>
      </c>
      <c r="E360" s="30" t="s">
        <v>4</v>
      </c>
      <c r="F360" s="31">
        <v>5703.5640330321021</v>
      </c>
      <c r="G360" s="32">
        <v>0</v>
      </c>
      <c r="H360" s="30" t="s">
        <v>1957</v>
      </c>
      <c r="I360" s="34" t="s">
        <v>1954</v>
      </c>
    </row>
    <row r="361" spans="2:9" ht="16.2" thickTop="1" thickBot="1" x14ac:dyDescent="0.3">
      <c r="B361" s="29" t="s">
        <v>1959</v>
      </c>
      <c r="C361" s="30" t="s">
        <v>1329</v>
      </c>
      <c r="D361" s="30" t="s">
        <v>1960</v>
      </c>
      <c r="E361" s="30" t="s">
        <v>4</v>
      </c>
      <c r="F361" s="31">
        <v>5999.0576264905476</v>
      </c>
      <c r="G361" s="32">
        <v>0</v>
      </c>
      <c r="H361" s="30" t="s">
        <v>1959</v>
      </c>
      <c r="I361" s="34" t="s">
        <v>1947</v>
      </c>
    </row>
    <row r="362" spans="2:9" ht="16.2" thickTop="1" thickBot="1" x14ac:dyDescent="0.3">
      <c r="B362" s="29" t="s">
        <v>1961</v>
      </c>
      <c r="C362" s="30" t="s">
        <v>1329</v>
      </c>
      <c r="D362" s="30" t="s">
        <v>1962</v>
      </c>
      <c r="E362" s="30" t="s">
        <v>4</v>
      </c>
      <c r="F362" s="31">
        <v>9017.7212199737587</v>
      </c>
      <c r="G362" s="32">
        <v>0</v>
      </c>
      <c r="H362" s="30" t="s">
        <v>1961</v>
      </c>
      <c r="I362" s="34" t="s">
        <v>1947</v>
      </c>
    </row>
    <row r="363" spans="2:9" ht="16.2" thickTop="1" thickBot="1" x14ac:dyDescent="0.3">
      <c r="B363" s="29" t="s">
        <v>1963</v>
      </c>
      <c r="C363" s="30" t="s">
        <v>1329</v>
      </c>
      <c r="D363" s="30" t="s">
        <v>1964</v>
      </c>
      <c r="E363" s="30" t="s">
        <v>4</v>
      </c>
      <c r="F363" s="31">
        <v>8057.1296806704122</v>
      </c>
      <c r="G363" s="32">
        <v>0</v>
      </c>
      <c r="H363" s="30" t="s">
        <v>1963</v>
      </c>
      <c r="I363" s="34" t="s">
        <v>1954</v>
      </c>
    </row>
    <row r="364" spans="2:9" ht="16.2" thickTop="1" thickBot="1" x14ac:dyDescent="0.3">
      <c r="B364" s="29" t="s">
        <v>1965</v>
      </c>
      <c r="C364" s="30" t="s">
        <v>1329</v>
      </c>
      <c r="D364" s="30" t="s">
        <v>1966</v>
      </c>
      <c r="E364" s="30" t="s">
        <v>4</v>
      </c>
      <c r="F364" s="31">
        <v>7164.3885564477523</v>
      </c>
      <c r="G364" s="32">
        <v>0</v>
      </c>
      <c r="H364" s="30" t="s">
        <v>1965</v>
      </c>
      <c r="I364" s="34" t="s">
        <v>1954</v>
      </c>
    </row>
    <row r="365" spans="2:9" ht="16.2" thickTop="1" thickBot="1" x14ac:dyDescent="0.3">
      <c r="B365" s="29" t="s">
        <v>1967</v>
      </c>
      <c r="C365" s="30" t="s">
        <v>1329</v>
      </c>
      <c r="D365" s="30" t="s">
        <v>1968</v>
      </c>
      <c r="E365" s="30" t="s">
        <v>4</v>
      </c>
      <c r="F365" s="31">
        <v>5651.4063591636896</v>
      </c>
      <c r="G365" s="32">
        <v>0</v>
      </c>
      <c r="H365" s="30" t="s">
        <v>1967</v>
      </c>
      <c r="I365" s="34" t="s">
        <v>1954</v>
      </c>
    </row>
    <row r="366" spans="2:9" ht="16.2" thickTop="1" thickBot="1" x14ac:dyDescent="0.3">
      <c r="B366" s="29" t="s">
        <v>1969</v>
      </c>
      <c r="C366" s="30" t="s">
        <v>1329</v>
      </c>
      <c r="D366" s="30" t="s">
        <v>1970</v>
      </c>
      <c r="E366" s="30" t="s">
        <v>4</v>
      </c>
      <c r="F366" s="31">
        <v>4621.1015208086646</v>
      </c>
      <c r="G366" s="32">
        <v>0</v>
      </c>
      <c r="H366" s="30" t="s">
        <v>1969</v>
      </c>
      <c r="I366" s="34" t="s">
        <v>1954</v>
      </c>
    </row>
    <row r="367" spans="2:9" ht="16.2" thickTop="1" thickBot="1" x14ac:dyDescent="0.3">
      <c r="B367" s="29" t="s">
        <v>1971</v>
      </c>
      <c r="C367" s="30" t="s">
        <v>1329</v>
      </c>
      <c r="D367" s="30" t="s">
        <v>1972</v>
      </c>
      <c r="E367" s="30" t="s">
        <v>4</v>
      </c>
      <c r="F367" s="31">
        <v>8785.5896816912573</v>
      </c>
      <c r="G367" s="32">
        <v>0</v>
      </c>
      <c r="H367" s="30" t="s">
        <v>1971</v>
      </c>
      <c r="I367" s="34" t="s">
        <v>1947</v>
      </c>
    </row>
    <row r="368" spans="2:9" ht="16.2" thickTop="1" thickBot="1" x14ac:dyDescent="0.3">
      <c r="B368" s="29" t="s">
        <v>1973</v>
      </c>
      <c r="C368" s="30" t="s">
        <v>1329</v>
      </c>
      <c r="D368" s="30" t="s">
        <v>1974</v>
      </c>
      <c r="E368" s="30" t="s">
        <v>4</v>
      </c>
      <c r="F368" s="31">
        <v>4964.0097133895615</v>
      </c>
      <c r="G368" s="32">
        <v>0</v>
      </c>
      <c r="H368" s="30" t="s">
        <v>1973</v>
      </c>
      <c r="I368" s="34" t="s">
        <v>1947</v>
      </c>
    </row>
    <row r="369" spans="2:9" ht="16.2" thickTop="1" thickBot="1" x14ac:dyDescent="0.3">
      <c r="B369" s="29" t="s">
        <v>1975</v>
      </c>
      <c r="C369" s="30" t="s">
        <v>1329</v>
      </c>
      <c r="D369" s="30" t="s">
        <v>1976</v>
      </c>
      <c r="E369" s="30" t="s">
        <v>4</v>
      </c>
      <c r="F369" s="31">
        <v>4474.2819060622833</v>
      </c>
      <c r="G369" s="32">
        <v>0</v>
      </c>
      <c r="H369" s="30" t="s">
        <v>1975</v>
      </c>
      <c r="I369" s="34" t="s">
        <v>1947</v>
      </c>
    </row>
    <row r="370" spans="2:9" ht="16.2" thickTop="1" thickBot="1" x14ac:dyDescent="0.3">
      <c r="B370" s="29" t="s">
        <v>1977</v>
      </c>
      <c r="C370" s="30" t="s">
        <v>1329</v>
      </c>
      <c r="D370" s="30" t="s">
        <v>1978</v>
      </c>
      <c r="E370" s="30" t="s">
        <v>4</v>
      </c>
      <c r="F370" s="31">
        <v>3532.0205576372023</v>
      </c>
      <c r="G370" s="32">
        <v>0</v>
      </c>
      <c r="H370" s="30" t="s">
        <v>1977</v>
      </c>
      <c r="I370" s="34" t="s">
        <v>1954</v>
      </c>
    </row>
    <row r="371" spans="2:9" ht="16.2" thickTop="1" thickBot="1" x14ac:dyDescent="0.3">
      <c r="B371" s="29" t="s">
        <v>1979</v>
      </c>
      <c r="C371" s="30" t="s">
        <v>1329</v>
      </c>
      <c r="D371" s="30" t="s">
        <v>1980</v>
      </c>
      <c r="E371" s="30" t="s">
        <v>4</v>
      </c>
      <c r="F371" s="31">
        <v>5822.2352395742355</v>
      </c>
      <c r="G371" s="32">
        <v>0</v>
      </c>
      <c r="H371" s="30" t="s">
        <v>1979</v>
      </c>
      <c r="I371" s="34" t="s">
        <v>1954</v>
      </c>
    </row>
    <row r="372" spans="2:9" ht="16.2" thickTop="1" thickBot="1" x14ac:dyDescent="0.3">
      <c r="B372" s="29" t="s">
        <v>1981</v>
      </c>
      <c r="C372" s="30" t="s">
        <v>1329</v>
      </c>
      <c r="D372" s="30" t="s">
        <v>1982</v>
      </c>
      <c r="E372" s="30" t="s">
        <v>4</v>
      </c>
      <c r="F372" s="31">
        <v>3482.3324923310511</v>
      </c>
      <c r="G372" s="32">
        <v>0</v>
      </c>
      <c r="H372" s="30" t="s">
        <v>1981</v>
      </c>
      <c r="I372" s="34" t="s">
        <v>1954</v>
      </c>
    </row>
    <row r="373" spans="2:9" ht="16.2" thickTop="1" thickBot="1" x14ac:dyDescent="0.3">
      <c r="B373" s="29" t="s">
        <v>1983</v>
      </c>
      <c r="C373" s="30" t="s">
        <v>1329</v>
      </c>
      <c r="D373" s="30" t="s">
        <v>1984</v>
      </c>
      <c r="E373" s="30" t="s">
        <v>4</v>
      </c>
      <c r="F373" s="31">
        <v>5143.6518672445509</v>
      </c>
      <c r="G373" s="32">
        <v>0</v>
      </c>
      <c r="H373" s="30" t="s">
        <v>1983</v>
      </c>
      <c r="I373" s="34" t="s">
        <v>1954</v>
      </c>
    </row>
    <row r="374" spans="2:9" ht="16.2" thickTop="1" thickBot="1" x14ac:dyDescent="0.3">
      <c r="B374" s="29" t="s">
        <v>1985</v>
      </c>
      <c r="C374" s="30" t="s">
        <v>1329</v>
      </c>
      <c r="D374" s="30" t="s">
        <v>1986</v>
      </c>
      <c r="E374" s="30" t="s">
        <v>4</v>
      </c>
      <c r="F374" s="31">
        <v>3143.0408061662088</v>
      </c>
      <c r="G374" s="32">
        <v>0</v>
      </c>
      <c r="H374" s="30" t="s">
        <v>1985</v>
      </c>
      <c r="I374" s="34" t="s">
        <v>1954</v>
      </c>
    </row>
    <row r="375" spans="2:9" ht="16.2" thickTop="1" thickBot="1" x14ac:dyDescent="0.3">
      <c r="B375" s="29" t="s">
        <v>1987</v>
      </c>
      <c r="C375" s="30" t="s">
        <v>1329</v>
      </c>
      <c r="D375" s="30" t="s">
        <v>1988</v>
      </c>
      <c r="E375" s="30" t="s">
        <v>4</v>
      </c>
      <c r="F375" s="31">
        <v>5143.6518672445509</v>
      </c>
      <c r="G375" s="32">
        <v>0</v>
      </c>
      <c r="H375" s="30" t="s">
        <v>1987</v>
      </c>
      <c r="I375" s="34" t="s">
        <v>1954</v>
      </c>
    </row>
    <row r="376" spans="2:9" ht="16.2" thickTop="1" thickBot="1" x14ac:dyDescent="0.3">
      <c r="B376" s="29" t="s">
        <v>1989</v>
      </c>
      <c r="C376" s="30" t="s">
        <v>1329</v>
      </c>
      <c r="D376" s="30" t="s">
        <v>1990</v>
      </c>
      <c r="E376" s="30" t="s">
        <v>4</v>
      </c>
      <c r="F376" s="31">
        <v>10087.011501666651</v>
      </c>
      <c r="G376" s="32">
        <v>0</v>
      </c>
      <c r="H376" s="30" t="s">
        <v>1989</v>
      </c>
      <c r="I376" s="34" t="s">
        <v>1947</v>
      </c>
    </row>
    <row r="377" spans="2:9" ht="16.2" thickTop="1" thickBot="1" x14ac:dyDescent="0.3">
      <c r="B377" s="29" t="s">
        <v>1991</v>
      </c>
      <c r="C377" s="30" t="s">
        <v>1329</v>
      </c>
      <c r="D377" s="30" t="s">
        <v>1992</v>
      </c>
      <c r="E377" s="30" t="s">
        <v>4</v>
      </c>
      <c r="F377" s="31">
        <v>7066.1123229436662</v>
      </c>
      <c r="G377" s="32">
        <v>0</v>
      </c>
      <c r="H377" s="30" t="s">
        <v>1991</v>
      </c>
      <c r="I377" s="34" t="s">
        <v>1954</v>
      </c>
    </row>
    <row r="378" spans="2:9" ht="16.2" thickTop="1" thickBot="1" x14ac:dyDescent="0.3">
      <c r="B378" s="29" t="s">
        <v>1993</v>
      </c>
      <c r="C378" s="30" t="s">
        <v>1329</v>
      </c>
      <c r="D378" s="30" t="s">
        <v>1994</v>
      </c>
      <c r="E378" s="30" t="s">
        <v>4</v>
      </c>
      <c r="F378" s="31">
        <v>4277.7785167847578</v>
      </c>
      <c r="G378" s="32">
        <v>0</v>
      </c>
      <c r="H378" s="30" t="s">
        <v>1993</v>
      </c>
      <c r="I378" s="34" t="s">
        <v>1954</v>
      </c>
    </row>
    <row r="379" spans="2:9" ht="16.2" thickTop="1" thickBot="1" x14ac:dyDescent="0.3">
      <c r="B379" s="29" t="s">
        <v>1995</v>
      </c>
      <c r="C379" s="30" t="s">
        <v>1329</v>
      </c>
      <c r="D379" s="30" t="s">
        <v>1996</v>
      </c>
      <c r="E379" s="30" t="s">
        <v>4</v>
      </c>
      <c r="F379" s="31">
        <v>4277.7785167847578</v>
      </c>
      <c r="G379" s="32">
        <v>0</v>
      </c>
      <c r="H379" s="30" t="s">
        <v>1995</v>
      </c>
      <c r="I379" s="34" t="s">
        <v>1954</v>
      </c>
    </row>
    <row r="380" spans="2:9" ht="16.2" thickTop="1" thickBot="1" x14ac:dyDescent="0.3">
      <c r="B380" s="29" t="s">
        <v>1997</v>
      </c>
      <c r="C380" s="30" t="s">
        <v>1329</v>
      </c>
      <c r="D380" s="30" t="s">
        <v>1998</v>
      </c>
      <c r="E380" s="30" t="s">
        <v>4</v>
      </c>
      <c r="F380" s="31">
        <v>6920.1826087956542</v>
      </c>
      <c r="G380" s="32">
        <v>0</v>
      </c>
      <c r="H380" s="30" t="s">
        <v>1997</v>
      </c>
      <c r="I380" s="34" t="s">
        <v>1954</v>
      </c>
    </row>
    <row r="381" spans="2:9" ht="16.2" thickTop="1" thickBot="1" x14ac:dyDescent="0.3">
      <c r="B381" s="29" t="s">
        <v>1999</v>
      </c>
      <c r="C381" s="30" t="s">
        <v>1329</v>
      </c>
      <c r="D381" s="30" t="s">
        <v>2000</v>
      </c>
      <c r="E381" s="30" t="s">
        <v>4</v>
      </c>
      <c r="F381" s="31">
        <v>4813.5930285590994</v>
      </c>
      <c r="G381" s="32">
        <v>0</v>
      </c>
      <c r="H381" s="30" t="s">
        <v>1999</v>
      </c>
      <c r="I381" s="34" t="s">
        <v>1954</v>
      </c>
    </row>
    <row r="382" spans="2:9" ht="16.2" thickTop="1" thickBot="1" x14ac:dyDescent="0.3">
      <c r="B382" s="29" t="s">
        <v>2001</v>
      </c>
      <c r="C382" s="30" t="s">
        <v>1329</v>
      </c>
      <c r="D382" s="30" t="s">
        <v>2002</v>
      </c>
      <c r="E382" s="30" t="s">
        <v>4</v>
      </c>
      <c r="F382" s="31">
        <v>4813.5930285590994</v>
      </c>
      <c r="G382" s="32">
        <v>0</v>
      </c>
      <c r="H382" s="30" t="s">
        <v>2001</v>
      </c>
      <c r="I382" s="34" t="s">
        <v>1954</v>
      </c>
    </row>
    <row r="383" spans="2:9" ht="16.2" thickTop="1" thickBot="1" x14ac:dyDescent="0.3">
      <c r="B383" s="29" t="s">
        <v>2003</v>
      </c>
      <c r="C383" s="30" t="s">
        <v>1329</v>
      </c>
      <c r="D383" s="30" t="s">
        <v>2004</v>
      </c>
      <c r="E383" s="30" t="s">
        <v>4</v>
      </c>
      <c r="F383" s="31">
        <v>12513.777335409257</v>
      </c>
      <c r="G383" s="32">
        <v>0</v>
      </c>
      <c r="H383" s="30" t="s">
        <v>2003</v>
      </c>
      <c r="I383" s="34" t="s">
        <v>1954</v>
      </c>
    </row>
    <row r="384" spans="2:9" ht="16.2" thickTop="1" thickBot="1" x14ac:dyDescent="0.3">
      <c r="B384" s="29" t="s">
        <v>2005</v>
      </c>
      <c r="C384" s="30" t="s">
        <v>1329</v>
      </c>
      <c r="D384" s="30" t="s">
        <v>2006</v>
      </c>
      <c r="E384" s="30" t="s">
        <v>4</v>
      </c>
      <c r="F384" s="31">
        <v>11409.958439416772</v>
      </c>
      <c r="G384" s="32">
        <v>0</v>
      </c>
      <c r="H384" s="30" t="s">
        <v>2005</v>
      </c>
      <c r="I384" s="34" t="s">
        <v>1954</v>
      </c>
    </row>
    <row r="385" spans="2:9" ht="16.2" thickTop="1" thickBot="1" x14ac:dyDescent="0.3">
      <c r="B385" s="29" t="s">
        <v>2007</v>
      </c>
      <c r="C385" s="30" t="s">
        <v>1329</v>
      </c>
      <c r="D385" s="30" t="s">
        <v>2008</v>
      </c>
      <c r="E385" s="30" t="s">
        <v>4</v>
      </c>
      <c r="F385" s="31">
        <v>6931.652281212997</v>
      </c>
      <c r="G385" s="32">
        <v>0</v>
      </c>
      <c r="H385" s="30" t="s">
        <v>2007</v>
      </c>
      <c r="I385" s="34" t="s">
        <v>1954</v>
      </c>
    </row>
    <row r="386" spans="2:9" ht="16.2" thickTop="1" thickBot="1" x14ac:dyDescent="0.3">
      <c r="B386" s="29" t="s">
        <v>2009</v>
      </c>
      <c r="C386" s="30" t="s">
        <v>1329</v>
      </c>
      <c r="D386" s="30" t="s">
        <v>2010</v>
      </c>
      <c r="E386" s="30" t="s">
        <v>4</v>
      </c>
      <c r="F386" s="31">
        <v>7066.1123229436662</v>
      </c>
      <c r="G386" s="32">
        <v>0</v>
      </c>
      <c r="H386" s="30" t="s">
        <v>2009</v>
      </c>
      <c r="I386" s="34" t="s">
        <v>1954</v>
      </c>
    </row>
    <row r="387" spans="2:9" ht="16.2" thickTop="1" thickBot="1" x14ac:dyDescent="0.3">
      <c r="B387" s="29" t="s">
        <v>2011</v>
      </c>
      <c r="C387" s="30" t="s">
        <v>1329</v>
      </c>
      <c r="D387" s="30" t="s">
        <v>2012</v>
      </c>
      <c r="E387" s="30" t="s">
        <v>4</v>
      </c>
      <c r="F387" s="31">
        <v>6202.1723829638131</v>
      </c>
      <c r="G387" s="32">
        <v>0</v>
      </c>
      <c r="H387" s="30" t="s">
        <v>2011</v>
      </c>
      <c r="I387" s="34" t="s">
        <v>1954</v>
      </c>
    </row>
    <row r="388" spans="2:9" ht="16.2" thickTop="1" thickBot="1" x14ac:dyDescent="0.3">
      <c r="B388" s="29" t="s">
        <v>2013</v>
      </c>
      <c r="C388" s="30" t="s">
        <v>1329</v>
      </c>
      <c r="D388" s="30" t="s">
        <v>2014</v>
      </c>
      <c r="E388" s="30" t="s">
        <v>4</v>
      </c>
      <c r="F388" s="31">
        <v>5393.9104575825213</v>
      </c>
      <c r="G388" s="32">
        <v>0</v>
      </c>
      <c r="H388" s="30" t="s">
        <v>2013</v>
      </c>
      <c r="I388" s="34" t="s">
        <v>1954</v>
      </c>
    </row>
    <row r="389" spans="2:9" ht="16.2" thickTop="1" thickBot="1" x14ac:dyDescent="0.3">
      <c r="B389" s="29" t="s">
        <v>2015</v>
      </c>
      <c r="C389" s="30" t="s">
        <v>1329</v>
      </c>
      <c r="D389" s="30" t="s">
        <v>2016</v>
      </c>
      <c r="E389" s="30" t="s">
        <v>4</v>
      </c>
      <c r="F389" s="31">
        <v>4277.7785167847578</v>
      </c>
      <c r="G389" s="32">
        <v>0</v>
      </c>
      <c r="H389" s="30" t="s">
        <v>2015</v>
      </c>
      <c r="I389" s="34" t="s">
        <v>1954</v>
      </c>
    </row>
    <row r="390" spans="2:9" ht="16.2" thickTop="1" thickBot="1" x14ac:dyDescent="0.3">
      <c r="B390" s="29" t="s">
        <v>2017</v>
      </c>
      <c r="C390" s="30" t="s">
        <v>1329</v>
      </c>
      <c r="D390" s="30" t="s">
        <v>2018</v>
      </c>
      <c r="E390" s="30" t="s">
        <v>4</v>
      </c>
      <c r="F390" s="31">
        <v>8980.7638291460917</v>
      </c>
      <c r="G390" s="32">
        <v>0</v>
      </c>
      <c r="H390" s="30" t="s">
        <v>2017</v>
      </c>
      <c r="I390" s="34" t="s">
        <v>1954</v>
      </c>
    </row>
    <row r="391" spans="2:9" ht="16.2" thickTop="1" thickBot="1" x14ac:dyDescent="0.3">
      <c r="B391" s="29" t="s">
        <v>2019</v>
      </c>
      <c r="C391" s="30" t="s">
        <v>1329</v>
      </c>
      <c r="D391" s="30" t="s">
        <v>2020</v>
      </c>
      <c r="E391" s="30" t="s">
        <v>4</v>
      </c>
      <c r="F391" s="31">
        <v>8886.0511930558459</v>
      </c>
      <c r="G391" s="32">
        <v>0</v>
      </c>
      <c r="H391" s="30" t="s">
        <v>2019</v>
      </c>
      <c r="I391" s="34" t="s">
        <v>1954</v>
      </c>
    </row>
    <row r="392" spans="2:9" ht="16.2" thickTop="1" thickBot="1" x14ac:dyDescent="0.3">
      <c r="B392" s="29" t="s">
        <v>2021</v>
      </c>
      <c r="C392" s="30" t="s">
        <v>1329</v>
      </c>
      <c r="D392" s="30" t="s">
        <v>2022</v>
      </c>
      <c r="E392" s="30" t="s">
        <v>4</v>
      </c>
      <c r="F392" s="31">
        <v>6920.1826087956542</v>
      </c>
      <c r="G392" s="32">
        <v>0</v>
      </c>
      <c r="H392" s="30" t="s">
        <v>2021</v>
      </c>
      <c r="I392" s="34" t="s">
        <v>1954</v>
      </c>
    </row>
    <row r="393" spans="2:9" ht="16.2" thickTop="1" thickBot="1" x14ac:dyDescent="0.3">
      <c r="B393" s="29" t="s">
        <v>2023</v>
      </c>
      <c r="C393" s="30" t="s">
        <v>1329</v>
      </c>
      <c r="D393" s="30" t="s">
        <v>2024</v>
      </c>
      <c r="E393" s="30" t="s">
        <v>4</v>
      </c>
      <c r="F393" s="31">
        <v>5937.7181191061818</v>
      </c>
      <c r="G393" s="32">
        <v>0</v>
      </c>
      <c r="H393" s="30" t="s">
        <v>2023</v>
      </c>
      <c r="I393" s="34" t="s">
        <v>1954</v>
      </c>
    </row>
    <row r="394" spans="2:9" ht="16.2" thickTop="1" thickBot="1" x14ac:dyDescent="0.3">
      <c r="B394" s="29" t="s">
        <v>2025</v>
      </c>
      <c r="C394" s="30" t="s">
        <v>1329</v>
      </c>
      <c r="D394" s="30" t="s">
        <v>2026</v>
      </c>
      <c r="E394" s="30" t="s">
        <v>4</v>
      </c>
      <c r="F394" s="31">
        <v>4813.5930285590994</v>
      </c>
      <c r="G394" s="32">
        <v>0</v>
      </c>
      <c r="H394" s="30" t="s">
        <v>2025</v>
      </c>
      <c r="I394" s="34" t="s">
        <v>1954</v>
      </c>
    </row>
    <row r="395" spans="2:9" ht="16.2" thickTop="1" thickBot="1" x14ac:dyDescent="0.3">
      <c r="B395" s="29" t="s">
        <v>2027</v>
      </c>
      <c r="C395" s="30" t="s">
        <v>1329</v>
      </c>
      <c r="D395" s="30" t="s">
        <v>2028</v>
      </c>
      <c r="E395" s="30" t="s">
        <v>4</v>
      </c>
      <c r="F395" s="31">
        <v>4813.5930285590994</v>
      </c>
      <c r="G395" s="32">
        <v>0</v>
      </c>
      <c r="H395" s="30" t="s">
        <v>2027</v>
      </c>
      <c r="I395" s="34" t="s">
        <v>1954</v>
      </c>
    </row>
    <row r="396" spans="2:9" ht="16.2" thickTop="1" thickBot="1" x14ac:dyDescent="0.3">
      <c r="B396" s="29" t="s">
        <v>2029</v>
      </c>
      <c r="C396" s="30" t="s">
        <v>1329</v>
      </c>
      <c r="D396" s="30" t="s">
        <v>2030</v>
      </c>
      <c r="E396" s="30" t="s">
        <v>4</v>
      </c>
      <c r="F396" s="31">
        <v>14104.636978460881</v>
      </c>
      <c r="G396" s="32">
        <v>0</v>
      </c>
      <c r="H396" s="30" t="s">
        <v>2029</v>
      </c>
      <c r="I396" s="34" t="s">
        <v>1947</v>
      </c>
    </row>
    <row r="397" spans="2:9" ht="16.2" thickTop="1" thickBot="1" x14ac:dyDescent="0.3">
      <c r="B397" s="29" t="s">
        <v>2031</v>
      </c>
      <c r="C397" s="30" t="s">
        <v>1329</v>
      </c>
      <c r="D397" s="30" t="s">
        <v>2032</v>
      </c>
      <c r="E397" s="30" t="s">
        <v>4</v>
      </c>
      <c r="F397" s="31">
        <v>12513.777335409257</v>
      </c>
      <c r="G397" s="32">
        <v>0</v>
      </c>
      <c r="H397" s="30" t="s">
        <v>2031</v>
      </c>
      <c r="I397" s="34" t="s">
        <v>1954</v>
      </c>
    </row>
    <row r="398" spans="2:9" ht="16.2" thickTop="1" thickBot="1" x14ac:dyDescent="0.3">
      <c r="B398" s="29" t="s">
        <v>2033</v>
      </c>
      <c r="C398" s="30" t="s">
        <v>1329</v>
      </c>
      <c r="D398" s="30" t="s">
        <v>2034</v>
      </c>
      <c r="E398" s="30" t="s">
        <v>4</v>
      </c>
      <c r="F398" s="31">
        <v>6931.652281212997</v>
      </c>
      <c r="G398" s="32">
        <v>0</v>
      </c>
      <c r="H398" s="30" t="s">
        <v>2033</v>
      </c>
      <c r="I398" s="34" t="s">
        <v>1954</v>
      </c>
    </row>
    <row r="399" spans="2:9" ht="16.2" thickTop="1" thickBot="1" x14ac:dyDescent="0.3">
      <c r="B399" s="29" t="s">
        <v>2035</v>
      </c>
      <c r="C399" s="30" t="s">
        <v>1329</v>
      </c>
      <c r="D399" s="30" t="s">
        <v>2036</v>
      </c>
      <c r="E399" s="30" t="s">
        <v>4</v>
      </c>
      <c r="F399" s="31">
        <v>3647.0095723821305</v>
      </c>
      <c r="G399" s="32">
        <v>0</v>
      </c>
      <c r="H399" s="30" t="s">
        <v>2035</v>
      </c>
      <c r="I399" s="34" t="s">
        <v>1947</v>
      </c>
    </row>
    <row r="400" spans="2:9" ht="16.2" thickTop="1" thickBot="1" x14ac:dyDescent="0.3">
      <c r="B400" s="29" t="s">
        <v>2037</v>
      </c>
      <c r="C400" s="30" t="s">
        <v>1329</v>
      </c>
      <c r="D400" s="30" t="s">
        <v>2038</v>
      </c>
      <c r="E400" s="30" t="s">
        <v>4</v>
      </c>
      <c r="F400" s="31">
        <v>3261.1616541205735</v>
      </c>
      <c r="G400" s="32">
        <v>0</v>
      </c>
      <c r="H400" s="30" t="s">
        <v>2037</v>
      </c>
      <c r="I400" s="34" t="s">
        <v>1954</v>
      </c>
    </row>
    <row r="401" spans="2:9" ht="16.2" thickTop="1" thickBot="1" x14ac:dyDescent="0.3">
      <c r="B401" s="29" t="s">
        <v>2039</v>
      </c>
      <c r="C401" s="30" t="s">
        <v>1329</v>
      </c>
      <c r="D401" s="30" t="s">
        <v>2040</v>
      </c>
      <c r="E401" s="30" t="s">
        <v>4</v>
      </c>
      <c r="F401" s="31">
        <v>1672.3365924974496</v>
      </c>
      <c r="G401" s="32">
        <v>0</v>
      </c>
      <c r="H401" s="30" t="s">
        <v>2039</v>
      </c>
      <c r="I401" s="34" t="s">
        <v>1954</v>
      </c>
    </row>
    <row r="402" spans="2:9" ht="16.2" thickTop="1" thickBot="1" x14ac:dyDescent="0.3">
      <c r="B402" s="29" t="s">
        <v>2041</v>
      </c>
      <c r="C402" s="30" t="s">
        <v>1329</v>
      </c>
      <c r="D402" s="30" t="s">
        <v>2042</v>
      </c>
      <c r="E402" s="30" t="s">
        <v>4</v>
      </c>
      <c r="F402" s="31">
        <v>1445.2852085037855</v>
      </c>
      <c r="G402" s="32">
        <v>0</v>
      </c>
      <c r="H402" s="30" t="s">
        <v>2041</v>
      </c>
      <c r="I402" s="34" t="s">
        <v>1954</v>
      </c>
    </row>
    <row r="403" spans="2:9" ht="16.2" thickTop="1" thickBot="1" x14ac:dyDescent="0.3">
      <c r="B403" s="29" t="s">
        <v>2043</v>
      </c>
      <c r="C403" s="30" t="s">
        <v>1329</v>
      </c>
      <c r="D403" s="30" t="s">
        <v>2044</v>
      </c>
      <c r="E403" s="30" t="s">
        <v>4</v>
      </c>
      <c r="F403" s="31">
        <v>2483.4027961319516</v>
      </c>
      <c r="G403" s="32">
        <v>0</v>
      </c>
      <c r="H403" s="30" t="s">
        <v>2043</v>
      </c>
      <c r="I403" s="34" t="s">
        <v>1954</v>
      </c>
    </row>
    <row r="404" spans="2:9" ht="16.2" thickTop="1" thickBot="1" x14ac:dyDescent="0.3">
      <c r="B404" s="29" t="s">
        <v>2045</v>
      </c>
      <c r="C404" s="30" t="s">
        <v>1329</v>
      </c>
      <c r="D404" s="30" t="s">
        <v>2046</v>
      </c>
      <c r="E404" s="30" t="s">
        <v>4</v>
      </c>
      <c r="F404" s="40">
        <v>2379.6566901637775</v>
      </c>
      <c r="G404" s="32">
        <v>0</v>
      </c>
      <c r="H404" s="41" t="s">
        <v>2045</v>
      </c>
      <c r="I404" s="34" t="s">
        <v>1954</v>
      </c>
    </row>
    <row r="405" spans="2:9" ht="16.2" thickTop="1" thickBot="1" x14ac:dyDescent="0.3">
      <c r="B405" s="29" t="s">
        <v>2047</v>
      </c>
      <c r="C405" s="30" t="s">
        <v>1329</v>
      </c>
      <c r="D405" s="30" t="s">
        <v>2048</v>
      </c>
      <c r="E405" s="30" t="s">
        <v>4</v>
      </c>
      <c r="F405" s="40">
        <v>2851.782016516051</v>
      </c>
      <c r="G405" s="32">
        <v>0</v>
      </c>
      <c r="H405" s="41" t="s">
        <v>2047</v>
      </c>
      <c r="I405" s="34" t="s">
        <v>1954</v>
      </c>
    </row>
    <row r="406" spans="2:9" ht="16.2" thickTop="1" thickBot="1" x14ac:dyDescent="0.3">
      <c r="B406" s="29" t="s">
        <v>2049</v>
      </c>
      <c r="C406" s="30" t="s">
        <v>1329</v>
      </c>
      <c r="D406" s="30" t="s">
        <v>2050</v>
      </c>
      <c r="E406" s="30" t="s">
        <v>4</v>
      </c>
      <c r="F406" s="31">
        <v>3492.2485984591967</v>
      </c>
      <c r="G406" s="32">
        <v>0</v>
      </c>
      <c r="H406" s="30" t="s">
        <v>2049</v>
      </c>
      <c r="I406" s="34" t="s">
        <v>1954</v>
      </c>
    </row>
    <row r="407" spans="2:9" ht="16.2" thickTop="1" thickBot="1" x14ac:dyDescent="0.3">
      <c r="B407" s="29" t="s">
        <v>2051</v>
      </c>
      <c r="C407" s="30" t="s">
        <v>1329</v>
      </c>
      <c r="D407" s="30" t="s">
        <v>2052</v>
      </c>
      <c r="E407" s="30" t="s">
        <v>4</v>
      </c>
      <c r="F407" s="31">
        <v>2813.9138774178177</v>
      </c>
      <c r="G407" s="32">
        <v>0</v>
      </c>
      <c r="H407" s="30" t="s">
        <v>2051</v>
      </c>
      <c r="I407" s="34" t="s">
        <v>1954</v>
      </c>
    </row>
    <row r="408" spans="2:9" ht="16.2" thickTop="1" thickBot="1" x14ac:dyDescent="0.3">
      <c r="B408" s="29" t="s">
        <v>2053</v>
      </c>
      <c r="C408" s="30" t="s">
        <v>1329</v>
      </c>
      <c r="D408" s="30" t="s">
        <v>2054</v>
      </c>
      <c r="E408" s="30" t="s">
        <v>4</v>
      </c>
      <c r="F408" s="31">
        <v>4508.8606099868794</v>
      </c>
      <c r="G408" s="32">
        <v>0</v>
      </c>
      <c r="H408" s="30" t="s">
        <v>2053</v>
      </c>
      <c r="I408" s="34" t="s">
        <v>1947</v>
      </c>
    </row>
    <row r="409" spans="2:9" ht="16.2" thickTop="1" thickBot="1" x14ac:dyDescent="0.3">
      <c r="B409" s="29" t="s">
        <v>2055</v>
      </c>
      <c r="C409" s="30" t="s">
        <v>1329</v>
      </c>
      <c r="D409" s="30" t="s">
        <v>2056</v>
      </c>
      <c r="E409" s="30" t="s">
        <v>4</v>
      </c>
      <c r="F409" s="31">
        <v>4028.5648403352061</v>
      </c>
      <c r="G409" s="32">
        <v>0</v>
      </c>
      <c r="H409" s="30" t="s">
        <v>2055</v>
      </c>
      <c r="I409" s="34" t="s">
        <v>1954</v>
      </c>
    </row>
    <row r="410" spans="2:9" ht="16.2" thickTop="1" thickBot="1" x14ac:dyDescent="0.3">
      <c r="B410" s="29" t="s">
        <v>2057</v>
      </c>
      <c r="C410" s="30" t="s">
        <v>1329</v>
      </c>
      <c r="D410" s="30" t="s">
        <v>2058</v>
      </c>
      <c r="E410" s="30" t="s">
        <v>4</v>
      </c>
      <c r="F410" s="31">
        <v>3582.1942782238762</v>
      </c>
      <c r="G410" s="32">
        <v>0</v>
      </c>
      <c r="H410" s="30" t="s">
        <v>2057</v>
      </c>
      <c r="I410" s="34" t="s">
        <v>1954</v>
      </c>
    </row>
    <row r="411" spans="2:9" ht="16.2" thickTop="1" thickBot="1" x14ac:dyDescent="0.3">
      <c r="B411" s="29" t="s">
        <v>2059</v>
      </c>
      <c r="C411" s="30" t="s">
        <v>1329</v>
      </c>
      <c r="D411" s="30" t="s">
        <v>2060</v>
      </c>
      <c r="E411" s="30" t="s">
        <v>4</v>
      </c>
      <c r="F411" s="31">
        <v>2858.8601392759124</v>
      </c>
      <c r="G411" s="32">
        <v>0</v>
      </c>
      <c r="H411" s="30" t="s">
        <v>2059</v>
      </c>
      <c r="I411" s="34" t="s">
        <v>1954</v>
      </c>
    </row>
    <row r="412" spans="2:9" ht="16.2" thickTop="1" thickBot="1" x14ac:dyDescent="0.3">
      <c r="B412" s="29" t="s">
        <v>2061</v>
      </c>
      <c r="C412" s="30" t="s">
        <v>1329</v>
      </c>
      <c r="D412" s="30" t="s">
        <v>2062</v>
      </c>
      <c r="E412" s="30" t="s">
        <v>4</v>
      </c>
      <c r="F412" s="31">
        <v>2825.7031795818448</v>
      </c>
      <c r="G412" s="32">
        <v>0</v>
      </c>
      <c r="H412" s="30" t="s">
        <v>2061</v>
      </c>
      <c r="I412" s="34" t="s">
        <v>1954</v>
      </c>
    </row>
    <row r="413" spans="2:9" ht="16.2" thickTop="1" thickBot="1" x14ac:dyDescent="0.3">
      <c r="B413" s="29" t="s">
        <v>2063</v>
      </c>
      <c r="C413" s="30" t="s">
        <v>1329</v>
      </c>
      <c r="D413" s="30" t="s">
        <v>2064</v>
      </c>
      <c r="E413" s="30" t="s">
        <v>4</v>
      </c>
      <c r="F413" s="31">
        <v>2465.6576899415281</v>
      </c>
      <c r="G413" s="32">
        <v>0</v>
      </c>
      <c r="H413" s="30" t="s">
        <v>2063</v>
      </c>
      <c r="I413" s="34" t="s">
        <v>1954</v>
      </c>
    </row>
    <row r="414" spans="2:9" ht="16.2" thickTop="1" thickBot="1" x14ac:dyDescent="0.3">
      <c r="B414" s="29" t="s">
        <v>2065</v>
      </c>
      <c r="C414" s="30" t="s">
        <v>1329</v>
      </c>
      <c r="D414" s="30" t="s">
        <v>2066</v>
      </c>
      <c r="E414" s="30" t="s">
        <v>4</v>
      </c>
      <c r="F414" s="31">
        <v>4364.0548485403915</v>
      </c>
      <c r="G414" s="32">
        <v>0</v>
      </c>
      <c r="H414" s="30" t="s">
        <v>2065</v>
      </c>
      <c r="I414" s="34" t="s">
        <v>1947</v>
      </c>
    </row>
    <row r="415" spans="2:9" ht="16.2" thickTop="1" thickBot="1" x14ac:dyDescent="0.3">
      <c r="B415" s="29" t="s">
        <v>2067</v>
      </c>
      <c r="C415" s="30" t="s">
        <v>1329</v>
      </c>
      <c r="D415" s="30" t="s">
        <v>2068</v>
      </c>
      <c r="E415" s="30" t="s">
        <v>4</v>
      </c>
      <c r="F415" s="31">
        <v>3833.7683008565168</v>
      </c>
      <c r="G415" s="32">
        <v>0</v>
      </c>
      <c r="H415" s="30" t="s">
        <v>2067</v>
      </c>
      <c r="I415" s="34" t="s">
        <v>1954</v>
      </c>
    </row>
    <row r="416" spans="2:9" ht="16.2" thickTop="1" thickBot="1" x14ac:dyDescent="0.3">
      <c r="B416" s="29" t="s">
        <v>2069</v>
      </c>
      <c r="C416" s="30" t="s">
        <v>1329</v>
      </c>
      <c r="D416" s="30" t="s">
        <v>2070</v>
      </c>
      <c r="E416" s="30" t="s">
        <v>4</v>
      </c>
      <c r="F416" s="31">
        <v>3473.7228112162002</v>
      </c>
      <c r="G416" s="32">
        <v>0</v>
      </c>
      <c r="H416" s="30" t="s">
        <v>2069</v>
      </c>
      <c r="I416" s="34" t="s">
        <v>1954</v>
      </c>
    </row>
    <row r="417" spans="2:9" ht="16.2" thickTop="1" thickBot="1" x14ac:dyDescent="0.3">
      <c r="B417" s="29" t="s">
        <v>2071</v>
      </c>
      <c r="C417" s="30" t="s">
        <v>1329</v>
      </c>
      <c r="D417" s="30" t="s">
        <v>2072</v>
      </c>
      <c r="E417" s="30" t="s">
        <v>4</v>
      </c>
      <c r="F417" s="31">
        <v>3070.6417396849656</v>
      </c>
      <c r="G417" s="32">
        <v>0</v>
      </c>
      <c r="H417" s="30" t="s">
        <v>2071</v>
      </c>
      <c r="I417" s="34" t="s">
        <v>1954</v>
      </c>
    </row>
    <row r="418" spans="2:9" ht="16.2" thickTop="1" thickBot="1" x14ac:dyDescent="0.3">
      <c r="B418" s="29" t="s">
        <v>2073</v>
      </c>
      <c r="C418" s="30" t="s">
        <v>1329</v>
      </c>
      <c r="D418" s="30" t="s">
        <v>2074</v>
      </c>
      <c r="E418" s="30" t="s">
        <v>4</v>
      </c>
      <c r="F418" s="31">
        <v>3070.6417396849656</v>
      </c>
      <c r="G418" s="32">
        <v>0</v>
      </c>
      <c r="H418" s="30" t="s">
        <v>2073</v>
      </c>
      <c r="I418" s="34" t="s">
        <v>1954</v>
      </c>
    </row>
    <row r="419" spans="2:9" ht="16.2" thickTop="1" thickBot="1" x14ac:dyDescent="0.3">
      <c r="B419" s="29" t="s">
        <v>2075</v>
      </c>
      <c r="C419" s="30" t="s">
        <v>1329</v>
      </c>
      <c r="D419" s="30" t="s">
        <v>2076</v>
      </c>
      <c r="E419" s="30" t="s">
        <v>4</v>
      </c>
      <c r="F419" s="31">
        <v>2710.596250044649</v>
      </c>
      <c r="G419" s="32">
        <v>0</v>
      </c>
      <c r="H419" s="30" t="s">
        <v>2075</v>
      </c>
      <c r="I419" s="34" t="s">
        <v>1954</v>
      </c>
    </row>
    <row r="420" spans="2:9" ht="16.2" thickTop="1" thickBot="1" x14ac:dyDescent="0.3">
      <c r="B420" s="29" t="s">
        <v>2077</v>
      </c>
      <c r="C420" s="30" t="s">
        <v>1329</v>
      </c>
      <c r="D420" s="30" t="s">
        <v>2078</v>
      </c>
      <c r="E420" s="30" t="s">
        <v>4</v>
      </c>
      <c r="F420" s="31">
        <v>3736.5349162333778</v>
      </c>
      <c r="G420" s="32">
        <v>0</v>
      </c>
      <c r="H420" s="30" t="s">
        <v>2077</v>
      </c>
      <c r="I420" s="34" t="s">
        <v>1954</v>
      </c>
    </row>
    <row r="421" spans="2:9" ht="16.2" thickTop="1" thickBot="1" x14ac:dyDescent="0.3">
      <c r="B421" s="29" t="s">
        <v>2079</v>
      </c>
      <c r="C421" s="30" t="s">
        <v>1329</v>
      </c>
      <c r="D421" s="30" t="s">
        <v>2080</v>
      </c>
      <c r="E421" s="30" t="s">
        <v>4</v>
      </c>
      <c r="F421" s="31">
        <v>3360.8511747335856</v>
      </c>
      <c r="G421" s="32">
        <v>0</v>
      </c>
      <c r="H421" s="30" t="s">
        <v>2079</v>
      </c>
      <c r="I421" s="34" t="s">
        <v>1954</v>
      </c>
    </row>
    <row r="422" spans="2:9" ht="16.2" thickTop="1" thickBot="1" x14ac:dyDescent="0.3">
      <c r="B422" s="29" t="s">
        <v>2081</v>
      </c>
      <c r="C422" s="30" t="s">
        <v>1329</v>
      </c>
      <c r="D422" s="30" t="s">
        <v>2082</v>
      </c>
      <c r="E422" s="30" t="s">
        <v>4</v>
      </c>
      <c r="F422" s="31">
        <v>2971.8714232625921</v>
      </c>
      <c r="G422" s="32">
        <v>0</v>
      </c>
      <c r="H422" s="30" t="s">
        <v>2081</v>
      </c>
      <c r="I422" s="34" t="s">
        <v>1954</v>
      </c>
    </row>
    <row r="423" spans="2:9" ht="16.2" thickTop="1" thickBot="1" x14ac:dyDescent="0.3">
      <c r="B423" s="29" t="s">
        <v>2083</v>
      </c>
      <c r="C423" s="30" t="s">
        <v>1329</v>
      </c>
      <c r="D423" s="30" t="s">
        <v>2084</v>
      </c>
      <c r="E423" s="30" t="s">
        <v>4</v>
      </c>
      <c r="F423" s="31">
        <v>2571.8259336222754</v>
      </c>
      <c r="G423" s="32">
        <v>0</v>
      </c>
      <c r="H423" s="30" t="s">
        <v>2083</v>
      </c>
      <c r="I423" s="34" t="s">
        <v>1954</v>
      </c>
    </row>
    <row r="424" spans="2:9" ht="16.2" thickTop="1" thickBot="1" x14ac:dyDescent="0.3">
      <c r="B424" s="29" t="s">
        <v>2085</v>
      </c>
      <c r="C424" s="30" t="s">
        <v>1329</v>
      </c>
      <c r="D424" s="30" t="s">
        <v>2086</v>
      </c>
      <c r="E424" s="30" t="s">
        <v>4</v>
      </c>
      <c r="F424" s="31">
        <v>11523.598781063909</v>
      </c>
      <c r="G424" s="32">
        <v>0</v>
      </c>
      <c r="H424" s="30" t="s">
        <v>2085</v>
      </c>
      <c r="I424" s="34" t="s">
        <v>1954</v>
      </c>
    </row>
    <row r="425" spans="2:9" ht="16.2" thickTop="1" thickBot="1" x14ac:dyDescent="0.3">
      <c r="B425" s="29" t="s">
        <v>2087</v>
      </c>
      <c r="C425" s="30" t="s">
        <v>1329</v>
      </c>
      <c r="D425" s="30" t="s">
        <v>2088</v>
      </c>
      <c r="E425" s="30" t="s">
        <v>4</v>
      </c>
      <c r="F425" s="31">
        <v>11318.160947463566</v>
      </c>
      <c r="G425" s="32">
        <v>0</v>
      </c>
      <c r="H425" s="30" t="s">
        <v>2087</v>
      </c>
      <c r="I425" s="34" t="s">
        <v>1954</v>
      </c>
    </row>
    <row r="426" spans="2:9" ht="16.2" thickTop="1" thickBot="1" x14ac:dyDescent="0.3">
      <c r="B426" s="29" t="s">
        <v>2089</v>
      </c>
      <c r="C426" s="30" t="s">
        <v>1329</v>
      </c>
      <c r="D426" s="30" t="s">
        <v>2090</v>
      </c>
      <c r="E426" s="30" t="s">
        <v>4</v>
      </c>
      <c r="F426" s="31">
        <v>7556.9612507635784</v>
      </c>
      <c r="G426" s="32">
        <v>0</v>
      </c>
      <c r="H426" s="30" t="s">
        <v>2089</v>
      </c>
      <c r="I426" s="34" t="s">
        <v>1954</v>
      </c>
    </row>
    <row r="427" spans="2:9" ht="16.2" thickTop="1" thickBot="1" x14ac:dyDescent="0.3">
      <c r="B427" s="29" t="s">
        <v>2091</v>
      </c>
      <c r="C427" s="30" t="s">
        <v>1329</v>
      </c>
      <c r="D427" s="30" t="s">
        <v>2092</v>
      </c>
      <c r="E427" s="30" t="s">
        <v>4</v>
      </c>
      <c r="F427" s="31">
        <v>6196.8366009036345</v>
      </c>
      <c r="G427" s="32">
        <v>0</v>
      </c>
      <c r="H427" s="30" t="s">
        <v>2091</v>
      </c>
      <c r="I427" s="34" t="s">
        <v>1954</v>
      </c>
    </row>
    <row r="428" spans="2:9" ht="16.2" thickTop="1" thickBot="1" x14ac:dyDescent="0.3">
      <c r="B428" s="29" t="s">
        <v>2093</v>
      </c>
      <c r="C428" s="30" t="s">
        <v>1329</v>
      </c>
      <c r="D428" s="30" t="s">
        <v>2094</v>
      </c>
      <c r="E428" s="30" t="s">
        <v>4</v>
      </c>
      <c r="F428" s="31">
        <v>8792.5055864539772</v>
      </c>
      <c r="G428" s="32">
        <v>0</v>
      </c>
      <c r="H428" s="30" t="s">
        <v>2093</v>
      </c>
      <c r="I428" s="34" t="s">
        <v>1954</v>
      </c>
    </row>
    <row r="429" spans="2:9" ht="16.2" thickTop="1" thickBot="1" x14ac:dyDescent="0.3">
      <c r="B429" s="29" t="s">
        <v>2095</v>
      </c>
      <c r="C429" s="30" t="s">
        <v>1329</v>
      </c>
      <c r="D429" s="30" t="s">
        <v>2096</v>
      </c>
      <c r="E429" s="30" t="s">
        <v>4</v>
      </c>
      <c r="F429" s="31">
        <v>9826.4345466896739</v>
      </c>
      <c r="G429" s="32">
        <v>0</v>
      </c>
      <c r="H429" s="30" t="s">
        <v>2095</v>
      </c>
      <c r="I429" s="34" t="s">
        <v>1954</v>
      </c>
    </row>
    <row r="430" spans="2:9" ht="16.2" thickTop="1" thickBot="1" x14ac:dyDescent="0.3">
      <c r="B430" s="29" t="s">
        <v>2097</v>
      </c>
      <c r="C430" s="30" t="s">
        <v>1329</v>
      </c>
      <c r="D430" s="30" t="s">
        <v>2098</v>
      </c>
      <c r="E430" s="30" t="s">
        <v>4</v>
      </c>
      <c r="F430" s="31">
        <v>12250.176079679204</v>
      </c>
      <c r="G430" s="32">
        <v>0</v>
      </c>
      <c r="H430" s="30" t="s">
        <v>2097</v>
      </c>
      <c r="I430" s="34" t="s">
        <v>1954</v>
      </c>
    </row>
    <row r="431" spans="2:9" ht="16.2" thickTop="1" thickBot="1" x14ac:dyDescent="0.3">
      <c r="B431" s="29" t="s">
        <v>2099</v>
      </c>
      <c r="C431" s="30" t="s">
        <v>1329</v>
      </c>
      <c r="D431" s="30" t="s">
        <v>2100</v>
      </c>
      <c r="E431" s="30" t="s">
        <v>4</v>
      </c>
      <c r="F431" s="31">
        <v>8736.5685987667312</v>
      </c>
      <c r="G431" s="32">
        <v>0</v>
      </c>
      <c r="H431" s="30" t="s">
        <v>2099</v>
      </c>
      <c r="I431" s="34" t="s">
        <v>1954</v>
      </c>
    </row>
    <row r="432" spans="2:9" ht="16.2" thickTop="1" thickBot="1" x14ac:dyDescent="0.3">
      <c r="B432" s="29" t="s">
        <v>2101</v>
      </c>
      <c r="C432" s="30" t="s">
        <v>1329</v>
      </c>
      <c r="D432" s="30" t="s">
        <v>2102</v>
      </c>
      <c r="E432" s="30" t="s">
        <v>4</v>
      </c>
      <c r="F432" s="31">
        <v>11523.598781063909</v>
      </c>
      <c r="G432" s="32">
        <v>0</v>
      </c>
      <c r="H432" s="30" t="s">
        <v>2101</v>
      </c>
      <c r="I432" s="34" t="s">
        <v>1954</v>
      </c>
    </row>
    <row r="433" spans="2:9" ht="16.2" thickTop="1" thickBot="1" x14ac:dyDescent="0.3">
      <c r="B433" s="29" t="s">
        <v>2103</v>
      </c>
      <c r="C433" s="30" t="s">
        <v>1329</v>
      </c>
      <c r="D433" s="30" t="s">
        <v>2104</v>
      </c>
      <c r="E433" s="30" t="s">
        <v>4</v>
      </c>
      <c r="F433" s="31">
        <v>7556.9612507635784</v>
      </c>
      <c r="G433" s="32">
        <v>0</v>
      </c>
      <c r="H433" s="30" t="s">
        <v>2103</v>
      </c>
      <c r="I433" s="34" t="s">
        <v>1954</v>
      </c>
    </row>
    <row r="434" spans="2:9" ht="16.2" thickTop="1" thickBot="1" x14ac:dyDescent="0.3">
      <c r="B434" s="29" t="s">
        <v>2105</v>
      </c>
      <c r="C434" s="30" t="s">
        <v>1329</v>
      </c>
      <c r="D434" s="30" t="s">
        <v>2106</v>
      </c>
      <c r="E434" s="30" t="s">
        <v>4</v>
      </c>
      <c r="F434" s="31">
        <v>6196.8366009036345</v>
      </c>
      <c r="G434" s="32">
        <v>0</v>
      </c>
      <c r="H434" s="30" t="s">
        <v>2105</v>
      </c>
      <c r="I434" s="34" t="s">
        <v>1954</v>
      </c>
    </row>
    <row r="435" spans="2:9" ht="16.2" thickTop="1" thickBot="1" x14ac:dyDescent="0.3">
      <c r="B435" s="29" t="s">
        <v>2107</v>
      </c>
      <c r="C435" s="30" t="s">
        <v>1329</v>
      </c>
      <c r="D435" s="30" t="s">
        <v>2108</v>
      </c>
      <c r="E435" s="30" t="s">
        <v>4</v>
      </c>
      <c r="F435" s="31">
        <v>8792.5055864539772</v>
      </c>
      <c r="G435" s="32">
        <v>0</v>
      </c>
      <c r="H435" s="30" t="s">
        <v>2107</v>
      </c>
      <c r="I435" s="34" t="s">
        <v>1954</v>
      </c>
    </row>
    <row r="436" spans="2:9" ht="16.2" thickTop="1" thickBot="1" x14ac:dyDescent="0.3">
      <c r="B436" s="29" t="s">
        <v>2109</v>
      </c>
      <c r="C436" s="30" t="s">
        <v>1329</v>
      </c>
      <c r="D436" s="30" t="s">
        <v>2110</v>
      </c>
      <c r="E436" s="30" t="s">
        <v>4</v>
      </c>
      <c r="F436" s="31">
        <v>3247.9692449505133</v>
      </c>
      <c r="G436" s="32">
        <v>0</v>
      </c>
      <c r="H436" s="30" t="s">
        <v>2109</v>
      </c>
      <c r="I436" s="34" t="s">
        <v>1954</v>
      </c>
    </row>
    <row r="437" spans="2:9" ht="16.2" thickTop="1" thickBot="1" x14ac:dyDescent="0.3">
      <c r="B437" s="29" t="s">
        <v>2111</v>
      </c>
      <c r="C437" s="30" t="s">
        <v>1329</v>
      </c>
      <c r="D437" s="30" t="s">
        <v>2112</v>
      </c>
      <c r="E437" s="30" t="s">
        <v>4</v>
      </c>
      <c r="F437" s="31">
        <v>2880.2998366812117</v>
      </c>
      <c r="G437" s="32">
        <v>0</v>
      </c>
      <c r="H437" s="30" t="s">
        <v>2111</v>
      </c>
      <c r="I437" s="34" t="s">
        <v>1954</v>
      </c>
    </row>
    <row r="438" spans="2:9" ht="16.2" thickTop="1" thickBot="1" x14ac:dyDescent="0.3">
      <c r="B438" s="29" t="s">
        <v>2113</v>
      </c>
      <c r="C438" s="30" t="s">
        <v>1329</v>
      </c>
      <c r="D438" s="30" t="s">
        <v>2042</v>
      </c>
      <c r="E438" s="30" t="s">
        <v>4</v>
      </c>
      <c r="F438" s="31">
        <v>1445.2852085037855</v>
      </c>
      <c r="G438" s="32">
        <v>0</v>
      </c>
      <c r="H438" s="30" t="s">
        <v>2113</v>
      </c>
      <c r="I438" s="34" t="s">
        <v>1954</v>
      </c>
    </row>
    <row r="439" spans="2:9" ht="16.2" thickTop="1" thickBot="1" x14ac:dyDescent="0.3">
      <c r="B439" s="29" t="s">
        <v>2114</v>
      </c>
      <c r="C439" s="30" t="s">
        <v>1329</v>
      </c>
      <c r="D439" s="30" t="s">
        <v>2115</v>
      </c>
      <c r="E439" s="30" t="s">
        <v>4</v>
      </c>
      <c r="F439" s="31">
        <v>2086.2683223042236</v>
      </c>
      <c r="G439" s="32">
        <v>0</v>
      </c>
      <c r="H439" s="30" t="s">
        <v>2114</v>
      </c>
      <c r="I439" s="34" t="s">
        <v>1954</v>
      </c>
    </row>
    <row r="440" spans="2:9" ht="16.2" thickTop="1" thickBot="1" x14ac:dyDescent="0.3">
      <c r="B440" s="29" t="s">
        <v>2116</v>
      </c>
      <c r="C440" s="30" t="s">
        <v>1329</v>
      </c>
      <c r="D440" s="30" t="s">
        <v>2117</v>
      </c>
      <c r="E440" s="30" t="s">
        <v>4</v>
      </c>
      <c r="F440" s="31">
        <v>44.701245952788057</v>
      </c>
      <c r="G440" s="32">
        <v>1</v>
      </c>
      <c r="H440" s="30"/>
      <c r="I440" s="34"/>
    </row>
    <row r="441" spans="2:9" ht="16.2" thickTop="1" thickBot="1" x14ac:dyDescent="0.3">
      <c r="B441" s="29" t="s">
        <v>2118</v>
      </c>
      <c r="C441" s="30" t="s">
        <v>1329</v>
      </c>
      <c r="D441" s="30" t="s">
        <v>2119</v>
      </c>
      <c r="E441" s="30" t="s">
        <v>4</v>
      </c>
      <c r="F441" s="31">
        <v>53.124186046777098</v>
      </c>
      <c r="G441" s="32">
        <v>1</v>
      </c>
      <c r="H441" s="30"/>
      <c r="I441" s="34"/>
    </row>
    <row r="442" spans="2:9" ht="16.2" thickTop="1" thickBot="1" x14ac:dyDescent="0.3">
      <c r="B442" s="29" t="s">
        <v>2120</v>
      </c>
      <c r="C442" s="30" t="s">
        <v>1329</v>
      </c>
      <c r="D442" s="30" t="s">
        <v>2121</v>
      </c>
      <c r="E442" s="30" t="s">
        <v>4</v>
      </c>
      <c r="F442" s="31">
        <v>55.489168403849966</v>
      </c>
      <c r="G442" s="32">
        <v>1</v>
      </c>
      <c r="H442" s="30"/>
      <c r="I442" s="34"/>
    </row>
    <row r="443" spans="2:9" ht="16.2" thickTop="1" thickBot="1" x14ac:dyDescent="0.3">
      <c r="B443" s="29" t="s">
        <v>2122</v>
      </c>
      <c r="C443" s="30" t="s">
        <v>1329</v>
      </c>
      <c r="D443" s="30" t="s">
        <v>2123</v>
      </c>
      <c r="E443" s="30" t="s">
        <v>4</v>
      </c>
      <c r="F443" s="31">
        <v>56.664730923137171</v>
      </c>
      <c r="G443" s="32">
        <v>1</v>
      </c>
      <c r="H443" s="30"/>
      <c r="I443" s="34"/>
    </row>
    <row r="444" spans="2:9" ht="16.2" thickTop="1" thickBot="1" x14ac:dyDescent="0.3">
      <c r="B444" s="29" t="s">
        <v>2124</v>
      </c>
      <c r="C444" s="30" t="s">
        <v>1329</v>
      </c>
      <c r="D444" s="30" t="s">
        <v>2125</v>
      </c>
      <c r="E444" s="30" t="s">
        <v>4</v>
      </c>
      <c r="F444" s="31">
        <v>60.163703844001816</v>
      </c>
      <c r="G444" s="32">
        <v>1</v>
      </c>
      <c r="H444" s="30"/>
      <c r="I444" s="34"/>
    </row>
    <row r="445" spans="2:9" ht="16.2" thickTop="1" thickBot="1" x14ac:dyDescent="0.3">
      <c r="B445" s="29" t="s">
        <v>2126</v>
      </c>
      <c r="C445" s="30" t="s">
        <v>1329</v>
      </c>
      <c r="D445" s="30" t="s">
        <v>2127</v>
      </c>
      <c r="E445" s="30" t="s">
        <v>4</v>
      </c>
      <c r="F445" s="31">
        <v>70.411190873623241</v>
      </c>
      <c r="G445" s="32">
        <v>1</v>
      </c>
      <c r="H445" s="30"/>
      <c r="I445" s="34"/>
    </row>
    <row r="446" spans="2:9" ht="16.2" thickTop="1" thickBot="1" x14ac:dyDescent="0.3">
      <c r="B446" s="29" t="s">
        <v>2128</v>
      </c>
      <c r="C446" s="30" t="s">
        <v>1329</v>
      </c>
      <c r="D446" s="30" t="s">
        <v>2129</v>
      </c>
      <c r="E446" s="30" t="s">
        <v>4</v>
      </c>
      <c r="F446" s="31">
        <v>72.637600045711366</v>
      </c>
      <c r="G446" s="32">
        <v>1</v>
      </c>
      <c r="H446" s="30"/>
      <c r="I446" s="34"/>
    </row>
    <row r="447" spans="2:9" ht="16.2" thickTop="1" thickBot="1" x14ac:dyDescent="0.3">
      <c r="B447" s="29" t="s">
        <v>2130</v>
      </c>
      <c r="C447" s="30" t="s">
        <v>1329</v>
      </c>
      <c r="D447" s="30" t="s">
        <v>2131</v>
      </c>
      <c r="E447" s="30" t="s">
        <v>4</v>
      </c>
      <c r="F447" s="31">
        <v>75.942570507597395</v>
      </c>
      <c r="G447" s="32">
        <v>1</v>
      </c>
      <c r="H447" s="30"/>
      <c r="I447" s="34"/>
    </row>
    <row r="448" spans="2:9" ht="16.2" thickTop="1" thickBot="1" x14ac:dyDescent="0.3">
      <c r="B448" s="29" t="s">
        <v>2132</v>
      </c>
      <c r="C448" s="30" t="s">
        <v>1329</v>
      </c>
      <c r="D448" s="30" t="s">
        <v>2133</v>
      </c>
      <c r="E448" s="30" t="s">
        <v>4</v>
      </c>
      <c r="F448" s="31">
        <v>77.034989115893737</v>
      </c>
      <c r="G448" s="32">
        <v>1</v>
      </c>
      <c r="H448" s="30"/>
      <c r="I448" s="34"/>
    </row>
    <row r="449" spans="2:9" ht="16.2" thickTop="1" thickBot="1" x14ac:dyDescent="0.3">
      <c r="B449" s="29" t="s">
        <v>2134</v>
      </c>
      <c r="C449" s="30" t="s">
        <v>1329</v>
      </c>
      <c r="D449" s="30" t="s">
        <v>2135</v>
      </c>
      <c r="E449" s="30" t="s">
        <v>4</v>
      </c>
      <c r="F449" s="31">
        <v>78.122788618023947</v>
      </c>
      <c r="G449" s="32">
        <v>1</v>
      </c>
      <c r="H449" s="30"/>
      <c r="I449" s="34"/>
    </row>
    <row r="450" spans="2:9" ht="16.2" thickTop="1" thickBot="1" x14ac:dyDescent="0.3">
      <c r="B450" s="29" t="s">
        <v>2136</v>
      </c>
      <c r="C450" s="30" t="s">
        <v>1329</v>
      </c>
      <c r="D450" s="30" t="s">
        <v>2137</v>
      </c>
      <c r="E450" s="30" t="s">
        <v>4</v>
      </c>
      <c r="F450" s="31">
        <v>79.205969013987982</v>
      </c>
      <c r="G450" s="32">
        <v>1</v>
      </c>
      <c r="H450" s="30"/>
      <c r="I450" s="34"/>
    </row>
    <row r="451" spans="2:9" ht="16.2" thickTop="1" thickBot="1" x14ac:dyDescent="0.3">
      <c r="B451" s="29" t="s">
        <v>2138</v>
      </c>
      <c r="C451" s="30" t="s">
        <v>1329</v>
      </c>
      <c r="D451" s="30" t="s">
        <v>2139</v>
      </c>
      <c r="E451" s="30" t="s">
        <v>4</v>
      </c>
      <c r="F451" s="31">
        <v>81.3584724874176</v>
      </c>
      <c r="G451" s="32">
        <v>1</v>
      </c>
      <c r="H451" s="30"/>
      <c r="I451" s="34"/>
    </row>
    <row r="452" spans="2:9" ht="16.2" thickTop="1" thickBot="1" x14ac:dyDescent="0.3">
      <c r="B452" s="29" t="s">
        <v>2140</v>
      </c>
      <c r="C452" s="30" t="s">
        <v>1329</v>
      </c>
      <c r="D452" s="30" t="s">
        <v>2141</v>
      </c>
      <c r="E452" s="30" t="s">
        <v>4</v>
      </c>
      <c r="F452" s="31">
        <v>86.658896813083828</v>
      </c>
      <c r="G452" s="32">
        <v>1</v>
      </c>
      <c r="H452" s="30"/>
      <c r="I452" s="34"/>
    </row>
    <row r="453" spans="2:9" ht="16.2" thickTop="1" thickBot="1" x14ac:dyDescent="0.3">
      <c r="B453" s="29" t="s">
        <v>2142</v>
      </c>
      <c r="C453" s="30" t="s">
        <v>1329</v>
      </c>
      <c r="D453" s="30" t="s">
        <v>2143</v>
      </c>
      <c r="E453" s="30" t="s">
        <v>4</v>
      </c>
      <c r="F453" s="31">
        <v>87.70512435971861</v>
      </c>
      <c r="G453" s="32">
        <v>1</v>
      </c>
      <c r="H453" s="30"/>
      <c r="I453" s="34"/>
    </row>
    <row r="454" spans="2:9" ht="16.2" thickTop="1" thickBot="1" x14ac:dyDescent="0.3">
      <c r="B454" s="29" t="s">
        <v>2144</v>
      </c>
      <c r="C454" s="30" t="s">
        <v>1329</v>
      </c>
      <c r="D454" s="30" t="s">
        <v>2145</v>
      </c>
      <c r="E454" s="30" t="s">
        <v>4</v>
      </c>
      <c r="F454" s="31">
        <v>88.746732800187246</v>
      </c>
      <c r="G454" s="32">
        <v>1</v>
      </c>
      <c r="H454" s="30"/>
      <c r="I454" s="34"/>
    </row>
    <row r="455" spans="2:9" ht="16.2" thickTop="1" thickBot="1" x14ac:dyDescent="0.3">
      <c r="B455" s="29" t="s">
        <v>2146</v>
      </c>
      <c r="C455" s="30" t="s">
        <v>1329</v>
      </c>
      <c r="D455" s="30" t="s">
        <v>2147</v>
      </c>
      <c r="E455" s="30" t="s">
        <v>4</v>
      </c>
      <c r="F455" s="31">
        <v>95.908656910815154</v>
      </c>
      <c r="G455" s="32">
        <v>1</v>
      </c>
      <c r="H455" s="30"/>
      <c r="I455" s="34"/>
    </row>
    <row r="456" spans="2:9" ht="16.2" thickTop="1" thickBot="1" x14ac:dyDescent="0.3">
      <c r="B456" s="29" t="s">
        <v>2148</v>
      </c>
      <c r="C456" s="30" t="s">
        <v>1329</v>
      </c>
      <c r="D456" s="30" t="s">
        <v>2149</v>
      </c>
      <c r="E456" s="30" t="s">
        <v>4</v>
      </c>
      <c r="F456" s="31">
        <v>96.913312501954493</v>
      </c>
      <c r="G456" s="32">
        <v>1</v>
      </c>
      <c r="H456" s="30"/>
      <c r="I456" s="34"/>
    </row>
    <row r="457" spans="2:9" ht="16.2" thickTop="1" thickBot="1" x14ac:dyDescent="0.3">
      <c r="B457" s="29" t="s">
        <v>2150</v>
      </c>
      <c r="C457" s="30" t="s">
        <v>1329</v>
      </c>
      <c r="D457" s="30" t="s">
        <v>2151</v>
      </c>
      <c r="E457" s="30" t="s">
        <v>4</v>
      </c>
      <c r="F457" s="31">
        <v>101.8673038651589</v>
      </c>
      <c r="G457" s="32">
        <v>1</v>
      </c>
      <c r="H457" s="30"/>
      <c r="I457" s="34"/>
    </row>
    <row r="458" spans="2:9" ht="16.2" thickTop="1" thickBot="1" x14ac:dyDescent="0.3">
      <c r="B458" s="29" t="s">
        <v>2152</v>
      </c>
      <c r="C458" s="30" t="s">
        <v>1329</v>
      </c>
      <c r="D458" s="30" t="s">
        <v>2153</v>
      </c>
      <c r="E458" s="30" t="s">
        <v>4</v>
      </c>
      <c r="F458" s="31">
        <v>109.55349652564576</v>
      </c>
      <c r="G458" s="32">
        <v>1</v>
      </c>
      <c r="H458" s="30"/>
      <c r="I458" s="34"/>
    </row>
    <row r="459" spans="2:9" ht="16.2" thickTop="1" thickBot="1" x14ac:dyDescent="0.3">
      <c r="B459" s="29" t="s">
        <v>2154</v>
      </c>
      <c r="C459" s="30" t="s">
        <v>1329</v>
      </c>
      <c r="D459" s="30" t="s">
        <v>2155</v>
      </c>
      <c r="E459" s="30" t="s">
        <v>4</v>
      </c>
      <c r="F459" s="31">
        <v>112.35960352158669</v>
      </c>
      <c r="G459" s="32">
        <v>1</v>
      </c>
      <c r="H459" s="30"/>
      <c r="I459" s="34"/>
    </row>
    <row r="460" spans="2:9" ht="16.2" thickTop="1" thickBot="1" x14ac:dyDescent="0.3">
      <c r="B460" s="29" t="s">
        <v>2156</v>
      </c>
      <c r="C460" s="30" t="s">
        <v>1329</v>
      </c>
      <c r="D460" s="30" t="s">
        <v>2157</v>
      </c>
      <c r="E460" s="30" t="s">
        <v>4</v>
      </c>
      <c r="F460" s="31">
        <v>116.03641202984842</v>
      </c>
      <c r="G460" s="32">
        <v>1</v>
      </c>
      <c r="H460" s="30"/>
      <c r="I460" s="34"/>
    </row>
    <row r="461" spans="2:9" ht="16.2" thickTop="1" thickBot="1" x14ac:dyDescent="0.3">
      <c r="B461" s="29" t="s">
        <v>2158</v>
      </c>
      <c r="C461" s="30" t="s">
        <v>1329</v>
      </c>
      <c r="D461" s="30" t="s">
        <v>2159</v>
      </c>
      <c r="E461" s="30" t="s">
        <v>4</v>
      </c>
      <c r="F461" s="31">
        <v>123.16831195039632</v>
      </c>
      <c r="G461" s="32">
        <v>1</v>
      </c>
      <c r="H461" s="30"/>
      <c r="I461" s="34"/>
    </row>
    <row r="462" spans="2:9" ht="16.2" thickTop="1" thickBot="1" x14ac:dyDescent="0.3">
      <c r="B462" s="29" t="s">
        <v>2160</v>
      </c>
      <c r="C462" s="30" t="s">
        <v>1329</v>
      </c>
      <c r="D462" s="30" t="s">
        <v>2161</v>
      </c>
      <c r="E462" s="30" t="s">
        <v>4</v>
      </c>
      <c r="F462" s="31">
        <v>124.90509586887168</v>
      </c>
      <c r="G462" s="32">
        <v>1</v>
      </c>
      <c r="H462" s="30"/>
      <c r="I462" s="34"/>
    </row>
    <row r="463" spans="2:9" ht="16.2" thickTop="1" thickBot="1" x14ac:dyDescent="0.3">
      <c r="B463" s="29" t="s">
        <v>2162</v>
      </c>
      <c r="C463" s="30" t="s">
        <v>1329</v>
      </c>
      <c r="D463" s="30" t="s">
        <v>2163</v>
      </c>
      <c r="E463" s="30" t="s">
        <v>4</v>
      </c>
      <c r="F463" s="31">
        <v>129.1662213071524</v>
      </c>
      <c r="G463" s="32">
        <v>1</v>
      </c>
      <c r="H463" s="30"/>
      <c r="I463" s="34"/>
    </row>
    <row r="464" spans="2:9" ht="16.2" thickTop="1" thickBot="1" x14ac:dyDescent="0.3">
      <c r="B464" s="29" t="s">
        <v>2164</v>
      </c>
      <c r="C464" s="30" t="s">
        <v>1329</v>
      </c>
      <c r="D464" s="30" t="s">
        <v>2165</v>
      </c>
      <c r="E464" s="30" t="s">
        <v>4</v>
      </c>
      <c r="F464" s="31">
        <v>130.83833773930158</v>
      </c>
      <c r="G464" s="32">
        <v>1</v>
      </c>
      <c r="H464" s="30"/>
      <c r="I464" s="34"/>
    </row>
    <row r="465" spans="2:9" ht="16.2" thickTop="1" thickBot="1" x14ac:dyDescent="0.3">
      <c r="B465" s="29" t="s">
        <v>2166</v>
      </c>
      <c r="C465" s="30" t="s">
        <v>1329</v>
      </c>
      <c r="D465" s="30" t="s">
        <v>2167</v>
      </c>
      <c r="E465" s="30" t="s">
        <v>4</v>
      </c>
      <c r="F465" s="31">
        <v>143.5501179085683</v>
      </c>
      <c r="G465" s="32">
        <v>1</v>
      </c>
      <c r="H465" s="30"/>
      <c r="I465" s="34"/>
    </row>
    <row r="466" spans="2:9" ht="16.2" thickTop="1" thickBot="1" x14ac:dyDescent="0.3">
      <c r="B466" s="29" t="s">
        <v>2168</v>
      </c>
      <c r="C466" s="30" t="s">
        <v>1329</v>
      </c>
      <c r="D466" s="30" t="s">
        <v>2169</v>
      </c>
      <c r="E466" s="30" t="s">
        <v>4</v>
      </c>
      <c r="F466" s="31">
        <v>153.00773778377672</v>
      </c>
      <c r="G466" s="32">
        <v>1</v>
      </c>
      <c r="H466" s="30"/>
      <c r="I466" s="34"/>
    </row>
    <row r="467" spans="2:9" ht="16.2" thickTop="1" thickBot="1" x14ac:dyDescent="0.3">
      <c r="B467" s="29" t="s">
        <v>2170</v>
      </c>
      <c r="C467" s="30" t="s">
        <v>1329</v>
      </c>
      <c r="D467" s="30" t="s">
        <v>2171</v>
      </c>
      <c r="E467" s="30" t="s">
        <v>4</v>
      </c>
      <c r="F467" s="31">
        <v>165.42620471149235</v>
      </c>
      <c r="G467" s="32">
        <v>1</v>
      </c>
      <c r="H467" s="30"/>
      <c r="I467" s="34"/>
    </row>
    <row r="468" spans="2:9" ht="16.2" thickTop="1" thickBot="1" x14ac:dyDescent="0.3">
      <c r="B468" s="29" t="s">
        <v>2172</v>
      </c>
      <c r="C468" s="30" t="s">
        <v>1329</v>
      </c>
      <c r="D468" s="30" t="s">
        <v>2173</v>
      </c>
      <c r="E468" s="30" t="s">
        <v>4</v>
      </c>
      <c r="F468" s="31">
        <v>229.0001946379686</v>
      </c>
      <c r="G468" s="32">
        <v>1</v>
      </c>
      <c r="H468" s="30"/>
      <c r="I468" s="34"/>
    </row>
    <row r="469" spans="2:9" ht="16.2" thickTop="1" thickBot="1" x14ac:dyDescent="0.3">
      <c r="B469" s="29" t="s">
        <v>2174</v>
      </c>
      <c r="C469" s="30" t="s">
        <v>1329</v>
      </c>
      <c r="D469" s="30" t="s">
        <v>2175</v>
      </c>
      <c r="E469" s="30" t="s">
        <v>4</v>
      </c>
      <c r="F469" s="31">
        <v>233.51768046847104</v>
      </c>
      <c r="G469" s="32">
        <v>1</v>
      </c>
      <c r="H469" s="30"/>
      <c r="I469" s="34"/>
    </row>
    <row r="470" spans="2:9" ht="16.2" thickTop="1" thickBot="1" x14ac:dyDescent="0.3">
      <c r="B470" s="29" t="s">
        <v>2176</v>
      </c>
      <c r="C470" s="30" t="s">
        <v>1329</v>
      </c>
      <c r="D470" s="30" t="s">
        <v>2177</v>
      </c>
      <c r="E470" s="30" t="s">
        <v>4</v>
      </c>
      <c r="F470" s="31">
        <v>57.361908013815935</v>
      </c>
      <c r="G470" s="32">
        <v>1</v>
      </c>
      <c r="H470" s="30"/>
      <c r="I470" s="34"/>
    </row>
    <row r="471" spans="2:9" ht="16.2" thickTop="1" thickBot="1" x14ac:dyDescent="0.3">
      <c r="B471" s="29" t="s">
        <v>2178</v>
      </c>
      <c r="C471" s="30" t="s">
        <v>1329</v>
      </c>
      <c r="D471" s="30" t="s">
        <v>2179</v>
      </c>
      <c r="E471" s="30" t="s">
        <v>4</v>
      </c>
      <c r="F471" s="31">
        <v>242.98530840703953</v>
      </c>
      <c r="G471" s="32">
        <v>1</v>
      </c>
      <c r="H471" s="30"/>
      <c r="I471" s="34"/>
    </row>
    <row r="472" spans="2:9" ht="16.2" thickTop="1" thickBot="1" x14ac:dyDescent="0.3">
      <c r="B472" s="29" t="s">
        <v>2180</v>
      </c>
      <c r="C472" s="30" t="s">
        <v>1329</v>
      </c>
      <c r="D472" s="30" t="s">
        <v>2181</v>
      </c>
      <c r="E472" s="30" t="s">
        <v>4</v>
      </c>
      <c r="F472" s="31">
        <v>60.079482141572207</v>
      </c>
      <c r="G472" s="32">
        <v>1</v>
      </c>
      <c r="H472" s="30"/>
      <c r="I472" s="34"/>
    </row>
    <row r="473" spans="2:9" ht="16.2" thickTop="1" thickBot="1" x14ac:dyDescent="0.3">
      <c r="B473" s="29" t="s">
        <v>2182</v>
      </c>
      <c r="C473" s="30" t="s">
        <v>1329</v>
      </c>
      <c r="D473" s="30" t="s">
        <v>2183</v>
      </c>
      <c r="E473" s="30" t="s">
        <v>4</v>
      </c>
      <c r="F473" s="31">
        <v>65.459201123090835</v>
      </c>
      <c r="G473" s="32">
        <v>1</v>
      </c>
      <c r="H473" s="30"/>
      <c r="I473" s="34"/>
    </row>
    <row r="474" spans="2:9" ht="16.2" thickTop="1" thickBot="1" x14ac:dyDescent="0.3">
      <c r="B474" s="29" t="s">
        <v>2184</v>
      </c>
      <c r="C474" s="30" t="s">
        <v>1329</v>
      </c>
      <c r="D474" s="30" t="s">
        <v>2185</v>
      </c>
      <c r="E474" s="30" t="s">
        <v>4</v>
      </c>
      <c r="F474" s="31">
        <v>107.02191840618011</v>
      </c>
      <c r="G474" s="32">
        <v>1</v>
      </c>
      <c r="H474" s="30"/>
      <c r="I474" s="34"/>
    </row>
    <row r="475" spans="2:9" ht="16.2" thickTop="1" thickBot="1" x14ac:dyDescent="0.3">
      <c r="B475" s="29" t="s">
        <v>2186</v>
      </c>
      <c r="C475" s="30" t="s">
        <v>1329</v>
      </c>
      <c r="D475" s="30" t="s">
        <v>2187</v>
      </c>
      <c r="E475" s="30" t="s">
        <v>4</v>
      </c>
      <c r="F475" s="31">
        <v>114.03834067257405</v>
      </c>
      <c r="G475" s="32">
        <v>1</v>
      </c>
      <c r="H475" s="30"/>
      <c r="I475" s="34"/>
    </row>
    <row r="476" spans="2:9" ht="16.2" thickTop="1" thickBot="1" x14ac:dyDescent="0.3">
      <c r="B476" s="29" t="s">
        <v>2188</v>
      </c>
      <c r="C476" s="30" t="s">
        <v>1329</v>
      </c>
      <c r="D476" s="30" t="s">
        <v>2189</v>
      </c>
      <c r="E476" s="30" t="s">
        <v>4</v>
      </c>
      <c r="F476" s="31">
        <v>122.01399731947346</v>
      </c>
      <c r="G476" s="32">
        <v>1</v>
      </c>
      <c r="H476" s="30"/>
      <c r="I476" s="34"/>
    </row>
    <row r="477" spans="2:9" ht="16.2" thickTop="1" thickBot="1" x14ac:dyDescent="0.3">
      <c r="B477" s="29" t="s">
        <v>2190</v>
      </c>
      <c r="C477" s="30" t="s">
        <v>1329</v>
      </c>
      <c r="D477" s="30" t="s">
        <v>2191</v>
      </c>
      <c r="E477" s="30" t="s">
        <v>4</v>
      </c>
      <c r="F477" s="31">
        <v>125.36284928993797</v>
      </c>
      <c r="G477" s="32">
        <v>1</v>
      </c>
      <c r="H477" s="30"/>
      <c r="I477" s="34"/>
    </row>
    <row r="478" spans="2:9" ht="16.2" thickTop="1" thickBot="1" x14ac:dyDescent="0.3">
      <c r="B478" s="29" t="s">
        <v>2192</v>
      </c>
      <c r="C478" s="30" t="s">
        <v>1329</v>
      </c>
      <c r="D478" s="30" t="s">
        <v>2193</v>
      </c>
      <c r="E478" s="30" t="s">
        <v>4</v>
      </c>
      <c r="F478" s="31">
        <v>127.57232173941686</v>
      </c>
      <c r="G478" s="32">
        <v>1</v>
      </c>
      <c r="H478" s="30"/>
      <c r="I478" s="34"/>
    </row>
    <row r="479" spans="2:9" ht="16.2" thickTop="1" thickBot="1" x14ac:dyDescent="0.3">
      <c r="B479" s="29" t="s">
        <v>2194</v>
      </c>
      <c r="C479" s="30" t="s">
        <v>1329</v>
      </c>
      <c r="D479" s="30" t="s">
        <v>2195</v>
      </c>
      <c r="E479" s="30" t="s">
        <v>4</v>
      </c>
      <c r="F479" s="31">
        <v>129.76331776423112</v>
      </c>
      <c r="G479" s="32">
        <v>1</v>
      </c>
      <c r="H479" s="30"/>
      <c r="I479" s="34"/>
    </row>
    <row r="480" spans="2:9" ht="16.2" thickTop="1" thickBot="1" x14ac:dyDescent="0.3">
      <c r="B480" s="29" t="s">
        <v>2196</v>
      </c>
      <c r="C480" s="30" t="s">
        <v>1329</v>
      </c>
      <c r="D480" s="30" t="s">
        <v>2197</v>
      </c>
      <c r="E480" s="30" t="s">
        <v>4</v>
      </c>
      <c r="F480" s="31">
        <v>130.851887117389</v>
      </c>
      <c r="G480" s="32">
        <v>1</v>
      </c>
      <c r="H480" s="30"/>
      <c r="I480" s="34"/>
    </row>
    <row r="481" spans="2:9" ht="16.2" thickTop="1" thickBot="1" x14ac:dyDescent="0.3">
      <c r="B481" s="29" t="s">
        <v>2198</v>
      </c>
      <c r="C481" s="30" t="s">
        <v>1329</v>
      </c>
      <c r="D481" s="30" t="s">
        <v>2199</v>
      </c>
      <c r="E481" s="30" t="s">
        <v>4</v>
      </c>
      <c r="F481" s="31">
        <v>135.159973468359</v>
      </c>
      <c r="G481" s="32">
        <v>1</v>
      </c>
      <c r="H481" s="30"/>
      <c r="I481" s="34"/>
    </row>
    <row r="482" spans="2:9" ht="16.2" thickTop="1" thickBot="1" x14ac:dyDescent="0.3">
      <c r="B482" s="29" t="s">
        <v>2200</v>
      </c>
      <c r="C482" s="30" t="s">
        <v>1329</v>
      </c>
      <c r="D482" s="30" t="s">
        <v>2201</v>
      </c>
      <c r="E482" s="30" t="s">
        <v>4</v>
      </c>
      <c r="F482" s="31">
        <v>141.48352980982924</v>
      </c>
      <c r="G482" s="32">
        <v>1</v>
      </c>
      <c r="H482" s="30"/>
      <c r="I482" s="34"/>
    </row>
    <row r="483" spans="2:9" ht="16.2" thickTop="1" thickBot="1" x14ac:dyDescent="0.3">
      <c r="B483" s="29" t="s">
        <v>2202</v>
      </c>
      <c r="C483" s="30" t="s">
        <v>1329</v>
      </c>
      <c r="D483" s="30" t="s">
        <v>2203</v>
      </c>
      <c r="E483" s="30" t="s">
        <v>4</v>
      </c>
      <c r="F483" s="31">
        <v>142.52128899515938</v>
      </c>
      <c r="G483" s="32">
        <v>1</v>
      </c>
      <c r="H483" s="30"/>
      <c r="I483" s="34"/>
    </row>
    <row r="484" spans="2:9" ht="16.2" thickTop="1" thickBot="1" x14ac:dyDescent="0.3">
      <c r="B484" s="29" t="s">
        <v>2204</v>
      </c>
      <c r="C484" s="30" t="s">
        <v>1329</v>
      </c>
      <c r="D484" s="30" t="s">
        <v>2205</v>
      </c>
      <c r="E484" s="30" t="s">
        <v>4</v>
      </c>
      <c r="F484" s="31">
        <v>144.58295004732122</v>
      </c>
      <c r="G484" s="32">
        <v>1</v>
      </c>
      <c r="H484" s="30"/>
      <c r="I484" s="34"/>
    </row>
    <row r="485" spans="2:9" ht="16.2" thickTop="1" thickBot="1" x14ac:dyDescent="0.3">
      <c r="B485" s="29" t="s">
        <v>2206</v>
      </c>
      <c r="C485" s="30" t="s">
        <v>1329</v>
      </c>
      <c r="D485" s="30" t="s">
        <v>2207</v>
      </c>
      <c r="E485" s="30" t="s">
        <v>4</v>
      </c>
      <c r="F485" s="31">
        <v>146.62613467481842</v>
      </c>
      <c r="G485" s="32">
        <v>1</v>
      </c>
      <c r="H485" s="30"/>
      <c r="I485" s="34"/>
    </row>
    <row r="486" spans="2:9" ht="16.2" thickTop="1" thickBot="1" x14ac:dyDescent="0.3">
      <c r="B486" s="29" t="s">
        <v>2208</v>
      </c>
      <c r="C486" s="30" t="s">
        <v>1329</v>
      </c>
      <c r="D486" s="30" t="s">
        <v>2209</v>
      </c>
      <c r="E486" s="30" t="s">
        <v>4</v>
      </c>
      <c r="F486" s="31">
        <v>147.64079832931776</v>
      </c>
      <c r="G486" s="32">
        <v>1</v>
      </c>
      <c r="H486" s="30"/>
      <c r="I486" s="34"/>
    </row>
    <row r="487" spans="2:9" ht="16.2" thickTop="1" thickBot="1" x14ac:dyDescent="0.3">
      <c r="B487" s="29" t="s">
        <v>2210</v>
      </c>
      <c r="C487" s="30" t="s">
        <v>1329</v>
      </c>
      <c r="D487" s="30" t="s">
        <v>2211</v>
      </c>
      <c r="E487" s="30" t="s">
        <v>4</v>
      </c>
      <c r="F487" s="31">
        <v>150.65707465581892</v>
      </c>
      <c r="G487" s="32">
        <v>1</v>
      </c>
      <c r="H487" s="30"/>
      <c r="I487" s="34"/>
    </row>
    <row r="488" spans="2:9" ht="16.2" thickTop="1" thickBot="1" x14ac:dyDescent="0.3">
      <c r="B488" s="29" t="s">
        <v>2212</v>
      </c>
      <c r="C488" s="30" t="s">
        <v>1329</v>
      </c>
      <c r="D488" s="30" t="s">
        <v>2213</v>
      </c>
      <c r="E488" s="30" t="s">
        <v>4</v>
      </c>
      <c r="F488" s="31">
        <v>152.64483000932225</v>
      </c>
      <c r="G488" s="32">
        <v>1</v>
      </c>
      <c r="H488" s="30"/>
      <c r="I488" s="34"/>
    </row>
    <row r="489" spans="2:9" ht="16.2" thickTop="1" thickBot="1" x14ac:dyDescent="0.3">
      <c r="B489" s="29" t="s">
        <v>2214</v>
      </c>
      <c r="C489" s="30" t="s">
        <v>1329</v>
      </c>
      <c r="D489" s="30" t="s">
        <v>2215</v>
      </c>
      <c r="E489" s="30" t="s">
        <v>4</v>
      </c>
      <c r="F489" s="31">
        <v>157.53338403517273</v>
      </c>
      <c r="G489" s="32">
        <v>1</v>
      </c>
      <c r="H489" s="30"/>
      <c r="I489" s="34"/>
    </row>
    <row r="490" spans="2:9" ht="16.2" thickTop="1" thickBot="1" x14ac:dyDescent="0.3">
      <c r="B490" s="29" t="s">
        <v>2216</v>
      </c>
      <c r="C490" s="30" t="s">
        <v>1329</v>
      </c>
      <c r="D490" s="30" t="s">
        <v>2217</v>
      </c>
      <c r="E490" s="30" t="s">
        <v>4</v>
      </c>
      <c r="F490" s="31">
        <v>159.45647190234985</v>
      </c>
      <c r="G490" s="32">
        <v>1</v>
      </c>
      <c r="H490" s="30"/>
      <c r="I490" s="34"/>
    </row>
    <row r="491" spans="2:9" ht="16.2" thickTop="1" thickBot="1" x14ac:dyDescent="0.3">
      <c r="B491" s="29" t="s">
        <v>2218</v>
      </c>
      <c r="C491" s="30" t="s">
        <v>1329</v>
      </c>
      <c r="D491" s="30" t="s">
        <v>2219</v>
      </c>
      <c r="E491" s="30" t="s">
        <v>4</v>
      </c>
      <c r="F491" s="31">
        <v>160.41108717668914</v>
      </c>
      <c r="G491" s="32">
        <v>1</v>
      </c>
      <c r="H491" s="30"/>
      <c r="I491" s="34"/>
    </row>
    <row r="492" spans="2:9" ht="16.2" thickTop="1" thickBot="1" x14ac:dyDescent="0.3">
      <c r="B492" s="29" t="s">
        <v>2220</v>
      </c>
      <c r="C492" s="30" t="s">
        <v>1329</v>
      </c>
      <c r="D492" s="30" t="s">
        <v>2221</v>
      </c>
      <c r="E492" s="30" t="s">
        <v>4</v>
      </c>
      <c r="F492" s="31">
        <v>166.04177759323568</v>
      </c>
      <c r="G492" s="32">
        <v>1</v>
      </c>
      <c r="H492" s="30"/>
      <c r="I492" s="34"/>
    </row>
    <row r="493" spans="2:9" ht="16.2" thickTop="1" thickBot="1" x14ac:dyDescent="0.3">
      <c r="B493" s="29" t="s">
        <v>2222</v>
      </c>
      <c r="C493" s="30" t="s">
        <v>1329</v>
      </c>
      <c r="D493" s="30" t="s">
        <v>2223</v>
      </c>
      <c r="E493" s="30" t="s">
        <v>4</v>
      </c>
      <c r="F493" s="31">
        <v>166.96405912441188</v>
      </c>
      <c r="G493" s="32">
        <v>1</v>
      </c>
      <c r="H493" s="30"/>
      <c r="I493" s="34"/>
    </row>
    <row r="494" spans="2:9" ht="16.2" thickTop="1" thickBot="1" x14ac:dyDescent="0.3">
      <c r="B494" s="29" t="s">
        <v>2224</v>
      </c>
      <c r="C494" s="30" t="s">
        <v>1329</v>
      </c>
      <c r="D494" s="30" t="s">
        <v>2225</v>
      </c>
      <c r="E494" s="30" t="s">
        <v>4</v>
      </c>
      <c r="F494" s="31">
        <v>167.88172154942194</v>
      </c>
      <c r="G494" s="32">
        <v>1</v>
      </c>
      <c r="H494" s="30"/>
      <c r="I494" s="34"/>
    </row>
    <row r="495" spans="2:9" ht="16.2" thickTop="1" thickBot="1" x14ac:dyDescent="0.3">
      <c r="B495" s="29" t="s">
        <v>2226</v>
      </c>
      <c r="C495" s="30" t="s">
        <v>1329</v>
      </c>
      <c r="D495" s="30" t="s">
        <v>2227</v>
      </c>
      <c r="E495" s="30" t="s">
        <v>4</v>
      </c>
      <c r="F495" s="31">
        <v>170.60699418745514</v>
      </c>
      <c r="G495" s="32">
        <v>1</v>
      </c>
      <c r="H495" s="30"/>
      <c r="I495" s="34"/>
    </row>
    <row r="496" spans="2:9" ht="16.2" thickTop="1" thickBot="1" x14ac:dyDescent="0.3">
      <c r="B496" s="29" t="s">
        <v>2228</v>
      </c>
      <c r="C496" s="30" t="s">
        <v>1329</v>
      </c>
      <c r="D496" s="30" t="s">
        <v>2229</v>
      </c>
      <c r="E496" s="30" t="s">
        <v>4</v>
      </c>
      <c r="F496" s="31">
        <v>173.2906948699929</v>
      </c>
      <c r="G496" s="32">
        <v>1</v>
      </c>
      <c r="H496" s="30"/>
      <c r="I496" s="34"/>
    </row>
    <row r="497" spans="2:9" ht="16.2" thickTop="1" thickBot="1" x14ac:dyDescent="0.3">
      <c r="B497" s="29" t="s">
        <v>2230</v>
      </c>
      <c r="C497" s="30" t="s">
        <v>1329</v>
      </c>
      <c r="D497" s="30" t="s">
        <v>2231</v>
      </c>
      <c r="E497" s="30" t="s">
        <v>4</v>
      </c>
      <c r="F497" s="31">
        <v>175.05673312752063</v>
      </c>
      <c r="G497" s="32">
        <v>1</v>
      </c>
      <c r="H497" s="30"/>
      <c r="I497" s="34"/>
    </row>
    <row r="498" spans="2:9" ht="16.2" thickTop="1" thickBot="1" x14ac:dyDescent="0.3">
      <c r="B498" s="29" t="s">
        <v>2232</v>
      </c>
      <c r="C498" s="30" t="s">
        <v>1329</v>
      </c>
      <c r="D498" s="30" t="s">
        <v>2233</v>
      </c>
      <c r="E498" s="30" t="s">
        <v>4</v>
      </c>
      <c r="F498" s="31">
        <v>176.80429496038371</v>
      </c>
      <c r="G498" s="32">
        <v>1</v>
      </c>
      <c r="H498" s="30"/>
      <c r="I498" s="34"/>
    </row>
    <row r="499" spans="2:9" ht="16.2" thickTop="1" thickBot="1" x14ac:dyDescent="0.3">
      <c r="B499" s="29" t="s">
        <v>2234</v>
      </c>
      <c r="C499" s="30" t="s">
        <v>1329</v>
      </c>
      <c r="D499" s="30" t="s">
        <v>2235</v>
      </c>
      <c r="E499" s="30" t="s">
        <v>4</v>
      </c>
      <c r="F499" s="31">
        <v>177.67114721756604</v>
      </c>
      <c r="G499" s="32">
        <v>1</v>
      </c>
      <c r="H499" s="30"/>
      <c r="I499" s="34"/>
    </row>
    <row r="500" spans="2:9" ht="16.2" thickTop="1" thickBot="1" x14ac:dyDescent="0.3">
      <c r="B500" s="29" t="s">
        <v>2236</v>
      </c>
      <c r="C500" s="30" t="s">
        <v>1329</v>
      </c>
      <c r="D500" s="30" t="s">
        <v>2237</v>
      </c>
      <c r="E500" s="30" t="s">
        <v>4</v>
      </c>
      <c r="F500" s="31">
        <v>178.53338036858219</v>
      </c>
      <c r="G500" s="32">
        <v>1</v>
      </c>
      <c r="H500" s="30"/>
      <c r="I500" s="34"/>
    </row>
    <row r="501" spans="2:9" ht="16.2" thickTop="1" thickBot="1" x14ac:dyDescent="0.3">
      <c r="B501" s="29" t="s">
        <v>2238</v>
      </c>
      <c r="C501" s="30" t="s">
        <v>1329</v>
      </c>
      <c r="D501" s="30" t="s">
        <v>2239</v>
      </c>
      <c r="E501" s="30" t="s">
        <v>4</v>
      </c>
      <c r="F501" s="31">
        <v>181.93612191098524</v>
      </c>
      <c r="G501" s="32">
        <v>1</v>
      </c>
      <c r="H501" s="30"/>
      <c r="I501" s="34"/>
    </row>
    <row r="502" spans="2:9" ht="16.2" thickTop="1" thickBot="1" x14ac:dyDescent="0.3">
      <c r="B502" s="29" t="s">
        <v>2240</v>
      </c>
      <c r="C502" s="30" t="s">
        <v>1329</v>
      </c>
      <c r="D502" s="30" t="s">
        <v>2241</v>
      </c>
      <c r="E502" s="30" t="s">
        <v>4</v>
      </c>
      <c r="F502" s="31">
        <v>189.32207267067176</v>
      </c>
      <c r="G502" s="32">
        <v>1</v>
      </c>
      <c r="H502" s="30"/>
      <c r="I502" s="34"/>
    </row>
    <row r="503" spans="2:9" ht="16.2" thickTop="1" thickBot="1" x14ac:dyDescent="0.3">
      <c r="B503" s="29" t="s">
        <v>2242</v>
      </c>
      <c r="C503" s="30" t="s">
        <v>1329</v>
      </c>
      <c r="D503" s="30" t="s">
        <v>2243</v>
      </c>
      <c r="E503" s="30" t="s">
        <v>4</v>
      </c>
      <c r="F503" s="31">
        <v>190.91258489388551</v>
      </c>
      <c r="G503" s="32">
        <v>1</v>
      </c>
      <c r="H503" s="30"/>
      <c r="I503" s="34"/>
    </row>
    <row r="504" spans="2:9" ht="16.2" thickTop="1" thickBot="1" x14ac:dyDescent="0.3">
      <c r="B504" s="29" t="s">
        <v>2244</v>
      </c>
      <c r="C504" s="30" t="s">
        <v>1329</v>
      </c>
      <c r="D504" s="30" t="s">
        <v>2245</v>
      </c>
      <c r="E504" s="30" t="s">
        <v>4</v>
      </c>
      <c r="F504" s="31">
        <v>193.2637099324599</v>
      </c>
      <c r="G504" s="32">
        <v>1</v>
      </c>
      <c r="H504" s="30"/>
      <c r="I504" s="34"/>
    </row>
    <row r="505" spans="2:9" ht="16.2" thickTop="1" thickBot="1" x14ac:dyDescent="0.3">
      <c r="B505" s="29" t="s">
        <v>2246</v>
      </c>
      <c r="C505" s="30" t="s">
        <v>1329</v>
      </c>
      <c r="D505" s="30" t="s">
        <v>2247</v>
      </c>
      <c r="E505" s="30" t="s">
        <v>4</v>
      </c>
      <c r="F505" s="31">
        <v>194.80803109401205</v>
      </c>
      <c r="G505" s="32">
        <v>1</v>
      </c>
      <c r="H505" s="30"/>
      <c r="I505" s="34"/>
    </row>
    <row r="506" spans="2:9" ht="16.2" thickTop="1" thickBot="1" x14ac:dyDescent="0.3">
      <c r="B506" s="29" t="s">
        <v>2248</v>
      </c>
      <c r="C506" s="30" t="s">
        <v>1329</v>
      </c>
      <c r="D506" s="30" t="s">
        <v>2249</v>
      </c>
      <c r="E506" s="30" t="s">
        <v>4</v>
      </c>
      <c r="F506" s="31">
        <v>195.57326301553888</v>
      </c>
      <c r="G506" s="32">
        <v>1</v>
      </c>
      <c r="H506" s="30"/>
      <c r="I506" s="34"/>
    </row>
    <row r="507" spans="2:9" ht="16.2" thickTop="1" thickBot="1" x14ac:dyDescent="0.3">
      <c r="B507" s="29" t="s">
        <v>2250</v>
      </c>
      <c r="C507" s="30" t="s">
        <v>1329</v>
      </c>
      <c r="D507" s="30" t="s">
        <v>2251</v>
      </c>
      <c r="E507" s="30" t="s">
        <v>4</v>
      </c>
      <c r="F507" s="31">
        <v>196.33387583089956</v>
      </c>
      <c r="G507" s="32">
        <v>1</v>
      </c>
      <c r="H507" s="30"/>
      <c r="I507" s="34"/>
    </row>
    <row r="508" spans="2:9" ht="16.2" thickTop="1" thickBot="1" x14ac:dyDescent="0.3">
      <c r="B508" s="29" t="s">
        <v>2252</v>
      </c>
      <c r="C508" s="30" t="s">
        <v>1329</v>
      </c>
      <c r="D508" s="30" t="s">
        <v>2253</v>
      </c>
      <c r="E508" s="30" t="s">
        <v>4</v>
      </c>
      <c r="F508" s="31">
        <v>200.06765331521061</v>
      </c>
      <c r="G508" s="32">
        <v>1</v>
      </c>
      <c r="H508" s="30"/>
      <c r="I508" s="34"/>
    </row>
    <row r="509" spans="2:9" ht="16.2" thickTop="1" thickBot="1" x14ac:dyDescent="0.3">
      <c r="B509" s="29" t="s">
        <v>2254</v>
      </c>
      <c r="C509" s="30" t="s">
        <v>1329</v>
      </c>
      <c r="D509" s="30" t="s">
        <v>2255</v>
      </c>
      <c r="E509" s="30" t="s">
        <v>4</v>
      </c>
      <c r="F509" s="31">
        <v>202.25249053180326</v>
      </c>
      <c r="G509" s="32">
        <v>1</v>
      </c>
      <c r="H509" s="30"/>
      <c r="I509" s="34"/>
    </row>
    <row r="510" spans="2:9" ht="16.2" thickTop="1" thickBot="1" x14ac:dyDescent="0.3">
      <c r="B510" s="29" t="s">
        <v>2256</v>
      </c>
      <c r="C510" s="30" t="s">
        <v>1329</v>
      </c>
      <c r="D510" s="30" t="s">
        <v>2257</v>
      </c>
      <c r="E510" s="30" t="s">
        <v>4</v>
      </c>
      <c r="F510" s="31">
        <v>202.97153139166855</v>
      </c>
      <c r="G510" s="32">
        <v>1</v>
      </c>
      <c r="H510" s="30"/>
      <c r="I510" s="34"/>
    </row>
    <row r="511" spans="2:9" ht="16.2" thickTop="1" thickBot="1" x14ac:dyDescent="0.3">
      <c r="B511" s="29" t="s">
        <v>2258</v>
      </c>
      <c r="C511" s="30" t="s">
        <v>1329</v>
      </c>
      <c r="D511" s="30" t="s">
        <v>2259</v>
      </c>
      <c r="E511" s="30" t="s">
        <v>4</v>
      </c>
      <c r="F511" s="31">
        <v>207.18877532137077</v>
      </c>
      <c r="G511" s="32">
        <v>1</v>
      </c>
      <c r="H511" s="30"/>
      <c r="I511" s="34"/>
    </row>
    <row r="512" spans="2:9" ht="16.2" thickTop="1" thickBot="1" x14ac:dyDescent="0.3">
      <c r="B512" s="29" t="s">
        <v>2260</v>
      </c>
      <c r="C512" s="30" t="s">
        <v>1329</v>
      </c>
      <c r="D512" s="30" t="s">
        <v>2261</v>
      </c>
      <c r="E512" s="30" t="s">
        <v>4</v>
      </c>
      <c r="F512" s="31">
        <v>209.23503935297876</v>
      </c>
      <c r="G512" s="32">
        <v>1</v>
      </c>
      <c r="H512" s="30"/>
      <c r="I512" s="34"/>
    </row>
    <row r="513" spans="2:9" ht="16.2" thickTop="1" thickBot="1" x14ac:dyDescent="0.3">
      <c r="B513" s="29" t="s">
        <v>2262</v>
      </c>
      <c r="C513" s="30" t="s">
        <v>1329</v>
      </c>
      <c r="D513" s="30" t="s">
        <v>2263</v>
      </c>
      <c r="E513" s="30" t="s">
        <v>4</v>
      </c>
      <c r="F513" s="31">
        <v>211.89872390879646</v>
      </c>
      <c r="G513" s="32">
        <v>1</v>
      </c>
      <c r="H513" s="30"/>
      <c r="I513" s="34"/>
    </row>
    <row r="514" spans="2:9" ht="16.2" thickTop="1" thickBot="1" x14ac:dyDescent="0.3">
      <c r="B514" s="29" t="s">
        <v>2264</v>
      </c>
      <c r="C514" s="30" t="s">
        <v>1329</v>
      </c>
      <c r="D514" s="30" t="s">
        <v>2265</v>
      </c>
      <c r="E514" s="30" t="s">
        <v>4</v>
      </c>
      <c r="F514" s="31">
        <v>214.4885027659557</v>
      </c>
      <c r="G514" s="32">
        <v>1</v>
      </c>
      <c r="H514" s="30"/>
      <c r="I514" s="34"/>
    </row>
    <row r="515" spans="2:9" ht="16.2" thickTop="1" thickBot="1" x14ac:dyDescent="0.3">
      <c r="B515" s="29" t="s">
        <v>2266</v>
      </c>
      <c r="C515" s="30" t="s">
        <v>1329</v>
      </c>
      <c r="D515" s="30" t="s">
        <v>2267</v>
      </c>
      <c r="E515" s="30" t="s">
        <v>4</v>
      </c>
      <c r="F515" s="31">
        <v>218.23459786670978</v>
      </c>
      <c r="G515" s="32">
        <v>1</v>
      </c>
      <c r="H515" s="30"/>
      <c r="I515" s="34"/>
    </row>
    <row r="516" spans="2:9" ht="16.2" thickTop="1" thickBot="1" x14ac:dyDescent="0.3">
      <c r="B516" s="29" t="s">
        <v>2268</v>
      </c>
      <c r="C516" s="30" t="s">
        <v>1329</v>
      </c>
      <c r="D516" s="30" t="s">
        <v>2269</v>
      </c>
      <c r="E516" s="30" t="s">
        <v>4</v>
      </c>
      <c r="F516" s="31">
        <v>220.6396124772227</v>
      </c>
      <c r="G516" s="32">
        <v>1</v>
      </c>
      <c r="H516" s="30"/>
      <c r="I516" s="34"/>
    </row>
    <row r="517" spans="2:9" ht="16.2" thickTop="1" thickBot="1" x14ac:dyDescent="0.3">
      <c r="B517" s="29" t="s">
        <v>2270</v>
      </c>
      <c r="C517" s="30" t="s">
        <v>1329</v>
      </c>
      <c r="D517" s="30" t="s">
        <v>2271</v>
      </c>
      <c r="E517" s="30" t="s">
        <v>4</v>
      </c>
      <c r="F517" s="31">
        <v>222.39487282036271</v>
      </c>
      <c r="G517" s="32">
        <v>1</v>
      </c>
      <c r="H517" s="30"/>
      <c r="I517" s="34"/>
    </row>
    <row r="518" spans="2:9" ht="16.2" thickTop="1" thickBot="1" x14ac:dyDescent="0.3">
      <c r="B518" s="29" t="s">
        <v>2272</v>
      </c>
      <c r="C518" s="30" t="s">
        <v>1329</v>
      </c>
      <c r="D518" s="30" t="s">
        <v>2273</v>
      </c>
      <c r="E518" s="30" t="s">
        <v>4</v>
      </c>
      <c r="F518" s="31">
        <v>63.007071629683118</v>
      </c>
      <c r="G518" s="32">
        <v>1</v>
      </c>
      <c r="H518" s="30"/>
      <c r="I518" s="34"/>
    </row>
    <row r="519" spans="2:9" ht="16.2" thickTop="1" thickBot="1" x14ac:dyDescent="0.3">
      <c r="B519" s="29" t="s">
        <v>2274</v>
      </c>
      <c r="C519" s="30" t="s">
        <v>1329</v>
      </c>
      <c r="D519" s="30" t="s">
        <v>2275</v>
      </c>
      <c r="E519" s="30" t="s">
        <v>4</v>
      </c>
      <c r="F519" s="31">
        <v>262.30718347028369</v>
      </c>
      <c r="G519" s="32">
        <v>1</v>
      </c>
      <c r="H519" s="30"/>
      <c r="I519" s="34"/>
    </row>
    <row r="520" spans="2:9" ht="16.2" thickTop="1" thickBot="1" x14ac:dyDescent="0.3">
      <c r="B520" s="29" t="s">
        <v>2276</v>
      </c>
      <c r="C520" s="30" t="s">
        <v>1329</v>
      </c>
      <c r="D520" s="30" t="s">
        <v>2277</v>
      </c>
      <c r="E520" s="30" t="s">
        <v>4</v>
      </c>
      <c r="F520" s="31">
        <v>264.07907259562194</v>
      </c>
      <c r="G520" s="32">
        <v>1</v>
      </c>
      <c r="H520" s="30"/>
      <c r="I520" s="34"/>
    </row>
    <row r="521" spans="2:9" ht="16.2" thickTop="1" thickBot="1" x14ac:dyDescent="0.3">
      <c r="B521" s="29" t="s">
        <v>2278</v>
      </c>
      <c r="C521" s="30" t="s">
        <v>1329</v>
      </c>
      <c r="D521" s="30" t="s">
        <v>2279</v>
      </c>
      <c r="E521" s="30" t="s">
        <v>4</v>
      </c>
      <c r="F521" s="31">
        <v>66.257998549425082</v>
      </c>
      <c r="G521" s="32">
        <v>1</v>
      </c>
      <c r="H521" s="30"/>
      <c r="I521" s="34"/>
    </row>
    <row r="522" spans="2:9" ht="16.2" thickTop="1" thickBot="1" x14ac:dyDescent="0.3">
      <c r="B522" s="29" t="s">
        <v>2280</v>
      </c>
      <c r="C522" s="30" t="s">
        <v>1329</v>
      </c>
      <c r="D522" s="30" t="s">
        <v>2281</v>
      </c>
      <c r="E522" s="30" t="s">
        <v>4</v>
      </c>
      <c r="F522" s="31">
        <v>269.15716394449043</v>
      </c>
      <c r="G522" s="32">
        <v>1</v>
      </c>
      <c r="H522" s="30"/>
      <c r="I522" s="34"/>
    </row>
    <row r="523" spans="2:9" ht="16.2" thickTop="1" thickBot="1" x14ac:dyDescent="0.3">
      <c r="B523" s="29" t="s">
        <v>2282</v>
      </c>
      <c r="C523" s="30" t="s">
        <v>1329</v>
      </c>
      <c r="D523" s="30" t="s">
        <v>2283</v>
      </c>
      <c r="E523" s="30" t="s">
        <v>4</v>
      </c>
      <c r="F523" s="31">
        <v>270.83312963177809</v>
      </c>
      <c r="G523" s="32">
        <v>1</v>
      </c>
      <c r="H523" s="30"/>
      <c r="I523" s="34"/>
    </row>
    <row r="524" spans="2:9" ht="16.2" thickTop="1" thickBot="1" x14ac:dyDescent="0.3">
      <c r="B524" s="29" t="s">
        <v>2284</v>
      </c>
      <c r="C524" s="30" t="s">
        <v>1329</v>
      </c>
      <c r="D524" s="30" t="s">
        <v>2285</v>
      </c>
      <c r="E524" s="30" t="s">
        <v>4</v>
      </c>
      <c r="F524" s="31">
        <v>69.484290236280884</v>
      </c>
      <c r="G524" s="32">
        <v>1</v>
      </c>
      <c r="H524" s="30"/>
      <c r="I524" s="34"/>
    </row>
    <row r="525" spans="2:9" ht="16.2" thickTop="1" thickBot="1" x14ac:dyDescent="0.3">
      <c r="B525" s="29" t="s">
        <v>2286</v>
      </c>
      <c r="C525" s="30" t="s">
        <v>1329</v>
      </c>
      <c r="D525" s="30" t="s">
        <v>2287</v>
      </c>
      <c r="E525" s="30" t="s">
        <v>4</v>
      </c>
      <c r="F525" s="31">
        <v>274.47005985680534</v>
      </c>
      <c r="G525" s="32">
        <v>1</v>
      </c>
      <c r="H525" s="30"/>
      <c r="I525" s="34"/>
    </row>
    <row r="526" spans="2:9" ht="16.2" thickTop="1" thickBot="1" x14ac:dyDescent="0.3">
      <c r="B526" s="29" t="s">
        <v>2288</v>
      </c>
      <c r="C526" s="30" t="s">
        <v>1329</v>
      </c>
      <c r="D526" s="30" t="s">
        <v>2289</v>
      </c>
      <c r="E526" s="30" t="s">
        <v>4</v>
      </c>
      <c r="F526" s="31">
        <v>276.19083087390464</v>
      </c>
      <c r="G526" s="32">
        <v>1</v>
      </c>
      <c r="H526" s="30"/>
      <c r="I526" s="34"/>
    </row>
    <row r="527" spans="2:9" ht="16.2" thickTop="1" thickBot="1" x14ac:dyDescent="0.3">
      <c r="B527" s="29" t="s">
        <v>2290</v>
      </c>
      <c r="C527" s="30" t="s">
        <v>1329</v>
      </c>
      <c r="D527" s="30" t="s">
        <v>2291</v>
      </c>
      <c r="E527" s="30" t="s">
        <v>4</v>
      </c>
      <c r="F527" s="31">
        <v>72.685946690250489</v>
      </c>
      <c r="G527" s="32">
        <v>1</v>
      </c>
      <c r="H527" s="30"/>
      <c r="I527" s="34"/>
    </row>
    <row r="528" spans="2:9" ht="16.2" thickTop="1" thickBot="1" x14ac:dyDescent="0.3">
      <c r="B528" s="29" t="s">
        <v>2292</v>
      </c>
      <c r="C528" s="30" t="s">
        <v>1329</v>
      </c>
      <c r="D528" s="30" t="s">
        <v>2293</v>
      </c>
      <c r="E528" s="30" t="s">
        <v>4</v>
      </c>
      <c r="F528" s="31">
        <v>278.25372368771087</v>
      </c>
      <c r="G528" s="32">
        <v>1</v>
      </c>
      <c r="H528" s="30"/>
      <c r="I528" s="34"/>
    </row>
    <row r="529" spans="2:9" ht="16.2" thickTop="1" thickBot="1" x14ac:dyDescent="0.3">
      <c r="B529" s="29" t="s">
        <v>2294</v>
      </c>
      <c r="C529" s="30" t="s">
        <v>1329</v>
      </c>
      <c r="D529" s="30" t="s">
        <v>2295</v>
      </c>
      <c r="E529" s="30" t="s">
        <v>4</v>
      </c>
      <c r="F529" s="31">
        <v>74.277536704902985</v>
      </c>
      <c r="G529" s="32">
        <v>1</v>
      </c>
      <c r="H529" s="30"/>
      <c r="I529" s="34"/>
    </row>
    <row r="530" spans="2:9" ht="16.2" thickTop="1" thickBot="1" x14ac:dyDescent="0.3">
      <c r="B530" s="29" t="s">
        <v>2296</v>
      </c>
      <c r="C530" s="30" t="s">
        <v>1329</v>
      </c>
      <c r="D530" s="30" t="s">
        <v>2297</v>
      </c>
      <c r="E530" s="30" t="s">
        <v>4</v>
      </c>
      <c r="F530" s="31">
        <v>278.8324976903304</v>
      </c>
      <c r="G530" s="32">
        <v>1</v>
      </c>
      <c r="H530" s="30"/>
      <c r="I530" s="34"/>
    </row>
    <row r="531" spans="2:9" ht="16.2" thickTop="1" thickBot="1" x14ac:dyDescent="0.3">
      <c r="B531" s="29" t="s">
        <v>2298</v>
      </c>
      <c r="C531" s="30" t="s">
        <v>1329</v>
      </c>
      <c r="D531" s="30" t="s">
        <v>2299</v>
      </c>
      <c r="E531" s="30" t="s">
        <v>4</v>
      </c>
      <c r="F531" s="31">
        <v>279.02773191095332</v>
      </c>
      <c r="G531" s="32">
        <v>1</v>
      </c>
      <c r="H531" s="30"/>
      <c r="I531" s="34"/>
    </row>
    <row r="532" spans="2:9" ht="16.2" thickTop="1" thickBot="1" x14ac:dyDescent="0.3">
      <c r="B532" s="29" t="s">
        <v>2300</v>
      </c>
      <c r="C532" s="30" t="s">
        <v>1329</v>
      </c>
      <c r="D532" s="30" t="s">
        <v>2301</v>
      </c>
      <c r="E532" s="30" t="s">
        <v>4</v>
      </c>
      <c r="F532" s="31">
        <v>75.862967911333939</v>
      </c>
      <c r="G532" s="32">
        <v>1</v>
      </c>
      <c r="H532" s="30"/>
      <c r="I532" s="34"/>
    </row>
    <row r="533" spans="2:9" ht="16.2" thickTop="1" thickBot="1" x14ac:dyDescent="0.3">
      <c r="B533" s="29" t="s">
        <v>2302</v>
      </c>
      <c r="C533" s="30" t="s">
        <v>1329</v>
      </c>
      <c r="D533" s="30" t="s">
        <v>2303</v>
      </c>
      <c r="E533" s="30" t="s">
        <v>4</v>
      </c>
      <c r="F533" s="31">
        <v>278.68684187589082</v>
      </c>
      <c r="G533" s="32">
        <v>1</v>
      </c>
      <c r="H533" s="30"/>
      <c r="I533" s="34"/>
    </row>
    <row r="534" spans="2:9" ht="16.2" thickTop="1" thickBot="1" x14ac:dyDescent="0.3">
      <c r="B534" s="29" t="s">
        <v>2304</v>
      </c>
      <c r="C534" s="30" t="s">
        <v>1329</v>
      </c>
      <c r="D534" s="30" t="s">
        <v>2305</v>
      </c>
      <c r="E534" s="30" t="s">
        <v>4</v>
      </c>
      <c r="F534" s="31">
        <v>79.015353899531192</v>
      </c>
      <c r="G534" s="32">
        <v>1</v>
      </c>
      <c r="H534" s="30"/>
      <c r="I534" s="34"/>
    </row>
    <row r="535" spans="2:9" ht="16.2" thickTop="1" thickBot="1" x14ac:dyDescent="0.3">
      <c r="B535" s="29" t="s">
        <v>2306</v>
      </c>
      <c r="C535" s="30" t="s">
        <v>1329</v>
      </c>
      <c r="D535" s="30" t="s">
        <v>2307</v>
      </c>
      <c r="E535" s="30" t="s">
        <v>4</v>
      </c>
      <c r="F535" s="31">
        <v>80.582308681297519</v>
      </c>
      <c r="G535" s="32">
        <v>1</v>
      </c>
      <c r="H535" s="30"/>
      <c r="I535" s="34"/>
    </row>
    <row r="536" spans="2:9" ht="16.2" thickTop="1" thickBot="1" x14ac:dyDescent="0.3">
      <c r="B536" s="29" t="s">
        <v>2308</v>
      </c>
      <c r="C536" s="30" t="s">
        <v>1329</v>
      </c>
      <c r="D536" s="30" t="s">
        <v>2309</v>
      </c>
      <c r="E536" s="30" t="s">
        <v>4</v>
      </c>
      <c r="F536" s="31">
        <v>276.1621924156745</v>
      </c>
      <c r="G536" s="32">
        <v>1</v>
      </c>
      <c r="H536" s="30"/>
      <c r="I536" s="34"/>
    </row>
    <row r="537" spans="2:9" ht="16.2" thickTop="1" thickBot="1" x14ac:dyDescent="0.3">
      <c r="B537" s="29" t="s">
        <v>2310</v>
      </c>
      <c r="C537" s="30" t="s">
        <v>1329</v>
      </c>
      <c r="D537" s="30" t="s">
        <v>2311</v>
      </c>
      <c r="E537" s="30" t="s">
        <v>4</v>
      </c>
      <c r="F537" s="31">
        <v>82.14310465484229</v>
      </c>
      <c r="G537" s="32">
        <v>1</v>
      </c>
      <c r="H537" s="30"/>
      <c r="I537" s="34"/>
    </row>
    <row r="538" spans="2:9" ht="16.2" thickTop="1" thickBot="1" x14ac:dyDescent="0.3">
      <c r="B538" s="29" t="s">
        <v>2312</v>
      </c>
      <c r="C538" s="30" t="s">
        <v>1329</v>
      </c>
      <c r="D538" s="30" t="s">
        <v>2313</v>
      </c>
      <c r="E538" s="30" t="s">
        <v>4</v>
      </c>
      <c r="F538" s="31">
        <v>270.46129158540231</v>
      </c>
      <c r="G538" s="32">
        <v>1</v>
      </c>
      <c r="H538" s="30"/>
      <c r="I538" s="34"/>
    </row>
    <row r="539" spans="2:9" ht="16.2" thickTop="1" thickBot="1" x14ac:dyDescent="0.3">
      <c r="B539" s="29" t="s">
        <v>2314</v>
      </c>
      <c r="C539" s="30" t="s">
        <v>1329</v>
      </c>
      <c r="D539" s="30" t="s">
        <v>2315</v>
      </c>
      <c r="E539" s="30" t="s">
        <v>4</v>
      </c>
      <c r="F539" s="31">
        <v>85.246220177267205</v>
      </c>
      <c r="G539" s="32">
        <v>1</v>
      </c>
      <c r="H539" s="30"/>
      <c r="I539" s="34"/>
    </row>
    <row r="540" spans="2:9" ht="16.2" thickTop="1" thickBot="1" x14ac:dyDescent="0.3">
      <c r="B540" s="29" t="s">
        <v>2316</v>
      </c>
      <c r="C540" s="30" t="s">
        <v>1329</v>
      </c>
      <c r="D540" s="30" t="s">
        <v>2317</v>
      </c>
      <c r="E540" s="30" t="s">
        <v>4</v>
      </c>
      <c r="F540" s="31">
        <v>86.788539726147334</v>
      </c>
      <c r="G540" s="32">
        <v>1</v>
      </c>
      <c r="H540" s="30"/>
      <c r="I540" s="34"/>
    </row>
    <row r="541" spans="2:9" ht="16.2" thickTop="1" thickBot="1" x14ac:dyDescent="0.3">
      <c r="B541" s="29" t="s">
        <v>2318</v>
      </c>
      <c r="C541" s="30" t="s">
        <v>1329</v>
      </c>
      <c r="D541" s="30" t="s">
        <v>2319</v>
      </c>
      <c r="E541" s="30" t="s">
        <v>4</v>
      </c>
      <c r="F541" s="31">
        <v>89.854702399242981</v>
      </c>
      <c r="G541" s="32">
        <v>1</v>
      </c>
      <c r="H541" s="30"/>
      <c r="I541" s="34"/>
    </row>
    <row r="542" spans="2:9" ht="16.2" thickTop="1" thickBot="1" x14ac:dyDescent="0.3">
      <c r="B542" s="29" t="s">
        <v>2320</v>
      </c>
      <c r="C542" s="30" t="s">
        <v>1329</v>
      </c>
      <c r="D542" s="30" t="s">
        <v>2321</v>
      </c>
      <c r="E542" s="30" t="s">
        <v>4</v>
      </c>
      <c r="F542" s="31">
        <v>92.896229839452488</v>
      </c>
      <c r="G542" s="32">
        <v>1</v>
      </c>
      <c r="H542" s="30"/>
      <c r="I542" s="34"/>
    </row>
    <row r="543" spans="2:9" ht="16.2" thickTop="1" thickBot="1" x14ac:dyDescent="0.3">
      <c r="B543" s="29" t="s">
        <v>2322</v>
      </c>
      <c r="C543" s="30" t="s">
        <v>1329</v>
      </c>
      <c r="D543" s="30" t="s">
        <v>2323</v>
      </c>
      <c r="E543" s="30" t="s">
        <v>4</v>
      </c>
      <c r="F543" s="31">
        <v>94.407755347224906</v>
      </c>
      <c r="G543" s="32">
        <v>1</v>
      </c>
      <c r="H543" s="30"/>
      <c r="I543" s="34"/>
    </row>
    <row r="544" spans="2:9" ht="16.2" thickTop="1" thickBot="1" x14ac:dyDescent="0.3">
      <c r="B544" s="29" t="s">
        <v>2324</v>
      </c>
      <c r="C544" s="30" t="s">
        <v>1329</v>
      </c>
      <c r="D544" s="30" t="s">
        <v>2325</v>
      </c>
      <c r="E544" s="30" t="s">
        <v>4</v>
      </c>
      <c r="F544" s="31">
        <v>97.412329938105103</v>
      </c>
      <c r="G544" s="32">
        <v>1</v>
      </c>
      <c r="H544" s="30"/>
      <c r="I544" s="34"/>
    </row>
    <row r="545" spans="2:9" ht="16.2" thickTop="1" thickBot="1" x14ac:dyDescent="0.3">
      <c r="B545" s="29" t="s">
        <v>2326</v>
      </c>
      <c r="C545" s="30" t="s">
        <v>1329</v>
      </c>
      <c r="D545" s="30" t="s">
        <v>2327</v>
      </c>
      <c r="E545" s="30" t="s">
        <v>4</v>
      </c>
      <c r="F545" s="31">
        <v>101.87300076276384</v>
      </c>
      <c r="G545" s="32">
        <v>1</v>
      </c>
      <c r="H545" s="30"/>
      <c r="I545" s="34"/>
    </row>
    <row r="546" spans="2:9" ht="16.2" thickTop="1" thickBot="1" x14ac:dyDescent="0.3">
      <c r="B546" s="29" t="s">
        <v>2328</v>
      </c>
      <c r="C546" s="30" t="s">
        <v>1329</v>
      </c>
      <c r="D546" s="30" t="s">
        <v>2329</v>
      </c>
      <c r="E546" s="30" t="s">
        <v>4</v>
      </c>
      <c r="F546" s="31">
        <v>103.347573421207</v>
      </c>
      <c r="G546" s="32">
        <v>1</v>
      </c>
      <c r="H546" s="30"/>
      <c r="I546" s="34"/>
    </row>
    <row r="547" spans="2:9" ht="16.2" thickTop="1" thickBot="1" x14ac:dyDescent="0.3">
      <c r="B547" s="29" t="s">
        <v>2330</v>
      </c>
      <c r="C547" s="30" t="s">
        <v>1329</v>
      </c>
      <c r="D547" s="30" t="s">
        <v>2331</v>
      </c>
      <c r="E547" s="30" t="s">
        <v>4</v>
      </c>
      <c r="F547" s="31">
        <v>107.73433854720722</v>
      </c>
      <c r="G547" s="32">
        <v>1</v>
      </c>
      <c r="H547" s="30"/>
      <c r="I547" s="34"/>
    </row>
    <row r="548" spans="2:9" ht="16.2" thickTop="1" thickBot="1" x14ac:dyDescent="0.3">
      <c r="B548" s="29" t="s">
        <v>2332</v>
      </c>
      <c r="C548" s="30" t="s">
        <v>1329</v>
      </c>
      <c r="D548" s="30" t="s">
        <v>2333</v>
      </c>
      <c r="E548" s="30" t="s">
        <v>4</v>
      </c>
      <c r="F548" s="31">
        <v>183.82949352849334</v>
      </c>
      <c r="G548" s="32">
        <v>1</v>
      </c>
      <c r="H548" s="30"/>
      <c r="I548" s="34"/>
    </row>
    <row r="549" spans="2:9" ht="16.2" thickTop="1" thickBot="1" x14ac:dyDescent="0.3">
      <c r="B549" s="29" t="s">
        <v>2334</v>
      </c>
      <c r="C549" s="30" t="s">
        <v>1329</v>
      </c>
      <c r="D549" s="30" t="s">
        <v>2335</v>
      </c>
      <c r="E549" s="30" t="s">
        <v>4</v>
      </c>
      <c r="F549" s="31">
        <v>192.30031835640486</v>
      </c>
      <c r="G549" s="32">
        <v>1</v>
      </c>
      <c r="H549" s="30"/>
      <c r="I549" s="34"/>
    </row>
    <row r="550" spans="2:9" ht="16.2" thickTop="1" thickBot="1" x14ac:dyDescent="0.3">
      <c r="B550" s="29" t="s">
        <v>2336</v>
      </c>
      <c r="C550" s="30" t="s">
        <v>1329</v>
      </c>
      <c r="D550" s="30" t="s">
        <v>2337</v>
      </c>
      <c r="E550" s="30" t="s">
        <v>4</v>
      </c>
      <c r="F550" s="31">
        <v>207.12072049052267</v>
      </c>
      <c r="G550" s="32">
        <v>1</v>
      </c>
      <c r="H550" s="30"/>
      <c r="I550" s="34"/>
    </row>
    <row r="551" spans="2:9" ht="16.2" thickTop="1" thickBot="1" x14ac:dyDescent="0.3">
      <c r="B551" s="29" t="s">
        <v>2338</v>
      </c>
      <c r="C551" s="30" t="s">
        <v>1329</v>
      </c>
      <c r="D551" s="30" t="s">
        <v>2339</v>
      </c>
      <c r="E551" s="30" t="s">
        <v>4</v>
      </c>
      <c r="F551" s="31">
        <v>208.99207436863878</v>
      </c>
      <c r="G551" s="32">
        <v>1</v>
      </c>
      <c r="H551" s="30"/>
      <c r="I551" s="34"/>
    </row>
    <row r="552" spans="2:9" ht="16.2" thickTop="1" thickBot="1" x14ac:dyDescent="0.3">
      <c r="B552" s="29" t="s">
        <v>2340</v>
      </c>
      <c r="C552" s="30" t="s">
        <v>1329</v>
      </c>
      <c r="D552" s="30" t="s">
        <v>2341</v>
      </c>
      <c r="E552" s="30" t="s">
        <v>4</v>
      </c>
      <c r="F552" s="31">
        <v>216.23113755224153</v>
      </c>
      <c r="G552" s="32">
        <v>1</v>
      </c>
      <c r="H552" s="30"/>
      <c r="I552" s="34"/>
    </row>
    <row r="553" spans="2:9" ht="16.2" thickTop="1" thickBot="1" x14ac:dyDescent="0.3">
      <c r="B553" s="29" t="s">
        <v>2342</v>
      </c>
      <c r="C553" s="30" t="s">
        <v>1329</v>
      </c>
      <c r="D553" s="30" t="s">
        <v>2343</v>
      </c>
      <c r="E553" s="30" t="s">
        <v>4</v>
      </c>
      <c r="F553" s="31">
        <v>218.84416591043708</v>
      </c>
      <c r="G553" s="32">
        <v>1</v>
      </c>
      <c r="H553" s="30"/>
      <c r="I553" s="34"/>
    </row>
    <row r="554" spans="2:9" ht="16.2" thickTop="1" thickBot="1" x14ac:dyDescent="0.3">
      <c r="B554" s="29" t="s">
        <v>2344</v>
      </c>
      <c r="C554" s="30" t="s">
        <v>1329</v>
      </c>
      <c r="D554" s="30" t="s">
        <v>2345</v>
      </c>
      <c r="E554" s="30" t="s">
        <v>4</v>
      </c>
      <c r="F554" s="31">
        <v>227.15393790335526</v>
      </c>
      <c r="G554" s="32">
        <v>1</v>
      </c>
      <c r="H554" s="30"/>
      <c r="I554" s="34"/>
    </row>
    <row r="555" spans="2:9" ht="16.2" thickTop="1" thickBot="1" x14ac:dyDescent="0.3">
      <c r="B555" s="29" t="s">
        <v>2346</v>
      </c>
      <c r="C555" s="30" t="s">
        <v>1329</v>
      </c>
      <c r="D555" s="30" t="s">
        <v>2347</v>
      </c>
      <c r="E555" s="30" t="s">
        <v>4</v>
      </c>
      <c r="F555" s="31">
        <v>231.07786859150644</v>
      </c>
      <c r="G555" s="32">
        <v>1</v>
      </c>
      <c r="H555" s="30"/>
      <c r="I555" s="34"/>
    </row>
    <row r="556" spans="2:9" ht="16.2" thickTop="1" thickBot="1" x14ac:dyDescent="0.3">
      <c r="B556" s="29" t="s">
        <v>2348</v>
      </c>
      <c r="C556" s="30" t="s">
        <v>1329</v>
      </c>
      <c r="D556" s="30" t="s">
        <v>2349</v>
      </c>
      <c r="E556" s="30" t="s">
        <v>4</v>
      </c>
      <c r="F556" s="31">
        <v>235.58334474597692</v>
      </c>
      <c r="G556" s="32">
        <v>1</v>
      </c>
      <c r="H556" s="30"/>
      <c r="I556" s="34"/>
    </row>
    <row r="557" spans="2:9" ht="16.2" thickTop="1" thickBot="1" x14ac:dyDescent="0.3">
      <c r="B557" s="29" t="s">
        <v>2350</v>
      </c>
      <c r="C557" s="30" t="s">
        <v>1329</v>
      </c>
      <c r="D557" s="30" t="s">
        <v>2351</v>
      </c>
      <c r="E557" s="30" t="s">
        <v>4</v>
      </c>
      <c r="F557" s="31">
        <v>238.463819351193</v>
      </c>
      <c r="G557" s="32">
        <v>1</v>
      </c>
      <c r="H557" s="30"/>
      <c r="I557" s="34"/>
    </row>
    <row r="558" spans="2:9" ht="16.2" thickTop="1" thickBot="1" x14ac:dyDescent="0.3">
      <c r="B558" s="29" t="s">
        <v>2352</v>
      </c>
      <c r="C558" s="30" t="s">
        <v>1329</v>
      </c>
      <c r="D558" s="30" t="s">
        <v>2353</v>
      </c>
      <c r="E558" s="30" t="s">
        <v>4</v>
      </c>
      <c r="F558" s="31">
        <v>242.59976701237079</v>
      </c>
      <c r="G558" s="32">
        <v>1</v>
      </c>
      <c r="H558" s="30"/>
      <c r="I558" s="34"/>
    </row>
    <row r="559" spans="2:9" ht="16.2" thickTop="1" thickBot="1" x14ac:dyDescent="0.3">
      <c r="B559" s="29" t="s">
        <v>2354</v>
      </c>
      <c r="C559" s="30" t="s">
        <v>1329</v>
      </c>
      <c r="D559" s="30" t="s">
        <v>2355</v>
      </c>
      <c r="E559" s="30" t="s">
        <v>4</v>
      </c>
      <c r="F559" s="31">
        <v>59.731509477054971</v>
      </c>
      <c r="G559" s="32">
        <v>1</v>
      </c>
      <c r="H559" s="30"/>
      <c r="I559" s="34"/>
    </row>
    <row r="560" spans="2:9" ht="16.2" thickTop="1" thickBot="1" x14ac:dyDescent="0.3">
      <c r="B560" s="29" t="s">
        <v>2356</v>
      </c>
      <c r="C560" s="30" t="s">
        <v>1329</v>
      </c>
      <c r="D560" s="30" t="s">
        <v>2357</v>
      </c>
      <c r="E560" s="30" t="s">
        <v>4</v>
      </c>
      <c r="F560" s="31">
        <v>249.00030845661038</v>
      </c>
      <c r="G560" s="32">
        <v>1</v>
      </c>
      <c r="H560" s="30"/>
      <c r="I560" s="34"/>
    </row>
    <row r="561" spans="2:9" ht="16.2" thickTop="1" thickBot="1" x14ac:dyDescent="0.3">
      <c r="B561" s="29" t="s">
        <v>2358</v>
      </c>
      <c r="C561" s="30" t="s">
        <v>1329</v>
      </c>
      <c r="D561" s="30" t="s">
        <v>2359</v>
      </c>
      <c r="E561" s="30" t="s">
        <v>4</v>
      </c>
      <c r="F561" s="31">
        <v>249.60648915581586</v>
      </c>
      <c r="G561" s="32">
        <v>1</v>
      </c>
      <c r="H561" s="30"/>
      <c r="I561" s="34"/>
    </row>
    <row r="562" spans="2:9" ht="16.2" thickTop="1" thickBot="1" x14ac:dyDescent="0.3">
      <c r="B562" s="29" t="s">
        <v>2360</v>
      </c>
      <c r="C562" s="30" t="s">
        <v>1329</v>
      </c>
      <c r="D562" s="30" t="s">
        <v>2361</v>
      </c>
      <c r="E562" s="30" t="s">
        <v>4</v>
      </c>
      <c r="F562" s="31">
        <v>254.23421765348391</v>
      </c>
      <c r="G562" s="32">
        <v>1</v>
      </c>
      <c r="H562" s="30"/>
      <c r="I562" s="34"/>
    </row>
    <row r="563" spans="2:9" ht="16.2" thickTop="1" thickBot="1" x14ac:dyDescent="0.3">
      <c r="B563" s="29" t="s">
        <v>2362</v>
      </c>
      <c r="C563" s="30" t="s">
        <v>1329</v>
      </c>
      <c r="D563" s="30" t="s">
        <v>2363</v>
      </c>
      <c r="E563" s="30" t="s">
        <v>4</v>
      </c>
      <c r="F563" s="31">
        <v>35.868993610036043</v>
      </c>
      <c r="G563" s="32">
        <v>1</v>
      </c>
      <c r="H563" s="30"/>
      <c r="I563" s="34"/>
    </row>
    <row r="564" spans="2:9" ht="16.2" thickTop="1" thickBot="1" x14ac:dyDescent="0.3">
      <c r="B564" s="29" t="s">
        <v>2364</v>
      </c>
      <c r="C564" s="30" t="s">
        <v>1329</v>
      </c>
      <c r="D564" s="30" t="s">
        <v>2365</v>
      </c>
      <c r="E564" s="30" t="s">
        <v>4</v>
      </c>
      <c r="F564" s="31">
        <v>36.58385073623306</v>
      </c>
      <c r="G564" s="32">
        <v>1</v>
      </c>
      <c r="H564" s="30"/>
      <c r="I564" s="34"/>
    </row>
    <row r="565" spans="2:9" ht="16.2" thickTop="1" thickBot="1" x14ac:dyDescent="0.3">
      <c r="B565" s="29" t="s">
        <v>2366</v>
      </c>
      <c r="C565" s="30" t="s">
        <v>1329</v>
      </c>
      <c r="D565" s="30" t="s">
        <v>2367</v>
      </c>
      <c r="E565" s="30" t="s">
        <v>4</v>
      </c>
      <c r="F565" s="31">
        <v>34.57523544912312</v>
      </c>
      <c r="G565" s="32">
        <v>1</v>
      </c>
      <c r="H565" s="30"/>
      <c r="I565" s="34"/>
    </row>
    <row r="566" spans="2:9" ht="16.2" thickTop="1" thickBot="1" x14ac:dyDescent="0.3">
      <c r="B566" s="29" t="s">
        <v>2368</v>
      </c>
      <c r="C566" s="30" t="s">
        <v>1329</v>
      </c>
      <c r="D566" s="30" t="s">
        <v>2369</v>
      </c>
      <c r="E566" s="30" t="s">
        <v>4</v>
      </c>
      <c r="F566" s="31">
        <v>64.724503721439177</v>
      </c>
      <c r="G566" s="32">
        <v>1</v>
      </c>
      <c r="H566" s="30"/>
      <c r="I566" s="34"/>
    </row>
    <row r="567" spans="2:9" ht="16.2" thickTop="1" thickBot="1" x14ac:dyDescent="0.3">
      <c r="B567" s="29" t="s">
        <v>2370</v>
      </c>
      <c r="C567" s="30" t="s">
        <v>1329</v>
      </c>
      <c r="D567" s="30" t="s">
        <v>2371</v>
      </c>
      <c r="E567" s="30" t="s">
        <v>4</v>
      </c>
      <c r="F567" s="31">
        <v>65.480202806732507</v>
      </c>
      <c r="G567" s="32">
        <v>1</v>
      </c>
      <c r="H567" s="30"/>
      <c r="I567" s="34"/>
    </row>
    <row r="568" spans="2:9" ht="16.2" thickTop="1" thickBot="1" x14ac:dyDescent="0.3">
      <c r="B568" s="29" t="s">
        <v>2372</v>
      </c>
      <c r="C568" s="30" t="s">
        <v>1329</v>
      </c>
      <c r="D568" s="30" t="s">
        <v>2373</v>
      </c>
      <c r="E568" s="30" t="s">
        <v>4</v>
      </c>
      <c r="F568" s="31">
        <v>66.170102019347269</v>
      </c>
      <c r="G568" s="32">
        <v>1</v>
      </c>
      <c r="H568" s="30"/>
      <c r="I568" s="34"/>
    </row>
    <row r="569" spans="2:9" ht="16.2" thickTop="1" thickBot="1" x14ac:dyDescent="0.3">
      <c r="B569" s="29" t="s">
        <v>2374</v>
      </c>
      <c r="C569" s="30" t="s">
        <v>1329</v>
      </c>
      <c r="D569" s="30" t="s">
        <v>2375</v>
      </c>
      <c r="E569" s="30" t="s">
        <v>4</v>
      </c>
      <c r="F569" s="31">
        <v>66.804747773845662</v>
      </c>
      <c r="G569" s="32">
        <v>1</v>
      </c>
      <c r="H569" s="30"/>
      <c r="I569" s="34"/>
    </row>
    <row r="570" spans="2:9" ht="16.2" thickTop="1" thickBot="1" x14ac:dyDescent="0.3">
      <c r="B570" s="29" t="s">
        <v>2376</v>
      </c>
      <c r="C570" s="30" t="s">
        <v>1329</v>
      </c>
      <c r="D570" s="30" t="s">
        <v>2377</v>
      </c>
      <c r="E570" s="30" t="s">
        <v>4</v>
      </c>
      <c r="F570" s="31">
        <v>70.220356225318596</v>
      </c>
      <c r="G570" s="32">
        <v>1</v>
      </c>
      <c r="H570" s="30"/>
      <c r="I570" s="34"/>
    </row>
    <row r="571" spans="2:9" ht="16.2" thickTop="1" thickBot="1" x14ac:dyDescent="0.3">
      <c r="B571" s="29" t="s">
        <v>2378</v>
      </c>
      <c r="C571" s="30" t="s">
        <v>1329</v>
      </c>
      <c r="D571" s="30" t="s">
        <v>2379</v>
      </c>
      <c r="E571" s="30" t="s">
        <v>4</v>
      </c>
      <c r="F571" s="31">
        <v>72.888190468872423</v>
      </c>
      <c r="G571" s="32">
        <v>1</v>
      </c>
      <c r="H571" s="30"/>
      <c r="I571" s="34"/>
    </row>
    <row r="572" spans="2:9" ht="16.2" thickTop="1" thickBot="1" x14ac:dyDescent="0.3">
      <c r="B572" s="29" t="s">
        <v>2380</v>
      </c>
      <c r="C572" s="30" t="s">
        <v>1329</v>
      </c>
      <c r="D572" s="30" t="s">
        <v>2381</v>
      </c>
      <c r="E572" s="30" t="s">
        <v>4</v>
      </c>
      <c r="F572" s="31">
        <v>75.30951244838171</v>
      </c>
      <c r="G572" s="32">
        <v>1</v>
      </c>
      <c r="H572" s="30"/>
      <c r="I572" s="34"/>
    </row>
    <row r="573" spans="2:9" ht="16.2" thickTop="1" thickBot="1" x14ac:dyDescent="0.3">
      <c r="B573" s="29" t="s">
        <v>2382</v>
      </c>
      <c r="C573" s="30" t="s">
        <v>1329</v>
      </c>
      <c r="D573" s="30" t="s">
        <v>2383</v>
      </c>
      <c r="E573" s="30" t="s">
        <v>4</v>
      </c>
      <c r="F573" s="31">
        <v>76.103058093136355</v>
      </c>
      <c r="G573" s="32">
        <v>1</v>
      </c>
      <c r="H573" s="30"/>
      <c r="I573" s="34"/>
    </row>
    <row r="574" spans="2:9" ht="16.2" thickTop="1" thickBot="1" x14ac:dyDescent="0.3">
      <c r="B574" s="29" t="s">
        <v>2384</v>
      </c>
      <c r="C574" s="30" t="s">
        <v>1329</v>
      </c>
      <c r="D574" s="30" t="s">
        <v>2385</v>
      </c>
      <c r="E574" s="30" t="s">
        <v>4</v>
      </c>
      <c r="F574" s="31">
        <v>61.896485461113578</v>
      </c>
      <c r="G574" s="32">
        <v>1</v>
      </c>
      <c r="H574" s="30"/>
      <c r="I574" s="34"/>
    </row>
    <row r="575" spans="2:9" ht="16.2" thickTop="1" thickBot="1" x14ac:dyDescent="0.3">
      <c r="B575" s="29" t="s">
        <v>2386</v>
      </c>
      <c r="C575" s="30" t="s">
        <v>1329</v>
      </c>
      <c r="D575" s="30" t="s">
        <v>2387</v>
      </c>
      <c r="E575" s="30" t="s">
        <v>4</v>
      </c>
      <c r="F575" s="31">
        <v>62.955234395083345</v>
      </c>
      <c r="G575" s="32">
        <v>1</v>
      </c>
      <c r="H575" s="30"/>
      <c r="I575" s="34"/>
    </row>
    <row r="576" spans="2:9" ht="16.2" thickTop="1" thickBot="1" x14ac:dyDescent="0.3">
      <c r="B576" s="29" t="s">
        <v>2388</v>
      </c>
      <c r="C576" s="30" t="s">
        <v>1329</v>
      </c>
      <c r="D576" s="30" t="s">
        <v>2389</v>
      </c>
      <c r="E576" s="30" t="s">
        <v>4</v>
      </c>
      <c r="F576" s="31">
        <v>63.889117139731788</v>
      </c>
      <c r="G576" s="32">
        <v>1</v>
      </c>
      <c r="H576" s="30"/>
      <c r="I576" s="34"/>
    </row>
    <row r="577" spans="2:9" ht="16.2" thickTop="1" thickBot="1" x14ac:dyDescent="0.3">
      <c r="B577" s="29" t="s">
        <v>2390</v>
      </c>
      <c r="C577" s="30" t="s">
        <v>1329</v>
      </c>
      <c r="D577" s="30" t="s">
        <v>2391</v>
      </c>
      <c r="E577" s="30" t="s">
        <v>4</v>
      </c>
      <c r="F577" s="31">
        <v>36.109005667149809</v>
      </c>
      <c r="G577" s="32">
        <v>1</v>
      </c>
      <c r="H577" s="30"/>
      <c r="I577" s="34"/>
    </row>
    <row r="578" spans="2:9" ht="16.2" thickTop="1" thickBot="1" x14ac:dyDescent="0.3">
      <c r="B578" s="29" t="s">
        <v>2392</v>
      </c>
      <c r="C578" s="30" t="s">
        <v>1329</v>
      </c>
      <c r="D578" s="30" t="s">
        <v>2393</v>
      </c>
      <c r="E578" s="30" t="s">
        <v>4</v>
      </c>
      <c r="F578" s="31">
        <v>32.288729248718553</v>
      </c>
      <c r="G578" s="32">
        <v>1</v>
      </c>
      <c r="H578" s="30"/>
      <c r="I578" s="34"/>
    </row>
    <row r="579" spans="2:9" ht="16.2" thickTop="1" thickBot="1" x14ac:dyDescent="0.3">
      <c r="B579" s="29" t="s">
        <v>2394</v>
      </c>
      <c r="C579" s="30" t="s">
        <v>1329</v>
      </c>
      <c r="D579" s="30" t="s">
        <v>2395</v>
      </c>
      <c r="E579" s="30" t="s">
        <v>4</v>
      </c>
      <c r="F579" s="31">
        <v>32.158111336143698</v>
      </c>
      <c r="G579" s="32">
        <v>1</v>
      </c>
      <c r="H579" s="30"/>
      <c r="I579" s="34"/>
    </row>
    <row r="580" spans="2:9" ht="16.2" thickTop="1" thickBot="1" x14ac:dyDescent="0.3">
      <c r="B580" s="29" t="s">
        <v>2396</v>
      </c>
      <c r="C580" s="30" t="s">
        <v>1329</v>
      </c>
      <c r="D580" s="30" t="s">
        <v>2397</v>
      </c>
      <c r="E580" s="30" t="s">
        <v>4</v>
      </c>
      <c r="F580" s="31">
        <v>28.517820165160511</v>
      </c>
      <c r="G580" s="32">
        <v>1</v>
      </c>
      <c r="H580" s="30"/>
      <c r="I580" s="34"/>
    </row>
    <row r="581" spans="2:9" ht="16.2" thickTop="1" thickBot="1" x14ac:dyDescent="0.3">
      <c r="B581" s="29" t="s">
        <v>2398</v>
      </c>
      <c r="C581" s="30" t="s">
        <v>1329</v>
      </c>
      <c r="D581" s="30" t="s">
        <v>2399</v>
      </c>
      <c r="E581" s="30" t="s">
        <v>4</v>
      </c>
      <c r="F581" s="31">
        <v>14.309754539641441</v>
      </c>
      <c r="G581" s="32">
        <v>1</v>
      </c>
      <c r="H581" s="30"/>
      <c r="I581" s="34"/>
    </row>
    <row r="582" spans="2:9" ht="16.2" thickTop="1" thickBot="1" x14ac:dyDescent="0.3">
      <c r="B582" s="29" t="s">
        <v>2400</v>
      </c>
      <c r="C582" s="30" t="s">
        <v>1329</v>
      </c>
      <c r="D582" s="30" t="s">
        <v>2401</v>
      </c>
      <c r="E582" s="30" t="s">
        <v>4</v>
      </c>
      <c r="F582" s="31">
        <v>24.588146496355957</v>
      </c>
      <c r="G582" s="32">
        <v>1</v>
      </c>
      <c r="H582" s="30"/>
      <c r="I582" s="34"/>
    </row>
    <row r="583" spans="2:9" ht="16.2" thickTop="1" thickBot="1" x14ac:dyDescent="0.3">
      <c r="B583" s="29" t="s">
        <v>2402</v>
      </c>
      <c r="C583" s="30" t="s">
        <v>1329</v>
      </c>
      <c r="D583" s="30" t="s">
        <v>2403</v>
      </c>
      <c r="E583" s="30" t="s">
        <v>4</v>
      </c>
      <c r="F583" s="31">
        <v>23.560957328354235</v>
      </c>
      <c r="G583" s="32">
        <v>1</v>
      </c>
      <c r="H583" s="30"/>
      <c r="I583" s="34"/>
    </row>
    <row r="584" spans="2:9" ht="16.2" thickTop="1" thickBot="1" x14ac:dyDescent="0.3">
      <c r="B584" s="29" t="s">
        <v>2404</v>
      </c>
      <c r="C584" s="30" t="s">
        <v>1329</v>
      </c>
      <c r="D584" s="30" t="s">
        <v>2405</v>
      </c>
      <c r="E584" s="30" t="s">
        <v>4</v>
      </c>
      <c r="F584" s="31">
        <v>20.656122003012115</v>
      </c>
      <c r="G584" s="32">
        <v>1</v>
      </c>
      <c r="H584" s="30"/>
      <c r="I584" s="34"/>
    </row>
    <row r="585" spans="2:9" ht="16.2" thickTop="1" thickBot="1" x14ac:dyDescent="0.3">
      <c r="B585" s="29" t="s">
        <v>2406</v>
      </c>
      <c r="C585" s="30" t="s">
        <v>1416</v>
      </c>
      <c r="D585" s="30" t="s">
        <v>2407</v>
      </c>
      <c r="E585" s="30" t="s">
        <v>4</v>
      </c>
      <c r="F585" s="31">
        <v>5492.6735815409074</v>
      </c>
      <c r="G585" s="32">
        <v>0</v>
      </c>
      <c r="H585" s="32" t="s">
        <v>2408</v>
      </c>
      <c r="I585" s="38" t="s">
        <v>2409</v>
      </c>
    </row>
    <row r="586" spans="2:9" ht="16.2" thickTop="1" thickBot="1" x14ac:dyDescent="0.3">
      <c r="B586" s="29" t="s">
        <v>2410</v>
      </c>
      <c r="C586" s="30" t="s">
        <v>1416</v>
      </c>
      <c r="D586" s="30" t="s">
        <v>2411</v>
      </c>
      <c r="E586" s="30" t="s">
        <v>4</v>
      </c>
      <c r="F586" s="31">
        <v>6185.9783637755472</v>
      </c>
      <c r="G586" s="32">
        <v>0</v>
      </c>
      <c r="H586" s="32" t="s">
        <v>2408</v>
      </c>
      <c r="I586" s="38" t="s">
        <v>2412</v>
      </c>
    </row>
    <row r="587" spans="2:9" ht="16.2" thickTop="1" thickBot="1" x14ac:dyDescent="0.3">
      <c r="B587" s="29" t="s">
        <v>2413</v>
      </c>
      <c r="C587" s="30" t="s">
        <v>1416</v>
      </c>
      <c r="D587" s="30" t="s">
        <v>2414</v>
      </c>
      <c r="E587" s="30" t="s">
        <v>4</v>
      </c>
      <c r="F587" s="31">
        <v>11604.9759075</v>
      </c>
      <c r="G587" s="32">
        <v>0</v>
      </c>
      <c r="H587" s="32" t="s">
        <v>2408</v>
      </c>
      <c r="I587" s="38" t="s">
        <v>2415</v>
      </c>
    </row>
    <row r="588" spans="2:9" ht="16.2" thickTop="1" thickBot="1" x14ac:dyDescent="0.3">
      <c r="B588" s="29" t="s">
        <v>2416</v>
      </c>
      <c r="C588" s="30" t="s">
        <v>1416</v>
      </c>
      <c r="D588" s="30" t="s">
        <v>2417</v>
      </c>
      <c r="E588" s="30" t="s">
        <v>4</v>
      </c>
      <c r="F588" s="31">
        <v>17290.335113333334</v>
      </c>
      <c r="G588" s="32">
        <v>0</v>
      </c>
      <c r="H588" s="32" t="s">
        <v>2408</v>
      </c>
      <c r="I588" s="38" t="s">
        <v>2418</v>
      </c>
    </row>
    <row r="589" spans="2:9" ht="16.2" thickTop="1" thickBot="1" x14ac:dyDescent="0.3">
      <c r="B589" s="29" t="s">
        <v>2419</v>
      </c>
      <c r="C589" s="30" t="s">
        <v>1416</v>
      </c>
      <c r="D589" s="30" t="s">
        <v>2420</v>
      </c>
      <c r="E589" s="30" t="s">
        <v>4</v>
      </c>
      <c r="F589" s="31">
        <v>21263.116094999994</v>
      </c>
      <c r="G589" s="32">
        <v>0</v>
      </c>
      <c r="H589" s="32" t="s">
        <v>2421</v>
      </c>
      <c r="I589" s="38" t="s">
        <v>2422</v>
      </c>
    </row>
    <row r="590" spans="2:9" ht="16.2" thickTop="1" thickBot="1" x14ac:dyDescent="0.3">
      <c r="B590" s="29" t="s">
        <v>2423</v>
      </c>
      <c r="C590" s="30" t="s">
        <v>1416</v>
      </c>
      <c r="D590" s="30" t="s">
        <v>2424</v>
      </c>
      <c r="E590" s="30" t="s">
        <v>4</v>
      </c>
      <c r="F590" s="31">
        <v>30026.493899999998</v>
      </c>
      <c r="G590" s="32">
        <v>0</v>
      </c>
      <c r="H590" s="32" t="s">
        <v>2421</v>
      </c>
      <c r="I590" s="38" t="s">
        <v>2425</v>
      </c>
    </row>
    <row r="591" spans="2:9" ht="16.2" thickTop="1" thickBot="1" x14ac:dyDescent="0.3">
      <c r="B591" s="29" t="s">
        <v>2426</v>
      </c>
      <c r="C591" s="30" t="s">
        <v>1416</v>
      </c>
      <c r="D591" s="30" t="s">
        <v>2427</v>
      </c>
      <c r="E591" s="30" t="s">
        <v>4</v>
      </c>
      <c r="F591" s="31">
        <v>64168.206450000005</v>
      </c>
      <c r="G591" s="32">
        <v>0</v>
      </c>
      <c r="H591" s="32" t="s">
        <v>2421</v>
      </c>
      <c r="I591" s="38" t="s">
        <v>2428</v>
      </c>
    </row>
    <row r="592" spans="2:9" ht="16.2" thickTop="1" thickBot="1" x14ac:dyDescent="0.3">
      <c r="B592" s="29" t="s">
        <v>2429</v>
      </c>
      <c r="C592" s="30" t="s">
        <v>1416</v>
      </c>
      <c r="D592" s="30" t="s">
        <v>2430</v>
      </c>
      <c r="E592" s="30" t="s">
        <v>4</v>
      </c>
      <c r="F592" s="31">
        <v>82124.133660000007</v>
      </c>
      <c r="G592" s="32">
        <v>0</v>
      </c>
      <c r="H592" s="32" t="s">
        <v>2421</v>
      </c>
      <c r="I592" s="38" t="s">
        <v>2431</v>
      </c>
    </row>
    <row r="593" spans="2:9" ht="16.2" thickTop="1" thickBot="1" x14ac:dyDescent="0.3">
      <c r="B593" s="29" t="s">
        <v>908</v>
      </c>
      <c r="C593" s="30" t="s">
        <v>1329</v>
      </c>
      <c r="D593" s="30" t="s">
        <v>1302</v>
      </c>
      <c r="E593" s="30" t="s">
        <v>4</v>
      </c>
      <c r="F593" s="31">
        <v>30.567387577519355</v>
      </c>
      <c r="G593" s="32">
        <v>0</v>
      </c>
      <c r="H593" s="33" t="s">
        <v>908</v>
      </c>
      <c r="I593" s="34" t="s">
        <v>2432</v>
      </c>
    </row>
    <row r="594" spans="2:9" ht="16.2" thickTop="1" thickBot="1" x14ac:dyDescent="0.3">
      <c r="B594" s="29" t="s">
        <v>907</v>
      </c>
      <c r="C594" s="30" t="s">
        <v>1329</v>
      </c>
      <c r="D594" s="30" t="s">
        <v>1301</v>
      </c>
      <c r="E594" s="30" t="s">
        <v>4</v>
      </c>
      <c r="F594" s="31">
        <v>30.567387577519355</v>
      </c>
      <c r="G594" s="32">
        <v>0</v>
      </c>
      <c r="H594" s="33" t="s">
        <v>907</v>
      </c>
      <c r="I594" s="34" t="s">
        <v>2432</v>
      </c>
    </row>
    <row r="595" spans="2:9" ht="16.2" thickTop="1" thickBot="1" x14ac:dyDescent="0.3">
      <c r="B595" s="29" t="s">
        <v>906</v>
      </c>
      <c r="C595" s="30" t="s">
        <v>1329</v>
      </c>
      <c r="D595" s="30" t="s">
        <v>1300</v>
      </c>
      <c r="E595" s="30" t="s">
        <v>4</v>
      </c>
      <c r="F595" s="31">
        <v>37.903560596124002</v>
      </c>
      <c r="G595" s="32">
        <v>0</v>
      </c>
      <c r="H595" s="33" t="s">
        <v>906</v>
      </c>
      <c r="I595" s="34" t="s">
        <v>2433</v>
      </c>
    </row>
    <row r="596" spans="2:9" ht="16.2" thickTop="1" thickBot="1" x14ac:dyDescent="0.3">
      <c r="B596" s="29" t="s">
        <v>905</v>
      </c>
      <c r="C596" s="30" t="s">
        <v>1329</v>
      </c>
      <c r="D596" s="30" t="s">
        <v>1299</v>
      </c>
      <c r="E596" s="30" t="s">
        <v>4</v>
      </c>
      <c r="F596" s="31">
        <v>54.409949887984453</v>
      </c>
      <c r="G596" s="32">
        <v>0</v>
      </c>
      <c r="H596" s="33" t="s">
        <v>905</v>
      </c>
      <c r="I596" s="34" t="s">
        <v>2433</v>
      </c>
    </row>
    <row r="597" spans="2:9" ht="16.2" thickTop="1" thickBot="1" x14ac:dyDescent="0.3">
      <c r="B597" s="29" t="s">
        <v>904</v>
      </c>
      <c r="C597" s="30" t="s">
        <v>1329</v>
      </c>
      <c r="D597" s="30" t="s">
        <v>1298</v>
      </c>
      <c r="E597" s="30" t="s">
        <v>4</v>
      </c>
      <c r="F597" s="31">
        <v>54.409949887984453</v>
      </c>
      <c r="G597" s="32">
        <v>0</v>
      </c>
      <c r="H597" s="33" t="s">
        <v>904</v>
      </c>
      <c r="I597" s="34" t="s">
        <v>2433</v>
      </c>
    </row>
    <row r="598" spans="2:9" ht="16.2" thickTop="1" thickBot="1" x14ac:dyDescent="0.3">
      <c r="B598" s="29" t="s">
        <v>903</v>
      </c>
      <c r="C598" s="30" t="s">
        <v>1329</v>
      </c>
      <c r="D598" s="30" t="s">
        <v>1297</v>
      </c>
      <c r="E598" s="30" t="s">
        <v>4</v>
      </c>
      <c r="F598" s="31">
        <v>70.916339179844897</v>
      </c>
      <c r="G598" s="32">
        <v>0</v>
      </c>
      <c r="H598" s="33" t="s">
        <v>903</v>
      </c>
      <c r="I598" s="34" t="s">
        <v>2433</v>
      </c>
    </row>
    <row r="599" spans="2:9" ht="16.2" thickTop="1" thickBot="1" x14ac:dyDescent="0.3">
      <c r="B599" s="29" t="s">
        <v>902</v>
      </c>
      <c r="C599" s="30" t="s">
        <v>1329</v>
      </c>
      <c r="D599" s="30" t="s">
        <v>1296</v>
      </c>
      <c r="E599" s="30" t="s">
        <v>4</v>
      </c>
      <c r="F599" s="31">
        <v>87.422728471705355</v>
      </c>
      <c r="G599" s="32">
        <v>0</v>
      </c>
      <c r="H599" s="33" t="s">
        <v>902</v>
      </c>
      <c r="I599" s="34" t="s">
        <v>2433</v>
      </c>
    </row>
    <row r="600" spans="2:9" ht="16.2" thickTop="1" thickBot="1" x14ac:dyDescent="0.3">
      <c r="B600" s="29" t="s">
        <v>901</v>
      </c>
      <c r="C600" s="30" t="s">
        <v>1329</v>
      </c>
      <c r="D600" s="30" t="s">
        <v>1295</v>
      </c>
      <c r="E600" s="30" t="s">
        <v>4</v>
      </c>
      <c r="F600" s="31">
        <v>87.422728471705355</v>
      </c>
      <c r="G600" s="32">
        <v>0</v>
      </c>
      <c r="H600" s="33" t="s">
        <v>901</v>
      </c>
      <c r="I600" s="34" t="s">
        <v>2433</v>
      </c>
    </row>
    <row r="601" spans="2:9" ht="16.2" thickTop="1" thickBot="1" x14ac:dyDescent="0.3">
      <c r="B601" s="29" t="s">
        <v>899</v>
      </c>
      <c r="C601" s="30" t="s">
        <v>1329</v>
      </c>
      <c r="D601" s="30" t="s">
        <v>1293</v>
      </c>
      <c r="E601" s="30" t="s">
        <v>4</v>
      </c>
      <c r="F601" s="31">
        <v>103.9291177635658</v>
      </c>
      <c r="G601" s="32">
        <v>0</v>
      </c>
      <c r="H601" s="33" t="s">
        <v>899</v>
      </c>
      <c r="I601" s="34" t="s">
        <v>2433</v>
      </c>
    </row>
    <row r="602" spans="2:9" ht="16.2" thickTop="1" thickBot="1" x14ac:dyDescent="0.3">
      <c r="B602" s="29" t="s">
        <v>900</v>
      </c>
      <c r="C602" s="30" t="s">
        <v>1329</v>
      </c>
      <c r="D602" s="30" t="s">
        <v>1294</v>
      </c>
      <c r="E602" s="30" t="s">
        <v>4</v>
      </c>
      <c r="F602" s="31">
        <v>103.9291177635658</v>
      </c>
      <c r="G602" s="32">
        <v>0</v>
      </c>
      <c r="H602" s="33" t="s">
        <v>900</v>
      </c>
      <c r="I602" s="34" t="s">
        <v>2433</v>
      </c>
    </row>
    <row r="603" spans="2:9" ht="16.2" thickTop="1" thickBot="1" x14ac:dyDescent="0.3">
      <c r="B603" s="29" t="s">
        <v>898</v>
      </c>
      <c r="C603" s="30" t="s">
        <v>1329</v>
      </c>
      <c r="D603" s="30" t="s">
        <v>1292</v>
      </c>
      <c r="E603" s="30" t="s">
        <v>4</v>
      </c>
      <c r="F603" s="31">
        <v>7.4877604277222716</v>
      </c>
      <c r="G603" s="32">
        <v>0</v>
      </c>
      <c r="H603" s="33" t="s">
        <v>898</v>
      </c>
      <c r="I603" s="34" t="s">
        <v>2434</v>
      </c>
    </row>
    <row r="604" spans="2:9" ht="16.2" thickTop="1" thickBot="1" x14ac:dyDescent="0.3">
      <c r="B604" s="29" t="s">
        <v>897</v>
      </c>
      <c r="C604" s="30" t="s">
        <v>1329</v>
      </c>
      <c r="D604" s="30" t="s">
        <v>1291</v>
      </c>
      <c r="E604" s="30" t="s">
        <v>4</v>
      </c>
      <c r="F604" s="31">
        <v>27.93940458105325</v>
      </c>
      <c r="G604" s="32">
        <v>0</v>
      </c>
      <c r="H604" s="33" t="s">
        <v>897</v>
      </c>
      <c r="I604" s="34" t="s">
        <v>2434</v>
      </c>
    </row>
    <row r="605" spans="2:9" ht="16.2" thickTop="1" thickBot="1" x14ac:dyDescent="0.3">
      <c r="B605" s="29" t="s">
        <v>896</v>
      </c>
      <c r="C605" s="30" t="s">
        <v>1329</v>
      </c>
      <c r="D605" s="30" t="s">
        <v>1290</v>
      </c>
      <c r="E605" s="30" t="s">
        <v>4</v>
      </c>
      <c r="F605" s="31">
        <v>34.644861680506033</v>
      </c>
      <c r="G605" s="32">
        <v>0</v>
      </c>
      <c r="H605" s="33" t="s">
        <v>896</v>
      </c>
      <c r="I605" s="34" t="s">
        <v>2435</v>
      </c>
    </row>
    <row r="606" spans="2:9" ht="16.2" thickTop="1" thickBot="1" x14ac:dyDescent="0.3">
      <c r="B606" s="29" t="s">
        <v>895</v>
      </c>
      <c r="C606" s="30" t="s">
        <v>1329</v>
      </c>
      <c r="D606" s="30" t="s">
        <v>1289</v>
      </c>
      <c r="E606" s="30" t="s">
        <v>4</v>
      </c>
      <c r="F606" s="31">
        <v>49.732140154274788</v>
      </c>
      <c r="G606" s="32">
        <v>0</v>
      </c>
      <c r="H606" s="33" t="s">
        <v>895</v>
      </c>
      <c r="I606" s="34" t="s">
        <v>2435</v>
      </c>
    </row>
    <row r="607" spans="2:9" ht="16.2" thickTop="1" thickBot="1" x14ac:dyDescent="0.3">
      <c r="B607" s="29" t="s">
        <v>894</v>
      </c>
      <c r="C607" s="30" t="s">
        <v>1329</v>
      </c>
      <c r="D607" s="30" t="s">
        <v>1288</v>
      </c>
      <c r="E607" s="30" t="s">
        <v>4</v>
      </c>
      <c r="F607" s="31">
        <v>49.732140154274788</v>
      </c>
      <c r="G607" s="32">
        <v>0</v>
      </c>
      <c r="H607" s="33" t="s">
        <v>894</v>
      </c>
      <c r="I607" s="34" t="s">
        <v>2435</v>
      </c>
    </row>
    <row r="608" spans="2:9" ht="16.2" thickTop="1" thickBot="1" x14ac:dyDescent="0.3">
      <c r="B608" s="29" t="s">
        <v>893</v>
      </c>
      <c r="C608" s="30" t="s">
        <v>1329</v>
      </c>
      <c r="D608" s="30" t="s">
        <v>1287</v>
      </c>
      <c r="E608" s="30" t="s">
        <v>4</v>
      </c>
      <c r="F608" s="31">
        <v>64.819418628043536</v>
      </c>
      <c r="G608" s="32">
        <v>0</v>
      </c>
      <c r="H608" s="33" t="s">
        <v>893</v>
      </c>
      <c r="I608" s="34" t="s">
        <v>2435</v>
      </c>
    </row>
    <row r="609" spans="2:9" ht="16.2" thickTop="1" thickBot="1" x14ac:dyDescent="0.3">
      <c r="B609" s="29" t="s">
        <v>892</v>
      </c>
      <c r="C609" s="30" t="s">
        <v>1329</v>
      </c>
      <c r="D609" s="30" t="s">
        <v>1286</v>
      </c>
      <c r="E609" s="30" t="s">
        <v>4</v>
      </c>
      <c r="F609" s="31">
        <v>79.906697101812284</v>
      </c>
      <c r="G609" s="32">
        <v>0</v>
      </c>
      <c r="H609" s="33" t="s">
        <v>892</v>
      </c>
      <c r="I609" s="34" t="s">
        <v>2435</v>
      </c>
    </row>
    <row r="610" spans="2:9" ht="16.2" thickTop="1" thickBot="1" x14ac:dyDescent="0.3">
      <c r="B610" s="29" t="s">
        <v>891</v>
      </c>
      <c r="C610" s="30" t="s">
        <v>1329</v>
      </c>
      <c r="D610" s="30" t="s">
        <v>1285</v>
      </c>
      <c r="E610" s="30" t="s">
        <v>4</v>
      </c>
      <c r="F610" s="31">
        <v>79.906697101812284</v>
      </c>
      <c r="G610" s="32">
        <v>0</v>
      </c>
      <c r="H610" s="33" t="s">
        <v>891</v>
      </c>
      <c r="I610" s="34" t="s">
        <v>2435</v>
      </c>
    </row>
    <row r="611" spans="2:9" ht="16.2" thickTop="1" thickBot="1" x14ac:dyDescent="0.3">
      <c r="B611" s="29" t="s">
        <v>2436</v>
      </c>
      <c r="C611" s="30" t="s">
        <v>1329</v>
      </c>
      <c r="D611" s="30" t="s">
        <v>2437</v>
      </c>
      <c r="E611" s="30" t="s">
        <v>4</v>
      </c>
      <c r="F611" s="31">
        <v>4470.1245952788058</v>
      </c>
      <c r="G611" s="32">
        <v>0</v>
      </c>
      <c r="H611" s="30"/>
      <c r="I611" s="34"/>
    </row>
    <row r="612" spans="2:9" ht="16.2" thickTop="1" thickBot="1" x14ac:dyDescent="0.3">
      <c r="B612" s="29" t="s">
        <v>2438</v>
      </c>
      <c r="C612" s="30" t="s">
        <v>1329</v>
      </c>
      <c r="D612" s="30" t="s">
        <v>2439</v>
      </c>
      <c r="E612" s="30" t="s">
        <v>4</v>
      </c>
      <c r="F612" s="31">
        <v>5074.0727265039586</v>
      </c>
      <c r="G612" s="32">
        <v>0</v>
      </c>
      <c r="H612" s="30"/>
      <c r="I612" s="34"/>
    </row>
    <row r="613" spans="2:9" ht="16.2" thickTop="1" thickBot="1" x14ac:dyDescent="0.3">
      <c r="B613" s="29" t="s">
        <v>2440</v>
      </c>
      <c r="C613" s="30" t="s">
        <v>1329</v>
      </c>
      <c r="D613" s="30" t="s">
        <v>2441</v>
      </c>
      <c r="E613" s="30" t="s">
        <v>4</v>
      </c>
      <c r="F613" s="31">
        <v>5312.4186046777095</v>
      </c>
      <c r="G613" s="32">
        <v>0</v>
      </c>
      <c r="H613" s="30"/>
      <c r="I613" s="34"/>
    </row>
    <row r="614" spans="2:9" ht="16.2" thickTop="1" thickBot="1" x14ac:dyDescent="0.3">
      <c r="B614" s="29" t="s">
        <v>2442</v>
      </c>
      <c r="C614" s="30" t="s">
        <v>1329</v>
      </c>
      <c r="D614" s="30" t="s">
        <v>2443</v>
      </c>
      <c r="E614" s="30" t="s">
        <v>4</v>
      </c>
      <c r="F614" s="31">
        <v>5548.9168403849962</v>
      </c>
      <c r="G614" s="32">
        <v>0</v>
      </c>
      <c r="H614" s="30"/>
      <c r="I614" s="34"/>
    </row>
    <row r="615" spans="2:9" ht="16.2" thickTop="1" thickBot="1" x14ac:dyDescent="0.3">
      <c r="B615" s="29" t="s">
        <v>2444</v>
      </c>
      <c r="C615" s="30" t="s">
        <v>1329</v>
      </c>
      <c r="D615" s="30" t="s">
        <v>2445</v>
      </c>
      <c r="E615" s="30" t="s">
        <v>4</v>
      </c>
      <c r="F615" s="31">
        <v>5666.4730923137167</v>
      </c>
      <c r="G615" s="32">
        <v>0</v>
      </c>
      <c r="H615" s="30"/>
      <c r="I615" s="34"/>
    </row>
    <row r="616" spans="2:9" ht="16.2" thickTop="1" thickBot="1" x14ac:dyDescent="0.3">
      <c r="B616" s="29" t="s">
        <v>2446</v>
      </c>
      <c r="C616" s="30" t="s">
        <v>1329</v>
      </c>
      <c r="D616" s="30" t="s">
        <v>2447</v>
      </c>
      <c r="E616" s="30" t="s">
        <v>4</v>
      </c>
      <c r="F616" s="31">
        <v>5900.1998643213092</v>
      </c>
      <c r="G616" s="32">
        <v>0</v>
      </c>
      <c r="H616" s="30"/>
      <c r="I616" s="34"/>
    </row>
    <row r="617" spans="2:9" ht="16.2" thickTop="1" thickBot="1" x14ac:dyDescent="0.3">
      <c r="B617" s="29" t="s">
        <v>2448</v>
      </c>
      <c r="C617" s="30" t="s">
        <v>1329</v>
      </c>
      <c r="D617" s="30" t="s">
        <v>2449</v>
      </c>
      <c r="E617" s="30" t="s">
        <v>4</v>
      </c>
      <c r="F617" s="31">
        <v>6016.3703844001811</v>
      </c>
      <c r="G617" s="32">
        <v>0</v>
      </c>
      <c r="H617" s="30"/>
      <c r="I617" s="34"/>
    </row>
    <row r="618" spans="2:9" ht="16.2" thickTop="1" thickBot="1" x14ac:dyDescent="0.3">
      <c r="B618" s="29" t="s">
        <v>2450</v>
      </c>
      <c r="C618" s="30" t="s">
        <v>1329</v>
      </c>
      <c r="D618" s="30" t="s">
        <v>2451</v>
      </c>
      <c r="E618" s="30" t="s">
        <v>4</v>
      </c>
      <c r="F618" s="31">
        <v>6132.0789938624375</v>
      </c>
      <c r="G618" s="32">
        <v>0</v>
      </c>
      <c r="H618" s="30"/>
      <c r="I618" s="34"/>
    </row>
    <row r="619" spans="2:9" ht="16.2" thickTop="1" thickBot="1" x14ac:dyDescent="0.3">
      <c r="B619" s="29" t="s">
        <v>2452</v>
      </c>
      <c r="C619" s="30" t="s">
        <v>1329</v>
      </c>
      <c r="D619" s="30" t="s">
        <v>2453</v>
      </c>
      <c r="E619" s="30" t="s">
        <v>4</v>
      </c>
      <c r="F619" s="31">
        <v>6703.6933819244841</v>
      </c>
      <c r="G619" s="32">
        <v>0</v>
      </c>
      <c r="H619" s="30"/>
      <c r="I619" s="34"/>
    </row>
    <row r="620" spans="2:9" ht="16.2" thickTop="1" thickBot="1" x14ac:dyDescent="0.3">
      <c r="B620" s="29" t="s">
        <v>2454</v>
      </c>
      <c r="C620" s="30" t="s">
        <v>1329</v>
      </c>
      <c r="D620" s="30" t="s">
        <v>2455</v>
      </c>
      <c r="E620" s="30" t="s">
        <v>4</v>
      </c>
      <c r="F620" s="31">
        <v>6929.1057628329936</v>
      </c>
      <c r="G620" s="32">
        <v>0</v>
      </c>
      <c r="H620" s="30"/>
      <c r="I620" s="34"/>
    </row>
    <row r="621" spans="2:9" ht="16.2" thickTop="1" thickBot="1" x14ac:dyDescent="0.3">
      <c r="B621" s="29" t="s">
        <v>2456</v>
      </c>
      <c r="C621" s="30" t="s">
        <v>1329</v>
      </c>
      <c r="D621" s="30" t="s">
        <v>2457</v>
      </c>
      <c r="E621" s="30" t="s">
        <v>4</v>
      </c>
      <c r="F621" s="31">
        <v>7041.1190873623236</v>
      </c>
      <c r="G621" s="32">
        <v>0</v>
      </c>
      <c r="H621" s="30"/>
      <c r="I621" s="34"/>
    </row>
    <row r="622" spans="2:9" ht="16.2" thickTop="1" thickBot="1" x14ac:dyDescent="0.3">
      <c r="B622" s="29" t="s">
        <v>2458</v>
      </c>
      <c r="C622" s="30" t="s">
        <v>1329</v>
      </c>
      <c r="D622" s="30" t="s">
        <v>2459</v>
      </c>
      <c r="E622" s="30" t="s">
        <v>4</v>
      </c>
      <c r="F622" s="31">
        <v>7263.7600045711361</v>
      </c>
      <c r="G622" s="32">
        <v>0</v>
      </c>
      <c r="H622" s="30"/>
      <c r="I622" s="34"/>
    </row>
    <row r="623" spans="2:9" ht="16.2" thickTop="1" thickBot="1" x14ac:dyDescent="0.3">
      <c r="B623" s="29" t="s">
        <v>2460</v>
      </c>
      <c r="C623" s="30" t="s">
        <v>1329</v>
      </c>
      <c r="D623" s="30" t="s">
        <v>2461</v>
      </c>
      <c r="E623" s="30" t="s">
        <v>4</v>
      </c>
      <c r="F623" s="31">
        <v>7594.2570507597393</v>
      </c>
      <c r="G623" s="32">
        <v>0</v>
      </c>
      <c r="H623" s="30"/>
      <c r="I623" s="34"/>
    </row>
    <row r="624" spans="2:9" ht="16.2" thickTop="1" thickBot="1" x14ac:dyDescent="0.3">
      <c r="B624" s="29" t="s">
        <v>2462</v>
      </c>
      <c r="C624" s="30" t="s">
        <v>1329</v>
      </c>
      <c r="D624" s="30" t="s">
        <v>2463</v>
      </c>
      <c r="E624" s="30" t="s">
        <v>4</v>
      </c>
      <c r="F624" s="31">
        <v>7703.4989115893741</v>
      </c>
      <c r="G624" s="32">
        <v>0</v>
      </c>
      <c r="H624" s="30"/>
      <c r="I624" s="34"/>
    </row>
    <row r="625" spans="2:9" ht="16.2" thickTop="1" thickBot="1" x14ac:dyDescent="0.3">
      <c r="B625" s="29" t="s">
        <v>2464</v>
      </c>
      <c r="C625" s="30" t="s">
        <v>1329</v>
      </c>
      <c r="D625" s="30" t="s">
        <v>2465</v>
      </c>
      <c r="E625" s="30" t="s">
        <v>4</v>
      </c>
      <c r="F625" s="31">
        <v>7812.2788618023951</v>
      </c>
      <c r="G625" s="32">
        <v>0</v>
      </c>
      <c r="H625" s="30"/>
      <c r="I625" s="34"/>
    </row>
    <row r="626" spans="2:9" ht="16.2" thickTop="1" thickBot="1" x14ac:dyDescent="0.3">
      <c r="B626" s="29" t="s">
        <v>2466</v>
      </c>
      <c r="C626" s="30" t="s">
        <v>1329</v>
      </c>
      <c r="D626" s="30" t="s">
        <v>2467</v>
      </c>
      <c r="E626" s="30" t="s">
        <v>4</v>
      </c>
      <c r="F626" s="31">
        <v>7920.5969013987979</v>
      </c>
      <c r="G626" s="32">
        <v>0</v>
      </c>
      <c r="H626" s="30"/>
      <c r="I626" s="34"/>
    </row>
    <row r="627" spans="2:9" ht="16.2" thickTop="1" thickBot="1" x14ac:dyDescent="0.3">
      <c r="B627" s="29" t="s">
        <v>2468</v>
      </c>
      <c r="C627" s="30" t="s">
        <v>1329</v>
      </c>
      <c r="D627" s="30" t="s">
        <v>2469</v>
      </c>
      <c r="E627" s="30" t="s">
        <v>4</v>
      </c>
      <c r="F627" s="31">
        <v>8135.8472487417594</v>
      </c>
      <c r="G627" s="32">
        <v>0</v>
      </c>
      <c r="H627" s="30"/>
      <c r="I627" s="34"/>
    </row>
    <row r="628" spans="2:9" ht="16.2" thickTop="1" thickBot="1" x14ac:dyDescent="0.3">
      <c r="B628" s="29" t="s">
        <v>2470</v>
      </c>
      <c r="C628" s="30" t="s">
        <v>1329</v>
      </c>
      <c r="D628" s="30" t="s">
        <v>2471</v>
      </c>
      <c r="E628" s="30" t="s">
        <v>4</v>
      </c>
      <c r="F628" s="31">
        <v>8560.805016028291</v>
      </c>
      <c r="G628" s="32">
        <v>0</v>
      </c>
      <c r="H628" s="30"/>
      <c r="I628" s="34"/>
    </row>
    <row r="629" spans="2:9" ht="16.2" thickTop="1" thickBot="1" x14ac:dyDescent="0.3">
      <c r="B629" s="29" t="s">
        <v>2472</v>
      </c>
      <c r="C629" s="30" t="s">
        <v>1329</v>
      </c>
      <c r="D629" s="30" t="s">
        <v>2473</v>
      </c>
      <c r="E629" s="30" t="s">
        <v>4</v>
      </c>
      <c r="F629" s="31">
        <v>8665.8896813083829</v>
      </c>
      <c r="G629" s="32">
        <v>0</v>
      </c>
      <c r="H629" s="30"/>
      <c r="I629" s="34"/>
    </row>
    <row r="630" spans="2:9" ht="16.2" thickTop="1" thickBot="1" x14ac:dyDescent="0.3">
      <c r="B630" s="29" t="s">
        <v>2474</v>
      </c>
      <c r="C630" s="30" t="s">
        <v>1329</v>
      </c>
      <c r="D630" s="30" t="s">
        <v>2475</v>
      </c>
      <c r="E630" s="30" t="s">
        <v>4</v>
      </c>
      <c r="F630" s="31">
        <v>8770.5124359718611</v>
      </c>
      <c r="G630" s="32">
        <v>0</v>
      </c>
      <c r="H630" s="30"/>
      <c r="I630" s="34"/>
    </row>
    <row r="631" spans="2:9" ht="16.2" thickTop="1" thickBot="1" x14ac:dyDescent="0.3">
      <c r="B631" s="29" t="s">
        <v>2476</v>
      </c>
      <c r="C631" s="30" t="s">
        <v>1329</v>
      </c>
      <c r="D631" s="30" t="s">
        <v>2477</v>
      </c>
      <c r="E631" s="30" t="s">
        <v>4</v>
      </c>
      <c r="F631" s="31">
        <v>8874.6732800187237</v>
      </c>
      <c r="G631" s="32">
        <v>0</v>
      </c>
      <c r="H631" s="30"/>
      <c r="I631" s="34"/>
    </row>
    <row r="632" spans="2:9" ht="16.2" thickTop="1" thickBot="1" x14ac:dyDescent="0.3">
      <c r="B632" s="29" t="s">
        <v>2478</v>
      </c>
      <c r="C632" s="30" t="s">
        <v>1329</v>
      </c>
      <c r="D632" s="30" t="s">
        <v>2479</v>
      </c>
      <c r="E632" s="30" t="s">
        <v>4</v>
      </c>
      <c r="F632" s="31">
        <v>9081.6092362626005</v>
      </c>
      <c r="G632" s="32">
        <v>0</v>
      </c>
      <c r="H632" s="30"/>
      <c r="I632" s="34"/>
    </row>
    <row r="633" spans="2:9" ht="16.2" thickTop="1" thickBot="1" x14ac:dyDescent="0.3">
      <c r="B633" s="29" t="s">
        <v>2480</v>
      </c>
      <c r="C633" s="30" t="s">
        <v>1329</v>
      </c>
      <c r="D633" s="30" t="s">
        <v>2481</v>
      </c>
      <c r="E633" s="30" t="s">
        <v>4</v>
      </c>
      <c r="F633" s="31">
        <v>9388.548841003796</v>
      </c>
      <c r="G633" s="32">
        <v>0</v>
      </c>
      <c r="H633" s="30"/>
      <c r="I633" s="34"/>
    </row>
    <row r="634" spans="2:9" ht="16.2" thickTop="1" thickBot="1" x14ac:dyDescent="0.3">
      <c r="B634" s="29" t="s">
        <v>2482</v>
      </c>
      <c r="C634" s="30" t="s">
        <v>1329</v>
      </c>
      <c r="D634" s="30" t="s">
        <v>2483</v>
      </c>
      <c r="E634" s="30" t="s">
        <v>4</v>
      </c>
      <c r="F634" s="31">
        <v>9590.8656910815153</v>
      </c>
      <c r="G634" s="32">
        <v>0</v>
      </c>
      <c r="H634" s="30"/>
      <c r="I634" s="34"/>
    </row>
    <row r="635" spans="2:9" ht="16.2" thickTop="1" thickBot="1" x14ac:dyDescent="0.3">
      <c r="B635" s="29" t="s">
        <v>2484</v>
      </c>
      <c r="C635" s="30" t="s">
        <v>1329</v>
      </c>
      <c r="D635" s="30" t="s">
        <v>2485</v>
      </c>
      <c r="E635" s="30" t="s">
        <v>4</v>
      </c>
      <c r="F635" s="31">
        <v>9691.3312501954497</v>
      </c>
      <c r="G635" s="32">
        <v>0</v>
      </c>
      <c r="H635" s="30"/>
      <c r="I635" s="34"/>
    </row>
    <row r="636" spans="2:9" ht="16.2" thickTop="1" thickBot="1" x14ac:dyDescent="0.3">
      <c r="B636" s="29" t="s">
        <v>2486</v>
      </c>
      <c r="C636" s="30" t="s">
        <v>1329</v>
      </c>
      <c r="D636" s="30" t="s">
        <v>2487</v>
      </c>
      <c r="E636" s="30" t="s">
        <v>4</v>
      </c>
      <c r="F636" s="31">
        <v>9989.9564638375614</v>
      </c>
      <c r="G636" s="32">
        <v>0</v>
      </c>
      <c r="H636" s="30"/>
      <c r="I636" s="34"/>
    </row>
    <row r="637" spans="2:9" ht="16.2" thickTop="1" thickBot="1" x14ac:dyDescent="0.3">
      <c r="B637" s="29" t="s">
        <v>2488</v>
      </c>
      <c r="C637" s="30" t="s">
        <v>1329</v>
      </c>
      <c r="D637" s="30" t="s">
        <v>2489</v>
      </c>
      <c r="E637" s="30" t="s">
        <v>4</v>
      </c>
      <c r="F637" s="31">
        <v>10088.574380485034</v>
      </c>
      <c r="G637" s="32">
        <v>0</v>
      </c>
      <c r="H637" s="30"/>
      <c r="I637" s="34"/>
    </row>
    <row r="638" spans="2:9" ht="16.2" thickTop="1" thickBot="1" x14ac:dyDescent="0.3">
      <c r="B638" s="29" t="s">
        <v>2490</v>
      </c>
      <c r="C638" s="30" t="s">
        <v>1329</v>
      </c>
      <c r="D638" s="30" t="s">
        <v>2491</v>
      </c>
      <c r="E638" s="30" t="s">
        <v>4</v>
      </c>
      <c r="F638" s="31">
        <v>10186.73038651589</v>
      </c>
      <c r="G638" s="32">
        <v>0</v>
      </c>
      <c r="H638" s="30"/>
      <c r="I638" s="34"/>
    </row>
    <row r="639" spans="2:9" ht="16.2" thickTop="1" thickBot="1" x14ac:dyDescent="0.3">
      <c r="B639" s="29" t="s">
        <v>2492</v>
      </c>
      <c r="C639" s="30" t="s">
        <v>1329</v>
      </c>
      <c r="D639" s="30" t="s">
        <v>2493</v>
      </c>
      <c r="E639" s="30" t="s">
        <v>4</v>
      </c>
      <c r="F639" s="31">
        <v>10955.349652564575</v>
      </c>
      <c r="G639" s="32">
        <v>0</v>
      </c>
      <c r="H639" s="30"/>
      <c r="I639" s="34"/>
    </row>
    <row r="640" spans="2:9" ht="16.2" thickTop="1" thickBot="1" x14ac:dyDescent="0.3">
      <c r="B640" s="29" t="s">
        <v>2494</v>
      </c>
      <c r="C640" s="30" t="s">
        <v>1329</v>
      </c>
      <c r="D640" s="30" t="s">
        <v>2495</v>
      </c>
      <c r="E640" s="30" t="s">
        <v>4</v>
      </c>
      <c r="F640" s="31">
        <v>11235.960352158669</v>
      </c>
      <c r="G640" s="32">
        <v>0</v>
      </c>
      <c r="H640" s="30"/>
      <c r="I640" s="34"/>
    </row>
    <row r="641" spans="2:9" ht="16.2" thickTop="1" thickBot="1" x14ac:dyDescent="0.3">
      <c r="B641" s="29" t="s">
        <v>2496</v>
      </c>
      <c r="C641" s="30" t="s">
        <v>1329</v>
      </c>
      <c r="D641" s="30" t="s">
        <v>2497</v>
      </c>
      <c r="E641" s="30" t="s">
        <v>4</v>
      </c>
      <c r="F641" s="31">
        <v>11512.413856203222</v>
      </c>
      <c r="G641" s="32">
        <v>0</v>
      </c>
      <c r="H641" s="30"/>
      <c r="I641" s="34"/>
    </row>
    <row r="642" spans="2:9" ht="16.2" thickTop="1" thickBot="1" x14ac:dyDescent="0.3">
      <c r="B642" s="29" t="s">
        <v>2498</v>
      </c>
      <c r="C642" s="30" t="s">
        <v>1329</v>
      </c>
      <c r="D642" s="30" t="s">
        <v>2499</v>
      </c>
      <c r="E642" s="30" t="s">
        <v>4</v>
      </c>
      <c r="F642" s="31">
        <v>11603.641202984842</v>
      </c>
      <c r="G642" s="32">
        <v>0</v>
      </c>
      <c r="H642" s="30"/>
      <c r="I642" s="34"/>
    </row>
    <row r="643" spans="2:9" ht="16.2" thickTop="1" thickBot="1" x14ac:dyDescent="0.3">
      <c r="B643" s="29" t="s">
        <v>2500</v>
      </c>
      <c r="C643" s="30" t="s">
        <v>1329</v>
      </c>
      <c r="D643" s="30" t="s">
        <v>2501</v>
      </c>
      <c r="E643" s="30" t="s">
        <v>4</v>
      </c>
      <c r="F643" s="31">
        <v>11694.406639149845</v>
      </c>
      <c r="G643" s="32">
        <v>0</v>
      </c>
      <c r="H643" s="30"/>
      <c r="I643" s="34"/>
    </row>
    <row r="644" spans="2:9" ht="16.2" thickTop="1" thickBot="1" x14ac:dyDescent="0.3">
      <c r="B644" s="29" t="s">
        <v>2502</v>
      </c>
      <c r="C644" s="30" t="s">
        <v>1329</v>
      </c>
      <c r="D644" s="30" t="s">
        <v>2503</v>
      </c>
      <c r="E644" s="30" t="s">
        <v>4</v>
      </c>
      <c r="F644" s="31">
        <v>12316.831195039631</v>
      </c>
      <c r="G644" s="32">
        <v>0</v>
      </c>
      <c r="H644" s="30"/>
      <c r="I644" s="34"/>
    </row>
    <row r="645" spans="2:9" ht="16.2" thickTop="1" thickBot="1" x14ac:dyDescent="0.3">
      <c r="B645" s="29" t="s">
        <v>2504</v>
      </c>
      <c r="C645" s="30" t="s">
        <v>1329</v>
      </c>
      <c r="D645" s="30" t="s">
        <v>2505</v>
      </c>
      <c r="E645" s="30" t="s">
        <v>4</v>
      </c>
      <c r="F645" s="31">
        <v>12490.509586887169</v>
      </c>
      <c r="G645" s="32">
        <v>0</v>
      </c>
      <c r="H645" s="30"/>
      <c r="I645" s="34"/>
    </row>
    <row r="646" spans="2:9" ht="16.2" thickTop="1" thickBot="1" x14ac:dyDescent="0.3">
      <c r="B646" s="29" t="s">
        <v>2506</v>
      </c>
      <c r="C646" s="30" t="s">
        <v>1329</v>
      </c>
      <c r="D646" s="30" t="s">
        <v>2507</v>
      </c>
      <c r="E646" s="30" t="s">
        <v>4</v>
      </c>
      <c r="F646" s="31">
        <v>12916.622130715241</v>
      </c>
      <c r="G646" s="32">
        <v>0</v>
      </c>
      <c r="H646" s="30"/>
      <c r="I646" s="34"/>
    </row>
    <row r="647" spans="2:9" ht="16.2" thickTop="1" thickBot="1" x14ac:dyDescent="0.3">
      <c r="B647" s="29" t="s">
        <v>2508</v>
      </c>
      <c r="C647" s="30" t="s">
        <v>1329</v>
      </c>
      <c r="D647" s="30" t="s">
        <v>2509</v>
      </c>
      <c r="E647" s="30" t="s">
        <v>4</v>
      </c>
      <c r="F647" s="31">
        <v>13083.833773930159</v>
      </c>
      <c r="G647" s="32">
        <v>0</v>
      </c>
      <c r="H647" s="30"/>
      <c r="I647" s="34"/>
    </row>
    <row r="648" spans="2:9" ht="16.2" thickTop="1" thickBot="1" x14ac:dyDescent="0.3">
      <c r="B648" s="29" t="s">
        <v>2510</v>
      </c>
      <c r="C648" s="30" t="s">
        <v>1329</v>
      </c>
      <c r="D648" s="30" t="s">
        <v>2511</v>
      </c>
      <c r="E648" s="30" t="s">
        <v>4</v>
      </c>
      <c r="F648" s="31">
        <v>14355.011790856828</v>
      </c>
      <c r="G648" s="32">
        <v>0</v>
      </c>
      <c r="H648" s="30"/>
      <c r="I648" s="34"/>
    </row>
    <row r="649" spans="2:9" ht="16.2" thickTop="1" thickBot="1" x14ac:dyDescent="0.3">
      <c r="B649" s="29" t="s">
        <v>2512</v>
      </c>
      <c r="C649" s="30" t="s">
        <v>1329</v>
      </c>
      <c r="D649" s="30" t="s">
        <v>2513</v>
      </c>
      <c r="E649" s="30" t="s">
        <v>4</v>
      </c>
      <c r="F649" s="31">
        <v>14946.257380125047</v>
      </c>
      <c r="G649" s="32">
        <v>0</v>
      </c>
      <c r="H649" s="30"/>
      <c r="I649" s="34"/>
    </row>
    <row r="650" spans="2:9" ht="16.2" thickTop="1" thickBot="1" x14ac:dyDescent="0.3">
      <c r="B650" s="29" t="s">
        <v>2514</v>
      </c>
      <c r="C650" s="30" t="s">
        <v>1329</v>
      </c>
      <c r="D650" s="30" t="s">
        <v>2515</v>
      </c>
      <c r="E650" s="30" t="s">
        <v>4</v>
      </c>
      <c r="F650" s="31">
        <v>15089.449671275943</v>
      </c>
      <c r="G650" s="32">
        <v>0</v>
      </c>
      <c r="H650" s="30"/>
      <c r="I650" s="34"/>
    </row>
    <row r="651" spans="2:9" ht="16.2" thickTop="1" thickBot="1" x14ac:dyDescent="0.3">
      <c r="B651" s="29" t="s">
        <v>2516</v>
      </c>
      <c r="C651" s="30" t="s">
        <v>1329</v>
      </c>
      <c r="D651" s="30" t="s">
        <v>2517</v>
      </c>
      <c r="E651" s="30" t="s">
        <v>4</v>
      </c>
      <c r="F651" s="31">
        <v>15300.77377837767</v>
      </c>
      <c r="G651" s="32">
        <v>0</v>
      </c>
      <c r="H651" s="30"/>
      <c r="I651" s="34"/>
    </row>
    <row r="652" spans="2:9" ht="16.2" thickTop="1" thickBot="1" x14ac:dyDescent="0.3">
      <c r="B652" s="29" t="s">
        <v>2518</v>
      </c>
      <c r="C652" s="30" t="s">
        <v>1329</v>
      </c>
      <c r="D652" s="30" t="s">
        <v>2519</v>
      </c>
      <c r="E652" s="30" t="s">
        <v>4</v>
      </c>
      <c r="F652" s="31">
        <v>16542.620471149236</v>
      </c>
      <c r="G652" s="32">
        <v>0</v>
      </c>
      <c r="H652" s="30"/>
      <c r="I652" s="34"/>
    </row>
    <row r="653" spans="2:9" ht="16.2" thickTop="1" thickBot="1" x14ac:dyDescent="0.3">
      <c r="B653" s="29" t="s">
        <v>2520</v>
      </c>
      <c r="C653" s="30" t="s">
        <v>1329</v>
      </c>
      <c r="D653" s="30" t="s">
        <v>2521</v>
      </c>
      <c r="E653" s="30" t="s">
        <v>4</v>
      </c>
      <c r="F653" s="31">
        <v>16900.13928840986</v>
      </c>
      <c r="G653" s="32">
        <v>0</v>
      </c>
      <c r="H653" s="30"/>
      <c r="I653" s="34"/>
    </row>
    <row r="654" spans="2:9" ht="16.2" thickTop="1" thickBot="1" x14ac:dyDescent="0.3">
      <c r="B654" s="29" t="s">
        <v>2522</v>
      </c>
      <c r="C654" s="30" t="s">
        <v>1329</v>
      </c>
      <c r="D654" s="30" t="s">
        <v>2523</v>
      </c>
      <c r="E654" s="30" t="s">
        <v>4</v>
      </c>
      <c r="F654" s="31">
        <v>22687.232639742517</v>
      </c>
      <c r="G654" s="32">
        <v>0</v>
      </c>
      <c r="H654" s="30"/>
      <c r="I654" s="34"/>
    </row>
    <row r="655" spans="2:9" ht="16.2" thickTop="1" thickBot="1" x14ac:dyDescent="0.3">
      <c r="B655" s="29" t="s">
        <v>2524</v>
      </c>
      <c r="C655" s="30" t="s">
        <v>1329</v>
      </c>
      <c r="D655" s="30" t="s">
        <v>2525</v>
      </c>
      <c r="E655" s="30" t="s">
        <v>4</v>
      </c>
      <c r="F655" s="31">
        <v>22900.01946379686</v>
      </c>
      <c r="G655" s="32">
        <v>0</v>
      </c>
      <c r="H655" s="30"/>
      <c r="I655" s="34"/>
    </row>
    <row r="656" spans="2:9" ht="16.2" thickTop="1" thickBot="1" x14ac:dyDescent="0.3">
      <c r="B656" s="29" t="s">
        <v>2526</v>
      </c>
      <c r="C656" s="30" t="s">
        <v>1329</v>
      </c>
      <c r="D656" s="30" t="s">
        <v>2527</v>
      </c>
      <c r="E656" s="30" t="s">
        <v>4</v>
      </c>
      <c r="F656" s="31">
        <v>23351.768046847104</v>
      </c>
      <c r="G656" s="32">
        <v>0</v>
      </c>
      <c r="H656" s="30"/>
      <c r="I656" s="34"/>
    </row>
    <row r="657" spans="2:9" ht="16.2" thickTop="1" thickBot="1" x14ac:dyDescent="0.3">
      <c r="B657" s="29" t="s">
        <v>2528</v>
      </c>
      <c r="C657" s="30" t="s">
        <v>1329</v>
      </c>
      <c r="D657" s="30" t="s">
        <v>2529</v>
      </c>
      <c r="E657" s="30" t="s">
        <v>4</v>
      </c>
      <c r="F657" s="31">
        <v>5736.1908013815937</v>
      </c>
      <c r="G657" s="32">
        <v>0</v>
      </c>
      <c r="H657" s="30"/>
      <c r="I657" s="34"/>
    </row>
    <row r="658" spans="2:9" ht="16.2" thickTop="1" thickBot="1" x14ac:dyDescent="0.3">
      <c r="B658" s="29" t="s">
        <v>2530</v>
      </c>
      <c r="C658" s="30" t="s">
        <v>1329</v>
      </c>
      <c r="D658" s="30" t="s">
        <v>2531</v>
      </c>
      <c r="E658" s="30" t="s">
        <v>4</v>
      </c>
      <c r="F658" s="31">
        <v>24298.530840703952</v>
      </c>
      <c r="G658" s="32">
        <v>0</v>
      </c>
      <c r="H658" s="30"/>
      <c r="I658" s="34"/>
    </row>
    <row r="659" spans="2:9" ht="16.2" thickTop="1" thickBot="1" x14ac:dyDescent="0.3">
      <c r="B659" s="29" t="s">
        <v>2532</v>
      </c>
      <c r="C659" s="30" t="s">
        <v>1329</v>
      </c>
      <c r="D659" s="30" t="s">
        <v>2533</v>
      </c>
      <c r="E659" s="30" t="s">
        <v>4</v>
      </c>
      <c r="F659" s="31">
        <v>24336.253541060909</v>
      </c>
      <c r="G659" s="32">
        <v>0</v>
      </c>
      <c r="H659" s="30"/>
      <c r="I659" s="34"/>
    </row>
    <row r="660" spans="2:9" ht="16.2" thickTop="1" thickBot="1" x14ac:dyDescent="0.3">
      <c r="B660" s="29" t="s">
        <v>2534</v>
      </c>
      <c r="C660" s="30" t="s">
        <v>1329</v>
      </c>
      <c r="D660" s="30" t="s">
        <v>2535</v>
      </c>
      <c r="E660" s="30" t="s">
        <v>4</v>
      </c>
      <c r="F660" s="31">
        <v>24654.971866525808</v>
      </c>
      <c r="G660" s="32">
        <v>0</v>
      </c>
      <c r="H660" s="30"/>
      <c r="I660" s="34"/>
    </row>
    <row r="661" spans="2:9" ht="16.2" thickTop="1" thickBot="1" x14ac:dyDescent="0.3">
      <c r="B661" s="29" t="s">
        <v>2536</v>
      </c>
      <c r="C661" s="30" t="s">
        <v>1329</v>
      </c>
      <c r="D661" s="30" t="s">
        <v>2537</v>
      </c>
      <c r="E661" s="30" t="s">
        <v>4</v>
      </c>
      <c r="F661" s="31">
        <v>6007.9482141572207</v>
      </c>
      <c r="G661" s="32">
        <v>0</v>
      </c>
      <c r="H661" s="30"/>
      <c r="I661" s="34"/>
    </row>
    <row r="662" spans="2:9" ht="16.2" thickTop="1" thickBot="1" x14ac:dyDescent="0.3">
      <c r="B662" s="29" t="s">
        <v>2538</v>
      </c>
      <c r="C662" s="30" t="s">
        <v>1329</v>
      </c>
      <c r="D662" s="30" t="s">
        <v>2539</v>
      </c>
      <c r="E662" s="30" t="s">
        <v>4</v>
      </c>
      <c r="F662" s="31">
        <v>6277.8579844663836</v>
      </c>
      <c r="G662" s="32">
        <v>0</v>
      </c>
      <c r="H662" s="30"/>
      <c r="I662" s="34"/>
    </row>
    <row r="663" spans="2:9" ht="16.2" thickTop="1" thickBot="1" x14ac:dyDescent="0.3">
      <c r="B663" s="29" t="s">
        <v>2540</v>
      </c>
      <c r="C663" s="30" t="s">
        <v>1329</v>
      </c>
      <c r="D663" s="30" t="s">
        <v>2541</v>
      </c>
      <c r="E663" s="30" t="s">
        <v>4</v>
      </c>
      <c r="F663" s="31">
        <v>6545.9201123090834</v>
      </c>
      <c r="G663" s="32">
        <v>0</v>
      </c>
      <c r="H663" s="30"/>
      <c r="I663" s="34"/>
    </row>
    <row r="664" spans="2:9" ht="16.2" thickTop="1" thickBot="1" x14ac:dyDescent="0.3">
      <c r="B664" s="29" t="s">
        <v>2542</v>
      </c>
      <c r="C664" s="30" t="s">
        <v>1329</v>
      </c>
      <c r="D664" s="30" t="s">
        <v>2543</v>
      </c>
      <c r="E664" s="30" t="s">
        <v>4</v>
      </c>
      <c r="F664" s="31">
        <v>6812.1345976853199</v>
      </c>
      <c r="G664" s="32">
        <v>0</v>
      </c>
      <c r="H664" s="30"/>
      <c r="I664" s="34"/>
    </row>
    <row r="665" spans="2:9" ht="16.2" thickTop="1" thickBot="1" x14ac:dyDescent="0.3">
      <c r="B665" s="29" t="s">
        <v>2544</v>
      </c>
      <c r="C665" s="30" t="s">
        <v>1329</v>
      </c>
      <c r="D665" s="30" t="s">
        <v>2545</v>
      </c>
      <c r="E665" s="30" t="s">
        <v>4</v>
      </c>
      <c r="F665" s="31">
        <v>6944.5489744485149</v>
      </c>
      <c r="G665" s="32">
        <v>0</v>
      </c>
      <c r="H665" s="30"/>
      <c r="I665" s="34"/>
    </row>
    <row r="666" spans="2:9" ht="16.2" thickTop="1" thickBot="1" x14ac:dyDescent="0.3">
      <c r="B666" s="29" t="s">
        <v>2546</v>
      </c>
      <c r="C666" s="30" t="s">
        <v>1329</v>
      </c>
      <c r="D666" s="30" t="s">
        <v>2547</v>
      </c>
      <c r="E666" s="30" t="s">
        <v>4</v>
      </c>
      <c r="F666" s="31">
        <v>7339.0206410384053</v>
      </c>
      <c r="G666" s="32">
        <v>0</v>
      </c>
      <c r="H666" s="30"/>
      <c r="I666" s="34"/>
    </row>
    <row r="667" spans="2:9" ht="16.2" thickTop="1" thickBot="1" x14ac:dyDescent="0.3">
      <c r="B667" s="29" t="s">
        <v>2548</v>
      </c>
      <c r="C667" s="30" t="s">
        <v>1329</v>
      </c>
      <c r="D667" s="30" t="s">
        <v>2549</v>
      </c>
      <c r="E667" s="30" t="s">
        <v>4</v>
      </c>
      <c r="F667" s="31">
        <v>7469.5873753351352</v>
      </c>
      <c r="G667" s="32">
        <v>0</v>
      </c>
      <c r="H667" s="30"/>
      <c r="I667" s="34"/>
    </row>
    <row r="668" spans="2:9" ht="16.2" thickTop="1" thickBot="1" x14ac:dyDescent="0.3">
      <c r="B668" s="29" t="s">
        <v>2550</v>
      </c>
      <c r="C668" s="30" t="s">
        <v>1329</v>
      </c>
      <c r="D668" s="30" t="s">
        <v>2551</v>
      </c>
      <c r="E668" s="30" t="s">
        <v>4</v>
      </c>
      <c r="F668" s="31">
        <v>7858.5161145256361</v>
      </c>
      <c r="G668" s="32">
        <v>0</v>
      </c>
      <c r="H668" s="30"/>
      <c r="I668" s="34"/>
    </row>
    <row r="669" spans="2:9" ht="16.2" thickTop="1" thickBot="1" x14ac:dyDescent="0.3">
      <c r="B669" s="29" t="s">
        <v>2552</v>
      </c>
      <c r="C669" s="30" t="s">
        <v>1329</v>
      </c>
      <c r="D669" s="30" t="s">
        <v>2553</v>
      </c>
      <c r="E669" s="30" t="s">
        <v>4</v>
      </c>
      <c r="F669" s="31">
        <v>8243.2876581665932</v>
      </c>
      <c r="G669" s="32">
        <v>0</v>
      </c>
      <c r="H669" s="30"/>
      <c r="I669" s="34"/>
    </row>
    <row r="670" spans="2:9" ht="16.2" thickTop="1" thickBot="1" x14ac:dyDescent="0.3">
      <c r="B670" s="29" t="s">
        <v>2554</v>
      </c>
      <c r="C670" s="30" t="s">
        <v>1329</v>
      </c>
      <c r="D670" s="30" t="s">
        <v>2555</v>
      </c>
      <c r="E670" s="30" t="s">
        <v>4</v>
      </c>
      <c r="F670" s="31">
        <v>8497.4924675108196</v>
      </c>
      <c r="G670" s="32">
        <v>0</v>
      </c>
      <c r="H670" s="30"/>
      <c r="I670" s="34"/>
    </row>
    <row r="671" spans="2:9" ht="16.2" thickTop="1" thickBot="1" x14ac:dyDescent="0.3">
      <c r="B671" s="29" t="s">
        <v>2556</v>
      </c>
      <c r="C671" s="30" t="s">
        <v>1329</v>
      </c>
      <c r="D671" s="30" t="s">
        <v>2557</v>
      </c>
      <c r="E671" s="30" t="s">
        <v>4</v>
      </c>
      <c r="F671" s="31">
        <v>8623.9020062580094</v>
      </c>
      <c r="G671" s="32">
        <v>0</v>
      </c>
      <c r="H671" s="30"/>
      <c r="I671" s="34"/>
    </row>
    <row r="672" spans="2:9" ht="16.2" thickTop="1" thickBot="1" x14ac:dyDescent="0.3">
      <c r="B672" s="29" t="s">
        <v>2558</v>
      </c>
      <c r="C672" s="30" t="s">
        <v>1329</v>
      </c>
      <c r="D672" s="30" t="s">
        <v>2559</v>
      </c>
      <c r="E672" s="30" t="s">
        <v>4</v>
      </c>
      <c r="F672" s="31">
        <v>8875.3353519025404</v>
      </c>
      <c r="G672" s="32">
        <v>0</v>
      </c>
      <c r="H672" s="30"/>
      <c r="I672" s="34"/>
    </row>
    <row r="673" spans="2:9" ht="16.2" thickTop="1" thickBot="1" x14ac:dyDescent="0.3">
      <c r="B673" s="29" t="s">
        <v>2560</v>
      </c>
      <c r="C673" s="30" t="s">
        <v>1329</v>
      </c>
      <c r="D673" s="30" t="s">
        <v>2561</v>
      </c>
      <c r="E673" s="30" t="s">
        <v>4</v>
      </c>
      <c r="F673" s="31">
        <v>9000.3591587998835</v>
      </c>
      <c r="G673" s="32">
        <v>0</v>
      </c>
      <c r="H673" s="30"/>
      <c r="I673" s="34"/>
    </row>
    <row r="674" spans="2:9" ht="16.2" thickTop="1" thickBot="1" x14ac:dyDescent="0.3">
      <c r="B674" s="29" t="s">
        <v>2562</v>
      </c>
      <c r="C674" s="30" t="s">
        <v>1329</v>
      </c>
      <c r="D674" s="30" t="s">
        <v>2563</v>
      </c>
      <c r="E674" s="30" t="s">
        <v>4</v>
      </c>
      <c r="F674" s="31">
        <v>9249.0210407447194</v>
      </c>
      <c r="G674" s="32">
        <v>0</v>
      </c>
      <c r="H674" s="30"/>
      <c r="I674" s="34"/>
    </row>
    <row r="675" spans="2:9" ht="16.2" thickTop="1" thickBot="1" x14ac:dyDescent="0.3">
      <c r="B675" s="29" t="s">
        <v>2564</v>
      </c>
      <c r="C675" s="30" t="s">
        <v>1329</v>
      </c>
      <c r="D675" s="30" t="s">
        <v>2565</v>
      </c>
      <c r="E675" s="30" t="s">
        <v>4</v>
      </c>
      <c r="F675" s="31">
        <v>9372.6591157922121</v>
      </c>
      <c r="G675" s="32">
        <v>0</v>
      </c>
      <c r="H675" s="30"/>
      <c r="I675" s="34"/>
    </row>
    <row r="676" spans="2:9" ht="16.2" thickTop="1" thickBot="1" x14ac:dyDescent="0.3">
      <c r="B676" s="29" t="s">
        <v>2566</v>
      </c>
      <c r="C676" s="30" t="s">
        <v>1329</v>
      </c>
      <c r="D676" s="30" t="s">
        <v>2567</v>
      </c>
      <c r="E676" s="30" t="s">
        <v>4</v>
      </c>
      <c r="F676" s="31">
        <v>9618.5495340373564</v>
      </c>
      <c r="G676" s="32">
        <v>0</v>
      </c>
      <c r="H676" s="30"/>
      <c r="I676" s="34"/>
    </row>
    <row r="677" spans="2:9" ht="16.2" thickTop="1" thickBot="1" x14ac:dyDescent="0.3">
      <c r="B677" s="29" t="s">
        <v>2568</v>
      </c>
      <c r="C677" s="30" t="s">
        <v>1329</v>
      </c>
      <c r="D677" s="30" t="s">
        <v>2569</v>
      </c>
      <c r="E677" s="30" t="s">
        <v>4</v>
      </c>
      <c r="F677" s="31">
        <v>10104.787443128249</v>
      </c>
      <c r="G677" s="32">
        <v>0</v>
      </c>
      <c r="H677" s="30"/>
      <c r="I677" s="34"/>
    </row>
    <row r="678" spans="2:9" ht="16.2" thickTop="1" thickBot="1" x14ac:dyDescent="0.3">
      <c r="B678" s="29" t="s">
        <v>2570</v>
      </c>
      <c r="C678" s="30" t="s">
        <v>1329</v>
      </c>
      <c r="D678" s="30" t="s">
        <v>2571</v>
      </c>
      <c r="E678" s="30" t="s">
        <v>4</v>
      </c>
      <c r="F678" s="31">
        <v>10583.634782353291</v>
      </c>
      <c r="G678" s="32">
        <v>0</v>
      </c>
      <c r="H678" s="30"/>
      <c r="I678" s="34"/>
    </row>
    <row r="679" spans="2:9" ht="16.2" thickTop="1" thickBot="1" x14ac:dyDescent="0.3">
      <c r="B679" s="29" t="s">
        <v>2572</v>
      </c>
      <c r="C679" s="30" t="s">
        <v>1329</v>
      </c>
      <c r="D679" s="30" t="s">
        <v>2573</v>
      </c>
      <c r="E679" s="30" t="s">
        <v>4</v>
      </c>
      <c r="F679" s="31">
        <v>10702.19184061801</v>
      </c>
      <c r="G679" s="32">
        <v>0</v>
      </c>
      <c r="H679" s="30"/>
      <c r="I679" s="34"/>
    </row>
    <row r="680" spans="2:9" ht="16.2" thickTop="1" thickBot="1" x14ac:dyDescent="0.3">
      <c r="B680" s="29" t="s">
        <v>2574</v>
      </c>
      <c r="C680" s="30" t="s">
        <v>1329</v>
      </c>
      <c r="D680" s="30" t="s">
        <v>2575</v>
      </c>
      <c r="E680" s="30" t="s">
        <v>4</v>
      </c>
      <c r="F680" s="31">
        <v>11171.800967510735</v>
      </c>
      <c r="G680" s="32">
        <v>0</v>
      </c>
      <c r="H680" s="30"/>
      <c r="I680" s="34"/>
    </row>
    <row r="681" spans="2:9" ht="16.2" thickTop="1" thickBot="1" x14ac:dyDescent="0.3">
      <c r="B681" s="29" t="s">
        <v>2576</v>
      </c>
      <c r="C681" s="30" t="s">
        <v>1329</v>
      </c>
      <c r="D681" s="30" t="s">
        <v>2577</v>
      </c>
      <c r="E681" s="30" t="s">
        <v>4</v>
      </c>
      <c r="F681" s="31">
        <v>11288.048472692377</v>
      </c>
      <c r="G681" s="32">
        <v>0</v>
      </c>
      <c r="H681" s="30"/>
      <c r="I681" s="34"/>
    </row>
    <row r="682" spans="2:9" ht="16.2" thickTop="1" thickBot="1" x14ac:dyDescent="0.3">
      <c r="B682" s="29" t="s">
        <v>2578</v>
      </c>
      <c r="C682" s="30" t="s">
        <v>1329</v>
      </c>
      <c r="D682" s="30" t="s">
        <v>2579</v>
      </c>
      <c r="E682" s="30" t="s">
        <v>4</v>
      </c>
      <c r="F682" s="31">
        <v>11403.834067257405</v>
      </c>
      <c r="G682" s="32">
        <v>0</v>
      </c>
      <c r="H682" s="30"/>
      <c r="I682" s="34"/>
    </row>
    <row r="683" spans="2:9" ht="16.2" thickTop="1" thickBot="1" x14ac:dyDescent="0.3">
      <c r="B683" s="29" t="s">
        <v>2580</v>
      </c>
      <c r="C683" s="30" t="s">
        <v>1329</v>
      </c>
      <c r="D683" s="30" t="s">
        <v>2581</v>
      </c>
      <c r="E683" s="30" t="s">
        <v>4</v>
      </c>
      <c r="F683" s="31">
        <v>11634.019524537609</v>
      </c>
      <c r="G683" s="32">
        <v>0</v>
      </c>
      <c r="H683" s="30"/>
      <c r="I683" s="34"/>
    </row>
    <row r="684" spans="2:9" ht="16.2" thickTop="1" thickBot="1" x14ac:dyDescent="0.3">
      <c r="B684" s="29" t="s">
        <v>2582</v>
      </c>
      <c r="C684" s="30" t="s">
        <v>1329</v>
      </c>
      <c r="D684" s="30" t="s">
        <v>2583</v>
      </c>
      <c r="E684" s="30" t="s">
        <v>4</v>
      </c>
      <c r="F684" s="31">
        <v>11975.833380833299</v>
      </c>
      <c r="G684" s="32">
        <v>0</v>
      </c>
      <c r="H684" s="30"/>
      <c r="I684" s="34"/>
    </row>
    <row r="685" spans="2:9" ht="16.2" thickTop="1" thickBot="1" x14ac:dyDescent="0.3">
      <c r="B685" s="29" t="s">
        <v>2584</v>
      </c>
      <c r="C685" s="30" t="s">
        <v>1329</v>
      </c>
      <c r="D685" s="30" t="s">
        <v>2585</v>
      </c>
      <c r="E685" s="30" t="s">
        <v>4</v>
      </c>
      <c r="F685" s="31">
        <v>12088.847511698628</v>
      </c>
      <c r="G685" s="32">
        <v>0</v>
      </c>
      <c r="H685" s="30"/>
      <c r="I685" s="34"/>
    </row>
    <row r="686" spans="2:9" ht="16.2" thickTop="1" thickBot="1" x14ac:dyDescent="0.3">
      <c r="B686" s="29" t="s">
        <v>2586</v>
      </c>
      <c r="C686" s="30" t="s">
        <v>1329</v>
      </c>
      <c r="D686" s="30" t="s">
        <v>2587</v>
      </c>
      <c r="E686" s="30" t="s">
        <v>4</v>
      </c>
      <c r="F686" s="31">
        <v>12201.399731947346</v>
      </c>
      <c r="G686" s="32">
        <v>0</v>
      </c>
      <c r="H686" s="30"/>
      <c r="I686" s="34"/>
    </row>
    <row r="687" spans="2:9" ht="16.2" thickTop="1" thickBot="1" x14ac:dyDescent="0.3">
      <c r="B687" s="29" t="s">
        <v>2588</v>
      </c>
      <c r="C687" s="30" t="s">
        <v>1329</v>
      </c>
      <c r="D687" s="30" t="s">
        <v>2589</v>
      </c>
      <c r="E687" s="30" t="s">
        <v>4</v>
      </c>
      <c r="F687" s="31">
        <v>12536.284928993797</v>
      </c>
      <c r="G687" s="32">
        <v>0</v>
      </c>
      <c r="H687" s="30"/>
      <c r="I687" s="34"/>
    </row>
    <row r="688" spans="2:9" ht="16.2" thickTop="1" thickBot="1" x14ac:dyDescent="0.3">
      <c r="B688" s="29" t="s">
        <v>2590</v>
      </c>
      <c r="C688" s="30" t="s">
        <v>1329</v>
      </c>
      <c r="D688" s="30" t="s">
        <v>2591</v>
      </c>
      <c r="E688" s="30" t="s">
        <v>4</v>
      </c>
      <c r="F688" s="31">
        <v>12646.989506776048</v>
      </c>
      <c r="G688" s="32">
        <v>0</v>
      </c>
      <c r="H688" s="30"/>
      <c r="I688" s="34"/>
    </row>
    <row r="689" spans="2:9" ht="16.2" thickTop="1" thickBot="1" x14ac:dyDescent="0.3">
      <c r="B689" s="29" t="s">
        <v>2592</v>
      </c>
      <c r="C689" s="30" t="s">
        <v>1329</v>
      </c>
      <c r="D689" s="30" t="s">
        <v>2593</v>
      </c>
      <c r="E689" s="30" t="s">
        <v>4</v>
      </c>
      <c r="F689" s="31">
        <v>12757.232173941686</v>
      </c>
      <c r="G689" s="32">
        <v>0</v>
      </c>
      <c r="H689" s="30"/>
      <c r="I689" s="34"/>
    </row>
    <row r="690" spans="2:9" ht="16.2" thickTop="1" thickBot="1" x14ac:dyDescent="0.3">
      <c r="B690" s="29" t="s">
        <v>2594</v>
      </c>
      <c r="C690" s="30" t="s">
        <v>1329</v>
      </c>
      <c r="D690" s="30" t="s">
        <v>2595</v>
      </c>
      <c r="E690" s="30" t="s">
        <v>4</v>
      </c>
      <c r="F690" s="31">
        <v>12976.331776423111</v>
      </c>
      <c r="G690" s="32">
        <v>0</v>
      </c>
      <c r="H690" s="30"/>
      <c r="I690" s="34"/>
    </row>
    <row r="691" spans="2:9" ht="16.2" thickTop="1" thickBot="1" x14ac:dyDescent="0.3">
      <c r="B691" s="29" t="s">
        <v>2596</v>
      </c>
      <c r="C691" s="30" t="s">
        <v>1329</v>
      </c>
      <c r="D691" s="30" t="s">
        <v>2597</v>
      </c>
      <c r="E691" s="30" t="s">
        <v>4</v>
      </c>
      <c r="F691" s="31">
        <v>13085.1887117389</v>
      </c>
      <c r="G691" s="32">
        <v>0</v>
      </c>
      <c r="H691" s="30"/>
      <c r="I691" s="34"/>
    </row>
    <row r="692" spans="2:9" ht="16.2" thickTop="1" thickBot="1" x14ac:dyDescent="0.3">
      <c r="B692" s="29" t="s">
        <v>2598</v>
      </c>
      <c r="C692" s="30" t="s">
        <v>1329</v>
      </c>
      <c r="D692" s="30" t="s">
        <v>2599</v>
      </c>
      <c r="E692" s="30" t="s">
        <v>4</v>
      </c>
      <c r="F692" s="31">
        <v>13515.997346835898</v>
      </c>
      <c r="G692" s="32">
        <v>0</v>
      </c>
      <c r="H692" s="30"/>
      <c r="I692" s="34"/>
    </row>
    <row r="693" spans="2:9" ht="16.2" thickTop="1" thickBot="1" x14ac:dyDescent="0.3">
      <c r="B693" s="29" t="s">
        <v>2600</v>
      </c>
      <c r="C693" s="30" t="s">
        <v>1329</v>
      </c>
      <c r="D693" s="30" t="s">
        <v>2601</v>
      </c>
      <c r="E693" s="30" t="s">
        <v>4</v>
      </c>
      <c r="F693" s="31">
        <v>14148.352980982923</v>
      </c>
      <c r="G693" s="32">
        <v>0</v>
      </c>
      <c r="H693" s="30"/>
      <c r="I693" s="34"/>
    </row>
    <row r="694" spans="2:9" ht="16.2" thickTop="1" thickBot="1" x14ac:dyDescent="0.3">
      <c r="B694" s="29" t="s">
        <v>2602</v>
      </c>
      <c r="C694" s="30" t="s">
        <v>1329</v>
      </c>
      <c r="D694" s="30" t="s">
        <v>2603</v>
      </c>
      <c r="E694" s="30" t="s">
        <v>4</v>
      </c>
      <c r="F694" s="31">
        <v>14252.128899515938</v>
      </c>
      <c r="G694" s="32">
        <v>0</v>
      </c>
      <c r="H694" s="30"/>
      <c r="I694" s="34"/>
    </row>
    <row r="695" spans="2:9" ht="16.2" thickTop="1" thickBot="1" x14ac:dyDescent="0.3">
      <c r="B695" s="29" t="s">
        <v>2604</v>
      </c>
      <c r="C695" s="30" t="s">
        <v>1329</v>
      </c>
      <c r="D695" s="30" t="s">
        <v>2605</v>
      </c>
      <c r="E695" s="30" t="s">
        <v>4</v>
      </c>
      <c r="F695" s="31">
        <v>14458.295004732123</v>
      </c>
      <c r="G695" s="32">
        <v>0</v>
      </c>
      <c r="H695" s="30"/>
      <c r="I695" s="34"/>
    </row>
    <row r="696" spans="2:9" ht="16.2" thickTop="1" thickBot="1" x14ac:dyDescent="0.3">
      <c r="B696" s="29" t="s">
        <v>2606</v>
      </c>
      <c r="C696" s="30" t="s">
        <v>1329</v>
      </c>
      <c r="D696" s="30" t="s">
        <v>2607</v>
      </c>
      <c r="E696" s="30" t="s">
        <v>4</v>
      </c>
      <c r="F696" s="31">
        <v>14560.685191415289</v>
      </c>
      <c r="G696" s="32">
        <v>0</v>
      </c>
      <c r="H696" s="30"/>
      <c r="I696" s="34"/>
    </row>
    <row r="697" spans="2:9" ht="16.2" thickTop="1" thickBot="1" x14ac:dyDescent="0.3">
      <c r="B697" s="29" t="s">
        <v>2608</v>
      </c>
      <c r="C697" s="30" t="s">
        <v>1329</v>
      </c>
      <c r="D697" s="30" t="s">
        <v>2609</v>
      </c>
      <c r="E697" s="30" t="s">
        <v>4</v>
      </c>
      <c r="F697" s="31">
        <v>14662.613467481842</v>
      </c>
      <c r="G697" s="32">
        <v>0</v>
      </c>
      <c r="H697" s="30"/>
      <c r="I697" s="34"/>
    </row>
    <row r="698" spans="2:9" ht="16.2" thickTop="1" thickBot="1" x14ac:dyDescent="0.3">
      <c r="B698" s="29" t="s">
        <v>2610</v>
      </c>
      <c r="C698" s="30" t="s">
        <v>1329</v>
      </c>
      <c r="D698" s="30" t="s">
        <v>2611</v>
      </c>
      <c r="E698" s="30" t="s">
        <v>4</v>
      </c>
      <c r="F698" s="31">
        <v>14764.079832931777</v>
      </c>
      <c r="G698" s="32">
        <v>0</v>
      </c>
      <c r="H698" s="30"/>
      <c r="I698" s="34"/>
    </row>
    <row r="699" spans="2:9" ht="16.2" thickTop="1" thickBot="1" x14ac:dyDescent="0.3">
      <c r="B699" s="29" t="s">
        <v>2612</v>
      </c>
      <c r="C699" s="30" t="s">
        <v>1329</v>
      </c>
      <c r="D699" s="30" t="s">
        <v>2613</v>
      </c>
      <c r="E699" s="30" t="s">
        <v>4</v>
      </c>
      <c r="F699" s="31">
        <v>15065.707465581891</v>
      </c>
      <c r="G699" s="32">
        <v>0</v>
      </c>
      <c r="H699" s="30"/>
      <c r="I699" s="34"/>
    </row>
    <row r="700" spans="2:9" ht="16.2" thickTop="1" thickBot="1" x14ac:dyDescent="0.3">
      <c r="B700" s="29" t="s">
        <v>2614</v>
      </c>
      <c r="C700" s="30" t="s">
        <v>1329</v>
      </c>
      <c r="D700" s="30" t="s">
        <v>2615</v>
      </c>
      <c r="E700" s="30" t="s">
        <v>4</v>
      </c>
      <c r="F700" s="31">
        <v>15165.326188565366</v>
      </c>
      <c r="G700" s="32">
        <v>0</v>
      </c>
      <c r="H700" s="30"/>
      <c r="I700" s="34"/>
    </row>
    <row r="701" spans="2:9" ht="16.2" thickTop="1" thickBot="1" x14ac:dyDescent="0.3">
      <c r="B701" s="29" t="s">
        <v>2616</v>
      </c>
      <c r="C701" s="30" t="s">
        <v>1329</v>
      </c>
      <c r="D701" s="30" t="s">
        <v>2617</v>
      </c>
      <c r="E701" s="30" t="s">
        <v>4</v>
      </c>
      <c r="F701" s="31">
        <v>15264.483000932223</v>
      </c>
      <c r="G701" s="32">
        <v>0</v>
      </c>
      <c r="H701" s="30"/>
      <c r="I701" s="34"/>
    </row>
    <row r="702" spans="2:9" ht="16.2" thickTop="1" thickBot="1" x14ac:dyDescent="0.3">
      <c r="B702" s="29" t="s">
        <v>2618</v>
      </c>
      <c r="C702" s="30" t="s">
        <v>1329</v>
      </c>
      <c r="D702" s="30" t="s">
        <v>2619</v>
      </c>
      <c r="E702" s="30" t="s">
        <v>4</v>
      </c>
      <c r="F702" s="31">
        <v>15363.177902682464</v>
      </c>
      <c r="G702" s="32">
        <v>0</v>
      </c>
      <c r="H702" s="30"/>
      <c r="I702" s="34"/>
    </row>
    <row r="703" spans="2:9" ht="16.2" thickTop="1" thickBot="1" x14ac:dyDescent="0.3">
      <c r="B703" s="29" t="s">
        <v>2620</v>
      </c>
      <c r="C703" s="30" t="s">
        <v>1329</v>
      </c>
      <c r="D703" s="30" t="s">
        <v>2621</v>
      </c>
      <c r="E703" s="30" t="s">
        <v>4</v>
      </c>
      <c r="F703" s="31">
        <v>15753.338403517273</v>
      </c>
      <c r="G703" s="32">
        <v>0</v>
      </c>
      <c r="H703" s="30"/>
      <c r="I703" s="34"/>
    </row>
    <row r="704" spans="2:9" ht="16.2" thickTop="1" thickBot="1" x14ac:dyDescent="0.3">
      <c r="B704" s="29" t="s">
        <v>2622</v>
      </c>
      <c r="C704" s="30" t="s">
        <v>1329</v>
      </c>
      <c r="D704" s="30" t="s">
        <v>2623</v>
      </c>
      <c r="E704" s="30" t="s">
        <v>4</v>
      </c>
      <c r="F704" s="31">
        <v>15945.647190234984</v>
      </c>
      <c r="G704" s="32">
        <v>0</v>
      </c>
      <c r="H704" s="30"/>
      <c r="I704" s="34"/>
    </row>
    <row r="705" spans="2:9" ht="16.2" thickTop="1" thickBot="1" x14ac:dyDescent="0.3">
      <c r="B705" s="29" t="s">
        <v>2624</v>
      </c>
      <c r="C705" s="30" t="s">
        <v>1329</v>
      </c>
      <c r="D705" s="30" t="s">
        <v>2625</v>
      </c>
      <c r="E705" s="30" t="s">
        <v>4</v>
      </c>
      <c r="F705" s="31">
        <v>16041.108717668913</v>
      </c>
      <c r="G705" s="32">
        <v>0</v>
      </c>
      <c r="H705" s="30"/>
      <c r="I705" s="34"/>
    </row>
    <row r="706" spans="2:9" ht="16.2" thickTop="1" thickBot="1" x14ac:dyDescent="0.3">
      <c r="B706" s="29" t="s">
        <v>2626</v>
      </c>
      <c r="C706" s="30" t="s">
        <v>1329</v>
      </c>
      <c r="D706" s="30" t="s">
        <v>2627</v>
      </c>
      <c r="E706" s="30" t="s">
        <v>4</v>
      </c>
      <c r="F706" s="31">
        <v>16604.177759323567</v>
      </c>
      <c r="G706" s="32">
        <v>0</v>
      </c>
      <c r="H706" s="30"/>
      <c r="I706" s="34"/>
    </row>
    <row r="707" spans="2:9" ht="16.2" thickTop="1" thickBot="1" x14ac:dyDescent="0.3">
      <c r="B707" s="29" t="s">
        <v>2628</v>
      </c>
      <c r="C707" s="30" t="s">
        <v>1329</v>
      </c>
      <c r="D707" s="30" t="s">
        <v>2629</v>
      </c>
      <c r="E707" s="30" t="s">
        <v>4</v>
      </c>
      <c r="F707" s="31">
        <v>16696.405912441187</v>
      </c>
      <c r="G707" s="32">
        <v>0</v>
      </c>
      <c r="H707" s="30"/>
      <c r="I707" s="34"/>
    </row>
    <row r="708" spans="2:9" ht="16.2" thickTop="1" thickBot="1" x14ac:dyDescent="0.3">
      <c r="B708" s="29" t="s">
        <v>2630</v>
      </c>
      <c r="C708" s="30" t="s">
        <v>1329</v>
      </c>
      <c r="D708" s="30" t="s">
        <v>2631</v>
      </c>
      <c r="E708" s="30" t="s">
        <v>4</v>
      </c>
      <c r="F708" s="31">
        <v>16788.172154942193</v>
      </c>
      <c r="G708" s="32">
        <v>0</v>
      </c>
      <c r="H708" s="30"/>
      <c r="I708" s="34"/>
    </row>
    <row r="709" spans="2:9" ht="16.2" thickTop="1" thickBot="1" x14ac:dyDescent="0.3">
      <c r="B709" s="29" t="s">
        <v>2632</v>
      </c>
      <c r="C709" s="30" t="s">
        <v>1329</v>
      </c>
      <c r="D709" s="30" t="s">
        <v>2633</v>
      </c>
      <c r="E709" s="30" t="s">
        <v>4</v>
      </c>
      <c r="F709" s="31">
        <v>16970.318908094356</v>
      </c>
      <c r="G709" s="32">
        <v>0</v>
      </c>
      <c r="H709" s="30"/>
      <c r="I709" s="34"/>
    </row>
    <row r="710" spans="2:9" ht="16.2" thickTop="1" thickBot="1" x14ac:dyDescent="0.3">
      <c r="B710" s="29" t="s">
        <v>2634</v>
      </c>
      <c r="C710" s="30" t="s">
        <v>1329</v>
      </c>
      <c r="D710" s="30" t="s">
        <v>2635</v>
      </c>
      <c r="E710" s="30" t="s">
        <v>4</v>
      </c>
      <c r="F710" s="31">
        <v>17060.699418745513</v>
      </c>
      <c r="G710" s="32">
        <v>0</v>
      </c>
      <c r="H710" s="30"/>
      <c r="I710" s="34"/>
    </row>
    <row r="711" spans="2:9" ht="16.2" thickTop="1" thickBot="1" x14ac:dyDescent="0.3">
      <c r="B711" s="29" t="s">
        <v>2636</v>
      </c>
      <c r="C711" s="30" t="s">
        <v>1329</v>
      </c>
      <c r="D711" s="30" t="s">
        <v>2637</v>
      </c>
      <c r="E711" s="30" t="s">
        <v>4</v>
      </c>
      <c r="F711" s="31">
        <v>17240.074708197979</v>
      </c>
      <c r="G711" s="32">
        <v>0</v>
      </c>
      <c r="H711" s="30"/>
      <c r="I711" s="34"/>
    </row>
    <row r="712" spans="2:9" ht="16.2" thickTop="1" thickBot="1" x14ac:dyDescent="0.3">
      <c r="B712" s="29" t="s">
        <v>2638</v>
      </c>
      <c r="C712" s="30" t="s">
        <v>1329</v>
      </c>
      <c r="D712" s="30" t="s">
        <v>2639</v>
      </c>
      <c r="E712" s="30" t="s">
        <v>4</v>
      </c>
      <c r="F712" s="31">
        <v>17329.069486999291</v>
      </c>
      <c r="G712" s="32">
        <v>0</v>
      </c>
      <c r="H712" s="30"/>
      <c r="I712" s="34"/>
    </row>
    <row r="713" spans="2:9" ht="16.2" thickTop="1" thickBot="1" x14ac:dyDescent="0.3">
      <c r="B713" s="29" t="s">
        <v>2640</v>
      </c>
      <c r="C713" s="30" t="s">
        <v>1329</v>
      </c>
      <c r="D713" s="30" t="s">
        <v>2641</v>
      </c>
      <c r="E713" s="30" t="s">
        <v>4</v>
      </c>
      <c r="F713" s="31">
        <v>17505.673312752064</v>
      </c>
      <c r="G713" s="32">
        <v>0</v>
      </c>
      <c r="H713" s="30"/>
      <c r="I713" s="34"/>
    </row>
    <row r="714" spans="2:9" ht="16.2" thickTop="1" thickBot="1" x14ac:dyDescent="0.3">
      <c r="B714" s="29" t="s">
        <v>2642</v>
      </c>
      <c r="C714" s="30" t="s">
        <v>1329</v>
      </c>
      <c r="D714" s="30" t="s">
        <v>2643</v>
      </c>
      <c r="E714" s="30" t="s">
        <v>4</v>
      </c>
      <c r="F714" s="31">
        <v>17680.42949603837</v>
      </c>
      <c r="G714" s="32">
        <v>0</v>
      </c>
      <c r="H714" s="30"/>
      <c r="I714" s="34"/>
    </row>
    <row r="715" spans="2:9" ht="16.2" thickTop="1" thickBot="1" x14ac:dyDescent="0.3">
      <c r="B715" s="29" t="s">
        <v>2644</v>
      </c>
      <c r="C715" s="30" t="s">
        <v>1329</v>
      </c>
      <c r="D715" s="30" t="s">
        <v>2645</v>
      </c>
      <c r="E715" s="30" t="s">
        <v>4</v>
      </c>
      <c r="F715" s="31">
        <v>17767.114721756603</v>
      </c>
      <c r="G715" s="32">
        <v>0</v>
      </c>
      <c r="H715" s="30"/>
      <c r="I715" s="34"/>
    </row>
    <row r="716" spans="2:9" ht="16.2" thickTop="1" thickBot="1" x14ac:dyDescent="0.3">
      <c r="B716" s="29" t="s">
        <v>2646</v>
      </c>
      <c r="C716" s="30" t="s">
        <v>1329</v>
      </c>
      <c r="D716" s="30" t="s">
        <v>2647</v>
      </c>
      <c r="E716" s="30" t="s">
        <v>4</v>
      </c>
      <c r="F716" s="31">
        <v>17853.338036858218</v>
      </c>
      <c r="G716" s="32">
        <v>0</v>
      </c>
      <c r="H716" s="30"/>
      <c r="I716" s="34"/>
    </row>
    <row r="717" spans="2:9" ht="16.2" thickTop="1" thickBot="1" x14ac:dyDescent="0.3">
      <c r="B717" s="29" t="s">
        <v>2648</v>
      </c>
      <c r="C717" s="30" t="s">
        <v>1329</v>
      </c>
      <c r="D717" s="30" t="s">
        <v>2649</v>
      </c>
      <c r="E717" s="30" t="s">
        <v>4</v>
      </c>
      <c r="F717" s="31">
        <v>18193.612191098524</v>
      </c>
      <c r="G717" s="32">
        <v>0</v>
      </c>
      <c r="H717" s="30"/>
      <c r="I717" s="34"/>
    </row>
    <row r="718" spans="2:9" ht="16.2" thickTop="1" thickBot="1" x14ac:dyDescent="0.3">
      <c r="B718" s="29" t="s">
        <v>2650</v>
      </c>
      <c r="C718" s="30" t="s">
        <v>1329</v>
      </c>
      <c r="D718" s="30" t="s">
        <v>2651</v>
      </c>
      <c r="E718" s="30" t="s">
        <v>4</v>
      </c>
      <c r="F718" s="31">
        <v>18932.207267067177</v>
      </c>
      <c r="G718" s="32">
        <v>0</v>
      </c>
      <c r="H718" s="30"/>
      <c r="I718" s="34"/>
    </row>
    <row r="719" spans="2:9" ht="16.2" thickTop="1" thickBot="1" x14ac:dyDescent="0.3">
      <c r="B719" s="29" t="s">
        <v>2652</v>
      </c>
      <c r="C719" s="30" t="s">
        <v>1329</v>
      </c>
      <c r="D719" s="30" t="s">
        <v>2653</v>
      </c>
      <c r="E719" s="30" t="s">
        <v>4</v>
      </c>
      <c r="F719" s="31">
        <v>19091.258489388551</v>
      </c>
      <c r="G719" s="32">
        <v>0</v>
      </c>
      <c r="H719" s="30"/>
      <c r="I719" s="34"/>
    </row>
    <row r="720" spans="2:9" ht="16.2" thickTop="1" thickBot="1" x14ac:dyDescent="0.3">
      <c r="B720" s="29" t="s">
        <v>2654</v>
      </c>
      <c r="C720" s="30" t="s">
        <v>1329</v>
      </c>
      <c r="D720" s="30" t="s">
        <v>2655</v>
      </c>
      <c r="E720" s="30" t="s">
        <v>4</v>
      </c>
      <c r="F720" s="31">
        <v>19326.37099324599</v>
      </c>
      <c r="G720" s="32">
        <v>0</v>
      </c>
      <c r="H720" s="30"/>
      <c r="I720" s="34"/>
    </row>
    <row r="721" spans="2:9" ht="16.2" thickTop="1" thickBot="1" x14ac:dyDescent="0.3">
      <c r="B721" s="29" t="s">
        <v>2656</v>
      </c>
      <c r="C721" s="30" t="s">
        <v>1329</v>
      </c>
      <c r="D721" s="30" t="s">
        <v>2657</v>
      </c>
      <c r="E721" s="30" t="s">
        <v>4</v>
      </c>
      <c r="F721" s="31">
        <v>19480.803109401204</v>
      </c>
      <c r="G721" s="32">
        <v>0</v>
      </c>
      <c r="H721" s="30"/>
      <c r="I721" s="34"/>
    </row>
    <row r="722" spans="2:9" ht="16.2" thickTop="1" thickBot="1" x14ac:dyDescent="0.3">
      <c r="B722" s="29" t="s">
        <v>2658</v>
      </c>
      <c r="C722" s="30" t="s">
        <v>1329</v>
      </c>
      <c r="D722" s="30" t="s">
        <v>2659</v>
      </c>
      <c r="E722" s="30" t="s">
        <v>4</v>
      </c>
      <c r="F722" s="31">
        <v>19557.326301553887</v>
      </c>
      <c r="G722" s="32">
        <v>0</v>
      </c>
      <c r="H722" s="30"/>
      <c r="I722" s="34"/>
    </row>
    <row r="723" spans="2:9" ht="16.2" thickTop="1" thickBot="1" x14ac:dyDescent="0.3">
      <c r="B723" s="29" t="s">
        <v>2660</v>
      </c>
      <c r="C723" s="30" t="s">
        <v>1329</v>
      </c>
      <c r="D723" s="30" t="s">
        <v>2661</v>
      </c>
      <c r="E723" s="30" t="s">
        <v>4</v>
      </c>
      <c r="F723" s="31">
        <v>19633.387583089956</v>
      </c>
      <c r="G723" s="32">
        <v>0</v>
      </c>
      <c r="H723" s="30"/>
      <c r="I723" s="34"/>
    </row>
    <row r="724" spans="2:9" ht="16.2" thickTop="1" thickBot="1" x14ac:dyDescent="0.3">
      <c r="B724" s="29" t="s">
        <v>2662</v>
      </c>
      <c r="C724" s="30" t="s">
        <v>1329</v>
      </c>
      <c r="D724" s="30" t="s">
        <v>2663</v>
      </c>
      <c r="E724" s="30" t="s">
        <v>4</v>
      </c>
      <c r="F724" s="31">
        <v>19784.124414312246</v>
      </c>
      <c r="G724" s="32">
        <v>0</v>
      </c>
      <c r="H724" s="30"/>
      <c r="I724" s="34"/>
    </row>
    <row r="725" spans="2:9" ht="16.2" thickTop="1" thickBot="1" x14ac:dyDescent="0.3">
      <c r="B725" s="29" t="s">
        <v>2664</v>
      </c>
      <c r="C725" s="30" t="s">
        <v>1329</v>
      </c>
      <c r="D725" s="30" t="s">
        <v>2665</v>
      </c>
      <c r="E725" s="30" t="s">
        <v>4</v>
      </c>
      <c r="F725" s="31">
        <v>20006.765331521059</v>
      </c>
      <c r="G725" s="32">
        <v>0</v>
      </c>
      <c r="H725" s="30"/>
      <c r="I725" s="34"/>
    </row>
    <row r="726" spans="2:9" ht="16.2" thickTop="1" thickBot="1" x14ac:dyDescent="0.3">
      <c r="B726" s="29" t="s">
        <v>2666</v>
      </c>
      <c r="C726" s="30" t="s">
        <v>1329</v>
      </c>
      <c r="D726" s="30" t="s">
        <v>2667</v>
      </c>
      <c r="E726" s="30" t="s">
        <v>4</v>
      </c>
      <c r="F726" s="31">
        <v>20225.249053180327</v>
      </c>
      <c r="G726" s="32">
        <v>0</v>
      </c>
      <c r="H726" s="30"/>
      <c r="I726" s="34"/>
    </row>
    <row r="727" spans="2:9" ht="16.2" thickTop="1" thickBot="1" x14ac:dyDescent="0.3">
      <c r="B727" s="29" t="s">
        <v>2668</v>
      </c>
      <c r="C727" s="30" t="s">
        <v>1329</v>
      </c>
      <c r="D727" s="30" t="s">
        <v>2669</v>
      </c>
      <c r="E727" s="30" t="s">
        <v>4</v>
      </c>
      <c r="F727" s="31">
        <v>20297.153139166854</v>
      </c>
      <c r="G727" s="32">
        <v>0</v>
      </c>
      <c r="H727" s="30"/>
      <c r="I727" s="34"/>
    </row>
    <row r="728" spans="2:9" ht="16.2" thickTop="1" thickBot="1" x14ac:dyDescent="0.3">
      <c r="B728" s="29" t="s">
        <v>2670</v>
      </c>
      <c r="C728" s="30" t="s">
        <v>1329</v>
      </c>
      <c r="D728" s="30" t="s">
        <v>2671</v>
      </c>
      <c r="E728" s="30" t="s">
        <v>4</v>
      </c>
      <c r="F728" s="31">
        <v>20718.877532137078</v>
      </c>
      <c r="G728" s="32">
        <v>0</v>
      </c>
      <c r="H728" s="30"/>
      <c r="I728" s="34"/>
    </row>
    <row r="729" spans="2:9" ht="16.2" thickTop="1" thickBot="1" x14ac:dyDescent="0.3">
      <c r="B729" s="29" t="s">
        <v>2672</v>
      </c>
      <c r="C729" s="30" t="s">
        <v>1329</v>
      </c>
      <c r="D729" s="30" t="s">
        <v>2673</v>
      </c>
      <c r="E729" s="30" t="s">
        <v>4</v>
      </c>
      <c r="F729" s="31">
        <v>20923.503935297875</v>
      </c>
      <c r="G729" s="32">
        <v>0</v>
      </c>
      <c r="H729" s="30"/>
      <c r="I729" s="34"/>
    </row>
    <row r="730" spans="2:9" ht="16.2" thickTop="1" thickBot="1" x14ac:dyDescent="0.3">
      <c r="B730" s="29" t="s">
        <v>2674</v>
      </c>
      <c r="C730" s="30" t="s">
        <v>1329</v>
      </c>
      <c r="D730" s="30" t="s">
        <v>2675</v>
      </c>
      <c r="E730" s="30" t="s">
        <v>4</v>
      </c>
      <c r="F730" s="31">
        <v>21189.872390879646</v>
      </c>
      <c r="G730" s="32">
        <v>0</v>
      </c>
      <c r="H730" s="30"/>
      <c r="I730" s="34"/>
    </row>
    <row r="731" spans="2:9" ht="16.2" thickTop="1" thickBot="1" x14ac:dyDescent="0.3">
      <c r="B731" s="29" t="s">
        <v>2676</v>
      </c>
      <c r="C731" s="30" t="s">
        <v>1329</v>
      </c>
      <c r="D731" s="30" t="s">
        <v>2677</v>
      </c>
      <c r="E731" s="30" t="s">
        <v>4</v>
      </c>
      <c r="F731" s="31">
        <v>21448.850276595571</v>
      </c>
      <c r="G731" s="32">
        <v>0</v>
      </c>
      <c r="H731" s="30"/>
      <c r="I731" s="34"/>
    </row>
    <row r="732" spans="2:9" ht="16.2" thickTop="1" thickBot="1" x14ac:dyDescent="0.3">
      <c r="B732" s="29" t="s">
        <v>2678</v>
      </c>
      <c r="C732" s="30" t="s">
        <v>1329</v>
      </c>
      <c r="D732" s="30" t="s">
        <v>2679</v>
      </c>
      <c r="E732" s="30" t="s">
        <v>4</v>
      </c>
      <c r="F732" s="31">
        <v>21823.459786670977</v>
      </c>
      <c r="G732" s="32">
        <v>0</v>
      </c>
      <c r="H732" s="30"/>
      <c r="I732" s="34"/>
    </row>
    <row r="733" spans="2:9" ht="16.2" thickTop="1" thickBot="1" x14ac:dyDescent="0.3">
      <c r="B733" s="29" t="s">
        <v>2680</v>
      </c>
      <c r="C733" s="30" t="s">
        <v>1329</v>
      </c>
      <c r="D733" s="30" t="s">
        <v>2681</v>
      </c>
      <c r="E733" s="30" t="s">
        <v>4</v>
      </c>
      <c r="F733" s="31">
        <v>22063.961247722269</v>
      </c>
      <c r="G733" s="32">
        <v>0</v>
      </c>
      <c r="H733" s="30"/>
      <c r="I733" s="34"/>
    </row>
    <row r="734" spans="2:9" ht="16.2" thickTop="1" thickBot="1" x14ac:dyDescent="0.3">
      <c r="B734" s="29" t="s">
        <v>2682</v>
      </c>
      <c r="C734" s="30" t="s">
        <v>1329</v>
      </c>
      <c r="D734" s="30" t="s">
        <v>2683</v>
      </c>
      <c r="E734" s="30" t="s">
        <v>4</v>
      </c>
      <c r="F734" s="31">
        <v>22239.487282036269</v>
      </c>
      <c r="G734" s="32">
        <v>0</v>
      </c>
      <c r="H734" s="30"/>
      <c r="I734" s="34"/>
    </row>
    <row r="735" spans="2:9" ht="16.2" thickTop="1" thickBot="1" x14ac:dyDescent="0.3">
      <c r="B735" s="29" t="s">
        <v>2684</v>
      </c>
      <c r="C735" s="30" t="s">
        <v>1329</v>
      </c>
      <c r="D735" s="30" t="s">
        <v>2685</v>
      </c>
      <c r="E735" s="30" t="s">
        <v>4</v>
      </c>
      <c r="F735" s="31">
        <v>22354.19508516253</v>
      </c>
      <c r="G735" s="32">
        <v>0</v>
      </c>
      <c r="H735" s="30"/>
      <c r="I735" s="34"/>
    </row>
    <row r="736" spans="2:9" ht="16.2" thickTop="1" thickBot="1" x14ac:dyDescent="0.3">
      <c r="B736" s="29" t="s">
        <v>2686</v>
      </c>
      <c r="C736" s="30" t="s">
        <v>1329</v>
      </c>
      <c r="D736" s="30" t="s">
        <v>2687</v>
      </c>
      <c r="E736" s="30" t="s">
        <v>4</v>
      </c>
      <c r="F736" s="31">
        <v>6300.7071629683114</v>
      </c>
      <c r="G736" s="32">
        <v>0</v>
      </c>
      <c r="H736" s="30"/>
      <c r="I736" s="34"/>
    </row>
    <row r="737" spans="2:9" ht="16.2" thickTop="1" thickBot="1" x14ac:dyDescent="0.3">
      <c r="B737" s="29" t="s">
        <v>2688</v>
      </c>
      <c r="C737" s="30" t="s">
        <v>1329</v>
      </c>
      <c r="D737" s="30" t="s">
        <v>2689</v>
      </c>
      <c r="E737" s="30" t="s">
        <v>4</v>
      </c>
      <c r="F737" s="31">
        <v>26230.718347028371</v>
      </c>
      <c r="G737" s="32">
        <v>0</v>
      </c>
      <c r="H737" s="30"/>
      <c r="I737" s="34"/>
    </row>
    <row r="738" spans="2:9" ht="16.2" thickTop="1" thickBot="1" x14ac:dyDescent="0.3">
      <c r="B738" s="29" t="s">
        <v>2690</v>
      </c>
      <c r="C738" s="30" t="s">
        <v>1329</v>
      </c>
      <c r="D738" s="30" t="s">
        <v>2691</v>
      </c>
      <c r="E738" s="30" t="s">
        <v>4</v>
      </c>
      <c r="F738" s="31">
        <v>26407.907259562191</v>
      </c>
      <c r="G738" s="32">
        <v>0</v>
      </c>
      <c r="H738" s="30"/>
      <c r="I738" s="34"/>
    </row>
    <row r="739" spans="2:9" ht="16.2" thickTop="1" thickBot="1" x14ac:dyDescent="0.3">
      <c r="B739" s="29" t="s">
        <v>2692</v>
      </c>
      <c r="C739" s="30" t="s">
        <v>1329</v>
      </c>
      <c r="D739" s="30" t="s">
        <v>2693</v>
      </c>
      <c r="E739" s="30" t="s">
        <v>4</v>
      </c>
      <c r="F739" s="31">
        <v>6625.7998549425074</v>
      </c>
      <c r="G739" s="32">
        <v>0</v>
      </c>
      <c r="H739" s="30"/>
      <c r="I739" s="34"/>
    </row>
    <row r="740" spans="2:9" ht="16.2" thickTop="1" thickBot="1" x14ac:dyDescent="0.3">
      <c r="B740" s="29" t="s">
        <v>2694</v>
      </c>
      <c r="C740" s="30" t="s">
        <v>1329</v>
      </c>
      <c r="D740" s="30" t="s">
        <v>2695</v>
      </c>
      <c r="E740" s="30" t="s">
        <v>4</v>
      </c>
      <c r="F740" s="31">
        <v>26915.716394449046</v>
      </c>
      <c r="G740" s="32">
        <v>0</v>
      </c>
      <c r="H740" s="30"/>
      <c r="I740" s="34"/>
    </row>
    <row r="741" spans="2:9" ht="16.2" thickTop="1" thickBot="1" x14ac:dyDescent="0.3">
      <c r="B741" s="29" t="s">
        <v>2696</v>
      </c>
      <c r="C741" s="30" t="s">
        <v>1329</v>
      </c>
      <c r="D741" s="30" t="s">
        <v>2697</v>
      </c>
      <c r="E741" s="30" t="s">
        <v>4</v>
      </c>
      <c r="F741" s="31">
        <v>27083.312963177807</v>
      </c>
      <c r="G741" s="32">
        <v>0</v>
      </c>
      <c r="H741" s="30"/>
      <c r="I741" s="34"/>
    </row>
    <row r="742" spans="2:9" ht="16.2" thickTop="1" thickBot="1" x14ac:dyDescent="0.3">
      <c r="B742" s="29" t="s">
        <v>2698</v>
      </c>
      <c r="C742" s="30" t="s">
        <v>1329</v>
      </c>
      <c r="D742" s="30" t="s">
        <v>2699</v>
      </c>
      <c r="E742" s="30" t="s">
        <v>4</v>
      </c>
      <c r="F742" s="31">
        <v>6948.4290236280876</v>
      </c>
      <c r="G742" s="32">
        <v>0</v>
      </c>
      <c r="H742" s="30"/>
      <c r="I742" s="34"/>
    </row>
    <row r="743" spans="2:9" ht="16.2" thickTop="1" thickBot="1" x14ac:dyDescent="0.3">
      <c r="B743" s="29" t="s">
        <v>2700</v>
      </c>
      <c r="C743" s="30" t="s">
        <v>1329</v>
      </c>
      <c r="D743" s="30" t="s">
        <v>2701</v>
      </c>
      <c r="E743" s="30" t="s">
        <v>4</v>
      </c>
      <c r="F743" s="31">
        <v>27447.005985680531</v>
      </c>
      <c r="G743" s="32">
        <v>0</v>
      </c>
      <c r="H743" s="30"/>
      <c r="I743" s="34"/>
    </row>
    <row r="744" spans="2:9" ht="16.2" thickTop="1" thickBot="1" x14ac:dyDescent="0.3">
      <c r="B744" s="29" t="s">
        <v>2702</v>
      </c>
      <c r="C744" s="30" t="s">
        <v>1329</v>
      </c>
      <c r="D744" s="30" t="s">
        <v>2703</v>
      </c>
      <c r="E744" s="30" t="s">
        <v>4</v>
      </c>
      <c r="F744" s="31">
        <v>27619.083087390463</v>
      </c>
      <c r="G744" s="32">
        <v>0</v>
      </c>
      <c r="H744" s="30"/>
      <c r="I744" s="34"/>
    </row>
    <row r="745" spans="2:9" ht="16.2" thickTop="1" thickBot="1" x14ac:dyDescent="0.3">
      <c r="B745" s="29" t="s">
        <v>2704</v>
      </c>
      <c r="C745" s="30" t="s">
        <v>1329</v>
      </c>
      <c r="D745" s="30" t="s">
        <v>2705</v>
      </c>
      <c r="E745" s="30" t="s">
        <v>4</v>
      </c>
      <c r="F745" s="31">
        <v>7268.5946690250494</v>
      </c>
      <c r="G745" s="32">
        <v>0</v>
      </c>
      <c r="H745" s="30"/>
      <c r="I745" s="34"/>
    </row>
    <row r="746" spans="2:9" ht="16.2" thickTop="1" thickBot="1" x14ac:dyDescent="0.3">
      <c r="B746" s="29" t="s">
        <v>2706</v>
      </c>
      <c r="C746" s="30" t="s">
        <v>1329</v>
      </c>
      <c r="D746" s="30" t="s">
        <v>2707</v>
      </c>
      <c r="E746" s="30" t="s">
        <v>4</v>
      </c>
      <c r="F746" s="31">
        <v>27825.372368771084</v>
      </c>
      <c r="G746" s="32">
        <v>0</v>
      </c>
      <c r="H746" s="30"/>
      <c r="I746" s="34"/>
    </row>
    <row r="747" spans="2:9" ht="16.2" thickTop="1" thickBot="1" x14ac:dyDescent="0.3">
      <c r="B747" s="29" t="s">
        <v>2708</v>
      </c>
      <c r="C747" s="30" t="s">
        <v>1329</v>
      </c>
      <c r="D747" s="30" t="s">
        <v>2709</v>
      </c>
      <c r="E747" s="30" t="s">
        <v>4</v>
      </c>
      <c r="F747" s="31">
        <v>7427.7536704902977</v>
      </c>
      <c r="G747" s="32">
        <v>0</v>
      </c>
      <c r="H747" s="30"/>
      <c r="I747" s="34"/>
    </row>
    <row r="748" spans="2:9" ht="16.2" thickTop="1" thickBot="1" x14ac:dyDescent="0.3">
      <c r="B748" s="29" t="s">
        <v>2710</v>
      </c>
      <c r="C748" s="30" t="s">
        <v>1329</v>
      </c>
      <c r="D748" s="30" t="s">
        <v>2711</v>
      </c>
      <c r="E748" s="30" t="s">
        <v>4</v>
      </c>
      <c r="F748" s="31">
        <v>27883.249769033042</v>
      </c>
      <c r="G748" s="32">
        <v>0</v>
      </c>
      <c r="H748" s="30"/>
      <c r="I748" s="34"/>
    </row>
    <row r="749" spans="2:9" ht="16.2" thickTop="1" thickBot="1" x14ac:dyDescent="0.3">
      <c r="B749" s="29" t="s">
        <v>2712</v>
      </c>
      <c r="C749" s="30" t="s">
        <v>1329</v>
      </c>
      <c r="D749" s="30" t="s">
        <v>2713</v>
      </c>
      <c r="E749" s="30" t="s">
        <v>4</v>
      </c>
      <c r="F749" s="31">
        <v>27902.773191095333</v>
      </c>
      <c r="G749" s="32">
        <v>0</v>
      </c>
      <c r="H749" s="30"/>
      <c r="I749" s="34"/>
    </row>
    <row r="750" spans="2:9" ht="16.2" thickTop="1" thickBot="1" x14ac:dyDescent="0.3">
      <c r="B750" s="29" t="s">
        <v>2714</v>
      </c>
      <c r="C750" s="30" t="s">
        <v>1329</v>
      </c>
      <c r="D750" s="30" t="s">
        <v>2715</v>
      </c>
      <c r="E750" s="30" t="s">
        <v>4</v>
      </c>
      <c r="F750" s="31">
        <v>7586.2967911333935</v>
      </c>
      <c r="G750" s="32">
        <v>0</v>
      </c>
      <c r="H750" s="30"/>
      <c r="I750" s="34"/>
    </row>
    <row r="751" spans="2:9" ht="16.2" thickTop="1" thickBot="1" x14ac:dyDescent="0.3">
      <c r="B751" s="29" t="s">
        <v>2716</v>
      </c>
      <c r="C751" s="30" t="s">
        <v>1329</v>
      </c>
      <c r="D751" s="30" t="s">
        <v>2717</v>
      </c>
      <c r="E751" s="30" t="s">
        <v>4</v>
      </c>
      <c r="F751" s="31">
        <v>27868.684187589082</v>
      </c>
      <c r="G751" s="32">
        <v>0</v>
      </c>
      <c r="H751" s="30"/>
      <c r="I751" s="34"/>
    </row>
    <row r="752" spans="2:9" ht="16.2" thickTop="1" thickBot="1" x14ac:dyDescent="0.3">
      <c r="B752" s="29" t="s">
        <v>2718</v>
      </c>
      <c r="C752" s="30" t="s">
        <v>1329</v>
      </c>
      <c r="D752" s="30" t="s">
        <v>2719</v>
      </c>
      <c r="E752" s="30" t="s">
        <v>4</v>
      </c>
      <c r="F752" s="31">
        <v>7901.5353899531192</v>
      </c>
      <c r="G752" s="32">
        <v>0</v>
      </c>
      <c r="H752" s="30"/>
      <c r="I752" s="34"/>
    </row>
    <row r="753" spans="2:9" ht="16.2" thickTop="1" thickBot="1" x14ac:dyDescent="0.3">
      <c r="B753" s="29" t="s">
        <v>2720</v>
      </c>
      <c r="C753" s="30" t="s">
        <v>1329</v>
      </c>
      <c r="D753" s="30" t="s">
        <v>2721</v>
      </c>
      <c r="E753" s="30" t="s">
        <v>4</v>
      </c>
      <c r="F753" s="31">
        <v>8058.2308681297518</v>
      </c>
      <c r="G753" s="32">
        <v>0</v>
      </c>
      <c r="H753" s="30"/>
      <c r="I753" s="34"/>
    </row>
    <row r="754" spans="2:9" ht="16.2" thickTop="1" thickBot="1" x14ac:dyDescent="0.3">
      <c r="B754" s="29" t="s">
        <v>2722</v>
      </c>
      <c r="C754" s="30" t="s">
        <v>1329</v>
      </c>
      <c r="D754" s="30" t="s">
        <v>2723</v>
      </c>
      <c r="E754" s="30" t="s">
        <v>4</v>
      </c>
      <c r="F754" s="31">
        <v>27616.219241567447</v>
      </c>
      <c r="G754" s="32">
        <v>0</v>
      </c>
      <c r="H754" s="30"/>
      <c r="I754" s="34"/>
    </row>
    <row r="755" spans="2:9" ht="16.2" thickTop="1" thickBot="1" x14ac:dyDescent="0.3">
      <c r="B755" s="29" t="s">
        <v>2724</v>
      </c>
      <c r="C755" s="30" t="s">
        <v>1329</v>
      </c>
      <c r="D755" s="30" t="s">
        <v>2725</v>
      </c>
      <c r="E755" s="30" t="s">
        <v>4</v>
      </c>
      <c r="F755" s="31">
        <v>8214.3104654842282</v>
      </c>
      <c r="G755" s="32">
        <v>0</v>
      </c>
      <c r="H755" s="30"/>
      <c r="I755" s="34"/>
    </row>
    <row r="756" spans="2:9" ht="16.2" thickTop="1" thickBot="1" x14ac:dyDescent="0.3">
      <c r="B756" s="29" t="s">
        <v>2726</v>
      </c>
      <c r="C756" s="30" t="s">
        <v>1329</v>
      </c>
      <c r="D756" s="30" t="s">
        <v>2727</v>
      </c>
      <c r="E756" s="30" t="s">
        <v>4</v>
      </c>
      <c r="F756" s="31">
        <v>27046.129158540232</v>
      </c>
      <c r="G756" s="32">
        <v>0</v>
      </c>
      <c r="H756" s="30"/>
      <c r="I756" s="34"/>
    </row>
    <row r="757" spans="2:9" ht="16.2" thickTop="1" thickBot="1" x14ac:dyDescent="0.3">
      <c r="B757" s="29" t="s">
        <v>2728</v>
      </c>
      <c r="C757" s="30" t="s">
        <v>1329</v>
      </c>
      <c r="D757" s="30" t="s">
        <v>2729</v>
      </c>
      <c r="E757" s="30" t="s">
        <v>4</v>
      </c>
      <c r="F757" s="31">
        <v>8524.6220177267205</v>
      </c>
      <c r="G757" s="32">
        <v>0</v>
      </c>
      <c r="H757" s="30"/>
      <c r="I757" s="34"/>
    </row>
    <row r="758" spans="2:9" ht="16.2" thickTop="1" thickBot="1" x14ac:dyDescent="0.3">
      <c r="B758" s="29" t="s">
        <v>2730</v>
      </c>
      <c r="C758" s="30" t="s">
        <v>1329</v>
      </c>
      <c r="D758" s="30" t="s">
        <v>2731</v>
      </c>
      <c r="E758" s="30" t="s">
        <v>4</v>
      </c>
      <c r="F758" s="31">
        <v>8678.8539726147337</v>
      </c>
      <c r="G758" s="32">
        <v>0</v>
      </c>
      <c r="H758" s="30"/>
      <c r="I758" s="34"/>
    </row>
    <row r="759" spans="2:9" ht="16.2" thickTop="1" thickBot="1" x14ac:dyDescent="0.3">
      <c r="B759" s="29" t="s">
        <v>2732</v>
      </c>
      <c r="C759" s="30" t="s">
        <v>1329</v>
      </c>
      <c r="D759" s="30" t="s">
        <v>2733</v>
      </c>
      <c r="E759" s="30" t="s">
        <v>4</v>
      </c>
      <c r="F759" s="31">
        <v>8985.4702399242979</v>
      </c>
      <c r="G759" s="32">
        <v>0</v>
      </c>
      <c r="H759" s="30"/>
      <c r="I759" s="34"/>
    </row>
    <row r="760" spans="2:9" ht="16.2" thickTop="1" thickBot="1" x14ac:dyDescent="0.3">
      <c r="B760" s="29" t="s">
        <v>2734</v>
      </c>
      <c r="C760" s="30" t="s">
        <v>1329</v>
      </c>
      <c r="D760" s="30" t="s">
        <v>2735</v>
      </c>
      <c r="E760" s="30" t="s">
        <v>4</v>
      </c>
      <c r="F760" s="31">
        <v>9289.6229839452481</v>
      </c>
      <c r="G760" s="32">
        <v>0</v>
      </c>
      <c r="H760" s="30"/>
      <c r="I760" s="34"/>
    </row>
    <row r="761" spans="2:9" ht="16.2" thickTop="1" thickBot="1" x14ac:dyDescent="0.3">
      <c r="B761" s="29" t="s">
        <v>2736</v>
      </c>
      <c r="C761" s="30" t="s">
        <v>1329</v>
      </c>
      <c r="D761" s="30" t="s">
        <v>2737</v>
      </c>
      <c r="E761" s="30" t="s">
        <v>4</v>
      </c>
      <c r="F761" s="31">
        <v>9440.7755347224902</v>
      </c>
      <c r="G761" s="32">
        <v>0</v>
      </c>
      <c r="H761" s="30"/>
      <c r="I761" s="34"/>
    </row>
    <row r="762" spans="2:9" ht="16.2" thickTop="1" thickBot="1" x14ac:dyDescent="0.3">
      <c r="B762" s="29" t="s">
        <v>2738</v>
      </c>
      <c r="C762" s="30" t="s">
        <v>1329</v>
      </c>
      <c r="D762" s="30" t="s">
        <v>2739</v>
      </c>
      <c r="E762" s="30" t="s">
        <v>4</v>
      </c>
      <c r="F762" s="31">
        <v>9741.2329938105104</v>
      </c>
      <c r="G762" s="32">
        <v>0</v>
      </c>
      <c r="H762" s="30"/>
      <c r="I762" s="34"/>
    </row>
    <row r="763" spans="2:9" ht="16.2" thickTop="1" thickBot="1" x14ac:dyDescent="0.3">
      <c r="B763" s="29" t="s">
        <v>2740</v>
      </c>
      <c r="C763" s="30" t="s">
        <v>1329</v>
      </c>
      <c r="D763" s="30" t="s">
        <v>2741</v>
      </c>
      <c r="E763" s="30" t="s">
        <v>4</v>
      </c>
      <c r="F763" s="31">
        <v>10187.300076276384</v>
      </c>
      <c r="G763" s="32">
        <v>0</v>
      </c>
      <c r="H763" s="30"/>
      <c r="I763" s="34"/>
    </row>
    <row r="764" spans="2:9" ht="16.2" thickTop="1" thickBot="1" x14ac:dyDescent="0.3">
      <c r="B764" s="29" t="s">
        <v>2742</v>
      </c>
      <c r="C764" s="30" t="s">
        <v>1329</v>
      </c>
      <c r="D764" s="30" t="s">
        <v>2743</v>
      </c>
      <c r="E764" s="30" t="s">
        <v>4</v>
      </c>
      <c r="F764" s="31">
        <v>10334.7573421207</v>
      </c>
      <c r="G764" s="32">
        <v>0</v>
      </c>
      <c r="H764" s="30"/>
      <c r="I764" s="34"/>
    </row>
    <row r="765" spans="2:9" ht="16.2" thickTop="1" thickBot="1" x14ac:dyDescent="0.3">
      <c r="B765" s="29" t="s">
        <v>2744</v>
      </c>
      <c r="C765" s="30" t="s">
        <v>1329</v>
      </c>
      <c r="D765" s="30" t="s">
        <v>2745</v>
      </c>
      <c r="E765" s="30" t="s">
        <v>4</v>
      </c>
      <c r="F765" s="31">
        <v>10773.433854720721</v>
      </c>
      <c r="G765" s="32">
        <v>0</v>
      </c>
      <c r="H765" s="30"/>
      <c r="I765" s="34"/>
    </row>
    <row r="766" spans="2:9" ht="16.2" thickTop="1" thickBot="1" x14ac:dyDescent="0.3">
      <c r="B766" s="29" t="s">
        <v>2746</v>
      </c>
      <c r="C766" s="30" t="s">
        <v>1329</v>
      </c>
      <c r="D766" s="30" t="s">
        <v>2747</v>
      </c>
      <c r="E766" s="30" t="s">
        <v>4</v>
      </c>
      <c r="F766" s="31">
        <v>18382.949352849333</v>
      </c>
      <c r="G766" s="32">
        <v>0</v>
      </c>
      <c r="H766" s="30"/>
      <c r="I766" s="34"/>
    </row>
    <row r="767" spans="2:9" ht="16.2" thickTop="1" thickBot="1" x14ac:dyDescent="0.3">
      <c r="B767" s="29" t="s">
        <v>2748</v>
      </c>
      <c r="C767" s="30" t="s">
        <v>1329</v>
      </c>
      <c r="D767" s="30" t="s">
        <v>2749</v>
      </c>
      <c r="E767" s="30" t="s">
        <v>4</v>
      </c>
      <c r="F767" s="31">
        <v>19230.031835640486</v>
      </c>
      <c r="G767" s="32">
        <v>0</v>
      </c>
      <c r="H767" s="30"/>
      <c r="I767" s="34"/>
    </row>
    <row r="768" spans="2:9" ht="16.2" thickTop="1" thickBot="1" x14ac:dyDescent="0.3">
      <c r="B768" s="29" t="s">
        <v>2750</v>
      </c>
      <c r="C768" s="30" t="s">
        <v>1329</v>
      </c>
      <c r="D768" s="30" t="s">
        <v>2751</v>
      </c>
      <c r="E768" s="30" t="s">
        <v>4</v>
      </c>
      <c r="F768" s="31">
        <v>20712.072049052265</v>
      </c>
      <c r="G768" s="32">
        <v>0</v>
      </c>
      <c r="H768" s="30"/>
      <c r="I768" s="34"/>
    </row>
    <row r="769" spans="2:9" ht="16.2" thickTop="1" thickBot="1" x14ac:dyDescent="0.3">
      <c r="B769" s="29" t="s">
        <v>2752</v>
      </c>
      <c r="C769" s="30" t="s">
        <v>1329</v>
      </c>
      <c r="D769" s="30" t="s">
        <v>2753</v>
      </c>
      <c r="E769" s="30" t="s">
        <v>4</v>
      </c>
      <c r="F769" s="31">
        <v>20899.207436863879</v>
      </c>
      <c r="G769" s="32">
        <v>0</v>
      </c>
      <c r="H769" s="30"/>
      <c r="I769" s="34"/>
    </row>
    <row r="770" spans="2:9" ht="16.2" thickTop="1" thickBot="1" x14ac:dyDescent="0.3">
      <c r="B770" s="29" t="s">
        <v>2754</v>
      </c>
      <c r="C770" s="30" t="s">
        <v>1329</v>
      </c>
      <c r="D770" s="30" t="s">
        <v>2755</v>
      </c>
      <c r="E770" s="30" t="s">
        <v>4</v>
      </c>
      <c r="F770" s="31">
        <v>21623.113755224153</v>
      </c>
      <c r="G770" s="32">
        <v>0</v>
      </c>
      <c r="H770" s="30"/>
      <c r="I770" s="34"/>
    </row>
    <row r="771" spans="2:9" ht="16.2" thickTop="1" thickBot="1" x14ac:dyDescent="0.3">
      <c r="B771" s="29" t="s">
        <v>2756</v>
      </c>
      <c r="C771" s="30" t="s">
        <v>1329</v>
      </c>
      <c r="D771" s="30" t="s">
        <v>2757</v>
      </c>
      <c r="E771" s="30" t="s">
        <v>4</v>
      </c>
      <c r="F771" s="31">
        <v>21884.416591043708</v>
      </c>
      <c r="G771" s="32">
        <v>0</v>
      </c>
      <c r="H771" s="30"/>
      <c r="I771" s="34"/>
    </row>
    <row r="772" spans="2:9" ht="16.2" thickTop="1" thickBot="1" x14ac:dyDescent="0.3">
      <c r="B772" s="29" t="s">
        <v>2758</v>
      </c>
      <c r="C772" s="30" t="s">
        <v>1329</v>
      </c>
      <c r="D772" s="30" t="s">
        <v>2759</v>
      </c>
      <c r="E772" s="30" t="s">
        <v>4</v>
      </c>
      <c r="F772" s="31">
        <v>22715.393790335525</v>
      </c>
      <c r="G772" s="32">
        <v>0</v>
      </c>
      <c r="H772" s="30"/>
      <c r="I772" s="34"/>
    </row>
    <row r="773" spans="2:9" ht="16.2" thickTop="1" thickBot="1" x14ac:dyDescent="0.3">
      <c r="B773" s="29" t="s">
        <v>2760</v>
      </c>
      <c r="C773" s="30" t="s">
        <v>1329</v>
      </c>
      <c r="D773" s="30" t="s">
        <v>2761</v>
      </c>
      <c r="E773" s="30" t="s">
        <v>4</v>
      </c>
      <c r="F773" s="31">
        <v>23107.786859150645</v>
      </c>
      <c r="G773" s="32">
        <v>0</v>
      </c>
      <c r="H773" s="30"/>
      <c r="I773" s="34"/>
    </row>
    <row r="774" spans="2:9" ht="16.2" thickTop="1" thickBot="1" x14ac:dyDescent="0.3">
      <c r="B774" s="29" t="s">
        <v>2762</v>
      </c>
      <c r="C774" s="30" t="s">
        <v>1329</v>
      </c>
      <c r="D774" s="30" t="s">
        <v>2763</v>
      </c>
      <c r="E774" s="30" t="s">
        <v>4</v>
      </c>
      <c r="F774" s="31">
        <v>23558.33447459769</v>
      </c>
      <c r="G774" s="32">
        <v>0</v>
      </c>
      <c r="H774" s="30"/>
      <c r="I774" s="34"/>
    </row>
    <row r="775" spans="2:9" ht="16.2" thickTop="1" thickBot="1" x14ac:dyDescent="0.3">
      <c r="B775" s="29" t="s">
        <v>2764</v>
      </c>
      <c r="C775" s="30" t="s">
        <v>1329</v>
      </c>
      <c r="D775" s="30" t="s">
        <v>2765</v>
      </c>
      <c r="E775" s="30" t="s">
        <v>4</v>
      </c>
      <c r="F775" s="31">
        <v>23846.381935119298</v>
      </c>
      <c r="G775" s="32">
        <v>0</v>
      </c>
      <c r="H775" s="30"/>
      <c r="I775" s="34"/>
    </row>
    <row r="776" spans="2:9" ht="16.2" thickTop="1" thickBot="1" x14ac:dyDescent="0.3">
      <c r="B776" s="29" t="s">
        <v>2766</v>
      </c>
      <c r="C776" s="30" t="s">
        <v>1329</v>
      </c>
      <c r="D776" s="30" t="s">
        <v>2767</v>
      </c>
      <c r="E776" s="30" t="s">
        <v>4</v>
      </c>
      <c r="F776" s="31">
        <v>24259.976701237079</v>
      </c>
      <c r="G776" s="32">
        <v>0</v>
      </c>
      <c r="H776" s="30"/>
      <c r="I776" s="34"/>
    </row>
    <row r="777" spans="2:9" ht="16.2" thickTop="1" thickBot="1" x14ac:dyDescent="0.3">
      <c r="B777" s="29" t="s">
        <v>2768</v>
      </c>
      <c r="C777" s="30" t="s">
        <v>1329</v>
      </c>
      <c r="D777" s="30" t="s">
        <v>2769</v>
      </c>
      <c r="E777" s="30" t="s">
        <v>4</v>
      </c>
      <c r="F777" s="31">
        <v>5973.1509477054969</v>
      </c>
      <c r="G777" s="32">
        <v>0</v>
      </c>
      <c r="H777" s="30"/>
      <c r="I777" s="34"/>
    </row>
    <row r="778" spans="2:9" ht="16.2" thickTop="1" thickBot="1" x14ac:dyDescent="0.3">
      <c r="B778" s="29" t="s">
        <v>2770</v>
      </c>
      <c r="C778" s="30" t="s">
        <v>1329</v>
      </c>
      <c r="D778" s="30" t="s">
        <v>2771</v>
      </c>
      <c r="E778" s="30" t="s">
        <v>4</v>
      </c>
      <c r="F778" s="31">
        <v>24900.030845661036</v>
      </c>
      <c r="G778" s="32">
        <v>0</v>
      </c>
      <c r="H778" s="30"/>
      <c r="I778" s="34"/>
    </row>
    <row r="779" spans="2:9" ht="16.2" thickTop="1" thickBot="1" x14ac:dyDescent="0.3">
      <c r="B779" s="29" t="s">
        <v>2772</v>
      </c>
      <c r="C779" s="30" t="s">
        <v>1329</v>
      </c>
      <c r="D779" s="30" t="s">
        <v>2773</v>
      </c>
      <c r="E779" s="30" t="s">
        <v>4</v>
      </c>
      <c r="F779" s="31">
        <v>24960.648915581587</v>
      </c>
      <c r="G779" s="32">
        <v>0</v>
      </c>
      <c r="H779" s="30"/>
      <c r="I779" s="34"/>
    </row>
    <row r="780" spans="2:9" ht="16.2" thickTop="1" thickBot="1" x14ac:dyDescent="0.3">
      <c r="B780" s="29" t="s">
        <v>2774</v>
      </c>
      <c r="C780" s="30" t="s">
        <v>1329</v>
      </c>
      <c r="D780" s="30" t="s">
        <v>2775</v>
      </c>
      <c r="E780" s="30" t="s">
        <v>4</v>
      </c>
      <c r="F780" s="31">
        <v>25423.42176534839</v>
      </c>
      <c r="G780" s="32">
        <v>0</v>
      </c>
      <c r="H780" s="30"/>
      <c r="I780" s="34"/>
    </row>
    <row r="781" spans="2:9" ht="16.2" thickTop="1" thickBot="1" x14ac:dyDescent="0.3">
      <c r="B781" s="29" t="s">
        <v>2776</v>
      </c>
      <c r="C781" s="30" t="s">
        <v>1329</v>
      </c>
      <c r="D781" s="30" t="s">
        <v>2777</v>
      </c>
      <c r="E781" s="30" t="s">
        <v>4</v>
      </c>
      <c r="F781" s="31">
        <v>2903.4038423575598</v>
      </c>
      <c r="G781" s="32">
        <v>1</v>
      </c>
      <c r="H781" s="30"/>
      <c r="I781" s="34"/>
    </row>
    <row r="782" spans="2:9" ht="16.2" thickTop="1" thickBot="1" x14ac:dyDescent="0.3">
      <c r="B782" s="29" t="s">
        <v>2778</v>
      </c>
      <c r="C782" s="30" t="s">
        <v>1329</v>
      </c>
      <c r="D782" s="30" t="s">
        <v>2779</v>
      </c>
      <c r="E782" s="30" t="s">
        <v>4</v>
      </c>
      <c r="F782" s="31">
        <v>3586.8993610036041</v>
      </c>
      <c r="G782" s="32">
        <v>1</v>
      </c>
      <c r="H782" s="30"/>
      <c r="I782" s="34"/>
    </row>
    <row r="783" spans="2:9" ht="16.2" thickTop="1" thickBot="1" x14ac:dyDescent="0.3">
      <c r="B783" s="29" t="s">
        <v>2780</v>
      </c>
      <c r="C783" s="30" t="s">
        <v>1329</v>
      </c>
      <c r="D783" s="30" t="s">
        <v>2781</v>
      </c>
      <c r="E783" s="30" t="s">
        <v>4</v>
      </c>
      <c r="F783" s="31">
        <v>3658.3850736233062</v>
      </c>
      <c r="G783" s="32">
        <v>1</v>
      </c>
      <c r="H783" s="30"/>
      <c r="I783" s="34"/>
    </row>
    <row r="784" spans="2:9" ht="16.2" thickTop="1" thickBot="1" x14ac:dyDescent="0.3">
      <c r="B784" s="29" t="s">
        <v>2782</v>
      </c>
      <c r="C784" s="30" t="s">
        <v>1329</v>
      </c>
      <c r="D784" s="30" t="s">
        <v>2783</v>
      </c>
      <c r="E784" s="30" t="s">
        <v>4</v>
      </c>
      <c r="F784" s="31">
        <v>3088.110409875811</v>
      </c>
      <c r="G784" s="32">
        <v>1</v>
      </c>
      <c r="H784" s="30"/>
      <c r="I784" s="34"/>
    </row>
    <row r="785" spans="2:9" ht="16.2" thickTop="1" thickBot="1" x14ac:dyDescent="0.3">
      <c r="B785" s="29" t="s">
        <v>2784</v>
      </c>
      <c r="C785" s="30" t="s">
        <v>1329</v>
      </c>
      <c r="D785" s="30" t="s">
        <v>2785</v>
      </c>
      <c r="E785" s="30" t="s">
        <v>4</v>
      </c>
      <c r="F785" s="31">
        <v>3750.2765280656595</v>
      </c>
      <c r="G785" s="32">
        <v>1</v>
      </c>
      <c r="H785" s="30"/>
      <c r="I785" s="34"/>
    </row>
    <row r="786" spans="2:9" ht="16.2" thickTop="1" thickBot="1" x14ac:dyDescent="0.3">
      <c r="B786" s="29" t="s">
        <v>2786</v>
      </c>
      <c r="C786" s="30" t="s">
        <v>1329</v>
      </c>
      <c r="D786" s="30" t="s">
        <v>2787</v>
      </c>
      <c r="E786" s="30" t="s">
        <v>4</v>
      </c>
      <c r="F786" s="31">
        <v>3457.523544912312</v>
      </c>
      <c r="G786" s="32">
        <v>1</v>
      </c>
      <c r="H786" s="30"/>
      <c r="I786" s="34"/>
    </row>
    <row r="787" spans="2:9" ht="16.2" thickTop="1" thickBot="1" x14ac:dyDescent="0.3">
      <c r="B787" s="29" t="s">
        <v>2788</v>
      </c>
      <c r="C787" s="30" t="s">
        <v>1329</v>
      </c>
      <c r="D787" s="30" t="s">
        <v>2789</v>
      </c>
      <c r="E787" s="30" t="s">
        <v>4</v>
      </c>
      <c r="F787" s="31">
        <v>4646.7676883445083</v>
      </c>
      <c r="G787" s="32">
        <v>1</v>
      </c>
      <c r="H787" s="30"/>
      <c r="I787" s="34"/>
    </row>
    <row r="788" spans="2:9" ht="16.2" thickTop="1" thickBot="1" x14ac:dyDescent="0.3">
      <c r="B788" s="29" t="s">
        <v>2790</v>
      </c>
      <c r="C788" s="30" t="s">
        <v>1329</v>
      </c>
      <c r="D788" s="30" t="s">
        <v>2791</v>
      </c>
      <c r="E788" s="30" t="s">
        <v>4</v>
      </c>
      <c r="F788" s="31">
        <v>6472.4503721439178</v>
      </c>
      <c r="G788" s="32">
        <v>1</v>
      </c>
      <c r="H788" s="30"/>
      <c r="I788" s="34"/>
    </row>
    <row r="789" spans="2:9" ht="16.2" thickTop="1" thickBot="1" x14ac:dyDescent="0.3">
      <c r="B789" s="29" t="s">
        <v>2792</v>
      </c>
      <c r="C789" s="30" t="s">
        <v>1329</v>
      </c>
      <c r="D789" s="30" t="s">
        <v>2793</v>
      </c>
      <c r="E789" s="30" t="s">
        <v>4</v>
      </c>
      <c r="F789" s="31">
        <v>6548.0202806732505</v>
      </c>
      <c r="G789" s="32">
        <v>1</v>
      </c>
      <c r="H789" s="30"/>
      <c r="I789" s="34"/>
    </row>
    <row r="790" spans="2:9" ht="16.2" thickTop="1" thickBot="1" x14ac:dyDescent="0.3">
      <c r="B790" s="29" t="s">
        <v>2794</v>
      </c>
      <c r="C790" s="30" t="s">
        <v>1329</v>
      </c>
      <c r="D790" s="30" t="s">
        <v>2795</v>
      </c>
      <c r="E790" s="30" t="s">
        <v>4</v>
      </c>
      <c r="F790" s="31">
        <v>6617.0102019347269</v>
      </c>
      <c r="G790" s="32">
        <v>1</v>
      </c>
      <c r="H790" s="30"/>
      <c r="I790" s="34"/>
    </row>
    <row r="791" spans="2:9" ht="16.2" thickTop="1" thickBot="1" x14ac:dyDescent="0.3">
      <c r="B791" s="29" t="s">
        <v>2796</v>
      </c>
      <c r="C791" s="30" t="s">
        <v>1329</v>
      </c>
      <c r="D791" s="30" t="s">
        <v>2797</v>
      </c>
      <c r="E791" s="30" t="s">
        <v>4</v>
      </c>
      <c r="F791" s="31">
        <v>6680.4747773845666</v>
      </c>
      <c r="G791" s="32">
        <v>1</v>
      </c>
      <c r="H791" s="30"/>
      <c r="I791" s="34"/>
    </row>
    <row r="792" spans="2:9" ht="16.2" thickTop="1" thickBot="1" x14ac:dyDescent="0.3">
      <c r="B792" s="29" t="s">
        <v>2798</v>
      </c>
      <c r="C792" s="30" t="s">
        <v>1329</v>
      </c>
      <c r="D792" s="30" t="s">
        <v>2799</v>
      </c>
      <c r="E792" s="30" t="s">
        <v>4</v>
      </c>
      <c r="F792" s="31">
        <v>6739.2337964992994</v>
      </c>
      <c r="G792" s="32">
        <v>1</v>
      </c>
      <c r="H792" s="30"/>
      <c r="I792" s="34"/>
    </row>
    <row r="793" spans="2:9" ht="16.2" thickTop="1" thickBot="1" x14ac:dyDescent="0.3">
      <c r="B793" s="29" t="s">
        <v>2800</v>
      </c>
      <c r="C793" s="30" t="s">
        <v>1329</v>
      </c>
      <c r="D793" s="30" t="s">
        <v>2801</v>
      </c>
      <c r="E793" s="30" t="s">
        <v>4</v>
      </c>
      <c r="F793" s="31">
        <v>6793.9371345703112</v>
      </c>
      <c r="G793" s="32">
        <v>1</v>
      </c>
      <c r="H793" s="30"/>
      <c r="I793" s="34"/>
    </row>
    <row r="794" spans="2:9" ht="16.2" thickTop="1" thickBot="1" x14ac:dyDescent="0.3">
      <c r="B794" s="29" t="s">
        <v>2802</v>
      </c>
      <c r="C794" s="30" t="s">
        <v>1329</v>
      </c>
      <c r="D794" s="30" t="s">
        <v>2803</v>
      </c>
      <c r="E794" s="30" t="s">
        <v>4</v>
      </c>
      <c r="F794" s="31">
        <v>6845.1086898962749</v>
      </c>
      <c r="G794" s="32">
        <v>1</v>
      </c>
      <c r="H794" s="30"/>
      <c r="I794" s="34"/>
    </row>
    <row r="795" spans="2:9" ht="16.2" thickTop="1" thickBot="1" x14ac:dyDescent="0.3">
      <c r="B795" s="29" t="s">
        <v>2804</v>
      </c>
      <c r="C795" s="30" t="s">
        <v>1329</v>
      </c>
      <c r="D795" s="30" t="s">
        <v>2805</v>
      </c>
      <c r="E795" s="30" t="s">
        <v>4</v>
      </c>
      <c r="F795" s="31">
        <v>6893.1769774044842</v>
      </c>
      <c r="G795" s="32">
        <v>1</v>
      </c>
      <c r="H795" s="30"/>
      <c r="I795" s="34"/>
    </row>
    <row r="796" spans="2:9" ht="16.2" thickTop="1" thickBot="1" x14ac:dyDescent="0.3">
      <c r="B796" s="29" t="s">
        <v>2806</v>
      </c>
      <c r="C796" s="30" t="s">
        <v>1329</v>
      </c>
      <c r="D796" s="30" t="s">
        <v>2807</v>
      </c>
      <c r="E796" s="30" t="s">
        <v>4</v>
      </c>
      <c r="F796" s="31">
        <v>7022.0356225318601</v>
      </c>
      <c r="G796" s="32">
        <v>1</v>
      </c>
      <c r="H796" s="30"/>
      <c r="I796" s="34"/>
    </row>
    <row r="797" spans="2:9" ht="16.2" thickTop="1" thickBot="1" x14ac:dyDescent="0.3">
      <c r="B797" s="29" t="s">
        <v>2808</v>
      </c>
      <c r="C797" s="30" t="s">
        <v>1329</v>
      </c>
      <c r="D797" s="30" t="s">
        <v>2809</v>
      </c>
      <c r="E797" s="30" t="s">
        <v>4</v>
      </c>
      <c r="F797" s="31">
        <v>7060.7205589256928</v>
      </c>
      <c r="G797" s="32">
        <v>1</v>
      </c>
      <c r="H797" s="30"/>
      <c r="I797" s="34"/>
    </row>
    <row r="798" spans="2:9" ht="16.2" thickTop="1" thickBot="1" x14ac:dyDescent="0.3">
      <c r="B798" s="29" t="s">
        <v>2810</v>
      </c>
      <c r="C798" s="30" t="s">
        <v>1329</v>
      </c>
      <c r="D798" s="30" t="s">
        <v>2811</v>
      </c>
      <c r="E798" s="30" t="s">
        <v>4</v>
      </c>
      <c r="F798" s="31">
        <v>7288.8190468872417</v>
      </c>
      <c r="G798" s="32">
        <v>1</v>
      </c>
      <c r="H798" s="30"/>
      <c r="I798" s="34"/>
    </row>
    <row r="799" spans="2:9" ht="16.2" thickTop="1" thickBot="1" x14ac:dyDescent="0.3">
      <c r="B799" s="29" t="s">
        <v>2812</v>
      </c>
      <c r="C799" s="30" t="s">
        <v>1329</v>
      </c>
      <c r="D799" s="30" t="s">
        <v>2813</v>
      </c>
      <c r="E799" s="30" t="s">
        <v>4</v>
      </c>
      <c r="F799" s="31">
        <v>5517.839701158844</v>
      </c>
      <c r="G799" s="32">
        <v>1</v>
      </c>
      <c r="H799" s="30"/>
      <c r="I799" s="34"/>
    </row>
    <row r="800" spans="2:9" ht="16.2" thickTop="1" thickBot="1" x14ac:dyDescent="0.3">
      <c r="B800" s="29" t="s">
        <v>2814</v>
      </c>
      <c r="C800" s="30" t="s">
        <v>1329</v>
      </c>
      <c r="D800" s="30" t="s">
        <v>2815</v>
      </c>
      <c r="E800" s="30" t="s">
        <v>4</v>
      </c>
      <c r="F800" s="31">
        <v>7530.9512448381711</v>
      </c>
      <c r="G800" s="32">
        <v>1</v>
      </c>
      <c r="H800" s="30"/>
      <c r="I800" s="34"/>
    </row>
    <row r="801" spans="2:9" ht="16.2" thickTop="1" thickBot="1" x14ac:dyDescent="0.3">
      <c r="B801" s="29" t="s">
        <v>2816</v>
      </c>
      <c r="C801" s="30" t="s">
        <v>1329</v>
      </c>
      <c r="D801" s="30" t="s">
        <v>2817</v>
      </c>
      <c r="E801" s="30" t="s">
        <v>4</v>
      </c>
      <c r="F801" s="31">
        <v>5745.9381891203921</v>
      </c>
      <c r="G801" s="32">
        <v>1</v>
      </c>
      <c r="H801" s="30"/>
      <c r="I801" s="34"/>
    </row>
    <row r="802" spans="2:9" ht="16.2" thickTop="1" thickBot="1" x14ac:dyDescent="0.3">
      <c r="B802" s="29" t="s">
        <v>2818</v>
      </c>
      <c r="C802" s="30" t="s">
        <v>1329</v>
      </c>
      <c r="D802" s="30" t="s">
        <v>2819</v>
      </c>
      <c r="E802" s="30" t="s">
        <v>4</v>
      </c>
      <c r="F802" s="31">
        <v>7610.3058093136351</v>
      </c>
      <c r="G802" s="32">
        <v>1</v>
      </c>
      <c r="H802" s="30"/>
      <c r="I802" s="34"/>
    </row>
    <row r="803" spans="2:9" ht="16.2" thickTop="1" thickBot="1" x14ac:dyDescent="0.3">
      <c r="B803" s="29" t="s">
        <v>2820</v>
      </c>
      <c r="C803" s="30" t="s">
        <v>1329</v>
      </c>
      <c r="D803" s="30" t="s">
        <v>2821</v>
      </c>
      <c r="E803" s="30" t="s">
        <v>4</v>
      </c>
      <c r="F803" s="31">
        <v>5922.8651217559764</v>
      </c>
      <c r="G803" s="32">
        <v>1</v>
      </c>
      <c r="H803" s="30"/>
      <c r="I803" s="34"/>
    </row>
    <row r="804" spans="2:9" ht="16.2" thickTop="1" thickBot="1" x14ac:dyDescent="0.3">
      <c r="B804" s="29" t="s">
        <v>2822</v>
      </c>
      <c r="C804" s="30" t="s">
        <v>1329</v>
      </c>
      <c r="D804" s="30" t="s">
        <v>2823</v>
      </c>
      <c r="E804" s="30" t="s">
        <v>4</v>
      </c>
      <c r="F804" s="31">
        <v>7779.6452781604494</v>
      </c>
      <c r="G804" s="32">
        <v>1</v>
      </c>
      <c r="H804" s="30"/>
      <c r="I804" s="34"/>
    </row>
    <row r="805" spans="2:9" ht="16.2" thickTop="1" thickBot="1" x14ac:dyDescent="0.3">
      <c r="B805" s="29" t="s">
        <v>2824</v>
      </c>
      <c r="C805" s="30" t="s">
        <v>1329</v>
      </c>
      <c r="D805" s="30" t="s">
        <v>2825</v>
      </c>
      <c r="E805" s="30" t="s">
        <v>4</v>
      </c>
      <c r="F805" s="31">
        <v>6067.4249515467845</v>
      </c>
      <c r="G805" s="32">
        <v>1</v>
      </c>
      <c r="H805" s="30"/>
      <c r="I805" s="34"/>
    </row>
    <row r="806" spans="2:9" ht="16.2" thickTop="1" thickBot="1" x14ac:dyDescent="0.3">
      <c r="B806" s="29" t="s">
        <v>2826</v>
      </c>
      <c r="C806" s="30" t="s">
        <v>1329</v>
      </c>
      <c r="D806" s="30" t="s">
        <v>2827</v>
      </c>
      <c r="E806" s="30" t="s">
        <v>4</v>
      </c>
      <c r="F806" s="31">
        <v>6189.648546111358</v>
      </c>
      <c r="G806" s="32">
        <v>1</v>
      </c>
      <c r="H806" s="30"/>
      <c r="I806" s="34"/>
    </row>
    <row r="807" spans="2:9" ht="16.2" thickTop="1" thickBot="1" x14ac:dyDescent="0.3">
      <c r="B807" s="29" t="s">
        <v>2828</v>
      </c>
      <c r="C807" s="30" t="s">
        <v>1329</v>
      </c>
      <c r="D807" s="30" t="s">
        <v>2829</v>
      </c>
      <c r="E807" s="30" t="s">
        <v>4</v>
      </c>
      <c r="F807" s="31">
        <v>8059.3916710659432</v>
      </c>
      <c r="G807" s="32">
        <v>1</v>
      </c>
      <c r="H807" s="30"/>
      <c r="I807" s="34"/>
    </row>
    <row r="808" spans="2:9" ht="16.2" thickTop="1" thickBot="1" x14ac:dyDescent="0.3">
      <c r="B808" s="29" t="s">
        <v>2830</v>
      </c>
      <c r="C808" s="30" t="s">
        <v>1329</v>
      </c>
      <c r="D808" s="30" t="s">
        <v>2831</v>
      </c>
      <c r="E808" s="30" t="s">
        <v>4</v>
      </c>
      <c r="F808" s="31">
        <v>6295.5234395083344</v>
      </c>
      <c r="G808" s="32">
        <v>1</v>
      </c>
      <c r="H808" s="30"/>
      <c r="I808" s="34"/>
    </row>
    <row r="809" spans="2:9" ht="16.2" thickTop="1" thickBot="1" x14ac:dyDescent="0.3">
      <c r="B809" s="29" t="s">
        <v>2832</v>
      </c>
      <c r="C809" s="30" t="s">
        <v>1329</v>
      </c>
      <c r="D809" s="30" t="s">
        <v>2833</v>
      </c>
      <c r="E809" s="30" t="s">
        <v>4</v>
      </c>
      <c r="F809" s="31">
        <v>6388.9117139731788</v>
      </c>
      <c r="G809" s="32">
        <v>1</v>
      </c>
      <c r="H809" s="30"/>
      <c r="I809" s="34"/>
    </row>
    <row r="810" spans="2:9" ht="16.2" thickTop="1" thickBot="1" x14ac:dyDescent="0.3">
      <c r="B810" s="29" t="s">
        <v>2834</v>
      </c>
      <c r="C810" s="30" t="s">
        <v>1329</v>
      </c>
      <c r="D810" s="30" t="s">
        <v>2835</v>
      </c>
      <c r="E810" s="30" t="s">
        <v>4</v>
      </c>
      <c r="F810" s="31">
        <v>4798.7086258638055</v>
      </c>
      <c r="G810" s="32">
        <v>0</v>
      </c>
      <c r="H810" s="30"/>
      <c r="I810" s="34"/>
    </row>
    <row r="811" spans="2:9" ht="16.2" thickTop="1" thickBot="1" x14ac:dyDescent="0.3">
      <c r="B811" s="29" t="s">
        <v>2836</v>
      </c>
      <c r="C811" s="30" t="s">
        <v>1329</v>
      </c>
      <c r="D811" s="30" t="s">
        <v>2837</v>
      </c>
      <c r="E811" s="30" t="s">
        <v>4</v>
      </c>
      <c r="F811" s="31">
        <v>4214.574330787741</v>
      </c>
      <c r="G811" s="32">
        <v>0</v>
      </c>
      <c r="H811" s="30"/>
      <c r="I811" s="34"/>
    </row>
    <row r="812" spans="2:9" ht="16.2" thickTop="1" thickBot="1" x14ac:dyDescent="0.3">
      <c r="B812" s="29" t="s">
        <v>2838</v>
      </c>
      <c r="C812" s="30" t="s">
        <v>1329</v>
      </c>
      <c r="D812" s="30" t="s">
        <v>2839</v>
      </c>
      <c r="E812" s="30" t="s">
        <v>4</v>
      </c>
      <c r="F812" s="31">
        <v>3610.9005667149809</v>
      </c>
      <c r="G812" s="32">
        <v>0</v>
      </c>
      <c r="H812" s="30"/>
      <c r="I812" s="34"/>
    </row>
    <row r="813" spans="2:9" ht="16.2" thickTop="1" thickBot="1" x14ac:dyDescent="0.3">
      <c r="B813" s="29" t="s">
        <v>2840</v>
      </c>
      <c r="C813" s="30" t="s">
        <v>1329</v>
      </c>
      <c r="D813" s="30" t="s">
        <v>2841</v>
      </c>
      <c r="E813" s="30" t="s">
        <v>4</v>
      </c>
      <c r="F813" s="31">
        <v>3228.872924871855</v>
      </c>
      <c r="G813" s="32">
        <v>0</v>
      </c>
      <c r="H813" s="30"/>
      <c r="I813" s="34"/>
    </row>
    <row r="814" spans="2:9" ht="16.2" thickTop="1" thickBot="1" x14ac:dyDescent="0.3">
      <c r="B814" s="29" t="s">
        <v>2842</v>
      </c>
      <c r="C814" s="30" t="s">
        <v>1329</v>
      </c>
      <c r="D814" s="30" t="s">
        <v>2843</v>
      </c>
      <c r="E814" s="30" t="s">
        <v>4</v>
      </c>
      <c r="F814" s="31">
        <v>3215.8111336143697</v>
      </c>
      <c r="G814" s="32">
        <v>0</v>
      </c>
      <c r="H814" s="30"/>
      <c r="I814" s="34"/>
    </row>
    <row r="815" spans="2:9" ht="16.2" thickTop="1" thickBot="1" x14ac:dyDescent="0.3">
      <c r="B815" s="29" t="s">
        <v>2844</v>
      </c>
      <c r="C815" s="30" t="s">
        <v>1329</v>
      </c>
      <c r="D815" s="30" t="s">
        <v>2845</v>
      </c>
      <c r="E815" s="30" t="s">
        <v>4</v>
      </c>
      <c r="F815" s="31">
        <v>2851.782016516051</v>
      </c>
      <c r="G815" s="32">
        <v>0</v>
      </c>
      <c r="H815" s="30"/>
      <c r="I815" s="34"/>
    </row>
    <row r="816" spans="2:9" ht="16.2" thickTop="1" thickBot="1" x14ac:dyDescent="0.3">
      <c r="B816" s="29" t="s">
        <v>2846</v>
      </c>
      <c r="C816" s="30" t="s">
        <v>1329</v>
      </c>
      <c r="D816" s="30" t="s">
        <v>2847</v>
      </c>
      <c r="E816" s="30" t="s">
        <v>4</v>
      </c>
      <c r="F816" s="31">
        <v>5427.8427539466147</v>
      </c>
      <c r="G816" s="32">
        <v>0</v>
      </c>
      <c r="H816" s="30"/>
      <c r="I816" s="34"/>
    </row>
    <row r="817" spans="2:9" ht="16.2" thickTop="1" thickBot="1" x14ac:dyDescent="0.3">
      <c r="B817" s="29" t="s">
        <v>2848</v>
      </c>
      <c r="C817" s="30" t="s">
        <v>1329</v>
      </c>
      <c r="D817" s="30" t="s">
        <v>2849</v>
      </c>
      <c r="E817" s="30" t="s">
        <v>4</v>
      </c>
      <c r="F817" s="31">
        <v>2181.8152187589999</v>
      </c>
      <c r="G817" s="32">
        <v>0</v>
      </c>
      <c r="H817" s="30"/>
      <c r="I817" s="34"/>
    </row>
    <row r="818" spans="2:9" ht="16.2" thickTop="1" thickBot="1" x14ac:dyDescent="0.3">
      <c r="B818" s="29" t="s">
        <v>2850</v>
      </c>
      <c r="C818" s="30" t="s">
        <v>1329</v>
      </c>
      <c r="D818" s="30" t="s">
        <v>2851</v>
      </c>
      <c r="E818" s="30" t="s">
        <v>4</v>
      </c>
      <c r="F818" s="31">
        <v>1893.8352387657153</v>
      </c>
      <c r="G818" s="32">
        <v>0</v>
      </c>
      <c r="H818" s="30"/>
      <c r="I818" s="34"/>
    </row>
    <row r="819" spans="2:9" ht="16.2" thickTop="1" thickBot="1" x14ac:dyDescent="0.3">
      <c r="B819" s="29" t="s">
        <v>2852</v>
      </c>
      <c r="C819" s="30" t="s">
        <v>1329</v>
      </c>
      <c r="D819" s="30" t="s">
        <v>2853</v>
      </c>
      <c r="E819" s="30" t="s">
        <v>4</v>
      </c>
      <c r="F819" s="31">
        <v>1624.4145969719516</v>
      </c>
      <c r="G819" s="32">
        <v>0</v>
      </c>
      <c r="H819" s="30"/>
      <c r="I819" s="34"/>
    </row>
    <row r="820" spans="2:9" ht="16.2" thickTop="1" thickBot="1" x14ac:dyDescent="0.3">
      <c r="B820" s="29" t="s">
        <v>2854</v>
      </c>
      <c r="C820" s="30" t="s">
        <v>1329</v>
      </c>
      <c r="D820" s="30" t="s">
        <v>2855</v>
      </c>
      <c r="E820" s="30" t="s">
        <v>4</v>
      </c>
      <c r="F820" s="31">
        <v>1252.3706167060302</v>
      </c>
      <c r="G820" s="32">
        <v>0</v>
      </c>
      <c r="H820" s="30"/>
      <c r="I820" s="34"/>
    </row>
    <row r="821" spans="2:9" ht="16.2" thickTop="1" thickBot="1" x14ac:dyDescent="0.3">
      <c r="B821" s="29" t="s">
        <v>2856</v>
      </c>
      <c r="C821" s="30" t="s">
        <v>1329</v>
      </c>
      <c r="D821" s="30" t="s">
        <v>2857</v>
      </c>
      <c r="E821" s="30" t="s">
        <v>4</v>
      </c>
      <c r="F821" s="31">
        <v>2820.0323874931419</v>
      </c>
      <c r="G821" s="32">
        <v>0</v>
      </c>
      <c r="H821" s="30"/>
      <c r="I821" s="34"/>
    </row>
    <row r="822" spans="2:9" ht="16.2" thickTop="1" thickBot="1" x14ac:dyDescent="0.3">
      <c r="B822" s="29" t="s">
        <v>2858</v>
      </c>
      <c r="C822" s="30" t="s">
        <v>1329</v>
      </c>
      <c r="D822" s="30" t="s">
        <v>2859</v>
      </c>
      <c r="E822" s="30" t="s">
        <v>4</v>
      </c>
      <c r="F822" s="31">
        <v>2788.4615087963934</v>
      </c>
      <c r="G822" s="32">
        <v>0</v>
      </c>
      <c r="H822" s="30"/>
      <c r="I822" s="34"/>
    </row>
    <row r="823" spans="2:9" ht="16.2" thickTop="1" thickBot="1" x14ac:dyDescent="0.3">
      <c r="B823" s="29" t="s">
        <v>2860</v>
      </c>
      <c r="C823" s="30" t="s">
        <v>1329</v>
      </c>
      <c r="D823" s="30" t="s">
        <v>2861</v>
      </c>
      <c r="E823" s="30" t="s">
        <v>4</v>
      </c>
      <c r="F823" s="31">
        <v>2133.1719807096624</v>
      </c>
      <c r="G823" s="32">
        <v>0</v>
      </c>
      <c r="H823" s="30"/>
      <c r="I823" s="34"/>
    </row>
    <row r="824" spans="2:9" ht="16.2" thickTop="1" thickBot="1" x14ac:dyDescent="0.3">
      <c r="B824" s="29" t="s">
        <v>2862</v>
      </c>
      <c r="C824" s="30" t="s">
        <v>1329</v>
      </c>
      <c r="D824" s="30" t="s">
        <v>2863</v>
      </c>
      <c r="E824" s="30" t="s">
        <v>4</v>
      </c>
      <c r="F824" s="31">
        <v>1805.6838174798381</v>
      </c>
      <c r="G824" s="32">
        <v>0</v>
      </c>
      <c r="H824" s="30"/>
      <c r="I824" s="34"/>
    </row>
    <row r="825" spans="2:9" ht="16.2" thickTop="1" thickBot="1" x14ac:dyDescent="0.3">
      <c r="B825" s="29" t="s">
        <v>2864</v>
      </c>
      <c r="C825" s="30" t="s">
        <v>1329</v>
      </c>
      <c r="D825" s="30" t="s">
        <v>2865</v>
      </c>
      <c r="E825" s="30" t="s">
        <v>4</v>
      </c>
      <c r="F825" s="31">
        <v>1430.975453964144</v>
      </c>
      <c r="G825" s="32">
        <v>0</v>
      </c>
      <c r="H825" s="30"/>
      <c r="I825" s="34"/>
    </row>
    <row r="826" spans="2:9" ht="16.2" thickTop="1" thickBot="1" x14ac:dyDescent="0.3">
      <c r="B826" s="29" t="s">
        <v>2866</v>
      </c>
      <c r="C826" s="30" t="s">
        <v>1329</v>
      </c>
      <c r="D826" s="30" t="s">
        <v>2867</v>
      </c>
      <c r="E826" s="30" t="s">
        <v>4</v>
      </c>
      <c r="F826" s="31">
        <v>3748.7696307062465</v>
      </c>
      <c r="G826" s="32">
        <v>0</v>
      </c>
      <c r="H826" s="30"/>
      <c r="I826" s="34"/>
    </row>
    <row r="827" spans="2:9" ht="16.2" thickTop="1" thickBot="1" x14ac:dyDescent="0.3">
      <c r="B827" s="29" t="s">
        <v>2868</v>
      </c>
      <c r="C827" s="30" t="s">
        <v>1329</v>
      </c>
      <c r="D827" s="30" t="s">
        <v>2869</v>
      </c>
      <c r="E827" s="30" t="s">
        <v>4</v>
      </c>
      <c r="F827" s="31">
        <v>3268.4738610545728</v>
      </c>
      <c r="G827" s="32">
        <v>0</v>
      </c>
      <c r="H827" s="30"/>
      <c r="I827" s="34"/>
    </row>
    <row r="828" spans="2:9" ht="16.2" thickTop="1" thickBot="1" x14ac:dyDescent="0.3">
      <c r="B828" s="29" t="s">
        <v>2870</v>
      </c>
      <c r="C828" s="30" t="s">
        <v>1329</v>
      </c>
      <c r="D828" s="30" t="s">
        <v>2871</v>
      </c>
      <c r="E828" s="30" t="s">
        <v>4</v>
      </c>
      <c r="F828" s="31">
        <v>2822.1032989432429</v>
      </c>
      <c r="G828" s="32">
        <v>0</v>
      </c>
      <c r="H828" s="30"/>
      <c r="I828" s="34"/>
    </row>
    <row r="829" spans="2:9" ht="16.2" thickTop="1" thickBot="1" x14ac:dyDescent="0.3">
      <c r="B829" s="29" t="s">
        <v>2872</v>
      </c>
      <c r="C829" s="30" t="s">
        <v>1329</v>
      </c>
      <c r="D829" s="30" t="s">
        <v>2873</v>
      </c>
      <c r="E829" s="30" t="s">
        <v>4</v>
      </c>
      <c r="F829" s="31">
        <v>2458.8146496355957</v>
      </c>
      <c r="G829" s="32">
        <v>0</v>
      </c>
      <c r="H829" s="30"/>
      <c r="I829" s="34"/>
    </row>
    <row r="830" spans="2:9" ht="16.2" thickTop="1" thickBot="1" x14ac:dyDescent="0.3">
      <c r="B830" s="29" t="s">
        <v>2874</v>
      </c>
      <c r="C830" s="30" t="s">
        <v>1329</v>
      </c>
      <c r="D830" s="30" t="s">
        <v>2875</v>
      </c>
      <c r="E830" s="30" t="s">
        <v>4</v>
      </c>
      <c r="F830" s="31">
        <v>2356.0957328354234</v>
      </c>
      <c r="G830" s="32">
        <v>0</v>
      </c>
      <c r="H830" s="30"/>
      <c r="I830" s="34"/>
    </row>
    <row r="831" spans="2:9" ht="16.2" thickTop="1" thickBot="1" x14ac:dyDescent="0.3">
      <c r="B831" s="29" t="s">
        <v>2876</v>
      </c>
      <c r="C831" s="30" t="s">
        <v>1329</v>
      </c>
      <c r="D831" s="30" t="s">
        <v>2877</v>
      </c>
      <c r="E831" s="30" t="s">
        <v>4</v>
      </c>
      <c r="F831" s="31">
        <v>2065.6122003012115</v>
      </c>
      <c r="G831" s="32">
        <v>0</v>
      </c>
      <c r="H831" s="30"/>
      <c r="I831" s="34"/>
    </row>
    <row r="832" spans="2:9" ht="16.2" thickTop="1" thickBot="1" x14ac:dyDescent="0.3">
      <c r="B832" s="29" t="s">
        <v>2878</v>
      </c>
      <c r="C832" s="30" t="s">
        <v>1329</v>
      </c>
      <c r="D832" s="30" t="s">
        <v>2879</v>
      </c>
      <c r="E832" s="30" t="s">
        <v>4</v>
      </c>
      <c r="F832" s="31">
        <v>3603.9638692597582</v>
      </c>
      <c r="G832" s="32">
        <v>0</v>
      </c>
      <c r="H832" s="30"/>
      <c r="I832" s="34"/>
    </row>
    <row r="833" spans="2:9" ht="16.2" thickTop="1" thickBot="1" x14ac:dyDescent="0.3">
      <c r="B833" s="29" t="s">
        <v>2880</v>
      </c>
      <c r="C833" s="30" t="s">
        <v>1329</v>
      </c>
      <c r="D833" s="30" t="s">
        <v>2881</v>
      </c>
      <c r="E833" s="30" t="s">
        <v>4</v>
      </c>
      <c r="F833" s="31">
        <v>3073.6773215758835</v>
      </c>
      <c r="G833" s="32">
        <v>0</v>
      </c>
      <c r="H833" s="30"/>
      <c r="I833" s="34"/>
    </row>
    <row r="834" spans="2:9" ht="16.2" thickTop="1" thickBot="1" x14ac:dyDescent="0.3">
      <c r="B834" s="29" t="s">
        <v>2882</v>
      </c>
      <c r="C834" s="30" t="s">
        <v>1329</v>
      </c>
      <c r="D834" s="30" t="s">
        <v>2883</v>
      </c>
      <c r="E834" s="30" t="s">
        <v>4</v>
      </c>
      <c r="F834" s="31">
        <v>2732.1576191785634</v>
      </c>
      <c r="G834" s="32">
        <v>0</v>
      </c>
      <c r="H834" s="30"/>
      <c r="I834" s="34"/>
    </row>
    <row r="835" spans="2:9" ht="16.2" thickTop="1" thickBot="1" x14ac:dyDescent="0.3">
      <c r="B835" s="29" t="s">
        <v>2884</v>
      </c>
      <c r="C835" s="30" t="s">
        <v>1329</v>
      </c>
      <c r="D835" s="30" t="s">
        <v>2885</v>
      </c>
      <c r="E835" s="30" t="s">
        <v>4</v>
      </c>
      <c r="F835" s="31">
        <v>2705.7376895783887</v>
      </c>
      <c r="G835" s="32">
        <v>0</v>
      </c>
      <c r="H835" s="30"/>
      <c r="I835" s="34"/>
    </row>
    <row r="836" spans="2:9" ht="16.2" thickTop="1" thickBot="1" x14ac:dyDescent="0.3">
      <c r="B836" s="29" t="s">
        <v>2886</v>
      </c>
      <c r="C836" s="30" t="s">
        <v>1329</v>
      </c>
      <c r="D836" s="30" t="s">
        <v>2887</v>
      </c>
      <c r="E836" s="30" t="s">
        <v>4</v>
      </c>
      <c r="F836" s="31">
        <v>2310.5507604043323</v>
      </c>
      <c r="G836" s="32">
        <v>0</v>
      </c>
      <c r="H836" s="30"/>
      <c r="I836" s="34"/>
    </row>
    <row r="837" spans="2:9" ht="16.2" thickTop="1" thickBot="1" x14ac:dyDescent="0.3">
      <c r="B837" s="29" t="s">
        <v>2888</v>
      </c>
      <c r="C837" s="30" t="s">
        <v>1329</v>
      </c>
      <c r="D837" s="30" t="s">
        <v>2889</v>
      </c>
      <c r="E837" s="30" t="s">
        <v>4</v>
      </c>
      <c r="F837" s="31">
        <v>2053.8228981371844</v>
      </c>
      <c r="G837" s="32">
        <v>0</v>
      </c>
      <c r="H837" s="30"/>
      <c r="I837" s="34"/>
    </row>
    <row r="838" spans="2:9" ht="16.2" thickTop="1" thickBot="1" x14ac:dyDescent="0.3">
      <c r="B838" s="29" t="s">
        <v>2890</v>
      </c>
      <c r="C838" s="30" t="s">
        <v>1329</v>
      </c>
      <c r="D838" s="30" t="s">
        <v>2891</v>
      </c>
      <c r="E838" s="30" t="s">
        <v>4</v>
      </c>
      <c r="F838" s="31">
        <v>4392.7948408456286</v>
      </c>
      <c r="G838" s="32">
        <v>0</v>
      </c>
      <c r="H838" s="30"/>
      <c r="I838" s="34"/>
    </row>
    <row r="839" spans="2:9" ht="16.2" thickTop="1" thickBot="1" x14ac:dyDescent="0.3">
      <c r="B839" s="29" t="s">
        <v>2892</v>
      </c>
      <c r="C839" s="30" t="s">
        <v>1329</v>
      </c>
      <c r="D839" s="30" t="s">
        <v>2893</v>
      </c>
      <c r="E839" s="30" t="s">
        <v>4</v>
      </c>
      <c r="F839" s="31">
        <v>3903.0670335183504</v>
      </c>
      <c r="G839" s="32">
        <v>0</v>
      </c>
      <c r="H839" s="30"/>
      <c r="I839" s="34"/>
    </row>
    <row r="840" spans="2:9" ht="16.2" thickTop="1" thickBot="1" x14ac:dyDescent="0.3">
      <c r="B840" s="29" t="s">
        <v>2894</v>
      </c>
      <c r="C840" s="30" t="s">
        <v>1329</v>
      </c>
      <c r="D840" s="30" t="s">
        <v>2895</v>
      </c>
      <c r="E840" s="30" t="s">
        <v>4</v>
      </c>
      <c r="F840" s="31">
        <v>3336.4894265930611</v>
      </c>
      <c r="G840" s="32">
        <v>0</v>
      </c>
      <c r="H840" s="30"/>
      <c r="I840" s="34"/>
    </row>
    <row r="841" spans="2:9" ht="16.2" thickTop="1" thickBot="1" x14ac:dyDescent="0.3">
      <c r="B841" s="29" t="s">
        <v>2896</v>
      </c>
      <c r="C841" s="30" t="s">
        <v>1329</v>
      </c>
      <c r="D841" s="30" t="s">
        <v>2897</v>
      </c>
      <c r="E841" s="30" t="s">
        <v>4</v>
      </c>
      <c r="F841" s="31">
        <v>2960.8056850932689</v>
      </c>
      <c r="G841" s="32">
        <v>0</v>
      </c>
      <c r="H841" s="30"/>
      <c r="I841" s="34"/>
    </row>
    <row r="842" spans="2:9" ht="16.2" thickTop="1" thickBot="1" x14ac:dyDescent="0.3">
      <c r="B842" s="29" t="s">
        <v>2898</v>
      </c>
      <c r="C842" s="30" t="s">
        <v>1329</v>
      </c>
      <c r="D842" s="30" t="s">
        <v>2899</v>
      </c>
      <c r="E842" s="30" t="s">
        <v>4</v>
      </c>
      <c r="F842" s="31">
        <v>2911.1176197871177</v>
      </c>
      <c r="G842" s="32">
        <v>0</v>
      </c>
      <c r="H842" s="30"/>
      <c r="I842" s="34"/>
    </row>
    <row r="843" spans="2:9" ht="16.2" thickTop="1" thickBot="1" x14ac:dyDescent="0.3">
      <c r="B843" s="29" t="s">
        <v>2900</v>
      </c>
      <c r="C843" s="30" t="s">
        <v>1329</v>
      </c>
      <c r="D843" s="30" t="s">
        <v>2901</v>
      </c>
      <c r="E843" s="30" t="s">
        <v>4</v>
      </c>
      <c r="F843" s="31">
        <v>2571.8259336222754</v>
      </c>
      <c r="G843" s="32">
        <v>0</v>
      </c>
      <c r="H843" s="30"/>
      <c r="I843" s="34"/>
    </row>
    <row r="844" spans="2:9" ht="16.2" thickTop="1" thickBot="1" x14ac:dyDescent="0.3">
      <c r="B844" s="29" t="s">
        <v>2902</v>
      </c>
      <c r="C844" s="30" t="s">
        <v>1329</v>
      </c>
      <c r="D844" s="30" t="s">
        <v>2903</v>
      </c>
      <c r="E844" s="30" t="s">
        <v>4</v>
      </c>
      <c r="F844" s="31">
        <v>5043.5057508333257</v>
      </c>
      <c r="G844" s="32">
        <v>0</v>
      </c>
      <c r="H844" s="30"/>
      <c r="I844" s="34"/>
    </row>
    <row r="845" spans="2:9" ht="16.2" thickTop="1" thickBot="1" x14ac:dyDescent="0.3">
      <c r="B845" s="29" t="s">
        <v>2904</v>
      </c>
      <c r="C845" s="30" t="s">
        <v>1370</v>
      </c>
      <c r="D845" s="30" t="s">
        <v>2905</v>
      </c>
      <c r="E845" s="30" t="s">
        <v>2906</v>
      </c>
      <c r="F845" s="31">
        <v>2.2575232213972165</v>
      </c>
      <c r="G845" s="32">
        <v>0</v>
      </c>
      <c r="H845" s="30" t="s">
        <v>1374</v>
      </c>
      <c r="I845" s="34" t="s">
        <v>2907</v>
      </c>
    </row>
    <row r="846" spans="2:9" ht="16.2" thickTop="1" thickBot="1" x14ac:dyDescent="0.3">
      <c r="B846" s="29" t="s">
        <v>2908</v>
      </c>
      <c r="C846" s="30" t="s">
        <v>1370</v>
      </c>
      <c r="D846" s="30" t="s">
        <v>2905</v>
      </c>
      <c r="E846" s="30" t="s">
        <v>2906</v>
      </c>
      <c r="F846" s="31">
        <v>2.2575232213972165</v>
      </c>
      <c r="G846" s="32">
        <v>0</v>
      </c>
      <c r="H846" s="30" t="s">
        <v>1374</v>
      </c>
      <c r="I846" s="34" t="s">
        <v>2907</v>
      </c>
    </row>
    <row r="847" spans="2:9" ht="16.2" thickTop="1" thickBot="1" x14ac:dyDescent="0.3">
      <c r="B847" s="29" t="s">
        <v>2909</v>
      </c>
      <c r="C847" s="30" t="s">
        <v>1370</v>
      </c>
      <c r="D847" s="30" t="s">
        <v>2905</v>
      </c>
      <c r="E847" s="30" t="s">
        <v>2906</v>
      </c>
      <c r="F847" s="31">
        <v>2.2575232213972165</v>
      </c>
      <c r="G847" s="32">
        <v>0</v>
      </c>
      <c r="H847" s="30" t="s">
        <v>1374</v>
      </c>
      <c r="I847" s="34" t="s">
        <v>2910</v>
      </c>
    </row>
    <row r="848" spans="2:9" ht="16.2" thickTop="1" thickBot="1" x14ac:dyDescent="0.3">
      <c r="B848" s="29" t="s">
        <v>2911</v>
      </c>
      <c r="C848" s="30" t="s">
        <v>1370</v>
      </c>
      <c r="D848" s="30" t="s">
        <v>2905</v>
      </c>
      <c r="E848" s="30" t="s">
        <v>2906</v>
      </c>
      <c r="F848" s="31">
        <v>2.2575232213972165</v>
      </c>
      <c r="G848" s="32">
        <v>0</v>
      </c>
      <c r="H848" s="30" t="s">
        <v>1374</v>
      </c>
      <c r="I848" s="34" t="s">
        <v>2912</v>
      </c>
    </row>
    <row r="849" spans="2:9" ht="16.2" thickTop="1" thickBot="1" x14ac:dyDescent="0.3">
      <c r="B849" s="29" t="s">
        <v>2913</v>
      </c>
      <c r="C849" s="30" t="s">
        <v>1370</v>
      </c>
      <c r="D849" s="30" t="s">
        <v>2905</v>
      </c>
      <c r="E849" s="30" t="s">
        <v>2906</v>
      </c>
      <c r="F849" s="31">
        <v>2.2575232213972165</v>
      </c>
      <c r="G849" s="32">
        <v>0</v>
      </c>
      <c r="H849" s="30" t="s">
        <v>1374</v>
      </c>
      <c r="I849" s="34" t="s">
        <v>2914</v>
      </c>
    </row>
    <row r="850" spans="2:9" ht="16.2" thickTop="1" thickBot="1" x14ac:dyDescent="0.3">
      <c r="B850" s="29" t="s">
        <v>2915</v>
      </c>
      <c r="C850" s="30" t="s">
        <v>1370</v>
      </c>
      <c r="D850" s="30" t="s">
        <v>2905</v>
      </c>
      <c r="E850" s="30" t="s">
        <v>2906</v>
      </c>
      <c r="F850" s="31">
        <v>2.2575232213972165</v>
      </c>
      <c r="G850" s="32">
        <v>0</v>
      </c>
      <c r="H850" s="30" t="s">
        <v>1374</v>
      </c>
      <c r="I850" s="34" t="s">
        <v>2916</v>
      </c>
    </row>
    <row r="851" spans="2:9" ht="16.2" thickTop="1" thickBot="1" x14ac:dyDescent="0.3">
      <c r="B851" s="29" t="s">
        <v>2917</v>
      </c>
      <c r="C851" s="30" t="s">
        <v>1416</v>
      </c>
      <c r="D851" s="30" t="s">
        <v>2918</v>
      </c>
      <c r="E851" s="30" t="s">
        <v>4</v>
      </c>
      <c r="F851" s="31">
        <v>479.52659999999997</v>
      </c>
      <c r="G851" s="32">
        <v>0</v>
      </c>
      <c r="H851" s="32" t="s">
        <v>2919</v>
      </c>
      <c r="I851" s="38" t="s">
        <v>2920</v>
      </c>
    </row>
    <row r="852" spans="2:9" ht="16.2" thickTop="1" thickBot="1" x14ac:dyDescent="0.3">
      <c r="B852" s="29" t="s">
        <v>2921</v>
      </c>
      <c r="C852" s="30" t="s">
        <v>1416</v>
      </c>
      <c r="D852" s="30" t="s">
        <v>2922</v>
      </c>
      <c r="E852" s="30" t="s">
        <v>4</v>
      </c>
      <c r="F852" s="31">
        <v>532.11388285714281</v>
      </c>
      <c r="G852" s="32">
        <v>0</v>
      </c>
      <c r="H852" s="32" t="s">
        <v>2919</v>
      </c>
      <c r="I852" s="38" t="s">
        <v>2923</v>
      </c>
    </row>
    <row r="853" spans="2:9" ht="16.2" thickTop="1" thickBot="1" x14ac:dyDescent="0.3">
      <c r="B853" s="29" t="s">
        <v>2924</v>
      </c>
      <c r="C853" s="30" t="s">
        <v>1416</v>
      </c>
      <c r="D853" s="30" t="s">
        <v>2925</v>
      </c>
      <c r="E853" s="30" t="s">
        <v>4</v>
      </c>
      <c r="F853" s="31">
        <v>810.72347546296305</v>
      </c>
      <c r="G853" s="32">
        <v>0</v>
      </c>
      <c r="H853" s="32" t="s">
        <v>2919</v>
      </c>
      <c r="I853" s="38" t="s">
        <v>2926</v>
      </c>
    </row>
    <row r="854" spans="2:9" ht="16.2" thickTop="1" thickBot="1" x14ac:dyDescent="0.3">
      <c r="B854" s="29" t="s">
        <v>2927</v>
      </c>
      <c r="C854" s="30" t="s">
        <v>1416</v>
      </c>
      <c r="D854" s="30" t="s">
        <v>2928</v>
      </c>
      <c r="E854" s="30" t="s">
        <v>4</v>
      </c>
      <c r="F854" s="31">
        <v>1214.4719428571429</v>
      </c>
      <c r="G854" s="32">
        <v>0</v>
      </c>
      <c r="H854" s="32" t="s">
        <v>2919</v>
      </c>
      <c r="I854" s="38" t="s">
        <v>2929</v>
      </c>
    </row>
    <row r="855" spans="2:9" ht="16.2" thickTop="1" thickBot="1" x14ac:dyDescent="0.3">
      <c r="B855" s="29" t="s">
        <v>2930</v>
      </c>
      <c r="C855" s="30" t="s">
        <v>1416</v>
      </c>
      <c r="D855" s="30" t="s">
        <v>2931</v>
      </c>
      <c r="E855" s="30" t="s">
        <v>4</v>
      </c>
      <c r="F855" s="31">
        <v>1633.2842499999999</v>
      </c>
      <c r="G855" s="32">
        <v>0</v>
      </c>
      <c r="H855" s="32" t="s">
        <v>2932</v>
      </c>
      <c r="I855" s="38" t="s">
        <v>2933</v>
      </c>
    </row>
    <row r="856" spans="2:9" ht="16.2" thickTop="1" thickBot="1" x14ac:dyDescent="0.3">
      <c r="B856" s="29" t="s">
        <v>2934</v>
      </c>
      <c r="C856" s="30" t="s">
        <v>1416</v>
      </c>
      <c r="D856" s="30" t="s">
        <v>2935</v>
      </c>
      <c r="E856" s="30" t="s">
        <v>4</v>
      </c>
      <c r="F856" s="31">
        <v>5190.6268574999995</v>
      </c>
      <c r="G856" s="32">
        <v>0</v>
      </c>
      <c r="H856" s="32" t="s">
        <v>2932</v>
      </c>
      <c r="I856" s="38" t="s">
        <v>2936</v>
      </c>
    </row>
    <row r="857" spans="2:9" ht="16.2" thickTop="1" thickBot="1" x14ac:dyDescent="0.3">
      <c r="B857" s="29" t="s">
        <v>921</v>
      </c>
      <c r="C857" s="30" t="s">
        <v>1329</v>
      </c>
      <c r="D857" s="30" t="s">
        <v>922</v>
      </c>
      <c r="E857" s="30" t="s">
        <v>837</v>
      </c>
      <c r="F857" s="31">
        <v>3490</v>
      </c>
      <c r="G857" s="32">
        <v>0</v>
      </c>
      <c r="H857" s="33" t="s">
        <v>921</v>
      </c>
      <c r="I857" s="34" t="s">
        <v>2937</v>
      </c>
    </row>
    <row r="858" spans="2:9" ht="16.2" thickTop="1" thickBot="1" x14ac:dyDescent="0.3">
      <c r="B858" s="29" t="s">
        <v>923</v>
      </c>
      <c r="C858" s="30" t="s">
        <v>1329</v>
      </c>
      <c r="D858" s="30" t="s">
        <v>924</v>
      </c>
      <c r="E858" s="30" t="s">
        <v>837</v>
      </c>
      <c r="F858" s="31">
        <v>3490</v>
      </c>
      <c r="G858" s="32">
        <v>0</v>
      </c>
      <c r="H858" s="33" t="s">
        <v>923</v>
      </c>
      <c r="I858" s="34" t="s">
        <v>2938</v>
      </c>
    </row>
    <row r="859" spans="2:9" ht="16.2" thickTop="1" thickBot="1" x14ac:dyDescent="0.3">
      <c r="B859" s="29" t="s">
        <v>2939</v>
      </c>
      <c r="C859" s="30" t="s">
        <v>1329</v>
      </c>
      <c r="D859" s="30" t="s">
        <v>2940</v>
      </c>
      <c r="E859" s="30" t="s">
        <v>837</v>
      </c>
      <c r="F859" s="31">
        <v>7520</v>
      </c>
      <c r="G859" s="32">
        <v>0</v>
      </c>
      <c r="H859" s="33" t="s">
        <v>921</v>
      </c>
      <c r="I859" s="34" t="s">
        <v>2937</v>
      </c>
    </row>
    <row r="860" spans="2:9" ht="16.2" thickTop="1" thickBot="1" x14ac:dyDescent="0.3">
      <c r="B860" s="29" t="s">
        <v>2941</v>
      </c>
      <c r="C860" s="30" t="s">
        <v>1329</v>
      </c>
      <c r="D860" s="30" t="s">
        <v>2942</v>
      </c>
      <c r="E860" s="30" t="s">
        <v>837</v>
      </c>
      <c r="F860" s="31">
        <v>7520</v>
      </c>
      <c r="G860" s="32">
        <v>0</v>
      </c>
      <c r="H860" s="33" t="s">
        <v>923</v>
      </c>
      <c r="I860" s="34" t="s">
        <v>2938</v>
      </c>
    </row>
    <row r="861" spans="2:9" ht="16.2" thickTop="1" thickBot="1" x14ac:dyDescent="0.3">
      <c r="B861" s="29" t="s">
        <v>925</v>
      </c>
      <c r="C861" s="30" t="s">
        <v>1329</v>
      </c>
      <c r="D861" s="30" t="s">
        <v>926</v>
      </c>
      <c r="E861" s="30" t="s">
        <v>837</v>
      </c>
      <c r="F861" s="31">
        <v>14035.994721214118</v>
      </c>
      <c r="G861" s="32">
        <v>0</v>
      </c>
      <c r="H861" s="33" t="s">
        <v>925</v>
      </c>
      <c r="I861" s="34" t="s">
        <v>2937</v>
      </c>
    </row>
    <row r="862" spans="2:9" ht="16.2" thickTop="1" thickBot="1" x14ac:dyDescent="0.3">
      <c r="B862" s="29" t="s">
        <v>927</v>
      </c>
      <c r="C862" s="30" t="s">
        <v>1329</v>
      </c>
      <c r="D862" s="30" t="s">
        <v>928</v>
      </c>
      <c r="E862" s="30" t="s">
        <v>837</v>
      </c>
      <c r="F862" s="31">
        <v>14035.994721214118</v>
      </c>
      <c r="G862" s="32">
        <v>0</v>
      </c>
      <c r="H862" s="33" t="s">
        <v>927</v>
      </c>
      <c r="I862" s="34" t="s">
        <v>2938</v>
      </c>
    </row>
    <row r="863" spans="2:9" ht="16.2" thickTop="1" thickBot="1" x14ac:dyDescent="0.3">
      <c r="B863" s="29" t="s">
        <v>930</v>
      </c>
      <c r="C863" s="30" t="s">
        <v>1329</v>
      </c>
      <c r="D863" s="30" t="s">
        <v>931</v>
      </c>
      <c r="E863" s="30" t="s">
        <v>4</v>
      </c>
      <c r="F863" s="31">
        <v>2992.0167291666667</v>
      </c>
      <c r="G863" s="32">
        <v>0</v>
      </c>
      <c r="H863" s="33" t="s">
        <v>930</v>
      </c>
      <c r="I863" s="34" t="s">
        <v>2943</v>
      </c>
    </row>
    <row r="864" spans="2:9" ht="16.2" thickTop="1" thickBot="1" x14ac:dyDescent="0.3">
      <c r="B864" s="29" t="s">
        <v>2944</v>
      </c>
      <c r="C864" s="30" t="s">
        <v>1416</v>
      </c>
      <c r="D864" s="30" t="s">
        <v>2945</v>
      </c>
      <c r="E864" s="30" t="s">
        <v>816</v>
      </c>
      <c r="F864" s="31">
        <v>26882.276000000002</v>
      </c>
      <c r="G864" s="32">
        <v>0</v>
      </c>
      <c r="H864" s="32" t="s">
        <v>1374</v>
      </c>
      <c r="I864" s="38" t="s">
        <v>2946</v>
      </c>
    </row>
    <row r="865" spans="2:9" ht="16.2" thickTop="1" thickBot="1" x14ac:dyDescent="0.3">
      <c r="B865" s="29" t="s">
        <v>2947</v>
      </c>
      <c r="C865" s="30" t="s">
        <v>1416</v>
      </c>
      <c r="D865" s="30" t="s">
        <v>2945</v>
      </c>
      <c r="E865" s="30" t="s">
        <v>816</v>
      </c>
      <c r="F865" s="31">
        <v>26882.276000000002</v>
      </c>
      <c r="G865" s="32">
        <v>0</v>
      </c>
      <c r="H865" s="32" t="s">
        <v>1374</v>
      </c>
      <c r="I865" s="38" t="s">
        <v>2948</v>
      </c>
    </row>
    <row r="866" spans="2:9" ht="16.2" thickTop="1" thickBot="1" x14ac:dyDescent="0.3">
      <c r="B866" s="29" t="s">
        <v>2949</v>
      </c>
      <c r="C866" s="30" t="s">
        <v>1416</v>
      </c>
      <c r="D866" s="30" t="s">
        <v>2945</v>
      </c>
      <c r="E866" s="30" t="s">
        <v>816</v>
      </c>
      <c r="F866" s="31">
        <v>27176.547999999999</v>
      </c>
      <c r="G866" s="32">
        <v>0</v>
      </c>
      <c r="H866" s="32" t="s">
        <v>1374</v>
      </c>
      <c r="I866" s="38" t="s">
        <v>2950</v>
      </c>
    </row>
    <row r="867" spans="2:9" ht="16.2" thickTop="1" thickBot="1" x14ac:dyDescent="0.3">
      <c r="B867" s="29" t="s">
        <v>2951</v>
      </c>
      <c r="C867" s="30" t="s">
        <v>1416</v>
      </c>
      <c r="D867" s="30" t="s">
        <v>2952</v>
      </c>
      <c r="E867" s="30" t="s">
        <v>816</v>
      </c>
      <c r="F867" s="31">
        <v>1184080.2912000003</v>
      </c>
      <c r="G867" s="32">
        <v>0</v>
      </c>
      <c r="H867" s="32" t="s">
        <v>1418</v>
      </c>
      <c r="I867" s="38" t="s">
        <v>2953</v>
      </c>
    </row>
    <row r="868" spans="2:9" ht="16.2" thickTop="1" thickBot="1" x14ac:dyDescent="0.3">
      <c r="B868" s="29" t="s">
        <v>2954</v>
      </c>
      <c r="C868" s="30" t="s">
        <v>1370</v>
      </c>
      <c r="D868" s="30" t="s">
        <v>2955</v>
      </c>
      <c r="E868" s="30" t="s">
        <v>816</v>
      </c>
      <c r="F868" s="31">
        <v>11532.411</v>
      </c>
      <c r="G868" s="32">
        <v>0</v>
      </c>
      <c r="H868" s="32" t="s">
        <v>1374</v>
      </c>
      <c r="I868" s="38" t="s">
        <v>2950</v>
      </c>
    </row>
    <row r="869" spans="2:9" ht="16.2" thickTop="1" thickBot="1" x14ac:dyDescent="0.3">
      <c r="B869" s="29" t="s">
        <v>2956</v>
      </c>
      <c r="C869" s="30" t="s">
        <v>1370</v>
      </c>
      <c r="D869" s="30" t="s">
        <v>2955</v>
      </c>
      <c r="E869" s="30" t="s">
        <v>816</v>
      </c>
      <c r="F869" s="31">
        <v>11389.9</v>
      </c>
      <c r="G869" s="32">
        <v>0</v>
      </c>
      <c r="H869" s="32" t="s">
        <v>1374</v>
      </c>
      <c r="I869" s="38" t="s">
        <v>2950</v>
      </c>
    </row>
    <row r="870" spans="2:9" ht="16.2" thickTop="1" thickBot="1" x14ac:dyDescent="0.3">
      <c r="B870" s="29" t="s">
        <v>2957</v>
      </c>
      <c r="C870" s="30" t="s">
        <v>1370</v>
      </c>
      <c r="D870" s="30" t="s">
        <v>2955</v>
      </c>
      <c r="E870" s="30" t="s">
        <v>816</v>
      </c>
      <c r="F870" s="31">
        <v>11532.411</v>
      </c>
      <c r="G870" s="32">
        <v>0</v>
      </c>
      <c r="H870" s="32" t="s">
        <v>1374</v>
      </c>
      <c r="I870" s="38" t="s">
        <v>2950</v>
      </c>
    </row>
    <row r="871" spans="2:9" ht="16.2" thickTop="1" thickBot="1" x14ac:dyDescent="0.3">
      <c r="B871" s="29" t="s">
        <v>2958</v>
      </c>
      <c r="C871" s="30" t="s">
        <v>1370</v>
      </c>
      <c r="D871" s="30" t="s">
        <v>2955</v>
      </c>
      <c r="E871" s="30" t="s">
        <v>816</v>
      </c>
      <c r="F871" s="31">
        <v>11532.411</v>
      </c>
      <c r="G871" s="32">
        <v>0</v>
      </c>
      <c r="H871" s="32" t="s">
        <v>1374</v>
      </c>
      <c r="I871" s="38" t="s">
        <v>2950</v>
      </c>
    </row>
    <row r="872" spans="2:9" ht="16.2" thickTop="1" thickBot="1" x14ac:dyDescent="0.3">
      <c r="B872" s="29" t="s">
        <v>2959</v>
      </c>
      <c r="C872" s="30" t="s">
        <v>1370</v>
      </c>
      <c r="D872" s="30" t="s">
        <v>2955</v>
      </c>
      <c r="E872" s="30" t="s">
        <v>816</v>
      </c>
      <c r="F872" s="31">
        <v>11389.9</v>
      </c>
      <c r="G872" s="32">
        <v>0</v>
      </c>
      <c r="H872" s="32" t="s">
        <v>1374</v>
      </c>
      <c r="I872" s="38" t="s">
        <v>2950</v>
      </c>
    </row>
    <row r="873" spans="2:9" ht="16.2" thickTop="1" thickBot="1" x14ac:dyDescent="0.3">
      <c r="B873" s="29" t="s">
        <v>2960</v>
      </c>
      <c r="C873" s="30" t="s">
        <v>1370</v>
      </c>
      <c r="D873" s="30" t="s">
        <v>2955</v>
      </c>
      <c r="E873" s="30" t="s">
        <v>816</v>
      </c>
      <c r="F873" s="31">
        <v>11372.73</v>
      </c>
      <c r="G873" s="32">
        <v>0</v>
      </c>
      <c r="H873" s="32" t="s">
        <v>1374</v>
      </c>
      <c r="I873" s="38" t="s">
        <v>2950</v>
      </c>
    </row>
    <row r="874" spans="2:9" ht="16.2" thickTop="1" thickBot="1" x14ac:dyDescent="0.3">
      <c r="B874" s="29" t="s">
        <v>2961</v>
      </c>
      <c r="C874" s="30" t="s">
        <v>1370</v>
      </c>
      <c r="D874" s="30" t="s">
        <v>2955</v>
      </c>
      <c r="E874" s="30" t="s">
        <v>816</v>
      </c>
      <c r="F874" s="31">
        <v>11389.9</v>
      </c>
      <c r="G874" s="32">
        <v>0</v>
      </c>
      <c r="H874" s="32" t="s">
        <v>1374</v>
      </c>
      <c r="I874" s="38" t="s">
        <v>2950</v>
      </c>
    </row>
    <row r="875" spans="2:9" ht="16.2" thickTop="1" thickBot="1" x14ac:dyDescent="0.3">
      <c r="B875" s="29" t="s">
        <v>2962</v>
      </c>
      <c r="C875" s="30" t="s">
        <v>1370</v>
      </c>
      <c r="D875" s="30" t="s">
        <v>2963</v>
      </c>
      <c r="E875" s="30" t="s">
        <v>4</v>
      </c>
      <c r="F875" s="31">
        <v>1133.0045007413119</v>
      </c>
      <c r="G875" s="32">
        <v>1</v>
      </c>
      <c r="H875" s="32" t="s">
        <v>1374</v>
      </c>
      <c r="I875" s="38" t="s">
        <v>2964</v>
      </c>
    </row>
    <row r="876" spans="2:9" ht="16.2" thickTop="1" thickBot="1" x14ac:dyDescent="0.3">
      <c r="B876" s="29" t="s">
        <v>2965</v>
      </c>
      <c r="C876" s="30" t="s">
        <v>1370</v>
      </c>
      <c r="D876" s="30" t="s">
        <v>2966</v>
      </c>
      <c r="E876" s="30" t="s">
        <v>4</v>
      </c>
      <c r="F876" s="31">
        <v>2266.0090014826237</v>
      </c>
      <c r="G876" s="32">
        <v>1</v>
      </c>
      <c r="H876" s="32" t="s">
        <v>1374</v>
      </c>
      <c r="I876" s="38" t="s">
        <v>2964</v>
      </c>
    </row>
    <row r="877" spans="2:9" ht="16.2" thickTop="1" thickBot="1" x14ac:dyDescent="0.3">
      <c r="B877" s="29" t="s">
        <v>2967</v>
      </c>
      <c r="C877" s="30" t="s">
        <v>1370</v>
      </c>
      <c r="D877" s="30" t="s">
        <v>2966</v>
      </c>
      <c r="E877" s="30" t="s">
        <v>4</v>
      </c>
      <c r="F877" s="31">
        <v>2266.0090014826237</v>
      </c>
      <c r="G877" s="32">
        <v>1</v>
      </c>
      <c r="H877" s="32" t="s">
        <v>1374</v>
      </c>
      <c r="I877" s="38" t="s">
        <v>2964</v>
      </c>
    </row>
    <row r="878" spans="2:9" ht="16.2" thickTop="1" thickBot="1" x14ac:dyDescent="0.3">
      <c r="B878" s="29" t="s">
        <v>2968</v>
      </c>
      <c r="C878" s="30" t="s">
        <v>1370</v>
      </c>
      <c r="D878" s="30" t="s">
        <v>2969</v>
      </c>
      <c r="E878" s="30" t="s">
        <v>816</v>
      </c>
      <c r="F878" s="31">
        <v>491.46958402239716</v>
      </c>
      <c r="G878" s="32">
        <v>1</v>
      </c>
      <c r="H878" s="32" t="s">
        <v>1374</v>
      </c>
      <c r="I878" s="38" t="s">
        <v>2964</v>
      </c>
    </row>
    <row r="879" spans="2:9" ht="16.2" thickTop="1" thickBot="1" x14ac:dyDescent="0.3">
      <c r="B879" s="29" t="s">
        <v>2970</v>
      </c>
      <c r="C879" s="30" t="s">
        <v>1370</v>
      </c>
      <c r="D879" s="30" t="s">
        <v>2963</v>
      </c>
      <c r="E879" s="30" t="s">
        <v>4</v>
      </c>
      <c r="F879" s="31">
        <v>1133.0045007413119</v>
      </c>
      <c r="G879" s="32">
        <v>1</v>
      </c>
      <c r="H879" s="32" t="s">
        <v>1374</v>
      </c>
      <c r="I879" s="38" t="s">
        <v>2964</v>
      </c>
    </row>
    <row r="880" spans="2:9" ht="16.2" thickTop="1" thickBot="1" x14ac:dyDescent="0.3">
      <c r="B880" s="29" t="s">
        <v>2971</v>
      </c>
      <c r="C880" s="30" t="s">
        <v>1370</v>
      </c>
      <c r="D880" s="30" t="s">
        <v>2969</v>
      </c>
      <c r="E880" s="30" t="s">
        <v>816</v>
      </c>
      <c r="F880" s="31">
        <v>491.46958402239716</v>
      </c>
      <c r="G880" s="32">
        <v>1</v>
      </c>
      <c r="H880" s="32" t="s">
        <v>1374</v>
      </c>
      <c r="I880" s="38" t="s">
        <v>2964</v>
      </c>
    </row>
    <row r="881" spans="2:9" ht="16.2" thickTop="1" thickBot="1" x14ac:dyDescent="0.3">
      <c r="B881" s="29" t="s">
        <v>2972</v>
      </c>
      <c r="C881" s="30" t="s">
        <v>1370</v>
      </c>
      <c r="D881" s="30" t="s">
        <v>2969</v>
      </c>
      <c r="E881" s="30" t="s">
        <v>816</v>
      </c>
      <c r="F881" s="31">
        <v>746.70814324585854</v>
      </c>
      <c r="G881" s="32">
        <v>1</v>
      </c>
      <c r="H881" s="32" t="s">
        <v>1374</v>
      </c>
      <c r="I881" s="38" t="s">
        <v>2964</v>
      </c>
    </row>
    <row r="882" spans="2:9" ht="16.2" thickTop="1" thickBot="1" x14ac:dyDescent="0.3">
      <c r="B882" s="29" t="s">
        <v>2973</v>
      </c>
      <c r="C882" s="30" t="s">
        <v>1370</v>
      </c>
      <c r="D882" s="30" t="s">
        <v>2969</v>
      </c>
      <c r="E882" s="30" t="s">
        <v>816</v>
      </c>
      <c r="F882" s="31">
        <v>491.46958402239716</v>
      </c>
      <c r="G882" s="32">
        <v>1</v>
      </c>
      <c r="H882" s="32" t="s">
        <v>1374</v>
      </c>
      <c r="I882" s="38" t="s">
        <v>2964</v>
      </c>
    </row>
    <row r="883" spans="2:9" ht="16.2" thickTop="1" thickBot="1" x14ac:dyDescent="0.3">
      <c r="B883" s="29" t="s">
        <v>2974</v>
      </c>
      <c r="C883" s="30" t="s">
        <v>1370</v>
      </c>
      <c r="D883" s="30" t="s">
        <v>2969</v>
      </c>
      <c r="E883" s="30" t="s">
        <v>816</v>
      </c>
      <c r="F883" s="31">
        <v>746.70814324585854</v>
      </c>
      <c r="G883" s="32">
        <v>1</v>
      </c>
      <c r="H883" s="32" t="s">
        <v>1374</v>
      </c>
      <c r="I883" s="38" t="s">
        <v>2964</v>
      </c>
    </row>
    <row r="884" spans="2:9" ht="16.2" thickTop="1" thickBot="1" x14ac:dyDescent="0.3">
      <c r="B884" s="29" t="s">
        <v>2975</v>
      </c>
      <c r="C884" s="30" t="s">
        <v>1370</v>
      </c>
      <c r="D884" s="30" t="s">
        <v>2969</v>
      </c>
      <c r="E884" s="30" t="s">
        <v>816</v>
      </c>
      <c r="F884" s="31">
        <v>491.46958402239716</v>
      </c>
      <c r="G884" s="32">
        <v>1</v>
      </c>
      <c r="H884" s="32" t="s">
        <v>1374</v>
      </c>
      <c r="I884" s="38" t="s">
        <v>2964</v>
      </c>
    </row>
    <row r="885" spans="2:9" ht="16.2" thickTop="1" thickBot="1" x14ac:dyDescent="0.3">
      <c r="B885" s="29" t="s">
        <v>2976</v>
      </c>
      <c r="C885" s="30" t="s">
        <v>1370</v>
      </c>
      <c r="D885" s="30" t="s">
        <v>2969</v>
      </c>
      <c r="E885" s="30" t="s">
        <v>816</v>
      </c>
      <c r="F885" s="31">
        <v>746.70814324585854</v>
      </c>
      <c r="G885" s="32">
        <v>1</v>
      </c>
      <c r="H885" s="32" t="s">
        <v>1374</v>
      </c>
      <c r="I885" s="38" t="s">
        <v>2964</v>
      </c>
    </row>
    <row r="886" spans="2:9" ht="16.2" thickTop="1" thickBot="1" x14ac:dyDescent="0.3">
      <c r="B886" s="29" t="s">
        <v>2977</v>
      </c>
      <c r="C886" s="30" t="s">
        <v>1370</v>
      </c>
      <c r="D886" s="30" t="s">
        <v>2966</v>
      </c>
      <c r="E886" s="30" t="s">
        <v>816</v>
      </c>
      <c r="F886" s="31">
        <v>1133.0045007413119</v>
      </c>
      <c r="G886" s="32">
        <v>1</v>
      </c>
      <c r="H886" s="32" t="s">
        <v>1374</v>
      </c>
      <c r="I886" s="38" t="s">
        <v>2964</v>
      </c>
    </row>
    <row r="887" spans="2:9" ht="16.2" thickTop="1" thickBot="1" x14ac:dyDescent="0.3">
      <c r="B887" s="29" t="s">
        <v>2978</v>
      </c>
      <c r="C887" s="30" t="s">
        <v>1370</v>
      </c>
      <c r="D887" s="30" t="s">
        <v>2966</v>
      </c>
      <c r="E887" s="30" t="s">
        <v>816</v>
      </c>
      <c r="F887" s="31">
        <v>2157.9961847611685</v>
      </c>
      <c r="G887" s="32">
        <v>1</v>
      </c>
      <c r="H887" s="32" t="s">
        <v>1374</v>
      </c>
      <c r="I887" s="38" t="s">
        <v>2964</v>
      </c>
    </row>
    <row r="888" spans="2:9" ht="16.2" thickTop="1" thickBot="1" x14ac:dyDescent="0.3">
      <c r="B888" s="29" t="s">
        <v>2979</v>
      </c>
      <c r="C888" s="30" t="s">
        <v>1370</v>
      </c>
      <c r="D888" s="30" t="s">
        <v>2966</v>
      </c>
      <c r="E888" s="30" t="s">
        <v>816</v>
      </c>
      <c r="F888" s="31">
        <v>1250.0499951570025</v>
      </c>
      <c r="G888" s="32">
        <v>1</v>
      </c>
      <c r="H888" s="32" t="s">
        <v>1374</v>
      </c>
      <c r="I888" s="38" t="s">
        <v>2964</v>
      </c>
    </row>
    <row r="889" spans="2:9" ht="16.2" thickTop="1" thickBot="1" x14ac:dyDescent="0.3">
      <c r="B889" s="29" t="s">
        <v>2980</v>
      </c>
      <c r="C889" s="30" t="s">
        <v>1370</v>
      </c>
      <c r="D889" s="30" t="s">
        <v>2966</v>
      </c>
      <c r="E889" s="30" t="s">
        <v>816</v>
      </c>
      <c r="F889" s="31">
        <v>1366.6699951570024</v>
      </c>
      <c r="G889" s="32">
        <v>1</v>
      </c>
      <c r="H889" s="32" t="s">
        <v>1374</v>
      </c>
      <c r="I889" s="38" t="s">
        <v>2964</v>
      </c>
    </row>
    <row r="890" spans="2:9" ht="16.2" thickTop="1" thickBot="1" x14ac:dyDescent="0.3">
      <c r="B890" s="29" t="s">
        <v>2981</v>
      </c>
      <c r="C890" s="30" t="s">
        <v>1370</v>
      </c>
      <c r="D890" s="30" t="s">
        <v>2966</v>
      </c>
      <c r="E890" s="30" t="s">
        <v>816</v>
      </c>
      <c r="F890" s="31">
        <v>692.75629785998672</v>
      </c>
      <c r="G890" s="32">
        <v>1</v>
      </c>
      <c r="H890" s="32" t="s">
        <v>1374</v>
      </c>
      <c r="I890" s="38" t="s">
        <v>2964</v>
      </c>
    </row>
    <row r="891" spans="2:9" ht="16.2" thickTop="1" thickBot="1" x14ac:dyDescent="0.3">
      <c r="B891" s="29" t="s">
        <v>2982</v>
      </c>
      <c r="C891" s="30" t="s">
        <v>1370</v>
      </c>
      <c r="D891" s="30" t="s">
        <v>2966</v>
      </c>
      <c r="E891" s="30" t="s">
        <v>816</v>
      </c>
      <c r="F891" s="31">
        <v>770.50296452665339</v>
      </c>
      <c r="G891" s="32">
        <v>1</v>
      </c>
      <c r="H891" s="32" t="s">
        <v>1374</v>
      </c>
      <c r="I891" s="38" t="s">
        <v>2964</v>
      </c>
    </row>
    <row r="892" spans="2:9" ht="16.2" thickTop="1" thickBot="1" x14ac:dyDescent="0.3">
      <c r="B892" s="29" t="s">
        <v>2983</v>
      </c>
      <c r="C892" s="30" t="s">
        <v>1370</v>
      </c>
      <c r="D892" s="30" t="s">
        <v>2966</v>
      </c>
      <c r="E892" s="30" t="s">
        <v>816</v>
      </c>
      <c r="F892" s="31">
        <v>597.13563863906597</v>
      </c>
      <c r="G892" s="32">
        <v>1</v>
      </c>
      <c r="H892" s="32" t="s">
        <v>1374</v>
      </c>
      <c r="I892" s="38" t="s">
        <v>2964</v>
      </c>
    </row>
    <row r="893" spans="2:9" ht="16.2" thickTop="1" thickBot="1" x14ac:dyDescent="0.3">
      <c r="B893" s="29" t="s">
        <v>2984</v>
      </c>
      <c r="C893" s="30" t="s">
        <v>1370</v>
      </c>
      <c r="D893" s="30" t="s">
        <v>2966</v>
      </c>
      <c r="E893" s="30" t="s">
        <v>816</v>
      </c>
      <c r="F893" s="31">
        <v>647.44230530573282</v>
      </c>
      <c r="G893" s="32">
        <v>1</v>
      </c>
      <c r="H893" s="32" t="s">
        <v>1374</v>
      </c>
      <c r="I893" s="38" t="s">
        <v>2964</v>
      </c>
    </row>
    <row r="894" spans="2:9" ht="16.2" thickTop="1" thickBot="1" x14ac:dyDescent="0.3">
      <c r="B894" s="29" t="s">
        <v>2985</v>
      </c>
      <c r="C894" s="30" t="s">
        <v>1370</v>
      </c>
      <c r="D894" s="30" t="s">
        <v>2966</v>
      </c>
      <c r="E894" s="30" t="s">
        <v>816</v>
      </c>
      <c r="F894" s="31">
        <v>416.68333171900088</v>
      </c>
      <c r="G894" s="32">
        <v>1</v>
      </c>
      <c r="H894" s="32" t="s">
        <v>1374</v>
      </c>
      <c r="I894" s="38" t="s">
        <v>2964</v>
      </c>
    </row>
    <row r="895" spans="2:9" ht="16.2" thickTop="1" thickBot="1" x14ac:dyDescent="0.3">
      <c r="B895" s="29" t="s">
        <v>2986</v>
      </c>
      <c r="C895" s="30" t="s">
        <v>1370</v>
      </c>
      <c r="D895" s="30" t="s">
        <v>2966</v>
      </c>
      <c r="E895" s="30" t="s">
        <v>816</v>
      </c>
      <c r="F895" s="31">
        <v>455.55666505233421</v>
      </c>
      <c r="G895" s="32">
        <v>1</v>
      </c>
      <c r="H895" s="32" t="s">
        <v>1374</v>
      </c>
      <c r="I895" s="38" t="s">
        <v>2964</v>
      </c>
    </row>
    <row r="896" spans="2:9" ht="16.2" thickTop="1" thickBot="1" x14ac:dyDescent="0.3">
      <c r="B896" s="29" t="s">
        <v>2987</v>
      </c>
      <c r="C896" s="30" t="s">
        <v>1416</v>
      </c>
      <c r="D896" s="30" t="s">
        <v>2988</v>
      </c>
      <c r="E896" s="30" t="s">
        <v>4</v>
      </c>
      <c r="F896" s="31">
        <v>1504.45535</v>
      </c>
      <c r="G896" s="32">
        <v>0</v>
      </c>
      <c r="H896" s="32" t="s">
        <v>2989</v>
      </c>
      <c r="I896" s="38" t="s">
        <v>2990</v>
      </c>
    </row>
    <row r="897" spans="2:9" ht="16.2" thickTop="1" thickBot="1" x14ac:dyDescent="0.3">
      <c r="B897" s="29" t="s">
        <v>2991</v>
      </c>
      <c r="C897" s="30" t="s">
        <v>1416</v>
      </c>
      <c r="D897" s="30" t="s">
        <v>2992</v>
      </c>
      <c r="E897" s="30" t="s">
        <v>4</v>
      </c>
      <c r="F897" s="31">
        <v>2312.4578854166666</v>
      </c>
      <c r="G897" s="32">
        <v>0</v>
      </c>
      <c r="H897" s="32" t="s">
        <v>2989</v>
      </c>
      <c r="I897" s="38" t="s">
        <v>2993</v>
      </c>
    </row>
    <row r="898" spans="2:9" ht="16.2" thickTop="1" thickBot="1" x14ac:dyDescent="0.3">
      <c r="B898" s="29" t="s">
        <v>2994</v>
      </c>
      <c r="C898" s="30" t="s">
        <v>1416</v>
      </c>
      <c r="D898" s="30" t="s">
        <v>2995</v>
      </c>
      <c r="E898" s="30" t="s">
        <v>4</v>
      </c>
      <c r="F898" s="31">
        <v>3168.0673030208336</v>
      </c>
      <c r="G898" s="32">
        <v>0</v>
      </c>
      <c r="H898" s="32" t="s">
        <v>2989</v>
      </c>
      <c r="I898" s="38" t="s">
        <v>2996</v>
      </c>
    </row>
    <row r="899" spans="2:9" ht="16.2" thickTop="1" thickBot="1" x14ac:dyDescent="0.3">
      <c r="B899" s="29" t="s">
        <v>2997</v>
      </c>
      <c r="C899" s="30" t="s">
        <v>1416</v>
      </c>
      <c r="D899" s="30" t="s">
        <v>2998</v>
      </c>
      <c r="E899" s="30" t="s">
        <v>4</v>
      </c>
      <c r="F899" s="31">
        <v>5997.8529000000008</v>
      </c>
      <c r="G899" s="32">
        <v>0</v>
      </c>
      <c r="H899" s="32" t="s">
        <v>2989</v>
      </c>
      <c r="I899" s="38" t="s">
        <v>2993</v>
      </c>
    </row>
    <row r="900" spans="2:9" ht="16.2" thickTop="1" thickBot="1" x14ac:dyDescent="0.3">
      <c r="B900" s="29" t="s">
        <v>2999</v>
      </c>
      <c r="C900" s="30" t="s">
        <v>1416</v>
      </c>
      <c r="D900" s="30" t="s">
        <v>3000</v>
      </c>
      <c r="E900" s="30" t="s">
        <v>4</v>
      </c>
      <c r="F900" s="31">
        <v>5605.47</v>
      </c>
      <c r="G900" s="32">
        <v>0</v>
      </c>
      <c r="H900" s="32" t="s">
        <v>2989</v>
      </c>
      <c r="I900" s="38" t="s">
        <v>2993</v>
      </c>
    </row>
    <row r="901" spans="2:9" ht="16.2" thickTop="1" thickBot="1" x14ac:dyDescent="0.3">
      <c r="B901" s="29" t="s">
        <v>3001</v>
      </c>
      <c r="C901" s="30" t="s">
        <v>1416</v>
      </c>
      <c r="D901" s="30" t="s">
        <v>3002</v>
      </c>
      <c r="E901" s="30" t="s">
        <v>4</v>
      </c>
      <c r="F901" s="31">
        <v>8449.0584062500002</v>
      </c>
      <c r="G901" s="32">
        <v>0</v>
      </c>
      <c r="H901" s="32" t="s">
        <v>2989</v>
      </c>
      <c r="I901" s="38" t="s">
        <v>3003</v>
      </c>
    </row>
    <row r="902" spans="2:9" ht="16.2" thickTop="1" thickBot="1" x14ac:dyDescent="0.3">
      <c r="B902" s="29" t="s">
        <v>3004</v>
      </c>
      <c r="C902" s="30" t="s">
        <v>1416</v>
      </c>
      <c r="D902" s="30" t="s">
        <v>3005</v>
      </c>
      <c r="E902" s="30" t="s">
        <v>4</v>
      </c>
      <c r="F902" s="31">
        <v>7885.43145</v>
      </c>
      <c r="G902" s="32">
        <v>0</v>
      </c>
      <c r="H902" s="32" t="s">
        <v>3006</v>
      </c>
      <c r="I902" s="38" t="s">
        <v>3007</v>
      </c>
    </row>
    <row r="903" spans="2:9" ht="16.2" thickTop="1" thickBot="1" x14ac:dyDescent="0.3">
      <c r="B903" s="29" t="s">
        <v>3008</v>
      </c>
      <c r="C903" s="30" t="s">
        <v>1416</v>
      </c>
      <c r="D903" s="30" t="s">
        <v>3009</v>
      </c>
      <c r="E903" s="30" t="s">
        <v>4</v>
      </c>
      <c r="F903" s="31">
        <v>14822.920357142859</v>
      </c>
      <c r="G903" s="32">
        <v>0</v>
      </c>
      <c r="H903" s="32" t="s">
        <v>3006</v>
      </c>
      <c r="I903" s="38" t="s">
        <v>3010</v>
      </c>
    </row>
    <row r="904" spans="2:9" ht="16.2" thickTop="1" thickBot="1" x14ac:dyDescent="0.3">
      <c r="B904" s="29" t="s">
        <v>3011</v>
      </c>
      <c r="C904" s="30" t="s">
        <v>1416</v>
      </c>
      <c r="D904" s="30" t="s">
        <v>3012</v>
      </c>
      <c r="E904" s="30" t="s">
        <v>4</v>
      </c>
      <c r="F904" s="31">
        <v>81.397285364661656</v>
      </c>
      <c r="G904" s="32">
        <v>0</v>
      </c>
      <c r="H904" s="32" t="s">
        <v>1374</v>
      </c>
      <c r="I904" s="38" t="s">
        <v>3013</v>
      </c>
    </row>
    <row r="905" spans="2:9" ht="16.2" thickTop="1" thickBot="1" x14ac:dyDescent="0.3">
      <c r="B905" s="29" t="s">
        <v>3014</v>
      </c>
      <c r="C905" s="30" t="s">
        <v>1416</v>
      </c>
      <c r="D905" s="30" t="s">
        <v>3015</v>
      </c>
      <c r="E905" s="30" t="s">
        <v>4</v>
      </c>
      <c r="F905" s="31">
        <v>86.075290270676689</v>
      </c>
      <c r="G905" s="32">
        <v>0</v>
      </c>
      <c r="H905" s="32" t="s">
        <v>1374</v>
      </c>
      <c r="I905" s="38" t="s">
        <v>3013</v>
      </c>
    </row>
    <row r="906" spans="2:9" ht="16.2" thickTop="1" thickBot="1" x14ac:dyDescent="0.3">
      <c r="B906" s="29" t="s">
        <v>3016</v>
      </c>
      <c r="C906" s="30" t="s">
        <v>1416</v>
      </c>
      <c r="D906" s="30" t="s">
        <v>3017</v>
      </c>
      <c r="E906" s="30" t="s">
        <v>4</v>
      </c>
      <c r="F906" s="31">
        <v>137.736422750716</v>
      </c>
      <c r="G906" s="32">
        <v>0</v>
      </c>
      <c r="H906" s="32" t="s">
        <v>1374</v>
      </c>
      <c r="I906" s="38" t="s">
        <v>3018</v>
      </c>
    </row>
    <row r="907" spans="2:9" ht="16.2" thickTop="1" thickBot="1" x14ac:dyDescent="0.3">
      <c r="B907" s="29" t="s">
        <v>3019</v>
      </c>
      <c r="C907" s="30" t="s">
        <v>1416</v>
      </c>
      <c r="D907" s="30" t="s">
        <v>3020</v>
      </c>
      <c r="E907" s="30" t="s">
        <v>4</v>
      </c>
      <c r="F907" s="31">
        <v>9105.4890571428568</v>
      </c>
      <c r="G907" s="32">
        <v>0</v>
      </c>
      <c r="H907" s="32" t="s">
        <v>2989</v>
      </c>
      <c r="I907" s="38" t="s">
        <v>3021</v>
      </c>
    </row>
    <row r="908" spans="2:9" ht="16.2" thickTop="1" thickBot="1" x14ac:dyDescent="0.3">
      <c r="B908" s="29" t="s">
        <v>3022</v>
      </c>
      <c r="C908" s="30" t="s">
        <v>1416</v>
      </c>
      <c r="D908" s="30" t="s">
        <v>3023</v>
      </c>
      <c r="E908" s="30" t="s">
        <v>4</v>
      </c>
      <c r="F908" s="31">
        <v>10921.910083333334</v>
      </c>
      <c r="G908" s="32">
        <v>0</v>
      </c>
      <c r="H908" s="32" t="s">
        <v>2989</v>
      </c>
      <c r="I908" s="38" t="s">
        <v>3024</v>
      </c>
    </row>
    <row r="909" spans="2:9" ht="16.2" thickTop="1" thickBot="1" x14ac:dyDescent="0.3">
      <c r="B909" s="29" t="s">
        <v>3025</v>
      </c>
      <c r="C909" s="30" t="s">
        <v>1416</v>
      </c>
      <c r="D909" s="30" t="s">
        <v>3026</v>
      </c>
      <c r="E909" s="30" t="s">
        <v>4</v>
      </c>
      <c r="F909" s="31">
        <v>10140.542099999999</v>
      </c>
      <c r="G909" s="32">
        <v>0</v>
      </c>
      <c r="H909" s="32" t="s">
        <v>3006</v>
      </c>
      <c r="I909" s="38" t="s">
        <v>3027</v>
      </c>
    </row>
    <row r="910" spans="2:9" ht="16.2" thickTop="1" thickBot="1" x14ac:dyDescent="0.3">
      <c r="B910" s="29" t="s">
        <v>3028</v>
      </c>
      <c r="C910" s="30" t="s">
        <v>1416</v>
      </c>
      <c r="D910" s="30" t="s">
        <v>3029</v>
      </c>
      <c r="E910" s="30" t="s">
        <v>4</v>
      </c>
      <c r="F910" s="31">
        <v>17043.581500000004</v>
      </c>
      <c r="G910" s="32">
        <v>0</v>
      </c>
      <c r="H910" s="32" t="s">
        <v>3006</v>
      </c>
      <c r="I910" s="38" t="s">
        <v>3030</v>
      </c>
    </row>
    <row r="911" spans="2:9" ht="16.2" thickTop="1" thickBot="1" x14ac:dyDescent="0.3">
      <c r="B911" s="29" t="s">
        <v>3031</v>
      </c>
      <c r="C911" s="30" t="s">
        <v>1416</v>
      </c>
      <c r="D911" s="30" t="s">
        <v>3032</v>
      </c>
      <c r="E911" s="30" t="s">
        <v>4</v>
      </c>
      <c r="F911" s="31">
        <v>270.902786567666</v>
      </c>
      <c r="G911" s="32">
        <v>0</v>
      </c>
      <c r="H911" s="33" t="s">
        <v>1374</v>
      </c>
      <c r="I911" s="34" t="s">
        <v>3033</v>
      </c>
    </row>
    <row r="912" spans="2:9" ht="16.2" thickTop="1" thickBot="1" x14ac:dyDescent="0.3">
      <c r="B912" s="29" t="s">
        <v>3034</v>
      </c>
      <c r="C912" s="30" t="s">
        <v>1416</v>
      </c>
      <c r="D912" s="30" t="s">
        <v>3035</v>
      </c>
      <c r="E912" s="30" t="s">
        <v>4</v>
      </c>
      <c r="F912" s="31">
        <v>300.25058844582981</v>
      </c>
      <c r="G912" s="32">
        <v>0</v>
      </c>
      <c r="H912" s="33" t="s">
        <v>1374</v>
      </c>
      <c r="I912" s="34" t="s">
        <v>3033</v>
      </c>
    </row>
    <row r="913" spans="2:9" ht="16.2" thickTop="1" thickBot="1" x14ac:dyDescent="0.3">
      <c r="B913" s="29" t="s">
        <v>3036</v>
      </c>
      <c r="C913" s="30" t="s">
        <v>1416</v>
      </c>
      <c r="D913" s="30" t="s">
        <v>3037</v>
      </c>
      <c r="E913" s="30" t="s">
        <v>4</v>
      </c>
      <c r="F913" s="31">
        <v>338.6284832095825</v>
      </c>
      <c r="G913" s="32">
        <v>0</v>
      </c>
      <c r="H913" s="33" t="s">
        <v>1374</v>
      </c>
      <c r="I913" s="34" t="s">
        <v>3033</v>
      </c>
    </row>
    <row r="914" spans="2:9" ht="16.2" thickTop="1" thickBot="1" x14ac:dyDescent="0.3">
      <c r="B914" s="29" t="s">
        <v>3038</v>
      </c>
      <c r="C914" s="30" t="s">
        <v>1416</v>
      </c>
      <c r="D914" s="30" t="s">
        <v>3039</v>
      </c>
      <c r="E914" s="30" t="s">
        <v>4</v>
      </c>
      <c r="F914" s="31">
        <v>336.37095998818523</v>
      </c>
      <c r="G914" s="32">
        <v>0</v>
      </c>
      <c r="H914" s="33" t="s">
        <v>1374</v>
      </c>
      <c r="I914" s="34" t="s">
        <v>3033</v>
      </c>
    </row>
    <row r="915" spans="2:9" ht="16.2" thickTop="1" thickBot="1" x14ac:dyDescent="0.3">
      <c r="B915" s="29" t="s">
        <v>3040</v>
      </c>
      <c r="C915" s="30" t="s">
        <v>1416</v>
      </c>
      <c r="D915" s="30" t="s">
        <v>3041</v>
      </c>
      <c r="E915" s="30" t="s">
        <v>4</v>
      </c>
      <c r="F915" s="31">
        <v>300.25058844582981</v>
      </c>
      <c r="G915" s="32">
        <v>0</v>
      </c>
      <c r="H915" s="33" t="s">
        <v>1374</v>
      </c>
      <c r="I915" s="34" t="s">
        <v>3033</v>
      </c>
    </row>
    <row r="916" spans="2:9" ht="16.2" thickTop="1" thickBot="1" x14ac:dyDescent="0.3">
      <c r="B916" s="29" t="s">
        <v>3042</v>
      </c>
      <c r="C916" s="30" t="s">
        <v>1416</v>
      </c>
      <c r="D916" s="30" t="s">
        <v>3043</v>
      </c>
      <c r="E916" s="30" t="s">
        <v>4</v>
      </c>
      <c r="F916" s="31">
        <v>338.6284832095825</v>
      </c>
      <c r="G916" s="32">
        <v>0</v>
      </c>
      <c r="H916" s="33" t="s">
        <v>1374</v>
      </c>
      <c r="I916" s="34" t="s">
        <v>3033</v>
      </c>
    </row>
    <row r="917" spans="2:9" ht="16.2" thickTop="1" thickBot="1" x14ac:dyDescent="0.3">
      <c r="B917" s="29" t="s">
        <v>3044</v>
      </c>
      <c r="C917" s="30" t="s">
        <v>1416</v>
      </c>
      <c r="D917" s="30" t="s">
        <v>3045</v>
      </c>
      <c r="E917" s="30" t="s">
        <v>4</v>
      </c>
      <c r="F917" s="31">
        <v>336.37095998818523</v>
      </c>
      <c r="G917" s="32">
        <v>0</v>
      </c>
      <c r="H917" s="33" t="s">
        <v>1374</v>
      </c>
      <c r="I917" s="34" t="s">
        <v>3033</v>
      </c>
    </row>
    <row r="918" spans="2:9" ht="16.2" thickTop="1" thickBot="1" x14ac:dyDescent="0.3">
      <c r="B918" s="29" t="s">
        <v>3046</v>
      </c>
      <c r="C918" s="30" t="s">
        <v>1416</v>
      </c>
      <c r="D918" s="30" t="s">
        <v>3047</v>
      </c>
      <c r="E918" s="30" t="s">
        <v>4</v>
      </c>
      <c r="F918" s="31">
        <v>878.17653312351717</v>
      </c>
      <c r="G918" s="32">
        <v>0</v>
      </c>
      <c r="H918" s="33" t="s">
        <v>1374</v>
      </c>
      <c r="I918" s="34" t="s">
        <v>3033</v>
      </c>
    </row>
    <row r="919" spans="2:9" ht="16.2" thickTop="1" thickBot="1" x14ac:dyDescent="0.3">
      <c r="B919" s="29" t="s">
        <v>3048</v>
      </c>
      <c r="C919" s="30" t="s">
        <v>1416</v>
      </c>
      <c r="D919" s="30" t="s">
        <v>3049</v>
      </c>
      <c r="E919" s="30" t="s">
        <v>4</v>
      </c>
      <c r="F919" s="31">
        <v>975.25003164359748</v>
      </c>
      <c r="G919" s="32">
        <v>0</v>
      </c>
      <c r="H919" s="33" t="s">
        <v>1374</v>
      </c>
      <c r="I919" s="34" t="s">
        <v>3033</v>
      </c>
    </row>
    <row r="920" spans="2:9" ht="16.2" thickTop="1" thickBot="1" x14ac:dyDescent="0.3">
      <c r="B920" s="29" t="s">
        <v>3050</v>
      </c>
      <c r="C920" s="30" t="s">
        <v>1416</v>
      </c>
      <c r="D920" s="30" t="s">
        <v>3051</v>
      </c>
      <c r="E920" s="30" t="s">
        <v>4</v>
      </c>
      <c r="F920" s="31">
        <v>1413.2095365946575</v>
      </c>
      <c r="G920" s="32">
        <v>0</v>
      </c>
      <c r="H920" s="33" t="s">
        <v>1374</v>
      </c>
      <c r="I920" s="34" t="s">
        <v>3033</v>
      </c>
    </row>
    <row r="921" spans="2:9" ht="16.2" thickTop="1" thickBot="1" x14ac:dyDescent="0.3">
      <c r="B921" s="29" t="s">
        <v>3052</v>
      </c>
      <c r="C921" s="30" t="s">
        <v>1416</v>
      </c>
      <c r="D921" s="30" t="s">
        <v>3053</v>
      </c>
      <c r="E921" s="30" t="s">
        <v>4</v>
      </c>
      <c r="F921" s="31">
        <v>2408.7772772308299</v>
      </c>
      <c r="G921" s="32">
        <v>0</v>
      </c>
      <c r="H921" s="33" t="s">
        <v>1374</v>
      </c>
      <c r="I921" s="34" t="s">
        <v>3033</v>
      </c>
    </row>
    <row r="922" spans="2:9" ht="16.2" thickTop="1" thickBot="1" x14ac:dyDescent="0.3">
      <c r="B922" s="29" t="s">
        <v>3054</v>
      </c>
      <c r="C922" s="30" t="s">
        <v>1416</v>
      </c>
      <c r="D922" s="30" t="s">
        <v>3055</v>
      </c>
      <c r="E922" s="30" t="s">
        <v>4</v>
      </c>
      <c r="F922" s="31">
        <v>900.75176533748936</v>
      </c>
      <c r="G922" s="32">
        <v>0</v>
      </c>
      <c r="H922" s="33" t="s">
        <v>1374</v>
      </c>
      <c r="I922" s="34" t="s">
        <v>3033</v>
      </c>
    </row>
    <row r="923" spans="2:9" ht="16.2" thickTop="1" thickBot="1" x14ac:dyDescent="0.3">
      <c r="B923" s="29" t="s">
        <v>3056</v>
      </c>
      <c r="C923" s="30" t="s">
        <v>1416</v>
      </c>
      <c r="D923" s="30" t="s">
        <v>3057</v>
      </c>
      <c r="E923" s="30" t="s">
        <v>4</v>
      </c>
      <c r="F923" s="31">
        <v>1000.0827870789669</v>
      </c>
      <c r="G923" s="32">
        <v>0</v>
      </c>
      <c r="H923" s="33" t="s">
        <v>1374</v>
      </c>
      <c r="I923" s="34" t="s">
        <v>3033</v>
      </c>
    </row>
    <row r="924" spans="2:9" ht="16.2" thickTop="1" thickBot="1" x14ac:dyDescent="0.3">
      <c r="B924" s="29" t="s">
        <v>3058</v>
      </c>
      <c r="C924" s="30" t="s">
        <v>1416</v>
      </c>
      <c r="D924" s="30" t="s">
        <v>3059</v>
      </c>
      <c r="E924" s="30" t="s">
        <v>4</v>
      </c>
      <c r="F924" s="31">
        <v>1451.5874313584102</v>
      </c>
      <c r="G924" s="32">
        <v>0</v>
      </c>
      <c r="H924" s="33" t="s">
        <v>1374</v>
      </c>
      <c r="I924" s="34" t="s">
        <v>3033</v>
      </c>
    </row>
    <row r="925" spans="2:9" ht="16.2" thickTop="1" thickBot="1" x14ac:dyDescent="0.3">
      <c r="B925" s="29" t="s">
        <v>3060</v>
      </c>
      <c r="C925" s="30" t="s">
        <v>1416</v>
      </c>
      <c r="D925" s="30" t="s">
        <v>3061</v>
      </c>
      <c r="E925" s="30" t="s">
        <v>4</v>
      </c>
      <c r="F925" s="31">
        <v>2424.5799397806104</v>
      </c>
      <c r="G925" s="32">
        <v>0</v>
      </c>
      <c r="H925" s="33" t="s">
        <v>1374</v>
      </c>
      <c r="I925" s="34" t="s">
        <v>3033</v>
      </c>
    </row>
    <row r="926" spans="2:9" ht="16.2" thickTop="1" thickBot="1" x14ac:dyDescent="0.3">
      <c r="B926" s="29" t="s">
        <v>3062</v>
      </c>
      <c r="C926" s="30" t="s">
        <v>1416</v>
      </c>
      <c r="D926" s="30" t="s">
        <v>3063</v>
      </c>
      <c r="E926" s="30" t="s">
        <v>4</v>
      </c>
      <c r="F926" s="31">
        <v>325.0833438811992</v>
      </c>
      <c r="G926" s="32">
        <v>0</v>
      </c>
      <c r="H926" s="33" t="s">
        <v>1374</v>
      </c>
      <c r="I926" s="34" t="s">
        <v>3033</v>
      </c>
    </row>
    <row r="927" spans="2:9" ht="16.2" thickTop="1" thickBot="1" x14ac:dyDescent="0.3">
      <c r="B927" s="29" t="s">
        <v>3064</v>
      </c>
      <c r="C927" s="30" t="s">
        <v>1416</v>
      </c>
      <c r="D927" s="30" t="s">
        <v>3065</v>
      </c>
      <c r="E927" s="30" t="s">
        <v>4</v>
      </c>
      <c r="F927" s="31">
        <v>361.20371542355463</v>
      </c>
      <c r="G927" s="32">
        <v>0</v>
      </c>
      <c r="H927" s="33" t="s">
        <v>1374</v>
      </c>
      <c r="I927" s="34" t="s">
        <v>3033</v>
      </c>
    </row>
    <row r="928" spans="2:9" ht="16.2" thickTop="1" thickBot="1" x14ac:dyDescent="0.3">
      <c r="B928" s="29" t="s">
        <v>3066</v>
      </c>
      <c r="C928" s="30" t="s">
        <v>1416</v>
      </c>
      <c r="D928" s="30" t="s">
        <v>3067</v>
      </c>
      <c r="E928" s="30" t="s">
        <v>4</v>
      </c>
      <c r="F928" s="31">
        <v>361.20371542355463</v>
      </c>
      <c r="G928" s="32">
        <v>0</v>
      </c>
      <c r="H928" s="33" t="s">
        <v>1374</v>
      </c>
      <c r="I928" s="34" t="s">
        <v>3033</v>
      </c>
    </row>
    <row r="929" spans="2:9" ht="16.2" thickTop="1" thickBot="1" x14ac:dyDescent="0.3">
      <c r="B929" s="29" t="s">
        <v>3068</v>
      </c>
      <c r="C929" s="30" t="s">
        <v>1416</v>
      </c>
      <c r="D929" s="30" t="s">
        <v>3069</v>
      </c>
      <c r="E929" s="30" t="s">
        <v>4</v>
      </c>
      <c r="F929" s="31">
        <v>399.58161018730732</v>
      </c>
      <c r="G929" s="32">
        <v>0</v>
      </c>
      <c r="H929" s="33" t="s">
        <v>1374</v>
      </c>
      <c r="I929" s="34" t="s">
        <v>3033</v>
      </c>
    </row>
    <row r="930" spans="2:9" ht="16.2" thickTop="1" thickBot="1" x14ac:dyDescent="0.3">
      <c r="B930" s="29" t="s">
        <v>3070</v>
      </c>
      <c r="C930" s="30" t="s">
        <v>1416</v>
      </c>
      <c r="D930" s="30" t="s">
        <v>3071</v>
      </c>
      <c r="E930" s="30" t="s">
        <v>4</v>
      </c>
      <c r="F930" s="31">
        <v>295.73554200303533</v>
      </c>
      <c r="G930" s="32">
        <v>0</v>
      </c>
      <c r="H930" s="33" t="s">
        <v>1374</v>
      </c>
      <c r="I930" s="34" t="s">
        <v>3033</v>
      </c>
    </row>
    <row r="931" spans="2:9" ht="16.2" thickTop="1" thickBot="1" x14ac:dyDescent="0.3">
      <c r="B931" s="29" t="s">
        <v>3072</v>
      </c>
      <c r="C931" s="30" t="s">
        <v>1416</v>
      </c>
      <c r="D931" s="30" t="s">
        <v>3073</v>
      </c>
      <c r="E931" s="30" t="s">
        <v>4</v>
      </c>
      <c r="F931" s="31">
        <v>327.34086710259641</v>
      </c>
      <c r="G931" s="32">
        <v>0</v>
      </c>
      <c r="H931" s="33" t="s">
        <v>1374</v>
      </c>
      <c r="I931" s="34" t="s">
        <v>3033</v>
      </c>
    </row>
    <row r="932" spans="2:9" ht="16.2" thickTop="1" thickBot="1" x14ac:dyDescent="0.3">
      <c r="B932" s="29" t="s">
        <v>3074</v>
      </c>
      <c r="C932" s="30" t="s">
        <v>1416</v>
      </c>
      <c r="D932" s="30" t="s">
        <v>3075</v>
      </c>
      <c r="E932" s="30" t="s">
        <v>4</v>
      </c>
      <c r="F932" s="31">
        <v>327.34086710259641</v>
      </c>
      <c r="G932" s="32">
        <v>0</v>
      </c>
      <c r="H932" s="33" t="s">
        <v>1374</v>
      </c>
      <c r="I932" s="34" t="s">
        <v>3033</v>
      </c>
    </row>
    <row r="933" spans="2:9" ht="16.2" thickTop="1" thickBot="1" x14ac:dyDescent="0.3">
      <c r="B933" s="29" t="s">
        <v>3076</v>
      </c>
      <c r="C933" s="30" t="s">
        <v>1416</v>
      </c>
      <c r="D933" s="30" t="s">
        <v>3077</v>
      </c>
      <c r="E933" s="30" t="s">
        <v>4</v>
      </c>
      <c r="F933" s="31">
        <v>363.46123864495183</v>
      </c>
      <c r="G933" s="32">
        <v>0</v>
      </c>
      <c r="H933" s="33" t="s">
        <v>1374</v>
      </c>
      <c r="I933" s="34" t="s">
        <v>3033</v>
      </c>
    </row>
    <row r="934" spans="2:9" ht="16.2" thickTop="1" thickBot="1" x14ac:dyDescent="0.3">
      <c r="B934" s="29" t="s">
        <v>809</v>
      </c>
      <c r="C934" s="30" t="s">
        <v>1329</v>
      </c>
      <c r="D934" s="30" t="s">
        <v>1211</v>
      </c>
      <c r="E934" s="30" t="s">
        <v>4</v>
      </c>
      <c r="F934" s="31">
        <v>16646.707364824906</v>
      </c>
      <c r="G934" s="32">
        <v>0</v>
      </c>
      <c r="H934" s="33" t="s">
        <v>809</v>
      </c>
      <c r="I934" s="34" t="s">
        <v>809</v>
      </c>
    </row>
    <row r="935" spans="2:9" ht="16.2" thickTop="1" thickBot="1" x14ac:dyDescent="0.3">
      <c r="B935" s="29" t="s">
        <v>808</v>
      </c>
      <c r="C935" s="30" t="s">
        <v>1329</v>
      </c>
      <c r="D935" s="30" t="s">
        <v>1210</v>
      </c>
      <c r="E935" s="30" t="s">
        <v>4</v>
      </c>
      <c r="F935" s="31">
        <v>15509.956531354861</v>
      </c>
      <c r="G935" s="32">
        <v>0</v>
      </c>
      <c r="H935" s="33" t="s">
        <v>808</v>
      </c>
      <c r="I935" s="34" t="s">
        <v>808</v>
      </c>
    </row>
    <row r="936" spans="2:9" ht="16.2" thickTop="1" thickBot="1" x14ac:dyDescent="0.3">
      <c r="B936" s="29" t="s">
        <v>807</v>
      </c>
      <c r="C936" s="30" t="s">
        <v>1329</v>
      </c>
      <c r="D936" s="30" t="s">
        <v>1209</v>
      </c>
      <c r="E936" s="30" t="s">
        <v>4</v>
      </c>
      <c r="F936" s="31">
        <v>14373.205697884809</v>
      </c>
      <c r="G936" s="32">
        <v>0</v>
      </c>
      <c r="H936" s="33" t="s">
        <v>807</v>
      </c>
      <c r="I936" s="34" t="s">
        <v>807</v>
      </c>
    </row>
    <row r="937" spans="2:9" ht="16.2" thickTop="1" thickBot="1" x14ac:dyDescent="0.3">
      <c r="B937" s="29" t="s">
        <v>812</v>
      </c>
      <c r="C937" s="30" t="s">
        <v>1329</v>
      </c>
      <c r="D937" s="30" t="s">
        <v>1214</v>
      </c>
      <c r="E937" s="30" t="s">
        <v>4</v>
      </c>
      <c r="F937" s="31">
        <v>22972.379005720984</v>
      </c>
      <c r="G937" s="32">
        <v>0</v>
      </c>
      <c r="H937" s="33" t="s">
        <v>812</v>
      </c>
      <c r="I937" s="34" t="s">
        <v>812</v>
      </c>
    </row>
    <row r="938" spans="2:9" ht="16.2" thickTop="1" thickBot="1" x14ac:dyDescent="0.3">
      <c r="B938" s="29" t="s">
        <v>811</v>
      </c>
      <c r="C938" s="30" t="s">
        <v>1329</v>
      </c>
      <c r="D938" s="30" t="s">
        <v>1213</v>
      </c>
      <c r="E938" s="30" t="s">
        <v>4</v>
      </c>
      <c r="F938" s="31">
        <v>21406.838627695386</v>
      </c>
      <c r="G938" s="32">
        <v>0</v>
      </c>
      <c r="H938" s="33" t="s">
        <v>811</v>
      </c>
      <c r="I938" s="34" t="s">
        <v>811</v>
      </c>
    </row>
    <row r="939" spans="2:9" ht="16.2" thickTop="1" thickBot="1" x14ac:dyDescent="0.3">
      <c r="B939" s="29" t="s">
        <v>810</v>
      </c>
      <c r="C939" s="30" t="s">
        <v>1329</v>
      </c>
      <c r="D939" s="30" t="s">
        <v>1212</v>
      </c>
      <c r="E939" s="30" t="s">
        <v>4</v>
      </c>
      <c r="F939" s="31">
        <v>19841.298249669802</v>
      </c>
      <c r="G939" s="32">
        <v>0</v>
      </c>
      <c r="H939" s="33" t="s">
        <v>810</v>
      </c>
      <c r="I939" s="34" t="s">
        <v>810</v>
      </c>
    </row>
    <row r="940" spans="2:9" ht="16.2" thickTop="1" thickBot="1" x14ac:dyDescent="0.3">
      <c r="B940" s="29" t="s">
        <v>815</v>
      </c>
      <c r="C940" s="30" t="s">
        <v>1329</v>
      </c>
      <c r="D940" s="30" t="s">
        <v>1217</v>
      </c>
      <c r="E940" s="30" t="s">
        <v>4</v>
      </c>
      <c r="F940" s="31">
        <v>26063.367134070017</v>
      </c>
      <c r="G940" s="32">
        <v>0</v>
      </c>
      <c r="H940" s="33" t="s">
        <v>815</v>
      </c>
      <c r="I940" s="34" t="s">
        <v>815</v>
      </c>
    </row>
    <row r="941" spans="2:9" ht="16.2" thickTop="1" thickBot="1" x14ac:dyDescent="0.3">
      <c r="B941" s="29" t="s">
        <v>814</v>
      </c>
      <c r="C941" s="30" t="s">
        <v>1329</v>
      </c>
      <c r="D941" s="30" t="s">
        <v>1216</v>
      </c>
      <c r="E941" s="30" t="s">
        <v>4</v>
      </c>
      <c r="F941" s="31">
        <v>24279.229024693755</v>
      </c>
      <c r="G941" s="32">
        <v>0</v>
      </c>
      <c r="H941" s="33" t="s">
        <v>814</v>
      </c>
      <c r="I941" s="34" t="s">
        <v>814</v>
      </c>
    </row>
    <row r="942" spans="2:9" ht="16.2" thickTop="1" thickBot="1" x14ac:dyDescent="0.3">
      <c r="B942" s="29" t="s">
        <v>813</v>
      </c>
      <c r="C942" s="30" t="s">
        <v>1329</v>
      </c>
      <c r="D942" s="30" t="s">
        <v>1215</v>
      </c>
      <c r="E942" s="30" t="s">
        <v>4</v>
      </c>
      <c r="F942" s="31">
        <v>22495.090915317502</v>
      </c>
      <c r="G942" s="32">
        <v>0</v>
      </c>
      <c r="H942" s="33" t="s">
        <v>813</v>
      </c>
      <c r="I942" s="34" t="s">
        <v>813</v>
      </c>
    </row>
    <row r="943" spans="2:9" ht="16.2" thickTop="1" thickBot="1" x14ac:dyDescent="0.3">
      <c r="B943" s="29" t="s">
        <v>805</v>
      </c>
      <c r="C943" s="30" t="s">
        <v>1329</v>
      </c>
      <c r="D943" s="30" t="s">
        <v>1207</v>
      </c>
      <c r="E943" s="30" t="s">
        <v>4</v>
      </c>
      <c r="F943" s="31">
        <v>11307.696017425018</v>
      </c>
      <c r="G943" s="32">
        <v>0</v>
      </c>
      <c r="H943" s="33" t="s">
        <v>805</v>
      </c>
      <c r="I943" s="34" t="s">
        <v>805</v>
      </c>
    </row>
    <row r="944" spans="2:9" ht="16.2" thickTop="1" thickBot="1" x14ac:dyDescent="0.3">
      <c r="B944" s="29" t="s">
        <v>806</v>
      </c>
      <c r="C944" s="30" t="s">
        <v>1329</v>
      </c>
      <c r="D944" s="30" t="s">
        <v>1208</v>
      </c>
      <c r="E944" s="30" t="s">
        <v>4</v>
      </c>
      <c r="F944" s="31">
        <v>12084.719159390363</v>
      </c>
      <c r="G944" s="32">
        <v>0</v>
      </c>
      <c r="H944" s="33" t="s">
        <v>806</v>
      </c>
      <c r="I944" s="34" t="s">
        <v>806</v>
      </c>
    </row>
    <row r="945" spans="2:9" ht="16.2" thickTop="1" thickBot="1" x14ac:dyDescent="0.3">
      <c r="B945" s="29" t="s">
        <v>804</v>
      </c>
      <c r="C945" s="30" t="s">
        <v>1329</v>
      </c>
      <c r="D945" s="30" t="s">
        <v>1206</v>
      </c>
      <c r="E945" s="30" t="s">
        <v>4</v>
      </c>
      <c r="F945" s="31">
        <v>10530.672875459677</v>
      </c>
      <c r="G945" s="32">
        <v>0</v>
      </c>
      <c r="H945" s="33" t="s">
        <v>804</v>
      </c>
      <c r="I945" s="34" t="s">
        <v>804</v>
      </c>
    </row>
    <row r="946" spans="2:9" ht="16.2" thickTop="1" thickBot="1" x14ac:dyDescent="0.3">
      <c r="B946" s="29" t="s">
        <v>803</v>
      </c>
      <c r="C946" s="30" t="s">
        <v>1329</v>
      </c>
      <c r="D946" s="30" t="s">
        <v>1205</v>
      </c>
      <c r="E946" s="30" t="s">
        <v>4</v>
      </c>
      <c r="F946" s="31">
        <v>9753.6497334943324</v>
      </c>
      <c r="G946" s="32">
        <v>0</v>
      </c>
      <c r="H946" s="33" t="s">
        <v>803</v>
      </c>
      <c r="I946" s="34" t="s">
        <v>803</v>
      </c>
    </row>
    <row r="947" spans="2:9" ht="16.2" thickTop="1" thickBot="1" x14ac:dyDescent="0.3">
      <c r="B947" s="29" t="s">
        <v>802</v>
      </c>
      <c r="C947" s="30" t="s">
        <v>1329</v>
      </c>
      <c r="D947" s="30" t="s">
        <v>1204</v>
      </c>
      <c r="E947" s="30" t="s">
        <v>4</v>
      </c>
      <c r="F947" s="31">
        <v>8976.6265915289896</v>
      </c>
      <c r="G947" s="32">
        <v>0</v>
      </c>
      <c r="H947" s="33" t="s">
        <v>802</v>
      </c>
      <c r="I947" s="34" t="s">
        <v>802</v>
      </c>
    </row>
    <row r="948" spans="2:9" ht="16.2" thickTop="1" thickBot="1" x14ac:dyDescent="0.3">
      <c r="B948" s="29" t="s">
        <v>795</v>
      </c>
      <c r="C948" s="30" t="s">
        <v>1329</v>
      </c>
      <c r="D948" s="30" t="s">
        <v>1211</v>
      </c>
      <c r="E948" s="30" t="s">
        <v>4</v>
      </c>
      <c r="F948" s="31">
        <v>23791.869472383914</v>
      </c>
      <c r="G948" s="32">
        <v>0</v>
      </c>
      <c r="H948" s="33" t="s">
        <v>795</v>
      </c>
      <c r="I948" s="34" t="s">
        <v>795</v>
      </c>
    </row>
    <row r="949" spans="2:9" ht="16.2" thickTop="1" thickBot="1" x14ac:dyDescent="0.3">
      <c r="B949" s="29" t="s">
        <v>794</v>
      </c>
      <c r="C949" s="30" t="s">
        <v>1329</v>
      </c>
      <c r="D949" s="30" t="s">
        <v>1210</v>
      </c>
      <c r="E949" s="30" t="s">
        <v>4</v>
      </c>
      <c r="F949" s="31">
        <v>22197.843542533712</v>
      </c>
      <c r="G949" s="32">
        <v>0</v>
      </c>
      <c r="H949" s="33" t="s">
        <v>794</v>
      </c>
      <c r="I949" s="34" t="s">
        <v>794</v>
      </c>
    </row>
    <row r="950" spans="2:9" ht="16.2" thickTop="1" thickBot="1" x14ac:dyDescent="0.3">
      <c r="B950" s="29" t="s">
        <v>793</v>
      </c>
      <c r="C950" s="30" t="s">
        <v>1329</v>
      </c>
      <c r="D950" s="30" t="s">
        <v>1209</v>
      </c>
      <c r="E950" s="30" t="s">
        <v>4</v>
      </c>
      <c r="F950" s="31">
        <v>20603.817612683506</v>
      </c>
      <c r="G950" s="32">
        <v>0</v>
      </c>
      <c r="H950" s="33" t="s">
        <v>793</v>
      </c>
      <c r="I950" s="34" t="s">
        <v>793</v>
      </c>
    </row>
    <row r="951" spans="2:9" ht="16.2" thickTop="1" thickBot="1" x14ac:dyDescent="0.3">
      <c r="B951" s="29" t="s">
        <v>798</v>
      </c>
      <c r="C951" s="30" t="s">
        <v>1329</v>
      </c>
      <c r="D951" s="30" t="s">
        <v>1214</v>
      </c>
      <c r="E951" s="30" t="s">
        <v>4</v>
      </c>
      <c r="F951" s="31">
        <v>33047.836282743716</v>
      </c>
      <c r="G951" s="32">
        <v>0</v>
      </c>
      <c r="H951" s="33" t="s">
        <v>798</v>
      </c>
      <c r="I951" s="34" t="s">
        <v>798</v>
      </c>
    </row>
    <row r="952" spans="2:9" ht="16.2" thickTop="1" thickBot="1" x14ac:dyDescent="0.3">
      <c r="B952" s="29" t="s">
        <v>797</v>
      </c>
      <c r="C952" s="30" t="s">
        <v>1329</v>
      </c>
      <c r="D952" s="30" t="s">
        <v>1213</v>
      </c>
      <c r="E952" s="30" t="s">
        <v>4</v>
      </c>
      <c r="F952" s="31">
        <v>30839.162155932376</v>
      </c>
      <c r="G952" s="32">
        <v>0</v>
      </c>
      <c r="H952" s="33" t="s">
        <v>797</v>
      </c>
      <c r="I952" s="34" t="s">
        <v>797</v>
      </c>
    </row>
    <row r="953" spans="2:9" ht="16.2" thickTop="1" thickBot="1" x14ac:dyDescent="0.3">
      <c r="B953" s="29" t="s">
        <v>796</v>
      </c>
      <c r="C953" s="30" t="s">
        <v>1329</v>
      </c>
      <c r="D953" s="30" t="s">
        <v>1212</v>
      </c>
      <c r="E953" s="30" t="s">
        <v>4</v>
      </c>
      <c r="F953" s="31">
        <v>28630.488029121043</v>
      </c>
      <c r="G953" s="32">
        <v>0</v>
      </c>
      <c r="H953" s="33" t="s">
        <v>796</v>
      </c>
      <c r="I953" s="34" t="s">
        <v>796</v>
      </c>
    </row>
    <row r="954" spans="2:9" ht="16.2" thickTop="1" thickBot="1" x14ac:dyDescent="0.3">
      <c r="B954" s="29" t="s">
        <v>801</v>
      </c>
      <c r="C954" s="30" t="s">
        <v>1329</v>
      </c>
      <c r="D954" s="30" t="s">
        <v>1217</v>
      </c>
      <c r="E954" s="30" t="s">
        <v>4</v>
      </c>
      <c r="F954" s="31">
        <v>36992.096085736295</v>
      </c>
      <c r="G954" s="32">
        <v>0</v>
      </c>
      <c r="H954" s="33" t="s">
        <v>801</v>
      </c>
      <c r="I954" s="34" t="s">
        <v>801</v>
      </c>
    </row>
    <row r="955" spans="2:9" ht="16.2" thickTop="1" thickBot="1" x14ac:dyDescent="0.3">
      <c r="B955" s="29" t="s">
        <v>800</v>
      </c>
      <c r="C955" s="30" t="s">
        <v>1329</v>
      </c>
      <c r="D955" s="30" t="s">
        <v>1216</v>
      </c>
      <c r="E955" s="30" t="s">
        <v>4</v>
      </c>
      <c r="F955" s="31">
        <v>34505.781421677173</v>
      </c>
      <c r="G955" s="32">
        <v>0</v>
      </c>
      <c r="H955" s="33" t="s">
        <v>800</v>
      </c>
      <c r="I955" s="34" t="s">
        <v>800</v>
      </c>
    </row>
    <row r="956" spans="2:9" ht="16.2" thickTop="1" thickBot="1" x14ac:dyDescent="0.3">
      <c r="B956" s="29" t="s">
        <v>799</v>
      </c>
      <c r="C956" s="30" t="s">
        <v>1329</v>
      </c>
      <c r="D956" s="30" t="s">
        <v>1215</v>
      </c>
      <c r="E956" s="30" t="s">
        <v>4</v>
      </c>
      <c r="F956" s="31">
        <v>32019.46675761804</v>
      </c>
      <c r="G956" s="32">
        <v>0</v>
      </c>
      <c r="H956" s="33" t="s">
        <v>799</v>
      </c>
      <c r="I956" s="34" t="s">
        <v>799</v>
      </c>
    </row>
    <row r="957" spans="2:9" ht="16.2" thickTop="1" thickBot="1" x14ac:dyDescent="0.3">
      <c r="B957" s="29" t="s">
        <v>791</v>
      </c>
      <c r="C957" s="30" t="s">
        <v>1329</v>
      </c>
      <c r="D957" s="30" t="s">
        <v>1207</v>
      </c>
      <c r="E957" s="30" t="s">
        <v>4</v>
      </c>
      <c r="F957" s="31">
        <v>15892.163089770456</v>
      </c>
      <c r="G957" s="32">
        <v>0</v>
      </c>
      <c r="H957" s="33" t="s">
        <v>791</v>
      </c>
      <c r="I957" s="34" t="s">
        <v>791</v>
      </c>
    </row>
    <row r="958" spans="2:9" ht="16.2" thickTop="1" thickBot="1" x14ac:dyDescent="0.3">
      <c r="B958" s="29" t="s">
        <v>792</v>
      </c>
      <c r="C958" s="30" t="s">
        <v>1329</v>
      </c>
      <c r="D958" s="30" t="s">
        <v>1208</v>
      </c>
      <c r="E958" s="30" t="s">
        <v>4</v>
      </c>
      <c r="F958" s="31">
        <v>16966.114810646824</v>
      </c>
      <c r="G958" s="32">
        <v>0</v>
      </c>
      <c r="H958" s="33" t="s">
        <v>792</v>
      </c>
      <c r="I958" s="34" t="s">
        <v>792</v>
      </c>
    </row>
    <row r="959" spans="2:9" ht="16.2" thickTop="1" thickBot="1" x14ac:dyDescent="0.3">
      <c r="B959" s="29" t="s">
        <v>790</v>
      </c>
      <c r="C959" s="30" t="s">
        <v>1329</v>
      </c>
      <c r="D959" s="30" t="s">
        <v>1206</v>
      </c>
      <c r="E959" s="30" t="s">
        <v>4</v>
      </c>
      <c r="F959" s="31">
        <v>14818.211368894094</v>
      </c>
      <c r="G959" s="32">
        <v>0</v>
      </c>
      <c r="H959" s="33" t="s">
        <v>790</v>
      </c>
      <c r="I959" s="34" t="s">
        <v>790</v>
      </c>
    </row>
    <row r="960" spans="2:9" ht="16.2" thickTop="1" thickBot="1" x14ac:dyDescent="0.3">
      <c r="B960" s="29" t="s">
        <v>789</v>
      </c>
      <c r="C960" s="30" t="s">
        <v>1329</v>
      </c>
      <c r="D960" s="30" t="s">
        <v>1205</v>
      </c>
      <c r="E960" s="30" t="s">
        <v>4</v>
      </c>
      <c r="F960" s="31">
        <v>13744.25964801772</v>
      </c>
      <c r="G960" s="32">
        <v>0</v>
      </c>
      <c r="H960" s="33" t="s">
        <v>789</v>
      </c>
      <c r="I960" s="34" t="s">
        <v>789</v>
      </c>
    </row>
    <row r="961" spans="2:9" ht="16.2" thickTop="1" thickBot="1" x14ac:dyDescent="0.3">
      <c r="B961" s="29" t="s">
        <v>788</v>
      </c>
      <c r="C961" s="30" t="s">
        <v>1329</v>
      </c>
      <c r="D961" s="30" t="s">
        <v>1204</v>
      </c>
      <c r="E961" s="30" t="s">
        <v>4</v>
      </c>
      <c r="F961" s="31">
        <v>12670.307927141352</v>
      </c>
      <c r="G961" s="32">
        <v>0</v>
      </c>
      <c r="H961" s="33" t="s">
        <v>788</v>
      </c>
      <c r="I961" s="34" t="s">
        <v>788</v>
      </c>
    </row>
    <row r="962" spans="2:9" ht="16.2" thickTop="1" thickBot="1" x14ac:dyDescent="0.3">
      <c r="B962" s="29" t="s">
        <v>781</v>
      </c>
      <c r="C962" s="30" t="s">
        <v>1329</v>
      </c>
      <c r="D962" s="30" t="s">
        <v>1197</v>
      </c>
      <c r="E962" s="30" t="s">
        <v>4</v>
      </c>
      <c r="F962" s="31">
        <v>10515.465402749449</v>
      </c>
      <c r="G962" s="32">
        <v>0</v>
      </c>
      <c r="H962" s="33" t="s">
        <v>781</v>
      </c>
      <c r="I962" s="34" t="s">
        <v>781</v>
      </c>
    </row>
    <row r="963" spans="2:9" ht="16.2" thickTop="1" thickBot="1" x14ac:dyDescent="0.3">
      <c r="B963" s="29" t="s">
        <v>780</v>
      </c>
      <c r="C963" s="30" t="s">
        <v>1329</v>
      </c>
      <c r="D963" s="30" t="s">
        <v>1196</v>
      </c>
      <c r="E963" s="30" t="s">
        <v>4</v>
      </c>
      <c r="F963" s="31">
        <v>9712.0880297233434</v>
      </c>
      <c r="G963" s="32">
        <v>0</v>
      </c>
      <c r="H963" s="33" t="s">
        <v>780</v>
      </c>
      <c r="I963" s="34" t="s">
        <v>780</v>
      </c>
    </row>
    <row r="964" spans="2:9" ht="16.2" thickTop="1" thickBot="1" x14ac:dyDescent="0.3">
      <c r="B964" s="29" t="s">
        <v>779</v>
      </c>
      <c r="C964" s="30" t="s">
        <v>1329</v>
      </c>
      <c r="D964" s="30" t="s">
        <v>1195</v>
      </c>
      <c r="E964" s="30" t="s">
        <v>4</v>
      </c>
      <c r="F964" s="31">
        <v>8908.7106566972398</v>
      </c>
      <c r="G964" s="32">
        <v>0</v>
      </c>
      <c r="H964" s="33" t="s">
        <v>779</v>
      </c>
      <c r="I964" s="34" t="s">
        <v>779</v>
      </c>
    </row>
    <row r="965" spans="2:9" ht="16.2" thickTop="1" thickBot="1" x14ac:dyDescent="0.3">
      <c r="B965" s="29" t="s">
        <v>784</v>
      </c>
      <c r="C965" s="30" t="s">
        <v>1329</v>
      </c>
      <c r="D965" s="30" t="s">
        <v>1200</v>
      </c>
      <c r="E965" s="30" t="s">
        <v>4</v>
      </c>
      <c r="F965" s="31">
        <v>14461.291780119522</v>
      </c>
      <c r="G965" s="32">
        <v>0</v>
      </c>
      <c r="H965" s="33" t="s">
        <v>784</v>
      </c>
      <c r="I965" s="34" t="s">
        <v>784</v>
      </c>
    </row>
    <row r="966" spans="2:9" ht="16.2" thickTop="1" thickBot="1" x14ac:dyDescent="0.3">
      <c r="B966" s="29" t="s">
        <v>783</v>
      </c>
      <c r="C966" s="30" t="s">
        <v>1329</v>
      </c>
      <c r="D966" s="30" t="s">
        <v>1199</v>
      </c>
      <c r="E966" s="30" t="s">
        <v>4</v>
      </c>
      <c r="F966" s="31">
        <v>13359.452791077892</v>
      </c>
      <c r="G966" s="32">
        <v>0</v>
      </c>
      <c r="H966" s="33" t="s">
        <v>783</v>
      </c>
      <c r="I966" s="34" t="s">
        <v>783</v>
      </c>
    </row>
    <row r="967" spans="2:9" ht="16.2" thickTop="1" thickBot="1" x14ac:dyDescent="0.3">
      <c r="B967" s="29" t="s">
        <v>782</v>
      </c>
      <c r="C967" s="30" t="s">
        <v>1329</v>
      </c>
      <c r="D967" s="30" t="s">
        <v>1198</v>
      </c>
      <c r="E967" s="30" t="s">
        <v>4</v>
      </c>
      <c r="F967" s="31">
        <v>12257.613802036258</v>
      </c>
      <c r="G967" s="32">
        <v>0</v>
      </c>
      <c r="H967" s="33" t="s">
        <v>782</v>
      </c>
      <c r="I967" s="34" t="s">
        <v>782</v>
      </c>
    </row>
    <row r="968" spans="2:9" ht="16.2" thickTop="1" thickBot="1" x14ac:dyDescent="0.3">
      <c r="B968" s="29" t="s">
        <v>787</v>
      </c>
      <c r="C968" s="30" t="s">
        <v>1329</v>
      </c>
      <c r="D968" s="30" t="s">
        <v>1203</v>
      </c>
      <c r="E968" s="30" t="s">
        <v>4</v>
      </c>
      <c r="F968" s="31">
        <v>16495.160518774876</v>
      </c>
      <c r="G968" s="32">
        <v>0</v>
      </c>
      <c r="H968" s="33" t="s">
        <v>787</v>
      </c>
      <c r="I968" s="34" t="s">
        <v>787</v>
      </c>
    </row>
    <row r="969" spans="2:9" ht="16.2" thickTop="1" thickBot="1" x14ac:dyDescent="0.3">
      <c r="B969" s="29" t="s">
        <v>786</v>
      </c>
      <c r="C969" s="30" t="s">
        <v>1329</v>
      </c>
      <c r="D969" s="30" t="s">
        <v>1202</v>
      </c>
      <c r="E969" s="30" t="s">
        <v>4</v>
      </c>
      <c r="F969" s="31">
        <v>15230.724003847497</v>
      </c>
      <c r="G969" s="32">
        <v>0</v>
      </c>
      <c r="H969" s="33" t="s">
        <v>786</v>
      </c>
      <c r="I969" s="34" t="s">
        <v>786</v>
      </c>
    </row>
    <row r="970" spans="2:9" ht="16.2" thickTop="1" thickBot="1" x14ac:dyDescent="0.3">
      <c r="B970" s="29" t="s">
        <v>785</v>
      </c>
      <c r="C970" s="30" t="s">
        <v>1329</v>
      </c>
      <c r="D970" s="30" t="s">
        <v>1201</v>
      </c>
      <c r="E970" s="30" t="s">
        <v>4</v>
      </c>
      <c r="F970" s="31">
        <v>13966.28748892011</v>
      </c>
      <c r="G970" s="32">
        <v>0</v>
      </c>
      <c r="H970" s="33" t="s">
        <v>785</v>
      </c>
      <c r="I970" s="34" t="s">
        <v>785</v>
      </c>
    </row>
    <row r="971" spans="2:9" ht="16.2" thickTop="1" thickBot="1" x14ac:dyDescent="0.3">
      <c r="B971" s="29" t="s">
        <v>777</v>
      </c>
      <c r="C971" s="30" t="s">
        <v>1329</v>
      </c>
      <c r="D971" s="30" t="s">
        <v>1193</v>
      </c>
      <c r="E971" s="30" t="s">
        <v>4</v>
      </c>
      <c r="F971" s="31">
        <v>7162.3424302083695</v>
      </c>
      <c r="G971" s="32">
        <v>0</v>
      </c>
      <c r="H971" s="33" t="s">
        <v>777</v>
      </c>
      <c r="I971" s="34" t="s">
        <v>777</v>
      </c>
    </row>
    <row r="972" spans="2:9" ht="16.2" thickTop="1" thickBot="1" x14ac:dyDescent="0.3">
      <c r="B972" s="29" t="s">
        <v>778</v>
      </c>
      <c r="C972" s="30" t="s">
        <v>1329</v>
      </c>
      <c r="D972" s="30" t="s">
        <v>1194</v>
      </c>
      <c r="E972" s="30" t="s">
        <v>4</v>
      </c>
      <c r="F972" s="31">
        <v>7714.319634889287</v>
      </c>
      <c r="G972" s="32">
        <v>0</v>
      </c>
      <c r="H972" s="33" t="s">
        <v>778</v>
      </c>
      <c r="I972" s="34" t="s">
        <v>778</v>
      </c>
    </row>
    <row r="973" spans="2:9" ht="16.2" thickTop="1" thickBot="1" x14ac:dyDescent="0.3">
      <c r="B973" s="29" t="s">
        <v>776</v>
      </c>
      <c r="C973" s="30" t="s">
        <v>1329</v>
      </c>
      <c r="D973" s="30" t="s">
        <v>1192</v>
      </c>
      <c r="E973" s="30" t="s">
        <v>4</v>
      </c>
      <c r="F973" s="31">
        <v>6610.3652255274537</v>
      </c>
      <c r="G973" s="32">
        <v>0</v>
      </c>
      <c r="H973" s="33" t="s">
        <v>776</v>
      </c>
      <c r="I973" s="34" t="s">
        <v>776</v>
      </c>
    </row>
    <row r="974" spans="2:9" ht="16.2" thickTop="1" thickBot="1" x14ac:dyDescent="0.3">
      <c r="B974" s="29" t="s">
        <v>775</v>
      </c>
      <c r="C974" s="30" t="s">
        <v>1329</v>
      </c>
      <c r="D974" s="30" t="s">
        <v>1191</v>
      </c>
      <c r="E974" s="30" t="s">
        <v>4</v>
      </c>
      <c r="F974" s="31">
        <v>6058.3880208465371</v>
      </c>
      <c r="G974" s="32">
        <v>0</v>
      </c>
      <c r="H974" s="33" t="s">
        <v>775</v>
      </c>
      <c r="I974" s="34" t="s">
        <v>775</v>
      </c>
    </row>
    <row r="975" spans="2:9" ht="16.2" thickTop="1" thickBot="1" x14ac:dyDescent="0.3">
      <c r="B975" s="29" t="s">
        <v>774</v>
      </c>
      <c r="C975" s="30" t="s">
        <v>1329</v>
      </c>
      <c r="D975" s="30" t="s">
        <v>1190</v>
      </c>
      <c r="E975" s="30" t="s">
        <v>4</v>
      </c>
      <c r="F975" s="31">
        <v>5506.4108161656204</v>
      </c>
      <c r="G975" s="32">
        <v>0</v>
      </c>
      <c r="H975" s="33" t="s">
        <v>774</v>
      </c>
      <c r="I975" s="34" t="s">
        <v>774</v>
      </c>
    </row>
    <row r="976" spans="2:9" ht="16.2" thickTop="1" thickBot="1" x14ac:dyDescent="0.3">
      <c r="B976" s="29" t="s">
        <v>767</v>
      </c>
      <c r="C976" s="30" t="s">
        <v>1329</v>
      </c>
      <c r="D976" s="30" t="s">
        <v>1197</v>
      </c>
      <c r="E976" s="30" t="s">
        <v>4</v>
      </c>
      <c r="F976" s="31">
        <v>14619.247346937003</v>
      </c>
      <c r="G976" s="32">
        <v>0</v>
      </c>
      <c r="H976" s="33" t="s">
        <v>767</v>
      </c>
      <c r="I976" s="34" t="s">
        <v>767</v>
      </c>
    </row>
    <row r="977" spans="2:9" ht="16.2" thickTop="1" thickBot="1" x14ac:dyDescent="0.3">
      <c r="B977" s="29" t="s">
        <v>766</v>
      </c>
      <c r="C977" s="30" t="s">
        <v>1329</v>
      </c>
      <c r="D977" s="30" t="s">
        <v>1196</v>
      </c>
      <c r="E977" s="30" t="s">
        <v>4</v>
      </c>
      <c r="F977" s="31">
        <v>13524.155558204389</v>
      </c>
      <c r="G977" s="32">
        <v>0</v>
      </c>
      <c r="H977" s="33" t="s">
        <v>766</v>
      </c>
      <c r="I977" s="34" t="s">
        <v>766</v>
      </c>
    </row>
    <row r="978" spans="2:9" ht="16.2" thickTop="1" thickBot="1" x14ac:dyDescent="0.3">
      <c r="B978" s="29" t="s">
        <v>765</v>
      </c>
      <c r="C978" s="30" t="s">
        <v>1329</v>
      </c>
      <c r="D978" s="30" t="s">
        <v>1195</v>
      </c>
      <c r="E978" s="30" t="s">
        <v>4</v>
      </c>
      <c r="F978" s="31">
        <v>12429.063769471784</v>
      </c>
      <c r="G978" s="32">
        <v>0</v>
      </c>
      <c r="H978" s="33" t="s">
        <v>765</v>
      </c>
      <c r="I978" s="34" t="s">
        <v>765</v>
      </c>
    </row>
    <row r="979" spans="2:9" ht="16.2" thickTop="1" thickBot="1" x14ac:dyDescent="0.3">
      <c r="B979" s="29" t="s">
        <v>770</v>
      </c>
      <c r="C979" s="30" t="s">
        <v>1329</v>
      </c>
      <c r="D979" s="30" t="s">
        <v>1200</v>
      </c>
      <c r="E979" s="30" t="s">
        <v>4</v>
      </c>
      <c r="F979" s="31">
        <v>20354.322141629131</v>
      </c>
      <c r="G979" s="32">
        <v>0</v>
      </c>
      <c r="H979" s="33" t="s">
        <v>770</v>
      </c>
      <c r="I979" s="34" t="s">
        <v>770</v>
      </c>
    </row>
    <row r="980" spans="2:9" ht="16.2" thickTop="1" thickBot="1" x14ac:dyDescent="0.3">
      <c r="B980" s="29" t="s">
        <v>769</v>
      </c>
      <c r="C980" s="30" t="s">
        <v>1329</v>
      </c>
      <c r="D980" s="30" t="s">
        <v>1199</v>
      </c>
      <c r="E980" s="30" t="s">
        <v>4</v>
      </c>
      <c r="F980" s="31">
        <v>18834.719282934253</v>
      </c>
      <c r="G980" s="32">
        <v>0</v>
      </c>
      <c r="H980" s="33" t="s">
        <v>769</v>
      </c>
      <c r="I980" s="34" t="s">
        <v>769</v>
      </c>
    </row>
    <row r="981" spans="2:9" ht="16.2" thickTop="1" thickBot="1" x14ac:dyDescent="0.3">
      <c r="B981" s="29" t="s">
        <v>768</v>
      </c>
      <c r="C981" s="30" t="s">
        <v>1329</v>
      </c>
      <c r="D981" s="30" t="s">
        <v>1198</v>
      </c>
      <c r="E981" s="30" t="s">
        <v>4</v>
      </c>
      <c r="F981" s="31">
        <v>17315.116424239375</v>
      </c>
      <c r="G981" s="32">
        <v>0</v>
      </c>
      <c r="H981" s="33" t="s">
        <v>768</v>
      </c>
      <c r="I981" s="34" t="s">
        <v>768</v>
      </c>
    </row>
    <row r="982" spans="2:9" ht="16.2" thickTop="1" thickBot="1" x14ac:dyDescent="0.3">
      <c r="B982" s="29" t="s">
        <v>773</v>
      </c>
      <c r="C982" s="30" t="s">
        <v>1329</v>
      </c>
      <c r="D982" s="30" t="s">
        <v>1203</v>
      </c>
      <c r="E982" s="30" t="s">
        <v>4</v>
      </c>
      <c r="F982" s="31">
        <v>22664.169995533306</v>
      </c>
      <c r="G982" s="32">
        <v>0</v>
      </c>
      <c r="H982" s="33" t="s">
        <v>773</v>
      </c>
      <c r="I982" s="34" t="s">
        <v>773</v>
      </c>
    </row>
    <row r="983" spans="2:9" ht="16.2" thickTop="1" thickBot="1" x14ac:dyDescent="0.3">
      <c r="B983" s="29" t="s">
        <v>772</v>
      </c>
      <c r="C983" s="30" t="s">
        <v>1329</v>
      </c>
      <c r="D983" s="30" t="s">
        <v>1202</v>
      </c>
      <c r="E983" s="30" t="s">
        <v>4</v>
      </c>
      <c r="F983" s="31">
        <v>20959.009842571941</v>
      </c>
      <c r="G983" s="32">
        <v>0</v>
      </c>
      <c r="H983" s="33" t="s">
        <v>772</v>
      </c>
      <c r="I983" s="34" t="s">
        <v>772</v>
      </c>
    </row>
    <row r="984" spans="2:9" ht="16.2" thickTop="1" thickBot="1" x14ac:dyDescent="0.3">
      <c r="B984" s="29" t="s">
        <v>771</v>
      </c>
      <c r="C984" s="30" t="s">
        <v>1329</v>
      </c>
      <c r="D984" s="30" t="s">
        <v>1201</v>
      </c>
      <c r="E984" s="30" t="s">
        <v>4</v>
      </c>
      <c r="F984" s="31">
        <v>19253.849689610579</v>
      </c>
      <c r="G984" s="32">
        <v>0</v>
      </c>
      <c r="H984" s="33" t="s">
        <v>771</v>
      </c>
      <c r="I984" s="34" t="s">
        <v>771</v>
      </c>
    </row>
    <row r="985" spans="2:9" ht="16.2" thickTop="1" thickBot="1" x14ac:dyDescent="0.3">
      <c r="B985" s="29" t="s">
        <v>763</v>
      </c>
      <c r="C985" s="30" t="s">
        <v>1329</v>
      </c>
      <c r="D985" s="30" t="s">
        <v>1193</v>
      </c>
      <c r="E985" s="30" t="s">
        <v>4</v>
      </c>
      <c r="F985" s="31">
        <v>9689.9555623844244</v>
      </c>
      <c r="G985" s="32">
        <v>0</v>
      </c>
      <c r="H985" s="33" t="s">
        <v>763</v>
      </c>
      <c r="I985" s="34" t="s">
        <v>763</v>
      </c>
    </row>
    <row r="986" spans="2:9" ht="16.2" thickTop="1" thickBot="1" x14ac:dyDescent="0.3">
      <c r="B986" s="29" t="s">
        <v>764</v>
      </c>
      <c r="C986" s="30" t="s">
        <v>1329</v>
      </c>
      <c r="D986" s="30" t="s">
        <v>1194</v>
      </c>
      <c r="E986" s="30" t="s">
        <v>4</v>
      </c>
      <c r="F986" s="31">
        <v>10424.636197545349</v>
      </c>
      <c r="G986" s="32">
        <v>0</v>
      </c>
      <c r="H986" s="33" t="s">
        <v>764</v>
      </c>
      <c r="I986" s="34" t="s">
        <v>764</v>
      </c>
    </row>
    <row r="987" spans="2:9" ht="16.2" thickTop="1" thickBot="1" x14ac:dyDescent="0.3">
      <c r="B987" s="29" t="s">
        <v>762</v>
      </c>
      <c r="C987" s="30" t="s">
        <v>1329</v>
      </c>
      <c r="D987" s="30" t="s">
        <v>1192</v>
      </c>
      <c r="E987" s="30" t="s">
        <v>4</v>
      </c>
      <c r="F987" s="31">
        <v>8955.2749272234923</v>
      </c>
      <c r="G987" s="32">
        <v>0</v>
      </c>
      <c r="H987" s="33" t="s">
        <v>762</v>
      </c>
      <c r="I987" s="34" t="s">
        <v>762</v>
      </c>
    </row>
    <row r="988" spans="2:9" ht="16.2" thickTop="1" thickBot="1" x14ac:dyDescent="0.3">
      <c r="B988" s="29" t="s">
        <v>761</v>
      </c>
      <c r="C988" s="30" t="s">
        <v>1329</v>
      </c>
      <c r="D988" s="30" t="s">
        <v>1191</v>
      </c>
      <c r="E988" s="30" t="s">
        <v>4</v>
      </c>
      <c r="F988" s="31">
        <v>8220.5942920625694</v>
      </c>
      <c r="G988" s="32">
        <v>0</v>
      </c>
      <c r="H988" s="33" t="s">
        <v>761</v>
      </c>
      <c r="I988" s="34" t="s">
        <v>761</v>
      </c>
    </row>
    <row r="989" spans="2:9" ht="16.2" thickTop="1" thickBot="1" x14ac:dyDescent="0.3">
      <c r="B989" s="29" t="s">
        <v>760</v>
      </c>
      <c r="C989" s="30" t="s">
        <v>1329</v>
      </c>
      <c r="D989" s="30" t="s">
        <v>1190</v>
      </c>
      <c r="E989" s="30" t="s">
        <v>4</v>
      </c>
      <c r="F989" s="31">
        <v>7485.9136569016428</v>
      </c>
      <c r="G989" s="32">
        <v>0</v>
      </c>
      <c r="H989" s="33" t="s">
        <v>760</v>
      </c>
      <c r="I989" s="34" t="s">
        <v>760</v>
      </c>
    </row>
    <row r="990" spans="2:9" ht="16.2" thickTop="1" thickBot="1" x14ac:dyDescent="0.3">
      <c r="B990" s="29" t="s">
        <v>753</v>
      </c>
      <c r="C990" s="30" t="s">
        <v>1329</v>
      </c>
      <c r="D990" s="30" t="s">
        <v>1211</v>
      </c>
      <c r="E990" s="30" t="s">
        <v>4</v>
      </c>
      <c r="F990" s="31">
        <v>19928.033621532901</v>
      </c>
      <c r="G990" s="32">
        <v>0</v>
      </c>
      <c r="H990" s="33" t="s">
        <v>753</v>
      </c>
      <c r="I990" s="34" t="s">
        <v>753</v>
      </c>
    </row>
    <row r="991" spans="2:9" ht="16.2" thickTop="1" thickBot="1" x14ac:dyDescent="0.3">
      <c r="B991" s="29" t="s">
        <v>752</v>
      </c>
      <c r="C991" s="30" t="s">
        <v>1329</v>
      </c>
      <c r="D991" s="30" t="s">
        <v>1210</v>
      </c>
      <c r="E991" s="30" t="s">
        <v>4</v>
      </c>
      <c r="F991" s="31">
        <v>18727.03658011663</v>
      </c>
      <c r="G991" s="32">
        <v>0</v>
      </c>
      <c r="H991" s="33" t="s">
        <v>752</v>
      </c>
      <c r="I991" s="34" t="s">
        <v>752</v>
      </c>
    </row>
    <row r="992" spans="2:9" ht="16.2" thickTop="1" thickBot="1" x14ac:dyDescent="0.3">
      <c r="B992" s="29" t="s">
        <v>751</v>
      </c>
      <c r="C992" s="30" t="s">
        <v>1329</v>
      </c>
      <c r="D992" s="30" t="s">
        <v>1209</v>
      </c>
      <c r="E992" s="30" t="s">
        <v>4</v>
      </c>
      <c r="F992" s="31">
        <v>17526.039538700352</v>
      </c>
      <c r="G992" s="32">
        <v>0</v>
      </c>
      <c r="H992" s="33" t="s">
        <v>751</v>
      </c>
      <c r="I992" s="34" t="s">
        <v>751</v>
      </c>
    </row>
    <row r="993" spans="2:9" ht="16.2" thickTop="1" thickBot="1" x14ac:dyDescent="0.3">
      <c r="B993" s="29" t="s">
        <v>756</v>
      </c>
      <c r="C993" s="30" t="s">
        <v>1329</v>
      </c>
      <c r="D993" s="30" t="s">
        <v>1214</v>
      </c>
      <c r="E993" s="30" t="s">
        <v>4</v>
      </c>
      <c r="F993" s="31">
        <v>27308.996583178414</v>
      </c>
      <c r="G993" s="32">
        <v>0</v>
      </c>
      <c r="H993" s="33" t="s">
        <v>756</v>
      </c>
      <c r="I993" s="34" t="s">
        <v>756</v>
      </c>
    </row>
    <row r="994" spans="2:9" ht="16.2" thickTop="1" thickBot="1" x14ac:dyDescent="0.3">
      <c r="B994" s="29" t="s">
        <v>755</v>
      </c>
      <c r="C994" s="30" t="s">
        <v>1329</v>
      </c>
      <c r="D994" s="30" t="s">
        <v>1213</v>
      </c>
      <c r="E994" s="30" t="s">
        <v>4</v>
      </c>
      <c r="F994" s="31">
        <v>25666.781922488321</v>
      </c>
      <c r="G994" s="32">
        <v>0</v>
      </c>
      <c r="H994" s="33" t="s">
        <v>755</v>
      </c>
      <c r="I994" s="34" t="s">
        <v>755</v>
      </c>
    </row>
    <row r="995" spans="2:9" ht="16.2" thickTop="1" thickBot="1" x14ac:dyDescent="0.3">
      <c r="B995" s="29" t="s">
        <v>754</v>
      </c>
      <c r="C995" s="30" t="s">
        <v>1329</v>
      </c>
      <c r="D995" s="30" t="s">
        <v>1212</v>
      </c>
      <c r="E995" s="30" t="s">
        <v>4</v>
      </c>
      <c r="F995" s="31">
        <v>24024.567261798216</v>
      </c>
      <c r="G995" s="32">
        <v>0</v>
      </c>
      <c r="H995" s="33" t="s">
        <v>754</v>
      </c>
      <c r="I995" s="34" t="s">
        <v>754</v>
      </c>
    </row>
    <row r="996" spans="2:9" ht="16.2" thickTop="1" thickBot="1" x14ac:dyDescent="0.3">
      <c r="B996" s="29" t="s">
        <v>759</v>
      </c>
      <c r="C996" s="30" t="s">
        <v>1329</v>
      </c>
      <c r="D996" s="30" t="s">
        <v>1217</v>
      </c>
      <c r="E996" s="30" t="s">
        <v>4</v>
      </c>
      <c r="F996" s="31">
        <v>31432.119377935775</v>
      </c>
      <c r="G996" s="32">
        <v>0</v>
      </c>
      <c r="H996" s="33" t="s">
        <v>759</v>
      </c>
      <c r="I996" s="34" t="s">
        <v>759</v>
      </c>
    </row>
    <row r="997" spans="2:9" ht="16.2" thickTop="1" thickBot="1" x14ac:dyDescent="0.3">
      <c r="B997" s="29" t="s">
        <v>758</v>
      </c>
      <c r="C997" s="30" t="s">
        <v>1329</v>
      </c>
      <c r="D997" s="30" t="s">
        <v>1216</v>
      </c>
      <c r="E997" s="30" t="s">
        <v>4</v>
      </c>
      <c r="F997" s="31">
        <v>29533.163710448047</v>
      </c>
      <c r="G997" s="32">
        <v>0</v>
      </c>
      <c r="H997" s="33" t="s">
        <v>758</v>
      </c>
      <c r="I997" s="34" t="s">
        <v>758</v>
      </c>
    </row>
    <row r="998" spans="2:9" ht="16.2" thickTop="1" thickBot="1" x14ac:dyDescent="0.3">
      <c r="B998" s="29" t="s">
        <v>757</v>
      </c>
      <c r="C998" s="30" t="s">
        <v>1329</v>
      </c>
      <c r="D998" s="30" t="s">
        <v>1215</v>
      </c>
      <c r="E998" s="30" t="s">
        <v>4</v>
      </c>
      <c r="F998" s="31">
        <v>27634.208042960334</v>
      </c>
      <c r="G998" s="32">
        <v>0</v>
      </c>
      <c r="H998" s="33" t="s">
        <v>757</v>
      </c>
      <c r="I998" s="34" t="s">
        <v>757</v>
      </c>
    </row>
    <row r="999" spans="2:9" ht="16.2" thickTop="1" thickBot="1" x14ac:dyDescent="0.3">
      <c r="B999" s="29" t="s">
        <v>749</v>
      </c>
      <c r="C999" s="30" t="s">
        <v>1329</v>
      </c>
      <c r="D999" s="30" t="s">
        <v>1207</v>
      </c>
      <c r="E999" s="30" t="s">
        <v>4</v>
      </c>
      <c r="F999" s="31">
        <v>13772.585218550103</v>
      </c>
      <c r="G999" s="32">
        <v>0</v>
      </c>
      <c r="H999" s="33" t="s">
        <v>749</v>
      </c>
      <c r="I999" s="34" t="s">
        <v>749</v>
      </c>
    </row>
    <row r="1000" spans="2:9" ht="16.2" thickTop="1" thickBot="1" x14ac:dyDescent="0.3">
      <c r="B1000" s="29" t="s">
        <v>750</v>
      </c>
      <c r="C1000" s="30" t="s">
        <v>1329</v>
      </c>
      <c r="D1000" s="30" t="s">
        <v>1208</v>
      </c>
      <c r="E1000" s="30" t="s">
        <v>4</v>
      </c>
      <c r="F1000" s="31">
        <v>14607.526141351209</v>
      </c>
      <c r="G1000" s="32">
        <v>0</v>
      </c>
      <c r="H1000" s="33" t="s">
        <v>750</v>
      </c>
      <c r="I1000" s="34" t="s">
        <v>750</v>
      </c>
    </row>
    <row r="1001" spans="2:9" ht="16.2" thickTop="1" thickBot="1" x14ac:dyDescent="0.3">
      <c r="B1001" s="29" t="s">
        <v>748</v>
      </c>
      <c r="C1001" s="30" t="s">
        <v>1329</v>
      </c>
      <c r="D1001" s="30" t="s">
        <v>1206</v>
      </c>
      <c r="E1001" s="30" t="s">
        <v>4</v>
      </c>
      <c r="F1001" s="31">
        <v>12937.644295748998</v>
      </c>
      <c r="G1001" s="32">
        <v>0</v>
      </c>
      <c r="H1001" s="33" t="s">
        <v>748</v>
      </c>
      <c r="I1001" s="34" t="s">
        <v>748</v>
      </c>
    </row>
    <row r="1002" spans="2:9" ht="16.2" thickTop="1" thickBot="1" x14ac:dyDescent="0.3">
      <c r="B1002" s="29" t="s">
        <v>747</v>
      </c>
      <c r="C1002" s="30" t="s">
        <v>1329</v>
      </c>
      <c r="D1002" s="30" t="s">
        <v>1205</v>
      </c>
      <c r="E1002" s="30" t="s">
        <v>4</v>
      </c>
      <c r="F1002" s="31">
        <v>12102.703372947892</v>
      </c>
      <c r="G1002" s="32">
        <v>0</v>
      </c>
      <c r="H1002" s="33" t="s">
        <v>747</v>
      </c>
      <c r="I1002" s="34" t="s">
        <v>747</v>
      </c>
    </row>
    <row r="1003" spans="2:9" ht="16.2" thickTop="1" thickBot="1" x14ac:dyDescent="0.3">
      <c r="B1003" s="29" t="s">
        <v>746</v>
      </c>
      <c r="C1003" s="30" t="s">
        <v>1329</v>
      </c>
      <c r="D1003" s="30" t="s">
        <v>1204</v>
      </c>
      <c r="E1003" s="30" t="s">
        <v>4</v>
      </c>
      <c r="F1003" s="31">
        <v>11267.762450146784</v>
      </c>
      <c r="G1003" s="32">
        <v>0</v>
      </c>
      <c r="H1003" s="33" t="s">
        <v>746</v>
      </c>
      <c r="I1003" s="34" t="s">
        <v>746</v>
      </c>
    </row>
    <row r="1004" spans="2:9" ht="16.2" thickTop="1" thickBot="1" x14ac:dyDescent="0.3">
      <c r="B1004" s="29" t="s">
        <v>739</v>
      </c>
      <c r="C1004" s="30" t="s">
        <v>1329</v>
      </c>
      <c r="D1004" s="30" t="s">
        <v>1211</v>
      </c>
      <c r="E1004" s="30" t="s">
        <v>4</v>
      </c>
      <c r="F1004" s="31">
        <v>27882.627242229857</v>
      </c>
      <c r="G1004" s="32">
        <v>0</v>
      </c>
      <c r="H1004" s="33" t="s">
        <v>739</v>
      </c>
      <c r="I1004" s="34" t="s">
        <v>739</v>
      </c>
    </row>
    <row r="1005" spans="2:9" ht="16.2" thickTop="1" thickBot="1" x14ac:dyDescent="0.3">
      <c r="B1005" s="29" t="s">
        <v>738</v>
      </c>
      <c r="C1005" s="30" t="s">
        <v>1329</v>
      </c>
      <c r="D1005" s="30" t="s">
        <v>1210</v>
      </c>
      <c r="E1005" s="30" t="s">
        <v>4</v>
      </c>
      <c r="F1005" s="31">
        <v>26229.82507466184</v>
      </c>
      <c r="G1005" s="32">
        <v>0</v>
      </c>
      <c r="H1005" s="33" t="s">
        <v>738</v>
      </c>
      <c r="I1005" s="34" t="s">
        <v>738</v>
      </c>
    </row>
    <row r="1006" spans="2:9" ht="16.2" thickTop="1" thickBot="1" x14ac:dyDescent="0.3">
      <c r="B1006" s="29" t="s">
        <v>737</v>
      </c>
      <c r="C1006" s="30" t="s">
        <v>1329</v>
      </c>
      <c r="D1006" s="30" t="s">
        <v>1209</v>
      </c>
      <c r="E1006" s="30" t="s">
        <v>4</v>
      </c>
      <c r="F1006" s="31">
        <v>24577.022907093819</v>
      </c>
      <c r="G1006" s="32">
        <v>0</v>
      </c>
      <c r="H1006" s="33" t="s">
        <v>737</v>
      </c>
      <c r="I1006" s="34" t="s">
        <v>737</v>
      </c>
    </row>
    <row r="1007" spans="2:9" ht="16.2" thickTop="1" thickBot="1" x14ac:dyDescent="0.3">
      <c r="B1007" s="29" t="s">
        <v>742</v>
      </c>
      <c r="C1007" s="30" t="s">
        <v>1329</v>
      </c>
      <c r="D1007" s="30" t="s">
        <v>1214</v>
      </c>
      <c r="E1007" s="30" t="s">
        <v>4</v>
      </c>
      <c r="F1007" s="31">
        <v>38315.693698273841</v>
      </c>
      <c r="G1007" s="32">
        <v>0</v>
      </c>
      <c r="H1007" s="33" t="s">
        <v>742</v>
      </c>
      <c r="I1007" s="34" t="s">
        <v>742</v>
      </c>
    </row>
    <row r="1008" spans="2:9" ht="16.2" thickTop="1" thickBot="1" x14ac:dyDescent="0.3">
      <c r="B1008" s="29" t="s">
        <v>741</v>
      </c>
      <c r="C1008" s="30" t="s">
        <v>1329</v>
      </c>
      <c r="D1008" s="30" t="s">
        <v>1213</v>
      </c>
      <c r="E1008" s="30" t="s">
        <v>4</v>
      </c>
      <c r="F1008" s="31">
        <v>36050.778259982937</v>
      </c>
      <c r="G1008" s="32">
        <v>0</v>
      </c>
      <c r="H1008" s="33" t="s">
        <v>741</v>
      </c>
      <c r="I1008" s="34" t="s">
        <v>741</v>
      </c>
    </row>
    <row r="1009" spans="2:9" ht="16.2" thickTop="1" thickBot="1" x14ac:dyDescent="0.3">
      <c r="B1009" s="29" t="s">
        <v>740</v>
      </c>
      <c r="C1009" s="30" t="s">
        <v>1329</v>
      </c>
      <c r="D1009" s="30" t="s">
        <v>1212</v>
      </c>
      <c r="E1009" s="30" t="s">
        <v>4</v>
      </c>
      <c r="F1009" s="31">
        <v>33785.862821692041</v>
      </c>
      <c r="G1009" s="32">
        <v>0</v>
      </c>
      <c r="H1009" s="33" t="s">
        <v>740</v>
      </c>
      <c r="I1009" s="34" t="s">
        <v>740</v>
      </c>
    </row>
    <row r="1010" spans="2:9" ht="16.2" thickTop="1" thickBot="1" x14ac:dyDescent="0.3">
      <c r="B1010" s="29" t="s">
        <v>745</v>
      </c>
      <c r="C1010" s="30" t="s">
        <v>1329</v>
      </c>
      <c r="D1010" s="30" t="s">
        <v>1217</v>
      </c>
      <c r="E1010" s="30" t="s">
        <v>4</v>
      </c>
      <c r="F1010" s="31">
        <v>43822.508182779071</v>
      </c>
      <c r="G1010" s="32">
        <v>0</v>
      </c>
      <c r="H1010" s="33" t="s">
        <v>745</v>
      </c>
      <c r="I1010" s="34" t="s">
        <v>745</v>
      </c>
    </row>
    <row r="1011" spans="2:9" ht="16.2" thickTop="1" thickBot="1" x14ac:dyDescent="0.3">
      <c r="B1011" s="29" t="s">
        <v>744</v>
      </c>
      <c r="C1011" s="30" t="s">
        <v>1329</v>
      </c>
      <c r="D1011" s="30" t="s">
        <v>1216</v>
      </c>
      <c r="E1011" s="30" t="s">
        <v>4</v>
      </c>
      <c r="F1011" s="31">
        <v>41216.347298549968</v>
      </c>
      <c r="G1011" s="32">
        <v>0</v>
      </c>
      <c r="H1011" s="33" t="s">
        <v>744</v>
      </c>
      <c r="I1011" s="34" t="s">
        <v>744</v>
      </c>
    </row>
    <row r="1012" spans="2:9" ht="16.2" thickTop="1" thickBot="1" x14ac:dyDescent="0.3">
      <c r="B1012" s="29" t="s">
        <v>743</v>
      </c>
      <c r="C1012" s="30" t="s">
        <v>1329</v>
      </c>
      <c r="D1012" s="30" t="s">
        <v>1215</v>
      </c>
      <c r="E1012" s="30" t="s">
        <v>4</v>
      </c>
      <c r="F1012" s="31">
        <v>38610.186414320873</v>
      </c>
      <c r="G1012" s="32">
        <v>0</v>
      </c>
      <c r="H1012" s="33" t="s">
        <v>743</v>
      </c>
      <c r="I1012" s="34" t="s">
        <v>743</v>
      </c>
    </row>
    <row r="1013" spans="2:9" ht="16.2" thickTop="1" thickBot="1" x14ac:dyDescent="0.3">
      <c r="B1013" s="29" t="s">
        <v>735</v>
      </c>
      <c r="C1013" s="30" t="s">
        <v>1329</v>
      </c>
      <c r="D1013" s="30" t="s">
        <v>1207</v>
      </c>
      <c r="E1013" s="30" t="s">
        <v>4</v>
      </c>
      <c r="F1013" s="31">
        <v>19099.227499440625</v>
      </c>
      <c r="G1013" s="32">
        <v>0</v>
      </c>
      <c r="H1013" s="33" t="s">
        <v>735</v>
      </c>
      <c r="I1013" s="34" t="s">
        <v>735</v>
      </c>
    </row>
    <row r="1014" spans="2:9" ht="16.2" thickTop="1" thickBot="1" x14ac:dyDescent="0.3">
      <c r="B1014" s="29" t="s">
        <v>736</v>
      </c>
      <c r="C1014" s="30" t="s">
        <v>1329</v>
      </c>
      <c r="D1014" s="30" t="s">
        <v>1208</v>
      </c>
      <c r="E1014" s="30" t="s">
        <v>4</v>
      </c>
      <c r="F1014" s="31">
        <v>20240.639330876777</v>
      </c>
      <c r="G1014" s="32">
        <v>0</v>
      </c>
      <c r="H1014" s="33" t="s">
        <v>736</v>
      </c>
      <c r="I1014" s="34" t="s">
        <v>736</v>
      </c>
    </row>
    <row r="1015" spans="2:9" ht="16.2" thickTop="1" thickBot="1" x14ac:dyDescent="0.3">
      <c r="B1015" s="29" t="s">
        <v>734</v>
      </c>
      <c r="C1015" s="30" t="s">
        <v>1329</v>
      </c>
      <c r="D1015" s="30" t="s">
        <v>1206</v>
      </c>
      <c r="E1015" s="30" t="s">
        <v>4</v>
      </c>
      <c r="F1015" s="31">
        <v>17957.815668004481</v>
      </c>
      <c r="G1015" s="32">
        <v>0</v>
      </c>
      <c r="H1015" s="33" t="s">
        <v>734</v>
      </c>
      <c r="I1015" s="34" t="s">
        <v>734</v>
      </c>
    </row>
    <row r="1016" spans="2:9" ht="16.2" thickTop="1" thickBot="1" x14ac:dyDescent="0.3">
      <c r="B1016" s="29" t="s">
        <v>733</v>
      </c>
      <c r="C1016" s="30" t="s">
        <v>1329</v>
      </c>
      <c r="D1016" s="30" t="s">
        <v>1205</v>
      </c>
      <c r="E1016" s="30" t="s">
        <v>4</v>
      </c>
      <c r="F1016" s="31">
        <v>16816.403836568334</v>
      </c>
      <c r="G1016" s="32">
        <v>0</v>
      </c>
      <c r="H1016" s="33" t="s">
        <v>733</v>
      </c>
      <c r="I1016" s="34" t="s">
        <v>733</v>
      </c>
    </row>
    <row r="1017" spans="2:9" ht="16.2" thickTop="1" thickBot="1" x14ac:dyDescent="0.3">
      <c r="B1017" s="29" t="s">
        <v>732</v>
      </c>
      <c r="C1017" s="30" t="s">
        <v>1329</v>
      </c>
      <c r="D1017" s="30" t="s">
        <v>1204</v>
      </c>
      <c r="E1017" s="30" t="s">
        <v>4</v>
      </c>
      <c r="F1017" s="31">
        <v>15674.992005132188</v>
      </c>
      <c r="G1017" s="32">
        <v>0</v>
      </c>
      <c r="H1017" s="33" t="s">
        <v>732</v>
      </c>
      <c r="I1017" s="34" t="s">
        <v>732</v>
      </c>
    </row>
    <row r="1018" spans="2:9" ht="16.2" thickTop="1" thickBot="1" x14ac:dyDescent="0.3">
      <c r="B1018" s="29" t="s">
        <v>725</v>
      </c>
      <c r="C1018" s="30" t="s">
        <v>1329</v>
      </c>
      <c r="D1018" s="30" t="s">
        <v>1197</v>
      </c>
      <c r="E1018" s="30" t="s">
        <v>4</v>
      </c>
      <c r="F1018" s="31">
        <v>12544.293723282004</v>
      </c>
      <c r="G1018" s="32">
        <v>0</v>
      </c>
      <c r="H1018" s="33" t="s">
        <v>725</v>
      </c>
      <c r="I1018" s="34" t="s">
        <v>725</v>
      </c>
    </row>
    <row r="1019" spans="2:9" ht="16.2" thickTop="1" thickBot="1" x14ac:dyDescent="0.3">
      <c r="B1019" s="29" t="s">
        <v>724</v>
      </c>
      <c r="C1019" s="30" t="s">
        <v>1329</v>
      </c>
      <c r="D1019" s="30" t="s">
        <v>1196</v>
      </c>
      <c r="E1019" s="30" t="s">
        <v>4</v>
      </c>
      <c r="F1019" s="31">
        <v>11698.152182525864</v>
      </c>
      <c r="G1019" s="32">
        <v>0</v>
      </c>
      <c r="H1019" s="33" t="s">
        <v>724</v>
      </c>
      <c r="I1019" s="34" t="s">
        <v>724</v>
      </c>
    </row>
    <row r="1020" spans="2:9" ht="16.2" thickTop="1" thickBot="1" x14ac:dyDescent="0.3">
      <c r="B1020" s="29" t="s">
        <v>723</v>
      </c>
      <c r="C1020" s="30" t="s">
        <v>1329</v>
      </c>
      <c r="D1020" s="30" t="s">
        <v>1195</v>
      </c>
      <c r="E1020" s="30" t="s">
        <v>4</v>
      </c>
      <c r="F1020" s="31">
        <v>10852.010641769726</v>
      </c>
      <c r="G1020" s="32">
        <v>0</v>
      </c>
      <c r="H1020" s="33" t="s">
        <v>723</v>
      </c>
      <c r="I1020" s="34" t="s">
        <v>723</v>
      </c>
    </row>
    <row r="1021" spans="2:9" ht="16.2" thickTop="1" thickBot="1" x14ac:dyDescent="0.3">
      <c r="B1021" s="29" t="s">
        <v>728</v>
      </c>
      <c r="C1021" s="30" t="s">
        <v>1329</v>
      </c>
      <c r="D1021" s="30" t="s">
        <v>1200</v>
      </c>
      <c r="E1021" s="30" t="s">
        <v>4</v>
      </c>
      <c r="F1021" s="31">
        <v>17146.768861188917</v>
      </c>
      <c r="G1021" s="32">
        <v>0</v>
      </c>
      <c r="H1021" s="33" t="s">
        <v>728</v>
      </c>
      <c r="I1021" s="34" t="s">
        <v>728</v>
      </c>
    </row>
    <row r="1022" spans="2:9" ht="16.2" thickTop="1" thickBot="1" x14ac:dyDescent="0.3">
      <c r="B1022" s="29" t="s">
        <v>727</v>
      </c>
      <c r="C1022" s="30" t="s">
        <v>1329</v>
      </c>
      <c r="D1022" s="30" t="s">
        <v>1199</v>
      </c>
      <c r="E1022" s="30" t="s">
        <v>4</v>
      </c>
      <c r="F1022" s="31">
        <v>15993.566098272086</v>
      </c>
      <c r="G1022" s="32">
        <v>0</v>
      </c>
      <c r="H1022" s="33" t="s">
        <v>727</v>
      </c>
      <c r="I1022" s="34" t="s">
        <v>727</v>
      </c>
    </row>
    <row r="1023" spans="2:9" ht="16.2" thickTop="1" thickBot="1" x14ac:dyDescent="0.3">
      <c r="B1023" s="29" t="s">
        <v>726</v>
      </c>
      <c r="C1023" s="30" t="s">
        <v>1329</v>
      </c>
      <c r="D1023" s="30" t="s">
        <v>1198</v>
      </c>
      <c r="E1023" s="30" t="s">
        <v>4</v>
      </c>
      <c r="F1023" s="31">
        <v>14840.36333535526</v>
      </c>
      <c r="G1023" s="32">
        <v>0</v>
      </c>
      <c r="H1023" s="33" t="s">
        <v>726</v>
      </c>
      <c r="I1023" s="34" t="s">
        <v>726</v>
      </c>
    </row>
    <row r="1024" spans="2:9" ht="16.2" thickTop="1" thickBot="1" x14ac:dyDescent="0.3">
      <c r="B1024" s="29" t="s">
        <v>731</v>
      </c>
      <c r="C1024" s="30" t="s">
        <v>1329</v>
      </c>
      <c r="D1024" s="30" t="s">
        <v>1203</v>
      </c>
      <c r="E1024" s="30" t="s">
        <v>4</v>
      </c>
      <c r="F1024" s="31">
        <v>19809.034892216114</v>
      </c>
      <c r="G1024" s="32">
        <v>0</v>
      </c>
      <c r="H1024" s="33" t="s">
        <v>731</v>
      </c>
      <c r="I1024" s="34" t="s">
        <v>731</v>
      </c>
    </row>
    <row r="1025" spans="2:9" ht="16.2" thickTop="1" thickBot="1" x14ac:dyDescent="0.3">
      <c r="B1025" s="29" t="s">
        <v>730</v>
      </c>
      <c r="C1025" s="30" t="s">
        <v>1329</v>
      </c>
      <c r="D1025" s="30" t="s">
        <v>1202</v>
      </c>
      <c r="E1025" s="30" t="s">
        <v>4</v>
      </c>
      <c r="F1025" s="31">
        <v>18468.410447809805</v>
      </c>
      <c r="G1025" s="32">
        <v>0</v>
      </c>
      <c r="H1025" s="33" t="s">
        <v>730</v>
      </c>
      <c r="I1025" s="34" t="s">
        <v>730</v>
      </c>
    </row>
    <row r="1026" spans="2:9" ht="16.2" thickTop="1" thickBot="1" x14ac:dyDescent="0.3">
      <c r="B1026" s="29" t="s">
        <v>729</v>
      </c>
      <c r="C1026" s="30" t="s">
        <v>1329</v>
      </c>
      <c r="D1026" s="30" t="s">
        <v>1201</v>
      </c>
      <c r="E1026" s="30" t="s">
        <v>4</v>
      </c>
      <c r="F1026" s="31">
        <v>17127.786003403489</v>
      </c>
      <c r="G1026" s="32">
        <v>0</v>
      </c>
      <c r="H1026" s="33" t="s">
        <v>729</v>
      </c>
      <c r="I1026" s="34" t="s">
        <v>729</v>
      </c>
    </row>
    <row r="1027" spans="2:9" ht="16.2" thickTop="1" thickBot="1" x14ac:dyDescent="0.3">
      <c r="B1027" s="29" t="s">
        <v>721</v>
      </c>
      <c r="C1027" s="30" t="s">
        <v>1329</v>
      </c>
      <c r="D1027" s="30" t="s">
        <v>1193</v>
      </c>
      <c r="E1027" s="30" t="s">
        <v>4</v>
      </c>
      <c r="F1027" s="31">
        <v>8681.5601209413344</v>
      </c>
      <c r="G1027" s="32">
        <v>0</v>
      </c>
      <c r="H1027" s="33" t="s">
        <v>721</v>
      </c>
      <c r="I1027" s="34" t="s">
        <v>721</v>
      </c>
    </row>
    <row r="1028" spans="2:9" ht="16.2" thickTop="1" thickBot="1" x14ac:dyDescent="0.3">
      <c r="B1028" s="29" t="s">
        <v>722</v>
      </c>
      <c r="C1028" s="30" t="s">
        <v>1329</v>
      </c>
      <c r="D1028" s="30" t="s">
        <v>1194</v>
      </c>
      <c r="E1028" s="30" t="s">
        <v>4</v>
      </c>
      <c r="F1028" s="31">
        <v>9271.9370694239005</v>
      </c>
      <c r="G1028" s="32">
        <v>0</v>
      </c>
      <c r="H1028" s="33" t="s">
        <v>722</v>
      </c>
      <c r="I1028" s="34" t="s">
        <v>722</v>
      </c>
    </row>
    <row r="1029" spans="2:9" ht="16.2" thickTop="1" thickBot="1" x14ac:dyDescent="0.3">
      <c r="B1029" s="29" t="s">
        <v>720</v>
      </c>
      <c r="C1029" s="30" t="s">
        <v>1329</v>
      </c>
      <c r="D1029" s="30" t="s">
        <v>1192</v>
      </c>
      <c r="E1029" s="30" t="s">
        <v>4</v>
      </c>
      <c r="F1029" s="31">
        <v>8091.1831724587619</v>
      </c>
      <c r="G1029" s="32">
        <v>0</v>
      </c>
      <c r="H1029" s="33" t="s">
        <v>720</v>
      </c>
      <c r="I1029" s="34" t="s">
        <v>720</v>
      </c>
    </row>
    <row r="1030" spans="2:9" ht="16.2" thickTop="1" thickBot="1" x14ac:dyDescent="0.3">
      <c r="B1030" s="29" t="s">
        <v>719</v>
      </c>
      <c r="C1030" s="30" t="s">
        <v>1329</v>
      </c>
      <c r="D1030" s="30" t="s">
        <v>1191</v>
      </c>
      <c r="E1030" s="30" t="s">
        <v>4</v>
      </c>
      <c r="F1030" s="31">
        <v>7500.8062239761903</v>
      </c>
      <c r="G1030" s="32">
        <v>0</v>
      </c>
      <c r="H1030" s="33" t="s">
        <v>719</v>
      </c>
      <c r="I1030" s="34" t="s">
        <v>719</v>
      </c>
    </row>
    <row r="1031" spans="2:9" ht="16.2" thickTop="1" thickBot="1" x14ac:dyDescent="0.3">
      <c r="B1031" s="29" t="s">
        <v>718</v>
      </c>
      <c r="C1031" s="30" t="s">
        <v>1329</v>
      </c>
      <c r="D1031" s="30" t="s">
        <v>1190</v>
      </c>
      <c r="E1031" s="30" t="s">
        <v>4</v>
      </c>
      <c r="F1031" s="31">
        <v>6910.4292754936232</v>
      </c>
      <c r="G1031" s="32">
        <v>0</v>
      </c>
      <c r="H1031" s="33" t="s">
        <v>718</v>
      </c>
      <c r="I1031" s="34" t="s">
        <v>718</v>
      </c>
    </row>
    <row r="1032" spans="2:9" ht="16.2" thickTop="1" thickBot="1" x14ac:dyDescent="0.3">
      <c r="B1032" s="29" t="s">
        <v>711</v>
      </c>
      <c r="C1032" s="30" t="s">
        <v>1329</v>
      </c>
      <c r="D1032" s="30" t="s">
        <v>1197</v>
      </c>
      <c r="E1032" s="30" t="s">
        <v>4</v>
      </c>
      <c r="F1032" s="31">
        <v>17105.136113174867</v>
      </c>
      <c r="G1032" s="32">
        <v>0</v>
      </c>
      <c r="H1032" s="33" t="s">
        <v>711</v>
      </c>
      <c r="I1032" s="34" t="s">
        <v>711</v>
      </c>
    </row>
    <row r="1033" spans="2:9" ht="16.2" thickTop="1" thickBot="1" x14ac:dyDescent="0.3">
      <c r="B1033" s="29" t="s">
        <v>710</v>
      </c>
      <c r="C1033" s="30" t="s">
        <v>1329</v>
      </c>
      <c r="D1033" s="30" t="s">
        <v>1196</v>
      </c>
      <c r="E1033" s="30" t="s">
        <v>4</v>
      </c>
      <c r="F1033" s="31">
        <v>15972.15528016684</v>
      </c>
      <c r="G1033" s="32">
        <v>0</v>
      </c>
      <c r="H1033" s="33" t="s">
        <v>710</v>
      </c>
      <c r="I1033" s="34" t="s">
        <v>710</v>
      </c>
    </row>
    <row r="1034" spans="2:9" ht="16.2" thickTop="1" thickBot="1" x14ac:dyDescent="0.3">
      <c r="B1034" s="29" t="s">
        <v>709</v>
      </c>
      <c r="C1034" s="30" t="s">
        <v>1329</v>
      </c>
      <c r="D1034" s="30" t="s">
        <v>1195</v>
      </c>
      <c r="E1034" s="30" t="s">
        <v>4</v>
      </c>
      <c r="F1034" s="31">
        <v>14839.174447158817</v>
      </c>
      <c r="G1034" s="32">
        <v>0</v>
      </c>
      <c r="H1034" s="33" t="s">
        <v>709</v>
      </c>
      <c r="I1034" s="34" t="s">
        <v>709</v>
      </c>
    </row>
    <row r="1035" spans="2:9" ht="16.2" thickTop="1" thickBot="1" x14ac:dyDescent="0.3">
      <c r="B1035" s="29" t="s">
        <v>714</v>
      </c>
      <c r="C1035" s="30" t="s">
        <v>1329</v>
      </c>
      <c r="D1035" s="30" t="s">
        <v>1200</v>
      </c>
      <c r="E1035" s="30" t="s">
        <v>4</v>
      </c>
      <c r="F1035" s="31">
        <v>23577.421660836422</v>
      </c>
      <c r="G1035" s="32">
        <v>0</v>
      </c>
      <c r="H1035" s="33" t="s">
        <v>714</v>
      </c>
      <c r="I1035" s="34" t="s">
        <v>714</v>
      </c>
    </row>
    <row r="1036" spans="2:9" ht="16.2" thickTop="1" thickBot="1" x14ac:dyDescent="0.3">
      <c r="B1036" s="29" t="s">
        <v>713</v>
      </c>
      <c r="C1036" s="30" t="s">
        <v>1329</v>
      </c>
      <c r="D1036" s="30" t="s">
        <v>1199</v>
      </c>
      <c r="E1036" s="30" t="s">
        <v>4</v>
      </c>
      <c r="F1036" s="31">
        <v>22021.587193458239</v>
      </c>
      <c r="G1036" s="32">
        <v>0</v>
      </c>
      <c r="H1036" s="33" t="s">
        <v>713</v>
      </c>
      <c r="I1036" s="34" t="s">
        <v>713</v>
      </c>
    </row>
    <row r="1037" spans="2:9" ht="16.2" thickTop="1" thickBot="1" x14ac:dyDescent="0.3">
      <c r="B1037" s="29" t="s">
        <v>712</v>
      </c>
      <c r="C1037" s="30" t="s">
        <v>1329</v>
      </c>
      <c r="D1037" s="30" t="s">
        <v>1198</v>
      </c>
      <c r="E1037" s="30" t="s">
        <v>4</v>
      </c>
      <c r="F1037" s="31">
        <v>20465.75272608006</v>
      </c>
      <c r="G1037" s="32">
        <v>0</v>
      </c>
      <c r="H1037" s="33" t="s">
        <v>712</v>
      </c>
      <c r="I1037" s="34" t="s">
        <v>712</v>
      </c>
    </row>
    <row r="1038" spans="2:9" ht="16.2" thickTop="1" thickBot="1" x14ac:dyDescent="0.3">
      <c r="B1038" s="29" t="s">
        <v>717</v>
      </c>
      <c r="C1038" s="30" t="s">
        <v>1329</v>
      </c>
      <c r="D1038" s="30" t="s">
        <v>1203</v>
      </c>
      <c r="E1038" s="30" t="s">
        <v>4</v>
      </c>
      <c r="F1038" s="31">
        <v>26792.554078421788</v>
      </c>
      <c r="G1038" s="32">
        <v>0</v>
      </c>
      <c r="H1038" s="33" t="s">
        <v>717</v>
      </c>
      <c r="I1038" s="34" t="s">
        <v>717</v>
      </c>
    </row>
    <row r="1039" spans="2:9" ht="16.2" thickTop="1" thickBot="1" x14ac:dyDescent="0.3">
      <c r="B1039" s="29" t="s">
        <v>716</v>
      </c>
      <c r="C1039" s="30" t="s">
        <v>1329</v>
      </c>
      <c r="D1039" s="30" t="s">
        <v>1202</v>
      </c>
      <c r="E1039" s="30" t="s">
        <v>4</v>
      </c>
      <c r="F1039" s="31">
        <v>25009.923039599369</v>
      </c>
      <c r="G1039" s="32">
        <v>0</v>
      </c>
      <c r="H1039" s="33" t="s">
        <v>716</v>
      </c>
      <c r="I1039" s="34" t="s">
        <v>716</v>
      </c>
    </row>
    <row r="1040" spans="2:9" ht="16.2" thickTop="1" thickBot="1" x14ac:dyDescent="0.3">
      <c r="B1040" s="29" t="s">
        <v>715</v>
      </c>
      <c r="C1040" s="30" t="s">
        <v>1329</v>
      </c>
      <c r="D1040" s="30" t="s">
        <v>1201</v>
      </c>
      <c r="E1040" s="30" t="s">
        <v>4</v>
      </c>
      <c r="F1040" s="31">
        <v>23227.292000776954</v>
      </c>
      <c r="G1040" s="32">
        <v>0</v>
      </c>
      <c r="H1040" s="33" t="s">
        <v>715</v>
      </c>
      <c r="I1040" s="34" t="s">
        <v>715</v>
      </c>
    </row>
    <row r="1041" spans="2:9" ht="16.2" thickTop="1" thickBot="1" x14ac:dyDescent="0.3">
      <c r="B1041" s="29" t="s">
        <v>707</v>
      </c>
      <c r="C1041" s="30" t="s">
        <v>1329</v>
      </c>
      <c r="D1041" s="30" t="s">
        <v>1193</v>
      </c>
      <c r="E1041" s="30" t="s">
        <v>4</v>
      </c>
      <c r="F1041" s="31">
        <v>11620.063676878381</v>
      </c>
      <c r="G1041" s="32">
        <v>0</v>
      </c>
      <c r="H1041" s="33" t="s">
        <v>707</v>
      </c>
      <c r="I1041" s="34" t="s">
        <v>707</v>
      </c>
    </row>
    <row r="1042" spans="2:9" ht="16.2" thickTop="1" thickBot="1" x14ac:dyDescent="0.3">
      <c r="B1042" s="29" t="s">
        <v>708</v>
      </c>
      <c r="C1042" s="30" t="s">
        <v>1329</v>
      </c>
      <c r="D1042" s="30" t="s">
        <v>1194</v>
      </c>
      <c r="E1042" s="30" t="s">
        <v>4</v>
      </c>
      <c r="F1042" s="31">
        <v>12398.598700621613</v>
      </c>
      <c r="G1042" s="32">
        <v>0</v>
      </c>
      <c r="H1042" s="33" t="s">
        <v>708</v>
      </c>
      <c r="I1042" s="34" t="s">
        <v>708</v>
      </c>
    </row>
    <row r="1043" spans="2:9" ht="16.2" thickTop="1" thickBot="1" x14ac:dyDescent="0.3">
      <c r="B1043" s="29" t="s">
        <v>706</v>
      </c>
      <c r="C1043" s="30" t="s">
        <v>1329</v>
      </c>
      <c r="D1043" s="30" t="s">
        <v>1192</v>
      </c>
      <c r="E1043" s="30" t="s">
        <v>4</v>
      </c>
      <c r="F1043" s="31">
        <v>10841.528653135154</v>
      </c>
      <c r="G1043" s="32">
        <v>0</v>
      </c>
      <c r="H1043" s="33" t="s">
        <v>706</v>
      </c>
      <c r="I1043" s="34" t="s">
        <v>706</v>
      </c>
    </row>
    <row r="1044" spans="2:9" ht="16.2" thickTop="1" thickBot="1" x14ac:dyDescent="0.3">
      <c r="B1044" s="29" t="s">
        <v>705</v>
      </c>
      <c r="C1044" s="30" t="s">
        <v>1329</v>
      </c>
      <c r="D1044" s="30" t="s">
        <v>1191</v>
      </c>
      <c r="E1044" s="30" t="s">
        <v>4</v>
      </c>
      <c r="F1044" s="31">
        <v>10062.993629391927</v>
      </c>
      <c r="G1044" s="32">
        <v>0</v>
      </c>
      <c r="H1044" s="33" t="s">
        <v>705</v>
      </c>
      <c r="I1044" s="34" t="s">
        <v>705</v>
      </c>
    </row>
    <row r="1045" spans="2:9" ht="16.2" thickTop="1" thickBot="1" x14ac:dyDescent="0.3">
      <c r="B1045" s="29" t="s">
        <v>704</v>
      </c>
      <c r="C1045" s="30" t="s">
        <v>1329</v>
      </c>
      <c r="D1045" s="30" t="s">
        <v>1190</v>
      </c>
      <c r="E1045" s="30" t="s">
        <v>4</v>
      </c>
      <c r="F1045" s="31">
        <v>9284.4586056487005</v>
      </c>
      <c r="G1045" s="32">
        <v>0</v>
      </c>
      <c r="H1045" s="33" t="s">
        <v>704</v>
      </c>
      <c r="I1045" s="34" t="s">
        <v>704</v>
      </c>
    </row>
    <row r="1046" spans="2:9" ht="16.2" thickTop="1" thickBot="1" x14ac:dyDescent="0.3">
      <c r="B1046" s="29" t="s">
        <v>697</v>
      </c>
      <c r="C1046" s="30" t="s">
        <v>1329</v>
      </c>
      <c r="D1046" s="30" t="s">
        <v>1211</v>
      </c>
      <c r="E1046" s="30" t="s">
        <v>4</v>
      </c>
      <c r="F1046" s="31">
        <v>19513.243498891108</v>
      </c>
      <c r="G1046" s="32">
        <v>0</v>
      </c>
      <c r="H1046" s="33" t="s">
        <v>697</v>
      </c>
      <c r="I1046" s="34" t="s">
        <v>697</v>
      </c>
    </row>
    <row r="1047" spans="2:9" ht="16.2" thickTop="1" thickBot="1" x14ac:dyDescent="0.3">
      <c r="B1047" s="29" t="s">
        <v>696</v>
      </c>
      <c r="C1047" s="30" t="s">
        <v>1329</v>
      </c>
      <c r="D1047" s="30" t="s">
        <v>1210</v>
      </c>
      <c r="E1047" s="30" t="s">
        <v>4</v>
      </c>
      <c r="F1047" s="31">
        <v>18236.458674769732</v>
      </c>
      <c r="G1047" s="32">
        <v>0</v>
      </c>
      <c r="H1047" s="33" t="s">
        <v>696</v>
      </c>
      <c r="I1047" s="34" t="s">
        <v>696</v>
      </c>
    </row>
    <row r="1048" spans="2:9" ht="16.2" thickTop="1" thickBot="1" x14ac:dyDescent="0.3">
      <c r="B1048" s="29" t="s">
        <v>695</v>
      </c>
      <c r="C1048" s="30" t="s">
        <v>1329</v>
      </c>
      <c r="D1048" s="30" t="s">
        <v>1209</v>
      </c>
      <c r="E1048" s="30" t="s">
        <v>4</v>
      </c>
      <c r="F1048" s="31">
        <v>16959.673850648363</v>
      </c>
      <c r="G1048" s="32">
        <v>0</v>
      </c>
      <c r="H1048" s="33" t="s">
        <v>695</v>
      </c>
      <c r="I1048" s="34" t="s">
        <v>695</v>
      </c>
    </row>
    <row r="1049" spans="2:9" ht="16.2" thickTop="1" thickBot="1" x14ac:dyDescent="0.3">
      <c r="B1049" s="29" t="s">
        <v>700</v>
      </c>
      <c r="C1049" s="30" t="s">
        <v>1329</v>
      </c>
      <c r="D1049" s="30" t="s">
        <v>1214</v>
      </c>
      <c r="E1049" s="30" t="s">
        <v>4</v>
      </c>
      <c r="F1049" s="31">
        <v>27551.206166101187</v>
      </c>
      <c r="G1049" s="32">
        <v>0</v>
      </c>
      <c r="H1049" s="33" t="s">
        <v>700</v>
      </c>
      <c r="I1049" s="34" t="s">
        <v>700</v>
      </c>
    </row>
    <row r="1050" spans="2:9" ht="16.2" thickTop="1" thickBot="1" x14ac:dyDescent="0.3">
      <c r="B1050" s="29" t="s">
        <v>699</v>
      </c>
      <c r="C1050" s="30" t="s">
        <v>1329</v>
      </c>
      <c r="D1050" s="30" t="s">
        <v>1213</v>
      </c>
      <c r="E1050" s="30" t="s">
        <v>4</v>
      </c>
      <c r="F1050" s="31">
        <v>25752.085846907623</v>
      </c>
      <c r="G1050" s="32">
        <v>0</v>
      </c>
      <c r="H1050" s="33" t="s">
        <v>699</v>
      </c>
      <c r="I1050" s="34" t="s">
        <v>699</v>
      </c>
    </row>
    <row r="1051" spans="2:9" ht="16.2" thickTop="1" thickBot="1" x14ac:dyDescent="0.3">
      <c r="B1051" s="29" t="s">
        <v>698</v>
      </c>
      <c r="C1051" s="30" t="s">
        <v>1329</v>
      </c>
      <c r="D1051" s="30" t="s">
        <v>1212</v>
      </c>
      <c r="E1051" s="30" t="s">
        <v>4</v>
      </c>
      <c r="F1051" s="31">
        <v>23952.965527714059</v>
      </c>
      <c r="G1051" s="32">
        <v>0</v>
      </c>
      <c r="H1051" s="33" t="s">
        <v>698</v>
      </c>
      <c r="I1051" s="34" t="s">
        <v>698</v>
      </c>
    </row>
    <row r="1052" spans="2:9" ht="16.2" thickTop="1" thickBot="1" x14ac:dyDescent="0.3">
      <c r="B1052" s="29" t="s">
        <v>703</v>
      </c>
      <c r="C1052" s="30" t="s">
        <v>1329</v>
      </c>
      <c r="D1052" s="30" t="s">
        <v>1217</v>
      </c>
      <c r="E1052" s="30" t="s">
        <v>4</v>
      </c>
      <c r="F1052" s="31">
        <v>29979.264099730797</v>
      </c>
      <c r="G1052" s="32">
        <v>0</v>
      </c>
      <c r="H1052" s="33" t="s">
        <v>703</v>
      </c>
      <c r="I1052" s="34" t="s">
        <v>703</v>
      </c>
    </row>
    <row r="1053" spans="2:9" ht="16.2" thickTop="1" thickBot="1" x14ac:dyDescent="0.3">
      <c r="B1053" s="29" t="s">
        <v>702</v>
      </c>
      <c r="C1053" s="30" t="s">
        <v>1329</v>
      </c>
      <c r="D1053" s="30" t="s">
        <v>1216</v>
      </c>
      <c r="E1053" s="30" t="s">
        <v>4</v>
      </c>
      <c r="F1053" s="31">
        <v>28012.790031657507</v>
      </c>
      <c r="G1053" s="32">
        <v>0</v>
      </c>
      <c r="H1053" s="33" t="s">
        <v>702</v>
      </c>
      <c r="I1053" s="34" t="s">
        <v>702</v>
      </c>
    </row>
    <row r="1054" spans="2:9" ht="16.2" thickTop="1" thickBot="1" x14ac:dyDescent="0.3">
      <c r="B1054" s="29" t="s">
        <v>701</v>
      </c>
      <c r="C1054" s="30" t="s">
        <v>1329</v>
      </c>
      <c r="D1054" s="30" t="s">
        <v>1215</v>
      </c>
      <c r="E1054" s="30" t="s">
        <v>4</v>
      </c>
      <c r="F1054" s="31">
        <v>26046.315963584228</v>
      </c>
      <c r="G1054" s="32">
        <v>0</v>
      </c>
      <c r="H1054" s="33" t="s">
        <v>701</v>
      </c>
      <c r="I1054" s="34" t="s">
        <v>701</v>
      </c>
    </row>
    <row r="1055" spans="2:9" ht="16.2" thickTop="1" thickBot="1" x14ac:dyDescent="0.3">
      <c r="B1055" s="29" t="s">
        <v>693</v>
      </c>
      <c r="C1055" s="30" t="s">
        <v>1329</v>
      </c>
      <c r="D1055" s="30" t="s">
        <v>1207</v>
      </c>
      <c r="E1055" s="30" t="s">
        <v>4</v>
      </c>
      <c r="F1055" s="31">
        <v>12740.218602235327</v>
      </c>
      <c r="G1055" s="32">
        <v>0</v>
      </c>
      <c r="H1055" s="33" t="s">
        <v>693</v>
      </c>
      <c r="I1055" s="34" t="s">
        <v>693</v>
      </c>
    </row>
    <row r="1056" spans="2:9" ht="16.2" thickTop="1" thickBot="1" x14ac:dyDescent="0.3">
      <c r="B1056" s="29" t="s">
        <v>694</v>
      </c>
      <c r="C1056" s="30" t="s">
        <v>1329</v>
      </c>
      <c r="D1056" s="30" t="s">
        <v>1208</v>
      </c>
      <c r="E1056" s="30" t="s">
        <v>4</v>
      </c>
      <c r="F1056" s="31">
        <v>13579.299573672397</v>
      </c>
      <c r="G1056" s="32">
        <v>0</v>
      </c>
      <c r="H1056" s="33" t="s">
        <v>694</v>
      </c>
      <c r="I1056" s="34" t="s">
        <v>694</v>
      </c>
    </row>
    <row r="1057" spans="2:9" ht="16.2" thickTop="1" thickBot="1" x14ac:dyDescent="0.3">
      <c r="B1057" s="29" t="s">
        <v>692</v>
      </c>
      <c r="C1057" s="30" t="s">
        <v>1329</v>
      </c>
      <c r="D1057" s="30" t="s">
        <v>1206</v>
      </c>
      <c r="E1057" s="30" t="s">
        <v>4</v>
      </c>
      <c r="F1057" s="31">
        <v>11901.137630798259</v>
      </c>
      <c r="G1057" s="32">
        <v>0</v>
      </c>
      <c r="H1057" s="33" t="s">
        <v>692</v>
      </c>
      <c r="I1057" s="34" t="s">
        <v>692</v>
      </c>
    </row>
    <row r="1058" spans="2:9" ht="16.2" thickTop="1" thickBot="1" x14ac:dyDescent="0.3">
      <c r="B1058" s="29" t="s">
        <v>691</v>
      </c>
      <c r="C1058" s="30" t="s">
        <v>1329</v>
      </c>
      <c r="D1058" s="30" t="s">
        <v>1205</v>
      </c>
      <c r="E1058" s="30" t="s">
        <v>4</v>
      </c>
      <c r="F1058" s="31">
        <v>11062.056659361189</v>
      </c>
      <c r="G1058" s="32">
        <v>0</v>
      </c>
      <c r="H1058" s="33" t="s">
        <v>691</v>
      </c>
      <c r="I1058" s="34" t="s">
        <v>691</v>
      </c>
    </row>
    <row r="1059" spans="2:9" ht="16.2" thickTop="1" thickBot="1" x14ac:dyDescent="0.3">
      <c r="B1059" s="29" t="s">
        <v>690</v>
      </c>
      <c r="C1059" s="30" t="s">
        <v>1329</v>
      </c>
      <c r="D1059" s="30" t="s">
        <v>1204</v>
      </c>
      <c r="E1059" s="30" t="s">
        <v>4</v>
      </c>
      <c r="F1059" s="31">
        <v>10222.975687924119</v>
      </c>
      <c r="G1059" s="32">
        <v>0</v>
      </c>
      <c r="H1059" s="33" t="s">
        <v>690</v>
      </c>
      <c r="I1059" s="34" t="s">
        <v>690</v>
      </c>
    </row>
    <row r="1060" spans="2:9" ht="16.2" thickTop="1" thickBot="1" x14ac:dyDescent="0.3">
      <c r="B1060" s="29" t="s">
        <v>683</v>
      </c>
      <c r="C1060" s="30" t="s">
        <v>1329</v>
      </c>
      <c r="D1060" s="30" t="s">
        <v>1211</v>
      </c>
      <c r="E1060" s="30" t="s">
        <v>4</v>
      </c>
      <c r="F1060" s="31">
        <v>27289.166804633551</v>
      </c>
      <c r="G1060" s="32">
        <v>0</v>
      </c>
      <c r="H1060" s="33" t="s">
        <v>683</v>
      </c>
      <c r="I1060" s="34" t="s">
        <v>683</v>
      </c>
    </row>
    <row r="1061" spans="2:9" ht="16.2" thickTop="1" thickBot="1" x14ac:dyDescent="0.3">
      <c r="B1061" s="29" t="s">
        <v>682</v>
      </c>
      <c r="C1061" s="30" t="s">
        <v>1329</v>
      </c>
      <c r="D1061" s="30" t="s">
        <v>1210</v>
      </c>
      <c r="E1061" s="30" t="s">
        <v>4</v>
      </c>
      <c r="F1061" s="31">
        <v>25531.715893678716</v>
      </c>
      <c r="G1061" s="32">
        <v>0</v>
      </c>
      <c r="H1061" s="33" t="s">
        <v>682</v>
      </c>
      <c r="I1061" s="34" t="s">
        <v>682</v>
      </c>
    </row>
    <row r="1062" spans="2:9" ht="16.2" thickTop="1" thickBot="1" x14ac:dyDescent="0.3">
      <c r="B1062" s="29" t="s">
        <v>681</v>
      </c>
      <c r="C1062" s="30" t="s">
        <v>1329</v>
      </c>
      <c r="D1062" s="30" t="s">
        <v>1209</v>
      </c>
      <c r="E1062" s="30" t="s">
        <v>4</v>
      </c>
      <c r="F1062" s="31">
        <v>23774.264982723882</v>
      </c>
      <c r="G1062" s="32">
        <v>0</v>
      </c>
      <c r="H1062" s="33" t="s">
        <v>681</v>
      </c>
      <c r="I1062" s="34" t="s">
        <v>681</v>
      </c>
    </row>
    <row r="1063" spans="2:9" ht="16.2" thickTop="1" thickBot="1" x14ac:dyDescent="0.3">
      <c r="B1063" s="29" t="s">
        <v>686</v>
      </c>
      <c r="C1063" s="30" t="s">
        <v>1329</v>
      </c>
      <c r="D1063" s="30" t="s">
        <v>1214</v>
      </c>
      <c r="E1063" s="30" t="s">
        <v>4</v>
      </c>
      <c r="F1063" s="31">
        <v>38591.817415702644</v>
      </c>
      <c r="G1063" s="32">
        <v>0</v>
      </c>
      <c r="H1063" s="33" t="s">
        <v>686</v>
      </c>
      <c r="I1063" s="34" t="s">
        <v>686</v>
      </c>
    </row>
    <row r="1064" spans="2:9" ht="16.2" thickTop="1" thickBot="1" x14ac:dyDescent="0.3">
      <c r="B1064" s="29" t="s">
        <v>685</v>
      </c>
      <c r="C1064" s="30" t="s">
        <v>1329</v>
      </c>
      <c r="D1064" s="30" t="s">
        <v>1213</v>
      </c>
      <c r="E1064" s="30" t="s">
        <v>4</v>
      </c>
      <c r="F1064" s="31">
        <v>36112.745481811529</v>
      </c>
      <c r="G1064" s="32">
        <v>0</v>
      </c>
      <c r="H1064" s="33" t="s">
        <v>685</v>
      </c>
      <c r="I1064" s="34" t="s">
        <v>685</v>
      </c>
    </row>
    <row r="1065" spans="2:9" ht="16.2" thickTop="1" thickBot="1" x14ac:dyDescent="0.3">
      <c r="B1065" s="29" t="s">
        <v>684</v>
      </c>
      <c r="C1065" s="30" t="s">
        <v>1329</v>
      </c>
      <c r="D1065" s="30" t="s">
        <v>1212</v>
      </c>
      <c r="E1065" s="30" t="s">
        <v>4</v>
      </c>
      <c r="F1065" s="31">
        <v>33633.673547920414</v>
      </c>
      <c r="G1065" s="32">
        <v>0</v>
      </c>
      <c r="H1065" s="33" t="s">
        <v>684</v>
      </c>
      <c r="I1065" s="34" t="s">
        <v>684</v>
      </c>
    </row>
    <row r="1066" spans="2:9" ht="16.2" thickTop="1" thickBot="1" x14ac:dyDescent="0.3">
      <c r="B1066" s="29" t="s">
        <v>689</v>
      </c>
      <c r="C1066" s="30" t="s">
        <v>1329</v>
      </c>
      <c r="D1066" s="30" t="s">
        <v>1217</v>
      </c>
      <c r="E1066" s="30" t="s">
        <v>4</v>
      </c>
      <c r="F1066" s="31">
        <v>41808.590548628308</v>
      </c>
      <c r="G1066" s="32">
        <v>0</v>
      </c>
      <c r="H1066" s="33" t="s">
        <v>689</v>
      </c>
      <c r="I1066" s="34" t="s">
        <v>689</v>
      </c>
    </row>
    <row r="1067" spans="2:9" ht="16.2" thickTop="1" thickBot="1" x14ac:dyDescent="0.3">
      <c r="B1067" s="29" t="s">
        <v>688</v>
      </c>
      <c r="C1067" s="30" t="s">
        <v>1329</v>
      </c>
      <c r="D1067" s="30" t="s">
        <v>1216</v>
      </c>
      <c r="E1067" s="30" t="s">
        <v>4</v>
      </c>
      <c r="F1067" s="31">
        <v>39107.246362621168</v>
      </c>
      <c r="G1067" s="32">
        <v>0</v>
      </c>
      <c r="H1067" s="33" t="s">
        <v>688</v>
      </c>
      <c r="I1067" s="34" t="s">
        <v>688</v>
      </c>
    </row>
    <row r="1068" spans="2:9" ht="16.2" thickTop="1" thickBot="1" x14ac:dyDescent="0.3">
      <c r="B1068" s="29" t="s">
        <v>687</v>
      </c>
      <c r="C1068" s="30" t="s">
        <v>1329</v>
      </c>
      <c r="D1068" s="30" t="s">
        <v>1215</v>
      </c>
      <c r="E1068" s="30" t="s">
        <v>4</v>
      </c>
      <c r="F1068" s="31">
        <v>36405.902176614036</v>
      </c>
      <c r="G1068" s="32">
        <v>0</v>
      </c>
      <c r="H1068" s="33" t="s">
        <v>687</v>
      </c>
      <c r="I1068" s="34" t="s">
        <v>687</v>
      </c>
    </row>
    <row r="1069" spans="2:9" ht="16.2" thickTop="1" thickBot="1" x14ac:dyDescent="0.3">
      <c r="B1069" s="29" t="s">
        <v>679</v>
      </c>
      <c r="C1069" s="30" t="s">
        <v>1329</v>
      </c>
      <c r="D1069" s="30" t="s">
        <v>1207</v>
      </c>
      <c r="E1069" s="30" t="s">
        <v>4</v>
      </c>
      <c r="F1069" s="31">
        <v>17673.984407561682</v>
      </c>
      <c r="G1069" s="32">
        <v>0</v>
      </c>
      <c r="H1069" s="33" t="s">
        <v>679</v>
      </c>
      <c r="I1069" s="34" t="s">
        <v>679</v>
      </c>
    </row>
    <row r="1070" spans="2:9" ht="16.2" thickTop="1" thickBot="1" x14ac:dyDescent="0.3">
      <c r="B1070" s="29" t="s">
        <v>680</v>
      </c>
      <c r="C1070" s="30" t="s">
        <v>1329</v>
      </c>
      <c r="D1070" s="30" t="s">
        <v>1208</v>
      </c>
      <c r="E1070" s="30" t="s">
        <v>4</v>
      </c>
      <c r="F1070" s="31">
        <v>18822.433799480299</v>
      </c>
      <c r="G1070" s="32">
        <v>0</v>
      </c>
      <c r="H1070" s="33" t="s">
        <v>680</v>
      </c>
      <c r="I1070" s="34" t="s">
        <v>680</v>
      </c>
    </row>
    <row r="1071" spans="2:9" ht="16.2" thickTop="1" thickBot="1" x14ac:dyDescent="0.3">
      <c r="B1071" s="29" t="s">
        <v>678</v>
      </c>
      <c r="C1071" s="30" t="s">
        <v>1329</v>
      </c>
      <c r="D1071" s="30" t="s">
        <v>1206</v>
      </c>
      <c r="E1071" s="30" t="s">
        <v>4</v>
      </c>
      <c r="F1071" s="31">
        <v>16525.535015643058</v>
      </c>
      <c r="G1071" s="32">
        <v>0</v>
      </c>
      <c r="H1071" s="33" t="s">
        <v>678</v>
      </c>
      <c r="I1071" s="34" t="s">
        <v>678</v>
      </c>
    </row>
    <row r="1072" spans="2:9" ht="16.2" thickTop="1" thickBot="1" x14ac:dyDescent="0.3">
      <c r="B1072" s="29" t="s">
        <v>677</v>
      </c>
      <c r="C1072" s="30" t="s">
        <v>1329</v>
      </c>
      <c r="D1072" s="30" t="s">
        <v>1205</v>
      </c>
      <c r="E1072" s="30" t="s">
        <v>4</v>
      </c>
      <c r="F1072" s="31">
        <v>15377.085623724439</v>
      </c>
      <c r="G1072" s="32">
        <v>0</v>
      </c>
      <c r="H1072" s="33" t="s">
        <v>677</v>
      </c>
      <c r="I1072" s="34" t="s">
        <v>677</v>
      </c>
    </row>
    <row r="1073" spans="2:9" ht="16.2" thickTop="1" thickBot="1" x14ac:dyDescent="0.3">
      <c r="B1073" s="29" t="s">
        <v>676</v>
      </c>
      <c r="C1073" s="30" t="s">
        <v>1329</v>
      </c>
      <c r="D1073" s="30" t="s">
        <v>1204</v>
      </c>
      <c r="E1073" s="30" t="s">
        <v>4</v>
      </c>
      <c r="F1073" s="31">
        <v>14228.636231805816</v>
      </c>
      <c r="G1073" s="32">
        <v>0</v>
      </c>
      <c r="H1073" s="33" t="s">
        <v>676</v>
      </c>
      <c r="I1073" s="34" t="s">
        <v>676</v>
      </c>
    </row>
    <row r="1074" spans="2:9" ht="16.2" thickTop="1" thickBot="1" x14ac:dyDescent="0.3">
      <c r="B1074" s="29" t="s">
        <v>669</v>
      </c>
      <c r="C1074" s="30" t="s">
        <v>1329</v>
      </c>
      <c r="D1074" s="30" t="s">
        <v>1197</v>
      </c>
      <c r="E1074" s="30" t="s">
        <v>4</v>
      </c>
      <c r="F1074" s="31">
        <v>12171.044651491075</v>
      </c>
      <c r="G1074" s="32">
        <v>0</v>
      </c>
      <c r="H1074" s="33" t="s">
        <v>669</v>
      </c>
      <c r="I1074" s="34" t="s">
        <v>669</v>
      </c>
    </row>
    <row r="1075" spans="2:9" ht="16.2" thickTop="1" thickBot="1" x14ac:dyDescent="0.3">
      <c r="B1075" s="29" t="s">
        <v>668</v>
      </c>
      <c r="C1075" s="30" t="s">
        <v>1329</v>
      </c>
      <c r="D1075" s="30" t="s">
        <v>1196</v>
      </c>
      <c r="E1075" s="30" t="s">
        <v>4</v>
      </c>
      <c r="F1075" s="31">
        <v>11271.95931141762</v>
      </c>
      <c r="G1075" s="32">
        <v>0</v>
      </c>
      <c r="H1075" s="33" t="s">
        <v>668</v>
      </c>
      <c r="I1075" s="34" t="s">
        <v>668</v>
      </c>
    </row>
    <row r="1076" spans="2:9" ht="16.2" thickTop="1" thickBot="1" x14ac:dyDescent="0.3">
      <c r="B1076" s="29" t="s">
        <v>667</v>
      </c>
      <c r="C1076" s="30" t="s">
        <v>1329</v>
      </c>
      <c r="D1076" s="30" t="s">
        <v>1195</v>
      </c>
      <c r="E1076" s="30" t="s">
        <v>4</v>
      </c>
      <c r="F1076" s="31">
        <v>10372.873971344163</v>
      </c>
      <c r="G1076" s="32">
        <v>0</v>
      </c>
      <c r="H1076" s="33" t="s">
        <v>667</v>
      </c>
      <c r="I1076" s="34" t="s">
        <v>667</v>
      </c>
    </row>
    <row r="1077" spans="2:9" ht="16.2" thickTop="1" thickBot="1" x14ac:dyDescent="0.3">
      <c r="B1077" s="29" t="s">
        <v>672</v>
      </c>
      <c r="C1077" s="30" t="s">
        <v>1329</v>
      </c>
      <c r="D1077" s="30" t="s">
        <v>1200</v>
      </c>
      <c r="E1077" s="30" t="s">
        <v>4</v>
      </c>
      <c r="F1077" s="31">
        <v>17130.185887818618</v>
      </c>
      <c r="G1077" s="32">
        <v>0</v>
      </c>
      <c r="H1077" s="33" t="s">
        <v>672</v>
      </c>
      <c r="I1077" s="34" t="s">
        <v>672</v>
      </c>
    </row>
    <row r="1078" spans="2:9" ht="16.2" thickTop="1" thickBot="1" x14ac:dyDescent="0.3">
      <c r="B1078" s="29" t="s">
        <v>671</v>
      </c>
      <c r="C1078" s="30" t="s">
        <v>1329</v>
      </c>
      <c r="D1078" s="30" t="s">
        <v>1199</v>
      </c>
      <c r="E1078" s="30" t="s">
        <v>4</v>
      </c>
      <c r="F1078" s="31">
        <v>15868.150191382851</v>
      </c>
      <c r="G1078" s="32">
        <v>0</v>
      </c>
      <c r="H1078" s="33" t="s">
        <v>671</v>
      </c>
      <c r="I1078" s="34" t="s">
        <v>671</v>
      </c>
    </row>
    <row r="1079" spans="2:9" ht="16.2" thickTop="1" thickBot="1" x14ac:dyDescent="0.3">
      <c r="B1079" s="29" t="s">
        <v>670</v>
      </c>
      <c r="C1079" s="30" t="s">
        <v>1329</v>
      </c>
      <c r="D1079" s="30" t="s">
        <v>1198</v>
      </c>
      <c r="E1079" s="30" t="s">
        <v>4</v>
      </c>
      <c r="F1079" s="31">
        <v>14606.114494947082</v>
      </c>
      <c r="G1079" s="32">
        <v>0</v>
      </c>
      <c r="H1079" s="33" t="s">
        <v>670</v>
      </c>
      <c r="I1079" s="34" t="s">
        <v>670</v>
      </c>
    </row>
    <row r="1080" spans="2:9" ht="16.2" thickTop="1" thickBot="1" x14ac:dyDescent="0.3">
      <c r="B1080" s="29" t="s">
        <v>675</v>
      </c>
      <c r="C1080" s="30" t="s">
        <v>1329</v>
      </c>
      <c r="D1080" s="30" t="s">
        <v>1203</v>
      </c>
      <c r="E1080" s="30" t="s">
        <v>4</v>
      </c>
      <c r="F1080" s="31">
        <v>18732.139078217337</v>
      </c>
      <c r="G1080" s="32">
        <v>0</v>
      </c>
      <c r="H1080" s="33" t="s">
        <v>675</v>
      </c>
      <c r="I1080" s="34" t="s">
        <v>675</v>
      </c>
    </row>
    <row r="1081" spans="2:9" ht="16.2" thickTop="1" thickBot="1" x14ac:dyDescent="0.3">
      <c r="B1081" s="29" t="s">
        <v>674</v>
      </c>
      <c r="C1081" s="30" t="s">
        <v>1329</v>
      </c>
      <c r="D1081" s="30" t="s">
        <v>1202</v>
      </c>
      <c r="E1081" s="30" t="s">
        <v>4</v>
      </c>
      <c r="F1081" s="31">
        <v>17343.691154939985</v>
      </c>
      <c r="G1081" s="32">
        <v>0</v>
      </c>
      <c r="H1081" s="33" t="s">
        <v>674</v>
      </c>
      <c r="I1081" s="34" t="s">
        <v>674</v>
      </c>
    </row>
    <row r="1082" spans="2:9" ht="16.2" thickTop="1" thickBot="1" x14ac:dyDescent="0.3">
      <c r="B1082" s="29" t="s">
        <v>673</v>
      </c>
      <c r="C1082" s="30" t="s">
        <v>1329</v>
      </c>
      <c r="D1082" s="30" t="s">
        <v>1201</v>
      </c>
      <c r="E1082" s="30" t="s">
        <v>4</v>
      </c>
      <c r="F1082" s="31">
        <v>15955.243231662633</v>
      </c>
      <c r="G1082" s="32">
        <v>0</v>
      </c>
      <c r="H1082" s="33" t="s">
        <v>673</v>
      </c>
      <c r="I1082" s="34" t="s">
        <v>673</v>
      </c>
    </row>
    <row r="1083" spans="2:9" ht="16.2" thickTop="1" thickBot="1" x14ac:dyDescent="0.3">
      <c r="B1083" s="29" t="s">
        <v>665</v>
      </c>
      <c r="C1083" s="30" t="s">
        <v>1329</v>
      </c>
      <c r="D1083" s="30" t="s">
        <v>1193</v>
      </c>
      <c r="E1083" s="30" t="s">
        <v>4</v>
      </c>
      <c r="F1083" s="31">
        <v>7965.7794858309735</v>
      </c>
      <c r="G1083" s="32">
        <v>0</v>
      </c>
      <c r="H1083" s="33" t="s">
        <v>665</v>
      </c>
      <c r="I1083" s="34" t="s">
        <v>665</v>
      </c>
    </row>
    <row r="1084" spans="2:9" ht="16.2" thickTop="1" thickBot="1" x14ac:dyDescent="0.3">
      <c r="B1084" s="29" t="s">
        <v>666</v>
      </c>
      <c r="C1084" s="30" t="s">
        <v>1329</v>
      </c>
      <c r="D1084" s="30" t="s">
        <v>1194</v>
      </c>
      <c r="E1084" s="30" t="s">
        <v>4</v>
      </c>
      <c r="F1084" s="31">
        <v>8559.5589934906129</v>
      </c>
      <c r="G1084" s="32">
        <v>0</v>
      </c>
      <c r="H1084" s="33" t="s">
        <v>666</v>
      </c>
      <c r="I1084" s="34" t="s">
        <v>666</v>
      </c>
    </row>
    <row r="1085" spans="2:9" ht="16.2" thickTop="1" thickBot="1" x14ac:dyDescent="0.3">
      <c r="B1085" s="29" t="s">
        <v>664</v>
      </c>
      <c r="C1085" s="30" t="s">
        <v>1329</v>
      </c>
      <c r="D1085" s="30" t="s">
        <v>1192</v>
      </c>
      <c r="E1085" s="30" t="s">
        <v>4</v>
      </c>
      <c r="F1085" s="31">
        <v>7371.9999781713332</v>
      </c>
      <c r="G1085" s="32">
        <v>0</v>
      </c>
      <c r="H1085" s="33" t="s">
        <v>664</v>
      </c>
      <c r="I1085" s="34" t="s">
        <v>664</v>
      </c>
    </row>
    <row r="1086" spans="2:9" ht="16.2" thickTop="1" thickBot="1" x14ac:dyDescent="0.3">
      <c r="B1086" s="29" t="s">
        <v>663</v>
      </c>
      <c r="C1086" s="30" t="s">
        <v>1329</v>
      </c>
      <c r="D1086" s="30" t="s">
        <v>1191</v>
      </c>
      <c r="E1086" s="30" t="s">
        <v>4</v>
      </c>
      <c r="F1086" s="31">
        <v>6778.2204705116937</v>
      </c>
      <c r="G1086" s="32">
        <v>0</v>
      </c>
      <c r="H1086" s="33" t="s">
        <v>663</v>
      </c>
      <c r="I1086" s="34" t="s">
        <v>663</v>
      </c>
    </row>
    <row r="1087" spans="2:9" ht="16.2" thickTop="1" thickBot="1" x14ac:dyDescent="0.3">
      <c r="B1087" s="29" t="s">
        <v>662</v>
      </c>
      <c r="C1087" s="30" t="s">
        <v>1329</v>
      </c>
      <c r="D1087" s="30" t="s">
        <v>1190</v>
      </c>
      <c r="E1087" s="30" t="s">
        <v>4</v>
      </c>
      <c r="F1087" s="31">
        <v>6184.4409628520525</v>
      </c>
      <c r="G1087" s="32">
        <v>0</v>
      </c>
      <c r="H1087" s="33" t="s">
        <v>662</v>
      </c>
      <c r="I1087" s="34" t="s">
        <v>662</v>
      </c>
    </row>
    <row r="1088" spans="2:9" ht="16.2" thickTop="1" thickBot="1" x14ac:dyDescent="0.3">
      <c r="B1088" s="29" t="s">
        <v>655</v>
      </c>
      <c r="C1088" s="30" t="s">
        <v>1329</v>
      </c>
      <c r="D1088" s="30" t="s">
        <v>1197</v>
      </c>
      <c r="E1088" s="30" t="s">
        <v>4</v>
      </c>
      <c r="F1088" s="31">
        <v>16600.024534290307</v>
      </c>
      <c r="G1088" s="32">
        <v>0</v>
      </c>
      <c r="H1088" s="33" t="s">
        <v>655</v>
      </c>
      <c r="I1088" s="34" t="s">
        <v>655</v>
      </c>
    </row>
    <row r="1089" spans="2:9" ht="16.2" thickTop="1" thickBot="1" x14ac:dyDescent="0.3">
      <c r="B1089" s="29" t="s">
        <v>654</v>
      </c>
      <c r="C1089" s="30" t="s">
        <v>1329</v>
      </c>
      <c r="D1089" s="30" t="s">
        <v>1196</v>
      </c>
      <c r="E1089" s="30" t="s">
        <v>4</v>
      </c>
      <c r="F1089" s="31">
        <v>15393.660360901473</v>
      </c>
      <c r="G1089" s="32">
        <v>0</v>
      </c>
      <c r="H1089" s="33" t="s">
        <v>654</v>
      </c>
      <c r="I1089" s="34" t="s">
        <v>654</v>
      </c>
    </row>
    <row r="1090" spans="2:9" ht="16.2" thickTop="1" thickBot="1" x14ac:dyDescent="0.3">
      <c r="B1090" s="29" t="s">
        <v>653</v>
      </c>
      <c r="C1090" s="30" t="s">
        <v>1329</v>
      </c>
      <c r="D1090" s="30" t="s">
        <v>1195</v>
      </c>
      <c r="E1090" s="30" t="s">
        <v>4</v>
      </c>
      <c r="F1090" s="31">
        <v>14187.296187512646</v>
      </c>
      <c r="G1090" s="32">
        <v>0</v>
      </c>
      <c r="H1090" s="33" t="s">
        <v>653</v>
      </c>
      <c r="I1090" s="34" t="s">
        <v>653</v>
      </c>
    </row>
    <row r="1091" spans="2:9" ht="16.2" thickTop="1" thickBot="1" x14ac:dyDescent="0.3">
      <c r="B1091" s="29" t="s">
        <v>658</v>
      </c>
      <c r="C1091" s="30" t="s">
        <v>1329</v>
      </c>
      <c r="D1091" s="30" t="s">
        <v>1200</v>
      </c>
      <c r="E1091" s="30" t="s">
        <v>4</v>
      </c>
      <c r="F1091" s="31">
        <v>23536.688240419855</v>
      </c>
      <c r="G1091" s="32">
        <v>0</v>
      </c>
      <c r="H1091" s="33" t="s">
        <v>658</v>
      </c>
      <c r="I1091" s="34" t="s">
        <v>658</v>
      </c>
    </row>
    <row r="1092" spans="2:9" ht="16.2" thickTop="1" thickBot="1" x14ac:dyDescent="0.3">
      <c r="B1092" s="29" t="s">
        <v>657</v>
      </c>
      <c r="C1092" s="30" t="s">
        <v>1329</v>
      </c>
      <c r="D1092" s="30" t="s">
        <v>1199</v>
      </c>
      <c r="E1092" s="30" t="s">
        <v>4</v>
      </c>
      <c r="F1092" s="31">
        <v>21832.031529321674</v>
      </c>
      <c r="G1092" s="32">
        <v>0</v>
      </c>
      <c r="H1092" s="33" t="s">
        <v>657</v>
      </c>
      <c r="I1092" s="34" t="s">
        <v>657</v>
      </c>
    </row>
    <row r="1093" spans="2:9" ht="16.2" thickTop="1" thickBot="1" x14ac:dyDescent="0.3">
      <c r="B1093" s="29" t="s">
        <v>656</v>
      </c>
      <c r="C1093" s="30" t="s">
        <v>1329</v>
      </c>
      <c r="D1093" s="30" t="s">
        <v>1198</v>
      </c>
      <c r="E1093" s="30" t="s">
        <v>4</v>
      </c>
      <c r="F1093" s="31">
        <v>20127.374818223489</v>
      </c>
      <c r="G1093" s="32">
        <v>0</v>
      </c>
      <c r="H1093" s="33" t="s">
        <v>656</v>
      </c>
      <c r="I1093" s="34" t="s">
        <v>656</v>
      </c>
    </row>
    <row r="1094" spans="2:9" ht="16.2" thickTop="1" thickBot="1" x14ac:dyDescent="0.3">
      <c r="B1094" s="29" t="s">
        <v>661</v>
      </c>
      <c r="C1094" s="30" t="s">
        <v>1329</v>
      </c>
      <c r="D1094" s="30" t="s">
        <v>1203</v>
      </c>
      <c r="E1094" s="30" t="s">
        <v>4</v>
      </c>
      <c r="F1094" s="31">
        <v>25349.95593047993</v>
      </c>
      <c r="G1094" s="32">
        <v>0</v>
      </c>
      <c r="H1094" s="33" t="s">
        <v>661</v>
      </c>
      <c r="I1094" s="34" t="s">
        <v>661</v>
      </c>
    </row>
    <row r="1095" spans="2:9" ht="16.2" thickTop="1" thickBot="1" x14ac:dyDescent="0.3">
      <c r="B1095" s="29" t="s">
        <v>660</v>
      </c>
      <c r="C1095" s="30" t="s">
        <v>1329</v>
      </c>
      <c r="D1095" s="30" t="s">
        <v>1202</v>
      </c>
      <c r="E1095" s="30" t="s">
        <v>4</v>
      </c>
      <c r="F1095" s="31">
        <v>23499.408822668502</v>
      </c>
      <c r="G1095" s="32">
        <v>0</v>
      </c>
      <c r="H1095" s="33" t="s">
        <v>660</v>
      </c>
      <c r="I1095" s="34" t="s">
        <v>660</v>
      </c>
    </row>
    <row r="1096" spans="2:9" ht="16.2" thickTop="1" thickBot="1" x14ac:dyDescent="0.3">
      <c r="B1096" s="29" t="s">
        <v>659</v>
      </c>
      <c r="C1096" s="30" t="s">
        <v>1329</v>
      </c>
      <c r="D1096" s="30" t="s">
        <v>1201</v>
      </c>
      <c r="E1096" s="30" t="s">
        <v>4</v>
      </c>
      <c r="F1096" s="31">
        <v>21648.861714857063</v>
      </c>
      <c r="G1096" s="32">
        <v>0</v>
      </c>
      <c r="H1096" s="33" t="s">
        <v>659</v>
      </c>
      <c r="I1096" s="34" t="s">
        <v>659</v>
      </c>
    </row>
    <row r="1097" spans="2:9" ht="16.2" thickTop="1" thickBot="1" x14ac:dyDescent="0.3">
      <c r="B1097" s="29" t="s">
        <v>651</v>
      </c>
      <c r="C1097" s="30" t="s">
        <v>1329</v>
      </c>
      <c r="D1097" s="30" t="s">
        <v>1193</v>
      </c>
      <c r="E1097" s="30" t="s">
        <v>4</v>
      </c>
      <c r="F1097" s="31">
        <v>10658.801099534849</v>
      </c>
      <c r="G1097" s="32">
        <v>0</v>
      </c>
      <c r="H1097" s="33" t="s">
        <v>651</v>
      </c>
      <c r="I1097" s="34" t="s">
        <v>651</v>
      </c>
    </row>
    <row r="1098" spans="2:9" ht="16.2" thickTop="1" thickBot="1" x14ac:dyDescent="0.3">
      <c r="B1098" s="29" t="s">
        <v>652</v>
      </c>
      <c r="C1098" s="30" t="s">
        <v>1329</v>
      </c>
      <c r="D1098" s="30" t="s">
        <v>1194</v>
      </c>
      <c r="E1098" s="30" t="s">
        <v>4</v>
      </c>
      <c r="F1098" s="31">
        <v>11443.189686885215</v>
      </c>
      <c r="G1098" s="32">
        <v>0</v>
      </c>
      <c r="H1098" s="33" t="s">
        <v>652</v>
      </c>
      <c r="I1098" s="34" t="s">
        <v>652</v>
      </c>
    </row>
    <row r="1099" spans="2:9" ht="16.2" thickTop="1" thickBot="1" x14ac:dyDescent="0.3">
      <c r="B1099" s="29" t="s">
        <v>650</v>
      </c>
      <c r="C1099" s="30" t="s">
        <v>1329</v>
      </c>
      <c r="D1099" s="30" t="s">
        <v>1192</v>
      </c>
      <c r="E1099" s="30" t="s">
        <v>4</v>
      </c>
      <c r="F1099" s="31">
        <v>9874.4125121844809</v>
      </c>
      <c r="G1099" s="32">
        <v>0</v>
      </c>
      <c r="H1099" s="33" t="s">
        <v>650</v>
      </c>
      <c r="I1099" s="34" t="s">
        <v>650</v>
      </c>
    </row>
    <row r="1100" spans="2:9" ht="16.2" thickTop="1" thickBot="1" x14ac:dyDescent="0.3">
      <c r="B1100" s="29" t="s">
        <v>649</v>
      </c>
      <c r="C1100" s="30" t="s">
        <v>1329</v>
      </c>
      <c r="D1100" s="30" t="s">
        <v>1191</v>
      </c>
      <c r="E1100" s="30" t="s">
        <v>4</v>
      </c>
      <c r="F1100" s="31">
        <v>9090.0239248341131</v>
      </c>
      <c r="G1100" s="32">
        <v>0</v>
      </c>
      <c r="H1100" s="33" t="s">
        <v>649</v>
      </c>
      <c r="I1100" s="34" t="s">
        <v>649</v>
      </c>
    </row>
    <row r="1101" spans="2:9" ht="16.2" thickTop="1" thickBot="1" x14ac:dyDescent="0.3">
      <c r="B1101" s="29" t="s">
        <v>648</v>
      </c>
      <c r="C1101" s="30" t="s">
        <v>1329</v>
      </c>
      <c r="D1101" s="30" t="s">
        <v>1190</v>
      </c>
      <c r="E1101" s="30" t="s">
        <v>4</v>
      </c>
      <c r="F1101" s="31">
        <v>8305.6353374837454</v>
      </c>
      <c r="G1101" s="32">
        <v>0</v>
      </c>
      <c r="H1101" s="33" t="s">
        <v>648</v>
      </c>
      <c r="I1101" s="34" t="s">
        <v>648</v>
      </c>
    </row>
    <row r="1102" spans="2:9" ht="16.2" thickTop="1" thickBot="1" x14ac:dyDescent="0.3">
      <c r="B1102" s="29" t="s">
        <v>641</v>
      </c>
      <c r="C1102" s="30" t="s">
        <v>1329</v>
      </c>
      <c r="D1102" s="30" t="s">
        <v>1169</v>
      </c>
      <c r="E1102" s="30" t="s">
        <v>4</v>
      </c>
      <c r="F1102" s="31">
        <v>16376.705018495049</v>
      </c>
      <c r="G1102" s="32">
        <v>0</v>
      </c>
      <c r="H1102" s="33" t="s">
        <v>641</v>
      </c>
      <c r="I1102" s="34" t="s">
        <v>641</v>
      </c>
    </row>
    <row r="1103" spans="2:9" ht="16.2" thickTop="1" thickBot="1" x14ac:dyDescent="0.3">
      <c r="B1103" s="29" t="s">
        <v>640</v>
      </c>
      <c r="C1103" s="30" t="s">
        <v>1329</v>
      </c>
      <c r="D1103" s="30" t="s">
        <v>1168</v>
      </c>
      <c r="E1103" s="30" t="s">
        <v>4</v>
      </c>
      <c r="F1103" s="31">
        <v>15342.705389668286</v>
      </c>
      <c r="G1103" s="32">
        <v>0</v>
      </c>
      <c r="H1103" s="33" t="s">
        <v>640</v>
      </c>
      <c r="I1103" s="34" t="s">
        <v>640</v>
      </c>
    </row>
    <row r="1104" spans="2:9" ht="16.2" thickTop="1" thickBot="1" x14ac:dyDescent="0.3">
      <c r="B1104" s="29" t="s">
        <v>639</v>
      </c>
      <c r="C1104" s="30" t="s">
        <v>1329</v>
      </c>
      <c r="D1104" s="30" t="s">
        <v>1167</v>
      </c>
      <c r="E1104" s="30" t="s">
        <v>4</v>
      </c>
      <c r="F1104" s="31">
        <v>14308.705760841516</v>
      </c>
      <c r="G1104" s="32">
        <v>0</v>
      </c>
      <c r="H1104" s="33" t="s">
        <v>639</v>
      </c>
      <c r="I1104" s="34" t="s">
        <v>639</v>
      </c>
    </row>
    <row r="1105" spans="2:9" ht="16.2" thickTop="1" thickBot="1" x14ac:dyDescent="0.3">
      <c r="B1105" s="29" t="s">
        <v>644</v>
      </c>
      <c r="C1105" s="30" t="s">
        <v>1329</v>
      </c>
      <c r="D1105" s="30" t="s">
        <v>1172</v>
      </c>
      <c r="E1105" s="30" t="s">
        <v>4</v>
      </c>
      <c r="F1105" s="31">
        <v>22630.602866780322</v>
      </c>
      <c r="G1105" s="32">
        <v>0</v>
      </c>
      <c r="H1105" s="33" t="s">
        <v>644</v>
      </c>
      <c r="I1105" s="34" t="s">
        <v>644</v>
      </c>
    </row>
    <row r="1106" spans="2:9" ht="16.2" thickTop="1" thickBot="1" x14ac:dyDescent="0.3">
      <c r="B1106" s="29" t="s">
        <v>643</v>
      </c>
      <c r="C1106" s="30" t="s">
        <v>1329</v>
      </c>
      <c r="D1106" s="30" t="s">
        <v>1171</v>
      </c>
      <c r="E1106" s="30" t="s">
        <v>4</v>
      </c>
      <c r="F1106" s="31">
        <v>21207.048632647577</v>
      </c>
      <c r="G1106" s="32">
        <v>0</v>
      </c>
      <c r="H1106" s="33" t="s">
        <v>643</v>
      </c>
      <c r="I1106" s="34" t="s">
        <v>643</v>
      </c>
    </row>
    <row r="1107" spans="2:9" ht="16.2" thickTop="1" thickBot="1" x14ac:dyDescent="0.3">
      <c r="B1107" s="29" t="s">
        <v>642</v>
      </c>
      <c r="C1107" s="30" t="s">
        <v>1329</v>
      </c>
      <c r="D1107" s="30" t="s">
        <v>1170</v>
      </c>
      <c r="E1107" s="30" t="s">
        <v>4</v>
      </c>
      <c r="F1107" s="31">
        <v>19783.49439851482</v>
      </c>
      <c r="G1107" s="32">
        <v>0</v>
      </c>
      <c r="H1107" s="33" t="s">
        <v>642</v>
      </c>
      <c r="I1107" s="34" t="s">
        <v>642</v>
      </c>
    </row>
    <row r="1108" spans="2:9" ht="16.2" thickTop="1" thickBot="1" x14ac:dyDescent="0.3">
      <c r="B1108" s="29" t="s">
        <v>647</v>
      </c>
      <c r="C1108" s="30" t="s">
        <v>1329</v>
      </c>
      <c r="D1108" s="30" t="s">
        <v>1175</v>
      </c>
      <c r="E1108" s="30" t="s">
        <v>4</v>
      </c>
      <c r="F1108" s="31">
        <v>24595.642362339131</v>
      </c>
      <c r="G1108" s="32">
        <v>0</v>
      </c>
      <c r="H1108" s="33" t="s">
        <v>647</v>
      </c>
      <c r="I1108" s="34" t="s">
        <v>647</v>
      </c>
    </row>
    <row r="1109" spans="2:9" ht="16.2" thickTop="1" thickBot="1" x14ac:dyDescent="0.3">
      <c r="B1109" s="29" t="s">
        <v>646</v>
      </c>
      <c r="C1109" s="30" t="s">
        <v>1329</v>
      </c>
      <c r="D1109" s="30" t="s">
        <v>1174</v>
      </c>
      <c r="E1109" s="30" t="s">
        <v>4</v>
      </c>
      <c r="F1109" s="31">
        <v>23035.56059215714</v>
      </c>
      <c r="G1109" s="32">
        <v>0</v>
      </c>
      <c r="H1109" s="33" t="s">
        <v>646</v>
      </c>
      <c r="I1109" s="34" t="s">
        <v>646</v>
      </c>
    </row>
    <row r="1110" spans="2:9" ht="16.2" thickTop="1" thickBot="1" x14ac:dyDescent="0.3">
      <c r="B1110" s="29" t="s">
        <v>645</v>
      </c>
      <c r="C1110" s="30" t="s">
        <v>1329</v>
      </c>
      <c r="D1110" s="30" t="s">
        <v>1173</v>
      </c>
      <c r="E1110" s="30" t="s">
        <v>4</v>
      </c>
      <c r="F1110" s="31">
        <v>21475.478821975146</v>
      </c>
      <c r="G1110" s="32">
        <v>0</v>
      </c>
      <c r="H1110" s="33" t="s">
        <v>645</v>
      </c>
      <c r="I1110" s="34" t="s">
        <v>645</v>
      </c>
    </row>
    <row r="1111" spans="2:9" ht="16.2" thickTop="1" thickBot="1" x14ac:dyDescent="0.3">
      <c r="B1111" s="29" t="s">
        <v>637</v>
      </c>
      <c r="C1111" s="30" t="s">
        <v>1329</v>
      </c>
      <c r="D1111" s="30" t="s">
        <v>1165</v>
      </c>
      <c r="E1111" s="30" t="s">
        <v>4</v>
      </c>
      <c r="F1111" s="31">
        <v>11048.072982375144</v>
      </c>
      <c r="G1111" s="32">
        <v>0</v>
      </c>
      <c r="H1111" s="33" t="s">
        <v>637</v>
      </c>
      <c r="I1111" s="34" t="s">
        <v>637</v>
      </c>
    </row>
    <row r="1112" spans="2:9" ht="16.2" thickTop="1" thickBot="1" x14ac:dyDescent="0.3">
      <c r="B1112" s="29" t="s">
        <v>638</v>
      </c>
      <c r="C1112" s="30" t="s">
        <v>1329</v>
      </c>
      <c r="D1112" s="30" t="s">
        <v>1166</v>
      </c>
      <c r="E1112" s="30" t="s">
        <v>4</v>
      </c>
      <c r="F1112" s="31">
        <v>11754.06835604851</v>
      </c>
      <c r="G1112" s="32">
        <v>0</v>
      </c>
      <c r="H1112" s="33" t="s">
        <v>638</v>
      </c>
      <c r="I1112" s="34" t="s">
        <v>638</v>
      </c>
    </row>
    <row r="1113" spans="2:9" ht="16.2" thickTop="1" thickBot="1" x14ac:dyDescent="0.3">
      <c r="B1113" s="29" t="s">
        <v>636</v>
      </c>
      <c r="C1113" s="30" t="s">
        <v>1329</v>
      </c>
      <c r="D1113" s="30" t="s">
        <v>1164</v>
      </c>
      <c r="E1113" s="30" t="s">
        <v>4</v>
      </c>
      <c r="F1113" s="31">
        <v>10342.077608701777</v>
      </c>
      <c r="G1113" s="32">
        <v>0</v>
      </c>
      <c r="H1113" s="33" t="s">
        <v>636</v>
      </c>
      <c r="I1113" s="34" t="s">
        <v>636</v>
      </c>
    </row>
    <row r="1114" spans="2:9" ht="16.2" thickTop="1" thickBot="1" x14ac:dyDescent="0.3">
      <c r="B1114" s="29" t="s">
        <v>635</v>
      </c>
      <c r="C1114" s="30" t="s">
        <v>1329</v>
      </c>
      <c r="D1114" s="30" t="s">
        <v>1163</v>
      </c>
      <c r="E1114" s="30" t="s">
        <v>4</v>
      </c>
      <c r="F1114" s="31">
        <v>9636.0822350284052</v>
      </c>
      <c r="G1114" s="32">
        <v>0</v>
      </c>
      <c r="H1114" s="33" t="s">
        <v>635</v>
      </c>
      <c r="I1114" s="34" t="s">
        <v>635</v>
      </c>
    </row>
    <row r="1115" spans="2:9" ht="16.2" thickTop="1" thickBot="1" x14ac:dyDescent="0.3">
      <c r="B1115" s="29" t="s">
        <v>634</v>
      </c>
      <c r="C1115" s="30" t="s">
        <v>1329</v>
      </c>
      <c r="D1115" s="30" t="s">
        <v>1162</v>
      </c>
      <c r="E1115" s="30" t="s">
        <v>4</v>
      </c>
      <c r="F1115" s="31">
        <v>8930.0868613550374</v>
      </c>
      <c r="G1115" s="32">
        <v>0</v>
      </c>
      <c r="H1115" s="33" t="s">
        <v>634</v>
      </c>
      <c r="I1115" s="34" t="s">
        <v>634</v>
      </c>
    </row>
    <row r="1116" spans="2:9" ht="16.2" thickTop="1" thickBot="1" x14ac:dyDescent="0.3">
      <c r="B1116" s="29" t="s">
        <v>627</v>
      </c>
      <c r="C1116" s="30" t="s">
        <v>1329</v>
      </c>
      <c r="D1116" s="30" t="s">
        <v>1169</v>
      </c>
      <c r="E1116" s="30" t="s">
        <v>4</v>
      </c>
      <c r="F1116" s="31">
        <v>17077.013198258916</v>
      </c>
      <c r="G1116" s="32">
        <v>0</v>
      </c>
      <c r="H1116" s="33" t="s">
        <v>627</v>
      </c>
      <c r="I1116" s="34" t="s">
        <v>627</v>
      </c>
    </row>
    <row r="1117" spans="2:9" ht="16.2" thickTop="1" thickBot="1" x14ac:dyDescent="0.3">
      <c r="B1117" s="29" t="s">
        <v>626</v>
      </c>
      <c r="C1117" s="30" t="s">
        <v>1329</v>
      </c>
      <c r="D1117" s="30" t="s">
        <v>1168</v>
      </c>
      <c r="E1117" s="30" t="s">
        <v>4</v>
      </c>
      <c r="F1117" s="31">
        <v>15981.731729235067</v>
      </c>
      <c r="G1117" s="32">
        <v>0</v>
      </c>
      <c r="H1117" s="33" t="s">
        <v>626</v>
      </c>
      <c r="I1117" s="34" t="s">
        <v>626</v>
      </c>
    </row>
    <row r="1118" spans="2:9" ht="16.2" thickTop="1" thickBot="1" x14ac:dyDescent="0.3">
      <c r="B1118" s="29" t="s">
        <v>625</v>
      </c>
      <c r="C1118" s="30" t="s">
        <v>1329</v>
      </c>
      <c r="D1118" s="30" t="s">
        <v>1167</v>
      </c>
      <c r="E1118" s="30" t="s">
        <v>4</v>
      </c>
      <c r="F1118" s="31">
        <v>14886.450260211221</v>
      </c>
      <c r="G1118" s="32">
        <v>0</v>
      </c>
      <c r="H1118" s="33" t="s">
        <v>625</v>
      </c>
      <c r="I1118" s="34" t="s">
        <v>625</v>
      </c>
    </row>
    <row r="1119" spans="2:9" ht="16.2" thickTop="1" thickBot="1" x14ac:dyDescent="0.3">
      <c r="B1119" s="29" t="s">
        <v>630</v>
      </c>
      <c r="C1119" s="30" t="s">
        <v>1329</v>
      </c>
      <c r="D1119" s="30" t="s">
        <v>1172</v>
      </c>
      <c r="E1119" s="30" t="s">
        <v>4</v>
      </c>
      <c r="F1119" s="31">
        <v>23151.671224348291</v>
      </c>
      <c r="G1119" s="32">
        <v>0</v>
      </c>
      <c r="H1119" s="33" t="s">
        <v>630</v>
      </c>
      <c r="I1119" s="34" t="s">
        <v>630</v>
      </c>
    </row>
    <row r="1120" spans="2:9" ht="16.2" thickTop="1" thickBot="1" x14ac:dyDescent="0.3">
      <c r="B1120" s="29" t="s">
        <v>629</v>
      </c>
      <c r="C1120" s="30" t="s">
        <v>1329</v>
      </c>
      <c r="D1120" s="30" t="s">
        <v>1171</v>
      </c>
      <c r="E1120" s="30" t="s">
        <v>4</v>
      </c>
      <c r="F1120" s="31">
        <v>21672.87093588155</v>
      </c>
      <c r="G1120" s="32">
        <v>0</v>
      </c>
      <c r="H1120" s="33" t="s">
        <v>629</v>
      </c>
      <c r="I1120" s="34" t="s">
        <v>629</v>
      </c>
    </row>
    <row r="1121" spans="2:9" ht="16.2" thickTop="1" thickBot="1" x14ac:dyDescent="0.3">
      <c r="B1121" s="29" t="s">
        <v>628</v>
      </c>
      <c r="C1121" s="30" t="s">
        <v>1329</v>
      </c>
      <c r="D1121" s="30" t="s">
        <v>1170</v>
      </c>
      <c r="E1121" s="30" t="s">
        <v>4</v>
      </c>
      <c r="F1121" s="31">
        <v>20194.070647414814</v>
      </c>
      <c r="G1121" s="32">
        <v>0</v>
      </c>
      <c r="H1121" s="33" t="s">
        <v>628</v>
      </c>
      <c r="I1121" s="34" t="s">
        <v>628</v>
      </c>
    </row>
    <row r="1122" spans="2:9" ht="16.2" thickTop="1" thickBot="1" x14ac:dyDescent="0.3">
      <c r="B1122" s="29" t="s">
        <v>633</v>
      </c>
      <c r="C1122" s="30" t="s">
        <v>1329</v>
      </c>
      <c r="D1122" s="30" t="s">
        <v>1175</v>
      </c>
      <c r="E1122" s="30" t="s">
        <v>4</v>
      </c>
      <c r="F1122" s="31">
        <v>26028.214021356456</v>
      </c>
      <c r="G1122" s="32">
        <v>0</v>
      </c>
      <c r="H1122" s="33" t="s">
        <v>633</v>
      </c>
      <c r="I1122" s="34" t="s">
        <v>633</v>
      </c>
    </row>
    <row r="1123" spans="2:9" ht="16.2" thickTop="1" thickBot="1" x14ac:dyDescent="0.3">
      <c r="B1123" s="29" t="s">
        <v>632</v>
      </c>
      <c r="C1123" s="30" t="s">
        <v>1329</v>
      </c>
      <c r="D1123" s="30" t="s">
        <v>1174</v>
      </c>
      <c r="E1123" s="30" t="s">
        <v>4</v>
      </c>
      <c r="F1123" s="31">
        <v>24350.430659029811</v>
      </c>
      <c r="G1123" s="32">
        <v>0</v>
      </c>
      <c r="H1123" s="33" t="s">
        <v>632</v>
      </c>
      <c r="I1123" s="34" t="s">
        <v>632</v>
      </c>
    </row>
    <row r="1124" spans="2:9" ht="16.2" thickTop="1" thickBot="1" x14ac:dyDescent="0.3">
      <c r="B1124" s="29" t="s">
        <v>631</v>
      </c>
      <c r="C1124" s="30" t="s">
        <v>1329</v>
      </c>
      <c r="D1124" s="30" t="s">
        <v>1173</v>
      </c>
      <c r="E1124" s="30" t="s">
        <v>4</v>
      </c>
      <c r="F1124" s="31">
        <v>22672.647296703155</v>
      </c>
      <c r="G1124" s="32">
        <v>0</v>
      </c>
      <c r="H1124" s="33" t="s">
        <v>631</v>
      </c>
      <c r="I1124" s="34" t="s">
        <v>631</v>
      </c>
    </row>
    <row r="1125" spans="2:9" ht="16.2" thickTop="1" thickBot="1" x14ac:dyDescent="0.3">
      <c r="B1125" s="29" t="s">
        <v>623</v>
      </c>
      <c r="C1125" s="30" t="s">
        <v>1329</v>
      </c>
      <c r="D1125" s="30" t="s">
        <v>1165</v>
      </c>
      <c r="E1125" s="30" t="s">
        <v>4</v>
      </c>
      <c r="F1125" s="31">
        <v>11868.566782049262</v>
      </c>
      <c r="G1125" s="32">
        <v>0</v>
      </c>
      <c r="H1125" s="33" t="s">
        <v>623</v>
      </c>
      <c r="I1125" s="34" t="s">
        <v>623</v>
      </c>
    </row>
    <row r="1126" spans="2:9" ht="16.2" thickTop="1" thickBot="1" x14ac:dyDescent="0.3">
      <c r="B1126" s="29" t="s">
        <v>624</v>
      </c>
      <c r="C1126" s="30" t="s">
        <v>1329</v>
      </c>
      <c r="D1126" s="30" t="s">
        <v>1166</v>
      </c>
      <c r="E1126" s="30" t="s">
        <v>4</v>
      </c>
      <c r="F1126" s="31">
        <v>12639.729398001939</v>
      </c>
      <c r="G1126" s="32">
        <v>0</v>
      </c>
      <c r="H1126" s="33" t="s">
        <v>624</v>
      </c>
      <c r="I1126" s="34" t="s">
        <v>624</v>
      </c>
    </row>
    <row r="1127" spans="2:9" ht="16.2" thickTop="1" thickBot="1" x14ac:dyDescent="0.3">
      <c r="B1127" s="29" t="s">
        <v>622</v>
      </c>
      <c r="C1127" s="30" t="s">
        <v>1329</v>
      </c>
      <c r="D1127" s="30" t="s">
        <v>1164</v>
      </c>
      <c r="E1127" s="30" t="s">
        <v>4</v>
      </c>
      <c r="F1127" s="31">
        <v>11097.404166096583</v>
      </c>
      <c r="G1127" s="32">
        <v>0</v>
      </c>
      <c r="H1127" s="33" t="s">
        <v>622</v>
      </c>
      <c r="I1127" s="34" t="s">
        <v>622</v>
      </c>
    </row>
    <row r="1128" spans="2:9" ht="16.2" thickTop="1" thickBot="1" x14ac:dyDescent="0.3">
      <c r="B1128" s="29" t="s">
        <v>621</v>
      </c>
      <c r="C1128" s="30" t="s">
        <v>1329</v>
      </c>
      <c r="D1128" s="30" t="s">
        <v>1163</v>
      </c>
      <c r="E1128" s="30" t="s">
        <v>4</v>
      </c>
      <c r="F1128" s="31">
        <v>10326.241550143908</v>
      </c>
      <c r="G1128" s="32">
        <v>0</v>
      </c>
      <c r="H1128" s="33" t="s">
        <v>621</v>
      </c>
      <c r="I1128" s="34" t="s">
        <v>621</v>
      </c>
    </row>
    <row r="1129" spans="2:9" ht="16.2" thickTop="1" thickBot="1" x14ac:dyDescent="0.3">
      <c r="B1129" s="29" t="s">
        <v>620</v>
      </c>
      <c r="C1129" s="30" t="s">
        <v>1329</v>
      </c>
      <c r="D1129" s="30" t="s">
        <v>1162</v>
      </c>
      <c r="E1129" s="30" t="s">
        <v>4</v>
      </c>
      <c r="F1129" s="31">
        <v>9555.0789341912332</v>
      </c>
      <c r="G1129" s="32">
        <v>0</v>
      </c>
      <c r="H1129" s="33" t="s">
        <v>620</v>
      </c>
      <c r="I1129" s="34" t="s">
        <v>620</v>
      </c>
    </row>
    <row r="1130" spans="2:9" ht="16.2" thickTop="1" thickBot="1" x14ac:dyDescent="0.3">
      <c r="B1130" s="29" t="s">
        <v>613</v>
      </c>
      <c r="C1130" s="30" t="s">
        <v>1329</v>
      </c>
      <c r="D1130" s="30" t="s">
        <v>1169</v>
      </c>
      <c r="E1130" s="30" t="s">
        <v>4</v>
      </c>
      <c r="F1130" s="31">
        <v>21444.669215926177</v>
      </c>
      <c r="G1130" s="32">
        <v>0</v>
      </c>
      <c r="H1130" s="33" t="s">
        <v>613</v>
      </c>
      <c r="I1130" s="34" t="s">
        <v>613</v>
      </c>
    </row>
    <row r="1131" spans="2:9" ht="16.2" thickTop="1" thickBot="1" x14ac:dyDescent="0.3">
      <c r="B1131" s="29" t="s">
        <v>612</v>
      </c>
      <c r="C1131" s="30" t="s">
        <v>1329</v>
      </c>
      <c r="D1131" s="30" t="s">
        <v>1168</v>
      </c>
      <c r="E1131" s="30" t="s">
        <v>4</v>
      </c>
      <c r="F1131" s="31">
        <v>20127.169342583064</v>
      </c>
      <c r="G1131" s="32">
        <v>0</v>
      </c>
      <c r="H1131" s="33" t="s">
        <v>612</v>
      </c>
      <c r="I1131" s="34" t="s">
        <v>612</v>
      </c>
    </row>
    <row r="1132" spans="2:9" ht="16.2" thickTop="1" thickBot="1" x14ac:dyDescent="0.3">
      <c r="B1132" s="29" t="s">
        <v>611</v>
      </c>
      <c r="C1132" s="30" t="s">
        <v>1329</v>
      </c>
      <c r="D1132" s="30" t="s">
        <v>1167</v>
      </c>
      <c r="E1132" s="30" t="s">
        <v>4</v>
      </c>
      <c r="F1132" s="31">
        <v>18809.669469239954</v>
      </c>
      <c r="G1132" s="32">
        <v>0</v>
      </c>
      <c r="H1132" s="33" t="s">
        <v>611</v>
      </c>
      <c r="I1132" s="34" t="s">
        <v>611</v>
      </c>
    </row>
    <row r="1133" spans="2:9" ht="16.2" thickTop="1" thickBot="1" x14ac:dyDescent="0.3">
      <c r="B1133" s="29" t="s">
        <v>616</v>
      </c>
      <c r="C1133" s="30" t="s">
        <v>1329</v>
      </c>
      <c r="D1133" s="30" t="s">
        <v>1172</v>
      </c>
      <c r="E1133" s="30" t="s">
        <v>4</v>
      </c>
      <c r="F1133" s="31">
        <v>29640.717020660679</v>
      </c>
      <c r="G1133" s="32">
        <v>0</v>
      </c>
      <c r="H1133" s="33" t="s">
        <v>616</v>
      </c>
      <c r="I1133" s="34" t="s">
        <v>616</v>
      </c>
    </row>
    <row r="1134" spans="2:9" ht="16.2" thickTop="1" thickBot="1" x14ac:dyDescent="0.3">
      <c r="B1134" s="29" t="s">
        <v>615</v>
      </c>
      <c r="C1134" s="30" t="s">
        <v>1329</v>
      </c>
      <c r="D1134" s="30" t="s">
        <v>1171</v>
      </c>
      <c r="E1134" s="30" t="s">
        <v>4</v>
      </c>
      <c r="F1134" s="31">
        <v>27826.722936731134</v>
      </c>
      <c r="G1134" s="32">
        <v>0</v>
      </c>
      <c r="H1134" s="33" t="s">
        <v>615</v>
      </c>
      <c r="I1134" s="34" t="s">
        <v>615</v>
      </c>
    </row>
    <row r="1135" spans="2:9" ht="16.2" thickTop="1" thickBot="1" x14ac:dyDescent="0.3">
      <c r="B1135" s="29" t="s">
        <v>614</v>
      </c>
      <c r="C1135" s="30" t="s">
        <v>1329</v>
      </c>
      <c r="D1135" s="30" t="s">
        <v>1170</v>
      </c>
      <c r="E1135" s="30" t="s">
        <v>4</v>
      </c>
      <c r="F1135" s="31">
        <v>26012.728852801585</v>
      </c>
      <c r="G1135" s="32">
        <v>0</v>
      </c>
      <c r="H1135" s="33" t="s">
        <v>614</v>
      </c>
      <c r="I1135" s="34" t="s">
        <v>614</v>
      </c>
    </row>
    <row r="1136" spans="2:9" ht="16.2" thickTop="1" thickBot="1" x14ac:dyDescent="0.3">
      <c r="B1136" s="29" t="s">
        <v>619</v>
      </c>
      <c r="C1136" s="30" t="s">
        <v>1329</v>
      </c>
      <c r="D1136" s="30" t="s">
        <v>1175</v>
      </c>
      <c r="E1136" s="30" t="s">
        <v>4</v>
      </c>
      <c r="F1136" s="31">
        <v>32160.449045412686</v>
      </c>
      <c r="G1136" s="32">
        <v>0</v>
      </c>
      <c r="H1136" s="33" t="s">
        <v>619</v>
      </c>
      <c r="I1136" s="34" t="s">
        <v>619</v>
      </c>
    </row>
    <row r="1137" spans="2:9" ht="16.2" thickTop="1" thickBot="1" x14ac:dyDescent="0.3">
      <c r="B1137" s="29" t="s">
        <v>618</v>
      </c>
      <c r="C1137" s="30" t="s">
        <v>1329</v>
      </c>
      <c r="D1137" s="30" t="s">
        <v>1174</v>
      </c>
      <c r="E1137" s="30" t="s">
        <v>4</v>
      </c>
      <c r="F1137" s="31">
        <v>30174.729037016219</v>
      </c>
      <c r="G1137" s="32">
        <v>0</v>
      </c>
      <c r="H1137" s="33" t="s">
        <v>618</v>
      </c>
      <c r="I1137" s="34" t="s">
        <v>618</v>
      </c>
    </row>
    <row r="1138" spans="2:9" ht="16.2" thickTop="1" thickBot="1" x14ac:dyDescent="0.3">
      <c r="B1138" s="29" t="s">
        <v>617</v>
      </c>
      <c r="C1138" s="30" t="s">
        <v>1329</v>
      </c>
      <c r="D1138" s="30" t="s">
        <v>1173</v>
      </c>
      <c r="E1138" s="30" t="s">
        <v>4</v>
      </c>
      <c r="F1138" s="31">
        <v>28189.009028619748</v>
      </c>
      <c r="G1138" s="32">
        <v>0</v>
      </c>
      <c r="H1138" s="33" t="s">
        <v>617</v>
      </c>
      <c r="I1138" s="34" t="s">
        <v>617</v>
      </c>
    </row>
    <row r="1139" spans="2:9" ht="16.2" thickTop="1" thickBot="1" x14ac:dyDescent="0.3">
      <c r="B1139" s="29" t="s">
        <v>609</v>
      </c>
      <c r="C1139" s="30" t="s">
        <v>1329</v>
      </c>
      <c r="D1139" s="30" t="s">
        <v>1165</v>
      </c>
      <c r="E1139" s="30" t="s">
        <v>4</v>
      </c>
      <c r="F1139" s="31">
        <v>14395.900783479512</v>
      </c>
      <c r="G1139" s="32">
        <v>0</v>
      </c>
      <c r="H1139" s="33" t="s">
        <v>609</v>
      </c>
      <c r="I1139" s="34" t="s">
        <v>609</v>
      </c>
    </row>
    <row r="1140" spans="2:9" ht="16.2" thickTop="1" thickBot="1" x14ac:dyDescent="0.3">
      <c r="B1140" s="29" t="s">
        <v>610</v>
      </c>
      <c r="C1140" s="30" t="s">
        <v>1329</v>
      </c>
      <c r="D1140" s="30" t="s">
        <v>1166</v>
      </c>
      <c r="E1140" s="30" t="s">
        <v>4</v>
      </c>
      <c r="F1140" s="31">
        <v>15292.400227534341</v>
      </c>
      <c r="G1140" s="32">
        <v>0</v>
      </c>
      <c r="H1140" s="33" t="s">
        <v>610</v>
      </c>
      <c r="I1140" s="34" t="s">
        <v>610</v>
      </c>
    </row>
    <row r="1141" spans="2:9" ht="16.2" thickTop="1" thickBot="1" x14ac:dyDescent="0.3">
      <c r="B1141" s="29" t="s">
        <v>608</v>
      </c>
      <c r="C1141" s="30" t="s">
        <v>1329</v>
      </c>
      <c r="D1141" s="30" t="s">
        <v>1164</v>
      </c>
      <c r="E1141" s="30" t="s">
        <v>4</v>
      </c>
      <c r="F1141" s="31">
        <v>13499.401339424681</v>
      </c>
      <c r="G1141" s="32">
        <v>0</v>
      </c>
      <c r="H1141" s="33" t="s">
        <v>608</v>
      </c>
      <c r="I1141" s="34" t="s">
        <v>608</v>
      </c>
    </row>
    <row r="1142" spans="2:9" ht="16.2" thickTop="1" thickBot="1" x14ac:dyDescent="0.3">
      <c r="B1142" s="29" t="s">
        <v>607</v>
      </c>
      <c r="C1142" s="30" t="s">
        <v>1329</v>
      </c>
      <c r="D1142" s="30" t="s">
        <v>1163</v>
      </c>
      <c r="E1142" s="30" t="s">
        <v>4</v>
      </c>
      <c r="F1142" s="31">
        <v>12602.901895369854</v>
      </c>
      <c r="G1142" s="32">
        <v>0</v>
      </c>
      <c r="H1142" s="33" t="s">
        <v>607</v>
      </c>
      <c r="I1142" s="34" t="s">
        <v>607</v>
      </c>
    </row>
    <row r="1143" spans="2:9" ht="16.2" thickTop="1" thickBot="1" x14ac:dyDescent="0.3">
      <c r="B1143" s="29" t="s">
        <v>606</v>
      </c>
      <c r="C1143" s="30" t="s">
        <v>1329</v>
      </c>
      <c r="D1143" s="30" t="s">
        <v>1162</v>
      </c>
      <c r="E1143" s="30" t="s">
        <v>4</v>
      </c>
      <c r="F1143" s="31">
        <v>11706.402451315025</v>
      </c>
      <c r="G1143" s="32">
        <v>0</v>
      </c>
      <c r="H1143" s="33" t="s">
        <v>606</v>
      </c>
      <c r="I1143" s="34" t="s">
        <v>606</v>
      </c>
    </row>
    <row r="1144" spans="2:9" ht="16.2" thickTop="1" thickBot="1" x14ac:dyDescent="0.3">
      <c r="B1144" s="29" t="s">
        <v>557</v>
      </c>
      <c r="C1144" s="30" t="s">
        <v>1329</v>
      </c>
      <c r="D1144" s="30" t="s">
        <v>1169</v>
      </c>
      <c r="E1144" s="30" t="s">
        <v>4</v>
      </c>
      <c r="F1144" s="31">
        <v>18613.304873974386</v>
      </c>
      <c r="G1144" s="32">
        <v>0</v>
      </c>
      <c r="H1144" s="33" t="s">
        <v>557</v>
      </c>
      <c r="I1144" s="34" t="s">
        <v>557</v>
      </c>
    </row>
    <row r="1145" spans="2:9" ht="16.2" thickTop="1" thickBot="1" x14ac:dyDescent="0.3">
      <c r="B1145" s="29" t="s">
        <v>556</v>
      </c>
      <c r="C1145" s="30" t="s">
        <v>1329</v>
      </c>
      <c r="D1145" s="30" t="s">
        <v>1168</v>
      </c>
      <c r="E1145" s="30" t="s">
        <v>4</v>
      </c>
      <c r="F1145" s="31">
        <v>17417.132976027002</v>
      </c>
      <c r="G1145" s="32">
        <v>0</v>
      </c>
      <c r="H1145" s="33" t="s">
        <v>556</v>
      </c>
      <c r="I1145" s="34" t="s">
        <v>556</v>
      </c>
    </row>
    <row r="1146" spans="2:9" ht="16.2" thickTop="1" thickBot="1" x14ac:dyDescent="0.3">
      <c r="B1146" s="29" t="s">
        <v>555</v>
      </c>
      <c r="C1146" s="30" t="s">
        <v>1329</v>
      </c>
      <c r="D1146" s="30" t="s">
        <v>1167</v>
      </c>
      <c r="E1146" s="30" t="s">
        <v>4</v>
      </c>
      <c r="F1146" s="31">
        <v>16220.961078079612</v>
      </c>
      <c r="G1146" s="32">
        <v>0</v>
      </c>
      <c r="H1146" s="33" t="s">
        <v>555</v>
      </c>
      <c r="I1146" s="34" t="s">
        <v>555</v>
      </c>
    </row>
    <row r="1147" spans="2:9" ht="16.2" thickTop="1" thickBot="1" x14ac:dyDescent="0.3">
      <c r="B1147" s="29" t="s">
        <v>560</v>
      </c>
      <c r="C1147" s="30" t="s">
        <v>1329</v>
      </c>
      <c r="D1147" s="30" t="s">
        <v>1172</v>
      </c>
      <c r="E1147" s="30" t="s">
        <v>4</v>
      </c>
      <c r="F1147" s="31">
        <v>25632.600705713659</v>
      </c>
      <c r="G1147" s="32">
        <v>0</v>
      </c>
      <c r="H1147" s="33" t="s">
        <v>560</v>
      </c>
      <c r="I1147" s="34" t="s">
        <v>560</v>
      </c>
    </row>
    <row r="1148" spans="2:9" ht="16.2" thickTop="1" thickBot="1" x14ac:dyDescent="0.3">
      <c r="B1148" s="29" t="s">
        <v>559</v>
      </c>
      <c r="C1148" s="30" t="s">
        <v>1329</v>
      </c>
      <c r="D1148" s="30" t="s">
        <v>1171</v>
      </c>
      <c r="E1148" s="30" t="s">
        <v>4</v>
      </c>
      <c r="F1148" s="31">
        <v>23992.001750796451</v>
      </c>
      <c r="G1148" s="32">
        <v>0</v>
      </c>
      <c r="H1148" s="33" t="s">
        <v>559</v>
      </c>
      <c r="I1148" s="34" t="s">
        <v>559</v>
      </c>
    </row>
    <row r="1149" spans="2:9" ht="16.2" thickTop="1" thickBot="1" x14ac:dyDescent="0.3">
      <c r="B1149" s="29" t="s">
        <v>558</v>
      </c>
      <c r="C1149" s="30" t="s">
        <v>1329</v>
      </c>
      <c r="D1149" s="30" t="s">
        <v>1170</v>
      </c>
      <c r="E1149" s="30" t="s">
        <v>4</v>
      </c>
      <c r="F1149" s="31">
        <v>22351.402795879261</v>
      </c>
      <c r="G1149" s="32">
        <v>0</v>
      </c>
      <c r="H1149" s="33" t="s">
        <v>558</v>
      </c>
      <c r="I1149" s="34" t="s">
        <v>558</v>
      </c>
    </row>
    <row r="1150" spans="2:9" ht="16.2" thickTop="1" thickBot="1" x14ac:dyDescent="0.3">
      <c r="B1150" s="29" t="s">
        <v>563</v>
      </c>
      <c r="C1150" s="30" t="s">
        <v>1329</v>
      </c>
      <c r="D1150" s="30" t="s">
        <v>1175</v>
      </c>
      <c r="E1150" s="30" t="s">
        <v>4</v>
      </c>
      <c r="F1150" s="31">
        <v>28050.02917001654</v>
      </c>
      <c r="G1150" s="32">
        <v>0</v>
      </c>
      <c r="H1150" s="33" t="s">
        <v>563</v>
      </c>
      <c r="I1150" s="34" t="s">
        <v>563</v>
      </c>
    </row>
    <row r="1151" spans="2:9" ht="16.2" thickTop="1" thickBot="1" x14ac:dyDescent="0.3">
      <c r="B1151" s="29" t="s">
        <v>562</v>
      </c>
      <c r="C1151" s="30" t="s">
        <v>1329</v>
      </c>
      <c r="D1151" s="30" t="s">
        <v>1174</v>
      </c>
      <c r="E1151" s="30" t="s">
        <v>4</v>
      </c>
      <c r="F1151" s="31">
        <v>26238.635512134912</v>
      </c>
      <c r="G1151" s="32">
        <v>0</v>
      </c>
      <c r="H1151" s="33" t="s">
        <v>562</v>
      </c>
      <c r="I1151" s="34" t="s">
        <v>562</v>
      </c>
    </row>
    <row r="1152" spans="2:9" ht="16.2" thickTop="1" thickBot="1" x14ac:dyDescent="0.3">
      <c r="B1152" s="29" t="s">
        <v>561</v>
      </c>
      <c r="C1152" s="30" t="s">
        <v>1329</v>
      </c>
      <c r="D1152" s="30" t="s">
        <v>1173</v>
      </c>
      <c r="E1152" s="30" t="s">
        <v>4</v>
      </c>
      <c r="F1152" s="31">
        <v>24427.241854253287</v>
      </c>
      <c r="G1152" s="32">
        <v>0</v>
      </c>
      <c r="H1152" s="33" t="s">
        <v>561</v>
      </c>
      <c r="I1152" s="34" t="s">
        <v>561</v>
      </c>
    </row>
    <row r="1153" spans="2:9" ht="16.2" thickTop="1" thickBot="1" x14ac:dyDescent="0.3">
      <c r="B1153" s="29" t="s">
        <v>553</v>
      </c>
      <c r="C1153" s="30" t="s">
        <v>1329</v>
      </c>
      <c r="D1153" s="30" t="s">
        <v>1165</v>
      </c>
      <c r="E1153" s="30" t="s">
        <v>4</v>
      </c>
      <c r="F1153" s="31">
        <v>12656.625612673084</v>
      </c>
      <c r="G1153" s="32">
        <v>0</v>
      </c>
      <c r="H1153" s="33" t="s">
        <v>553</v>
      </c>
      <c r="I1153" s="34" t="s">
        <v>553</v>
      </c>
    </row>
    <row r="1154" spans="2:9" ht="16.2" thickTop="1" thickBot="1" x14ac:dyDescent="0.3">
      <c r="B1154" s="29" t="s">
        <v>554</v>
      </c>
      <c r="C1154" s="30" t="s">
        <v>1329</v>
      </c>
      <c r="D1154" s="30" t="s">
        <v>1166</v>
      </c>
      <c r="E1154" s="30" t="s">
        <v>4</v>
      </c>
      <c r="F1154" s="31">
        <v>13480.130450220355</v>
      </c>
      <c r="G1154" s="32">
        <v>0</v>
      </c>
      <c r="H1154" s="33" t="s">
        <v>554</v>
      </c>
      <c r="I1154" s="34" t="s">
        <v>554</v>
      </c>
    </row>
    <row r="1155" spans="2:9" ht="16.2" thickTop="1" thickBot="1" x14ac:dyDescent="0.3">
      <c r="B1155" s="29" t="s">
        <v>552</v>
      </c>
      <c r="C1155" s="30" t="s">
        <v>1329</v>
      </c>
      <c r="D1155" s="30" t="s">
        <v>1164</v>
      </c>
      <c r="E1155" s="30" t="s">
        <v>4</v>
      </c>
      <c r="F1155" s="31">
        <v>11833.120775125819</v>
      </c>
      <c r="G1155" s="32">
        <v>0</v>
      </c>
      <c r="H1155" s="33" t="s">
        <v>552</v>
      </c>
      <c r="I1155" s="34" t="s">
        <v>552</v>
      </c>
    </row>
    <row r="1156" spans="2:9" ht="16.2" thickTop="1" thickBot="1" x14ac:dyDescent="0.3">
      <c r="B1156" s="29" t="s">
        <v>551</v>
      </c>
      <c r="C1156" s="30" t="s">
        <v>1329</v>
      </c>
      <c r="D1156" s="30" t="s">
        <v>1163</v>
      </c>
      <c r="E1156" s="30" t="s">
        <v>4</v>
      </c>
      <c r="F1156" s="31">
        <v>11009.615937578552</v>
      </c>
      <c r="G1156" s="32">
        <v>0</v>
      </c>
      <c r="H1156" s="33" t="s">
        <v>551</v>
      </c>
      <c r="I1156" s="34" t="s">
        <v>551</v>
      </c>
    </row>
    <row r="1157" spans="2:9" ht="16.2" thickTop="1" thickBot="1" x14ac:dyDescent="0.3">
      <c r="B1157" s="29" t="s">
        <v>550</v>
      </c>
      <c r="C1157" s="30" t="s">
        <v>1329</v>
      </c>
      <c r="D1157" s="30" t="s">
        <v>1162</v>
      </c>
      <c r="E1157" s="30" t="s">
        <v>4</v>
      </c>
      <c r="F1157" s="31">
        <v>10186.111100031281</v>
      </c>
      <c r="G1157" s="32">
        <v>0</v>
      </c>
      <c r="H1157" s="33" t="s">
        <v>550</v>
      </c>
      <c r="I1157" s="34" t="s">
        <v>550</v>
      </c>
    </row>
    <row r="1158" spans="2:9" ht="16.2" thickTop="1" thickBot="1" x14ac:dyDescent="0.3">
      <c r="B1158" s="29" t="s">
        <v>543</v>
      </c>
      <c r="C1158" s="30" t="s">
        <v>1329</v>
      </c>
      <c r="D1158" s="30" t="s">
        <v>1169</v>
      </c>
      <c r="E1158" s="30" t="s">
        <v>4</v>
      </c>
      <c r="F1158" s="31">
        <v>20443.570004586567</v>
      </c>
      <c r="G1158" s="32">
        <v>0</v>
      </c>
      <c r="H1158" s="33" t="s">
        <v>543</v>
      </c>
      <c r="I1158" s="34" t="s">
        <v>543</v>
      </c>
    </row>
    <row r="1159" spans="2:9" ht="16.2" thickTop="1" thickBot="1" x14ac:dyDescent="0.3">
      <c r="B1159" s="29" t="s">
        <v>542</v>
      </c>
      <c r="C1159" s="30" t="s">
        <v>1329</v>
      </c>
      <c r="D1159" s="30" t="s">
        <v>1168</v>
      </c>
      <c r="E1159" s="30" t="s">
        <v>4</v>
      </c>
      <c r="F1159" s="31">
        <v>19129.502987872926</v>
      </c>
      <c r="G1159" s="32">
        <v>0</v>
      </c>
      <c r="H1159" s="33" t="s">
        <v>542</v>
      </c>
      <c r="I1159" s="34" t="s">
        <v>542</v>
      </c>
    </row>
    <row r="1160" spans="2:9" ht="16.2" thickTop="1" thickBot="1" x14ac:dyDescent="0.3">
      <c r="B1160" s="29" t="s">
        <v>541</v>
      </c>
      <c r="C1160" s="30" t="s">
        <v>1329</v>
      </c>
      <c r="D1160" s="30" t="s">
        <v>1167</v>
      </c>
      <c r="E1160" s="30" t="s">
        <v>4</v>
      </c>
      <c r="F1160" s="31">
        <v>17815.435971159273</v>
      </c>
      <c r="G1160" s="32">
        <v>0</v>
      </c>
      <c r="H1160" s="33" t="s">
        <v>541</v>
      </c>
      <c r="I1160" s="34" t="s">
        <v>541</v>
      </c>
    </row>
    <row r="1161" spans="2:9" ht="16.2" thickTop="1" thickBot="1" x14ac:dyDescent="0.3">
      <c r="B1161" s="29" t="s">
        <v>546</v>
      </c>
      <c r="C1161" s="30" t="s">
        <v>1329</v>
      </c>
      <c r="D1161" s="30" t="s">
        <v>1172</v>
      </c>
      <c r="E1161" s="30" t="s">
        <v>4</v>
      </c>
      <c r="F1161" s="31">
        <v>28230.247205772488</v>
      </c>
      <c r="G1161" s="32">
        <v>0</v>
      </c>
      <c r="H1161" s="33" t="s">
        <v>546</v>
      </c>
      <c r="I1161" s="34" t="s">
        <v>546</v>
      </c>
    </row>
    <row r="1162" spans="2:9" ht="16.2" thickTop="1" thickBot="1" x14ac:dyDescent="0.3">
      <c r="B1162" s="29" t="s">
        <v>545</v>
      </c>
      <c r="C1162" s="30" t="s">
        <v>1329</v>
      </c>
      <c r="D1162" s="30" t="s">
        <v>1171</v>
      </c>
      <c r="E1162" s="30" t="s">
        <v>4</v>
      </c>
      <c r="F1162" s="31">
        <v>26423.259646752453</v>
      </c>
      <c r="G1162" s="32">
        <v>0</v>
      </c>
      <c r="H1162" s="33" t="s">
        <v>545</v>
      </c>
      <c r="I1162" s="34" t="s">
        <v>545</v>
      </c>
    </row>
    <row r="1163" spans="2:9" ht="16.2" thickTop="1" thickBot="1" x14ac:dyDescent="0.3">
      <c r="B1163" s="29" t="s">
        <v>544</v>
      </c>
      <c r="C1163" s="30" t="s">
        <v>1329</v>
      </c>
      <c r="D1163" s="30" t="s">
        <v>1170</v>
      </c>
      <c r="E1163" s="30" t="s">
        <v>4</v>
      </c>
      <c r="F1163" s="31">
        <v>24616.272087732421</v>
      </c>
      <c r="G1163" s="32">
        <v>0</v>
      </c>
      <c r="H1163" s="33" t="s">
        <v>544</v>
      </c>
      <c r="I1163" s="34" t="s">
        <v>544</v>
      </c>
    </row>
    <row r="1164" spans="2:9" ht="16.2" thickTop="1" thickBot="1" x14ac:dyDescent="0.3">
      <c r="B1164" s="29" t="s">
        <v>549</v>
      </c>
      <c r="C1164" s="30" t="s">
        <v>1329</v>
      </c>
      <c r="D1164" s="30" t="s">
        <v>1175</v>
      </c>
      <c r="E1164" s="30" t="s">
        <v>4</v>
      </c>
      <c r="F1164" s="31">
        <v>30723.948422579651</v>
      </c>
      <c r="G1164" s="32">
        <v>0</v>
      </c>
      <c r="H1164" s="33" t="s">
        <v>549</v>
      </c>
      <c r="I1164" s="34" t="s">
        <v>549</v>
      </c>
    </row>
    <row r="1165" spans="2:9" ht="16.2" thickTop="1" thickBot="1" x14ac:dyDescent="0.3">
      <c r="B1165" s="29" t="s">
        <v>548</v>
      </c>
      <c r="C1165" s="30" t="s">
        <v>1329</v>
      </c>
      <c r="D1165" s="30" t="s">
        <v>1174</v>
      </c>
      <c r="E1165" s="30" t="s">
        <v>4</v>
      </c>
      <c r="F1165" s="31">
        <v>28738.94111144316</v>
      </c>
      <c r="G1165" s="32">
        <v>0</v>
      </c>
      <c r="H1165" s="33" t="s">
        <v>548</v>
      </c>
      <c r="I1165" s="34" t="s">
        <v>548</v>
      </c>
    </row>
    <row r="1166" spans="2:9" ht="16.2" thickTop="1" thickBot="1" x14ac:dyDescent="0.3">
      <c r="B1166" s="29" t="s">
        <v>547</v>
      </c>
      <c r="C1166" s="30" t="s">
        <v>1329</v>
      </c>
      <c r="D1166" s="30" t="s">
        <v>1173</v>
      </c>
      <c r="E1166" s="30" t="s">
        <v>4</v>
      </c>
      <c r="F1166" s="31">
        <v>26753.93380030668</v>
      </c>
      <c r="G1166" s="32">
        <v>0</v>
      </c>
      <c r="H1166" s="33" t="s">
        <v>547</v>
      </c>
      <c r="I1166" s="34" t="s">
        <v>547</v>
      </c>
    </row>
    <row r="1167" spans="2:9" ht="16.2" thickTop="1" thickBot="1" x14ac:dyDescent="0.3">
      <c r="B1167" s="29" t="s">
        <v>539</v>
      </c>
      <c r="C1167" s="30" t="s">
        <v>1329</v>
      </c>
      <c r="D1167" s="30" t="s">
        <v>1165</v>
      </c>
      <c r="E1167" s="30" t="s">
        <v>4</v>
      </c>
      <c r="F1167" s="31">
        <v>13812.063671570257</v>
      </c>
      <c r="G1167" s="32">
        <v>0</v>
      </c>
      <c r="H1167" s="33" t="s">
        <v>539</v>
      </c>
      <c r="I1167" s="34" t="s">
        <v>539</v>
      </c>
    </row>
    <row r="1168" spans="2:9" ht="16.2" thickTop="1" thickBot="1" x14ac:dyDescent="0.3">
      <c r="B1168" s="29" t="s">
        <v>540</v>
      </c>
      <c r="C1168" s="30" t="s">
        <v>1329</v>
      </c>
      <c r="D1168" s="30" t="s">
        <v>1166</v>
      </c>
      <c r="E1168" s="30" t="s">
        <v>4</v>
      </c>
      <c r="F1168" s="31">
        <v>14711.740465226041</v>
      </c>
      <c r="G1168" s="32">
        <v>0</v>
      </c>
      <c r="H1168" s="33" t="s">
        <v>540</v>
      </c>
      <c r="I1168" s="34" t="s">
        <v>540</v>
      </c>
    </row>
    <row r="1169" spans="2:9" ht="16.2" thickTop="1" thickBot="1" x14ac:dyDescent="0.3">
      <c r="B1169" s="29" t="s">
        <v>538</v>
      </c>
      <c r="C1169" s="30" t="s">
        <v>1329</v>
      </c>
      <c r="D1169" s="30" t="s">
        <v>1164</v>
      </c>
      <c r="E1169" s="30" t="s">
        <v>4</v>
      </c>
      <c r="F1169" s="31">
        <v>12912.38687791447</v>
      </c>
      <c r="G1169" s="32">
        <v>0</v>
      </c>
      <c r="H1169" s="33" t="s">
        <v>538</v>
      </c>
      <c r="I1169" s="34" t="s">
        <v>538</v>
      </c>
    </row>
    <row r="1170" spans="2:9" ht="16.2" thickTop="1" thickBot="1" x14ac:dyDescent="0.3">
      <c r="B1170" s="29" t="s">
        <v>537</v>
      </c>
      <c r="C1170" s="30" t="s">
        <v>1329</v>
      </c>
      <c r="D1170" s="30" t="s">
        <v>1163</v>
      </c>
      <c r="E1170" s="30" t="s">
        <v>4</v>
      </c>
      <c r="F1170" s="31">
        <v>12012.710084258684</v>
      </c>
      <c r="G1170" s="32">
        <v>0</v>
      </c>
      <c r="H1170" s="33" t="s">
        <v>537</v>
      </c>
      <c r="I1170" s="34" t="s">
        <v>537</v>
      </c>
    </row>
    <row r="1171" spans="2:9" ht="16.2" thickTop="1" thickBot="1" x14ac:dyDescent="0.3">
      <c r="B1171" s="29" t="s">
        <v>536</v>
      </c>
      <c r="C1171" s="30" t="s">
        <v>1329</v>
      </c>
      <c r="D1171" s="30" t="s">
        <v>1162</v>
      </c>
      <c r="E1171" s="30" t="s">
        <v>4</v>
      </c>
      <c r="F1171" s="31">
        <v>11113.033290602898</v>
      </c>
      <c r="G1171" s="32">
        <v>0</v>
      </c>
      <c r="H1171" s="33" t="s">
        <v>536</v>
      </c>
      <c r="I1171" s="34" t="s">
        <v>536</v>
      </c>
    </row>
    <row r="1172" spans="2:9" ht="16.2" thickTop="1" thickBot="1" x14ac:dyDescent="0.3">
      <c r="B1172" s="29" t="s">
        <v>529</v>
      </c>
      <c r="C1172" s="30" t="s">
        <v>1329</v>
      </c>
      <c r="D1172" s="30" t="s">
        <v>1169</v>
      </c>
      <c r="E1172" s="30" t="s">
        <v>4</v>
      </c>
      <c r="F1172" s="31">
        <v>23383.665246769797</v>
      </c>
      <c r="G1172" s="32">
        <v>0</v>
      </c>
      <c r="H1172" s="33" t="s">
        <v>529</v>
      </c>
      <c r="I1172" s="34" t="s">
        <v>529</v>
      </c>
    </row>
    <row r="1173" spans="2:9" ht="16.2" thickTop="1" thickBot="1" x14ac:dyDescent="0.3">
      <c r="B1173" s="29" t="s">
        <v>528</v>
      </c>
      <c r="C1173" s="30" t="s">
        <v>1329</v>
      </c>
      <c r="D1173" s="30" t="s">
        <v>1168</v>
      </c>
      <c r="E1173" s="30" t="s">
        <v>4</v>
      </c>
      <c r="F1173" s="31">
        <v>21877.192312254345</v>
      </c>
      <c r="G1173" s="32">
        <v>0</v>
      </c>
      <c r="H1173" s="33" t="s">
        <v>528</v>
      </c>
      <c r="I1173" s="34" t="s">
        <v>528</v>
      </c>
    </row>
    <row r="1174" spans="2:9" ht="16.2" thickTop="1" thickBot="1" x14ac:dyDescent="0.3">
      <c r="B1174" s="29" t="s">
        <v>527</v>
      </c>
      <c r="C1174" s="30" t="s">
        <v>1329</v>
      </c>
      <c r="D1174" s="30" t="s">
        <v>1167</v>
      </c>
      <c r="E1174" s="30" t="s">
        <v>4</v>
      </c>
      <c r="F1174" s="31">
        <v>20370.719377738889</v>
      </c>
      <c r="G1174" s="32">
        <v>0</v>
      </c>
      <c r="H1174" s="33" t="s">
        <v>527</v>
      </c>
      <c r="I1174" s="34" t="s">
        <v>527</v>
      </c>
    </row>
    <row r="1175" spans="2:9" ht="16.2" thickTop="1" thickBot="1" x14ac:dyDescent="0.3">
      <c r="B1175" s="29" t="s">
        <v>532</v>
      </c>
      <c r="C1175" s="30" t="s">
        <v>1329</v>
      </c>
      <c r="D1175" s="30" t="s">
        <v>1172</v>
      </c>
      <c r="E1175" s="30" t="s">
        <v>4</v>
      </c>
      <c r="F1175" s="31">
        <v>32401.867540997133</v>
      </c>
      <c r="G1175" s="32">
        <v>0</v>
      </c>
      <c r="H1175" s="33" t="s">
        <v>532</v>
      </c>
      <c r="I1175" s="34" t="s">
        <v>532</v>
      </c>
    </row>
    <row r="1176" spans="2:9" ht="16.2" thickTop="1" thickBot="1" x14ac:dyDescent="0.3">
      <c r="B1176" s="29" t="s">
        <v>531</v>
      </c>
      <c r="C1176" s="30" t="s">
        <v>1329</v>
      </c>
      <c r="D1176" s="30" t="s">
        <v>1171</v>
      </c>
      <c r="E1176" s="30" t="s">
        <v>4</v>
      </c>
      <c r="F1176" s="31">
        <v>30323.413621808922</v>
      </c>
      <c r="G1176" s="32">
        <v>0</v>
      </c>
      <c r="H1176" s="33" t="s">
        <v>531</v>
      </c>
      <c r="I1176" s="34" t="s">
        <v>531</v>
      </c>
    </row>
    <row r="1177" spans="2:9" ht="16.2" thickTop="1" thickBot="1" x14ac:dyDescent="0.3">
      <c r="B1177" s="29" t="s">
        <v>530</v>
      </c>
      <c r="C1177" s="30" t="s">
        <v>1329</v>
      </c>
      <c r="D1177" s="30" t="s">
        <v>1170</v>
      </c>
      <c r="E1177" s="30" t="s">
        <v>4</v>
      </c>
      <c r="F1177" s="31">
        <v>28244.959702620708</v>
      </c>
      <c r="G1177" s="32">
        <v>0</v>
      </c>
      <c r="H1177" s="33" t="s">
        <v>530</v>
      </c>
      <c r="I1177" s="34" t="s">
        <v>530</v>
      </c>
    </row>
    <row r="1178" spans="2:9" ht="16.2" thickTop="1" thickBot="1" x14ac:dyDescent="0.3">
      <c r="B1178" s="29" t="s">
        <v>535</v>
      </c>
      <c r="C1178" s="30" t="s">
        <v>1329</v>
      </c>
      <c r="D1178" s="30" t="s">
        <v>1175</v>
      </c>
      <c r="E1178" s="30" t="s">
        <v>4</v>
      </c>
      <c r="F1178" s="31">
        <v>35017.402667082628</v>
      </c>
      <c r="G1178" s="32">
        <v>0</v>
      </c>
      <c r="H1178" s="33" t="s">
        <v>535</v>
      </c>
      <c r="I1178" s="34" t="s">
        <v>535</v>
      </c>
    </row>
    <row r="1179" spans="2:9" ht="16.2" thickTop="1" thickBot="1" x14ac:dyDescent="0.3">
      <c r="B1179" s="29" t="s">
        <v>534</v>
      </c>
      <c r="C1179" s="30" t="s">
        <v>1329</v>
      </c>
      <c r="D1179" s="30" t="s">
        <v>1174</v>
      </c>
      <c r="E1179" s="30" t="s">
        <v>4</v>
      </c>
      <c r="F1179" s="31">
        <v>32749.149591221336</v>
      </c>
      <c r="G1179" s="32">
        <v>0</v>
      </c>
      <c r="H1179" s="33" t="s">
        <v>534</v>
      </c>
      <c r="I1179" s="34" t="s">
        <v>534</v>
      </c>
    </row>
    <row r="1180" spans="2:9" ht="16.2" thickTop="1" thickBot="1" x14ac:dyDescent="0.3">
      <c r="B1180" s="29" t="s">
        <v>533</v>
      </c>
      <c r="C1180" s="30" t="s">
        <v>1329</v>
      </c>
      <c r="D1180" s="30" t="s">
        <v>1173</v>
      </c>
      <c r="E1180" s="30" t="s">
        <v>4</v>
      </c>
      <c r="F1180" s="31">
        <v>30480.896515360055</v>
      </c>
      <c r="G1180" s="32">
        <v>0</v>
      </c>
      <c r="H1180" s="33" t="s">
        <v>533</v>
      </c>
      <c r="I1180" s="34" t="s">
        <v>533</v>
      </c>
    </row>
    <row r="1181" spans="2:9" ht="16.2" thickTop="1" thickBot="1" x14ac:dyDescent="0.3">
      <c r="B1181" s="29" t="s">
        <v>525</v>
      </c>
      <c r="C1181" s="30" t="s">
        <v>1329</v>
      </c>
      <c r="D1181" s="30" t="s">
        <v>1165</v>
      </c>
      <c r="E1181" s="30" t="s">
        <v>4</v>
      </c>
      <c r="F1181" s="31">
        <v>15663.615706395156</v>
      </c>
      <c r="G1181" s="32">
        <v>0</v>
      </c>
      <c r="H1181" s="33" t="s">
        <v>525</v>
      </c>
      <c r="I1181" s="34" t="s">
        <v>525</v>
      </c>
    </row>
    <row r="1182" spans="2:9" ht="16.2" thickTop="1" thickBot="1" x14ac:dyDescent="0.3">
      <c r="B1182" s="29" t="s">
        <v>526</v>
      </c>
      <c r="C1182" s="30" t="s">
        <v>1329</v>
      </c>
      <c r="D1182" s="30" t="s">
        <v>1166</v>
      </c>
      <c r="E1182" s="30" t="s">
        <v>4</v>
      </c>
      <c r="F1182" s="31">
        <v>16687.40059889546</v>
      </c>
      <c r="G1182" s="32">
        <v>0</v>
      </c>
      <c r="H1182" s="33" t="s">
        <v>526</v>
      </c>
      <c r="I1182" s="34" t="s">
        <v>526</v>
      </c>
    </row>
    <row r="1183" spans="2:9" ht="16.2" thickTop="1" thickBot="1" x14ac:dyDescent="0.3">
      <c r="B1183" s="29" t="s">
        <v>524</v>
      </c>
      <c r="C1183" s="30" t="s">
        <v>1329</v>
      </c>
      <c r="D1183" s="30" t="s">
        <v>1164</v>
      </c>
      <c r="E1183" s="30" t="s">
        <v>4</v>
      </c>
      <c r="F1183" s="31">
        <v>14639.830813894845</v>
      </c>
      <c r="G1183" s="32">
        <v>0</v>
      </c>
      <c r="H1183" s="33" t="s">
        <v>524</v>
      </c>
      <c r="I1183" s="34" t="s">
        <v>524</v>
      </c>
    </row>
    <row r="1184" spans="2:9" ht="16.2" thickTop="1" thickBot="1" x14ac:dyDescent="0.3">
      <c r="B1184" s="29" t="s">
        <v>523</v>
      </c>
      <c r="C1184" s="30" t="s">
        <v>1329</v>
      </c>
      <c r="D1184" s="30" t="s">
        <v>1163</v>
      </c>
      <c r="E1184" s="30" t="s">
        <v>4</v>
      </c>
      <c r="F1184" s="31">
        <v>13616.045921394538</v>
      </c>
      <c r="G1184" s="32">
        <v>0</v>
      </c>
      <c r="H1184" s="33" t="s">
        <v>523</v>
      </c>
      <c r="I1184" s="34" t="s">
        <v>523</v>
      </c>
    </row>
    <row r="1185" spans="2:9" ht="16.2" thickTop="1" thickBot="1" x14ac:dyDescent="0.3">
      <c r="B1185" s="29" t="s">
        <v>522</v>
      </c>
      <c r="C1185" s="30" t="s">
        <v>1329</v>
      </c>
      <c r="D1185" s="30" t="s">
        <v>1162</v>
      </c>
      <c r="E1185" s="30" t="s">
        <v>4</v>
      </c>
      <c r="F1185" s="31">
        <v>12592.261028894229</v>
      </c>
      <c r="G1185" s="32">
        <v>0</v>
      </c>
      <c r="H1185" s="33" t="s">
        <v>522</v>
      </c>
      <c r="I1185" s="34" t="s">
        <v>522</v>
      </c>
    </row>
    <row r="1186" spans="2:9" ht="16.2" thickTop="1" thickBot="1" x14ac:dyDescent="0.3">
      <c r="B1186" s="29" t="s">
        <v>473</v>
      </c>
      <c r="C1186" s="30" t="s">
        <v>1329</v>
      </c>
      <c r="D1186" s="30" t="s">
        <v>1169</v>
      </c>
      <c r="E1186" s="30" t="s">
        <v>4</v>
      </c>
      <c r="F1186" s="31">
        <v>18114.827922500961</v>
      </c>
      <c r="G1186" s="32">
        <v>0</v>
      </c>
      <c r="H1186" s="33" t="s">
        <v>473</v>
      </c>
      <c r="I1186" s="34" t="s">
        <v>473</v>
      </c>
    </row>
    <row r="1187" spans="2:9" ht="16.2" thickTop="1" thickBot="1" x14ac:dyDescent="0.3">
      <c r="B1187" s="29" t="s">
        <v>472</v>
      </c>
      <c r="C1187" s="30" t="s">
        <v>1329</v>
      </c>
      <c r="D1187" s="30" t="s">
        <v>1168</v>
      </c>
      <c r="E1187" s="30" t="s">
        <v>4</v>
      </c>
      <c r="F1187" s="31">
        <v>16840.604582263164</v>
      </c>
      <c r="G1187" s="32">
        <v>0</v>
      </c>
      <c r="H1187" s="33" t="s">
        <v>472</v>
      </c>
      <c r="I1187" s="34" t="s">
        <v>472</v>
      </c>
    </row>
    <row r="1188" spans="2:9" ht="16.2" thickTop="1" thickBot="1" x14ac:dyDescent="0.3">
      <c r="B1188" s="29" t="s">
        <v>471</v>
      </c>
      <c r="C1188" s="30" t="s">
        <v>1329</v>
      </c>
      <c r="D1188" s="30" t="s">
        <v>1167</v>
      </c>
      <c r="E1188" s="30" t="s">
        <v>4</v>
      </c>
      <c r="F1188" s="31">
        <v>15566.381242025367</v>
      </c>
      <c r="G1188" s="32">
        <v>0</v>
      </c>
      <c r="H1188" s="33" t="s">
        <v>471</v>
      </c>
      <c r="I1188" s="34" t="s">
        <v>471</v>
      </c>
    </row>
    <row r="1189" spans="2:9" ht="16.2" thickTop="1" thickBot="1" x14ac:dyDescent="0.3">
      <c r="B1189" s="29" t="s">
        <v>476</v>
      </c>
      <c r="C1189" s="30" t="s">
        <v>1329</v>
      </c>
      <c r="D1189" s="30" t="s">
        <v>1172</v>
      </c>
      <c r="E1189" s="30" t="s">
        <v>4</v>
      </c>
      <c r="F1189" s="31">
        <v>25652.823450247826</v>
      </c>
      <c r="G1189" s="32">
        <v>0</v>
      </c>
      <c r="H1189" s="33" t="s">
        <v>476</v>
      </c>
      <c r="I1189" s="34" t="s">
        <v>476</v>
      </c>
    </row>
    <row r="1190" spans="2:9" ht="16.2" thickTop="1" thickBot="1" x14ac:dyDescent="0.3">
      <c r="B1190" s="29" t="s">
        <v>475</v>
      </c>
      <c r="C1190" s="30" t="s">
        <v>1329</v>
      </c>
      <c r="D1190" s="30" t="s">
        <v>1171</v>
      </c>
      <c r="E1190" s="30" t="s">
        <v>4</v>
      </c>
      <c r="F1190" s="31">
        <v>23854.918312018905</v>
      </c>
      <c r="G1190" s="32">
        <v>0</v>
      </c>
      <c r="H1190" s="33" t="s">
        <v>475</v>
      </c>
      <c r="I1190" s="34" t="s">
        <v>475</v>
      </c>
    </row>
    <row r="1191" spans="2:9" ht="16.2" thickTop="1" thickBot="1" x14ac:dyDescent="0.3">
      <c r="B1191" s="29" t="s">
        <v>474</v>
      </c>
      <c r="C1191" s="30" t="s">
        <v>1329</v>
      </c>
      <c r="D1191" s="30" t="s">
        <v>1170</v>
      </c>
      <c r="E1191" s="30" t="s">
        <v>4</v>
      </c>
      <c r="F1191" s="31">
        <v>22057.013173789976</v>
      </c>
      <c r="G1191" s="32">
        <v>0</v>
      </c>
      <c r="H1191" s="33" t="s">
        <v>474</v>
      </c>
      <c r="I1191" s="34" t="s">
        <v>474</v>
      </c>
    </row>
    <row r="1192" spans="2:9" ht="16.2" thickTop="1" thickBot="1" x14ac:dyDescent="0.3">
      <c r="B1192" s="29" t="s">
        <v>479</v>
      </c>
      <c r="C1192" s="30" t="s">
        <v>1329</v>
      </c>
      <c r="D1192" s="30" t="s">
        <v>1175</v>
      </c>
      <c r="E1192" s="30" t="s">
        <v>4</v>
      </c>
      <c r="F1192" s="31">
        <v>26623.452472505905</v>
      </c>
      <c r="G1192" s="32">
        <v>0</v>
      </c>
      <c r="H1192" s="33" t="s">
        <v>479</v>
      </c>
      <c r="I1192" s="34" t="s">
        <v>479</v>
      </c>
    </row>
    <row r="1193" spans="2:9" ht="16.2" thickTop="1" thickBot="1" x14ac:dyDescent="0.3">
      <c r="B1193" s="29" t="s">
        <v>478</v>
      </c>
      <c r="C1193" s="30" t="s">
        <v>1329</v>
      </c>
      <c r="D1193" s="30" t="s">
        <v>1174</v>
      </c>
      <c r="E1193" s="30" t="s">
        <v>4</v>
      </c>
      <c r="F1193" s="31">
        <v>24741.6943427726</v>
      </c>
      <c r="G1193" s="32">
        <v>0</v>
      </c>
      <c r="H1193" s="33" t="s">
        <v>478</v>
      </c>
      <c r="I1193" s="34" t="s">
        <v>478</v>
      </c>
    </row>
    <row r="1194" spans="2:9" ht="16.2" thickTop="1" thickBot="1" x14ac:dyDescent="0.3">
      <c r="B1194" s="29" t="s">
        <v>477</v>
      </c>
      <c r="C1194" s="30" t="s">
        <v>1329</v>
      </c>
      <c r="D1194" s="30" t="s">
        <v>1173</v>
      </c>
      <c r="E1194" s="30" t="s">
        <v>4</v>
      </c>
      <c r="F1194" s="31">
        <v>22859.936213039313</v>
      </c>
      <c r="G1194" s="32">
        <v>0</v>
      </c>
      <c r="H1194" s="33" t="s">
        <v>477</v>
      </c>
      <c r="I1194" s="34" t="s">
        <v>477</v>
      </c>
    </row>
    <row r="1195" spans="2:9" ht="16.2" thickTop="1" thickBot="1" x14ac:dyDescent="0.3">
      <c r="B1195" s="29" t="s">
        <v>469</v>
      </c>
      <c r="C1195" s="30" t="s">
        <v>1329</v>
      </c>
      <c r="D1195" s="30" t="s">
        <v>1165</v>
      </c>
      <c r="E1195" s="30" t="s">
        <v>4</v>
      </c>
      <c r="F1195" s="31">
        <v>11650.601316806693</v>
      </c>
      <c r="G1195" s="32">
        <v>0</v>
      </c>
      <c r="H1195" s="33" t="s">
        <v>469</v>
      </c>
      <c r="I1195" s="34" t="s">
        <v>469</v>
      </c>
    </row>
    <row r="1196" spans="2:9" ht="16.2" thickTop="1" thickBot="1" x14ac:dyDescent="0.3">
      <c r="B1196" s="29" t="s">
        <v>470</v>
      </c>
      <c r="C1196" s="30" t="s">
        <v>1329</v>
      </c>
      <c r="D1196" s="30" t="s">
        <v>1166</v>
      </c>
      <c r="E1196" s="30" t="s">
        <v>4</v>
      </c>
      <c r="F1196" s="31">
        <v>12481.199551130303</v>
      </c>
      <c r="G1196" s="32">
        <v>0</v>
      </c>
      <c r="H1196" s="33" t="s">
        <v>470</v>
      </c>
      <c r="I1196" s="34" t="s">
        <v>470</v>
      </c>
    </row>
    <row r="1197" spans="2:9" ht="16.2" thickTop="1" thickBot="1" x14ac:dyDescent="0.3">
      <c r="B1197" s="29" t="s">
        <v>468</v>
      </c>
      <c r="C1197" s="30" t="s">
        <v>1329</v>
      </c>
      <c r="D1197" s="30" t="s">
        <v>1164</v>
      </c>
      <c r="E1197" s="30" t="s">
        <v>4</v>
      </c>
      <c r="F1197" s="31">
        <v>10820.003082483076</v>
      </c>
      <c r="G1197" s="32">
        <v>0</v>
      </c>
      <c r="H1197" s="33" t="s">
        <v>468</v>
      </c>
      <c r="I1197" s="34" t="s">
        <v>468</v>
      </c>
    </row>
    <row r="1198" spans="2:9" ht="16.2" thickTop="1" thickBot="1" x14ac:dyDescent="0.3">
      <c r="B1198" s="29" t="s">
        <v>467</v>
      </c>
      <c r="C1198" s="30" t="s">
        <v>1329</v>
      </c>
      <c r="D1198" s="30" t="s">
        <v>1163</v>
      </c>
      <c r="E1198" s="30" t="s">
        <v>4</v>
      </c>
      <c r="F1198" s="31">
        <v>9989.4048481594673</v>
      </c>
      <c r="G1198" s="32">
        <v>0</v>
      </c>
      <c r="H1198" s="33" t="s">
        <v>467</v>
      </c>
      <c r="I1198" s="34" t="s">
        <v>467</v>
      </c>
    </row>
    <row r="1199" spans="2:9" ht="16.2" thickTop="1" thickBot="1" x14ac:dyDescent="0.3">
      <c r="B1199" s="29" t="s">
        <v>466</v>
      </c>
      <c r="C1199" s="30" t="s">
        <v>1329</v>
      </c>
      <c r="D1199" s="30" t="s">
        <v>1162</v>
      </c>
      <c r="E1199" s="30" t="s">
        <v>4</v>
      </c>
      <c r="F1199" s="31">
        <v>9158.8066138358554</v>
      </c>
      <c r="G1199" s="32">
        <v>0</v>
      </c>
      <c r="H1199" s="33" t="s">
        <v>466</v>
      </c>
      <c r="I1199" s="34" t="s">
        <v>466</v>
      </c>
    </row>
    <row r="1200" spans="2:9" ht="16.2" thickTop="1" thickBot="1" x14ac:dyDescent="0.3">
      <c r="B1200" s="29" t="s">
        <v>459</v>
      </c>
      <c r="C1200" s="30" t="s">
        <v>1329</v>
      </c>
      <c r="D1200" s="30" t="s">
        <v>1169</v>
      </c>
      <c r="E1200" s="30" t="s">
        <v>4</v>
      </c>
      <c r="F1200" s="31">
        <v>19899.188079270116</v>
      </c>
      <c r="G1200" s="32">
        <v>0</v>
      </c>
      <c r="H1200" s="33" t="s">
        <v>459</v>
      </c>
      <c r="I1200" s="34" t="s">
        <v>459</v>
      </c>
    </row>
    <row r="1201" spans="2:9" ht="16.2" thickTop="1" thickBot="1" x14ac:dyDescent="0.3">
      <c r="B1201" s="29" t="s">
        <v>458</v>
      </c>
      <c r="C1201" s="30" t="s">
        <v>1329</v>
      </c>
      <c r="D1201" s="30" t="s">
        <v>1168</v>
      </c>
      <c r="E1201" s="30" t="s">
        <v>4</v>
      </c>
      <c r="F1201" s="31">
        <v>18499.224658780291</v>
      </c>
      <c r="G1201" s="32">
        <v>0</v>
      </c>
      <c r="H1201" s="33" t="s">
        <v>458</v>
      </c>
      <c r="I1201" s="34" t="s">
        <v>458</v>
      </c>
    </row>
    <row r="1202" spans="2:9" ht="16.2" thickTop="1" thickBot="1" x14ac:dyDescent="0.3">
      <c r="B1202" s="29" t="s">
        <v>457</v>
      </c>
      <c r="C1202" s="30" t="s">
        <v>1329</v>
      </c>
      <c r="D1202" s="30" t="s">
        <v>1167</v>
      </c>
      <c r="E1202" s="30" t="s">
        <v>4</v>
      </c>
      <c r="F1202" s="31">
        <v>17099.261238290474</v>
      </c>
      <c r="G1202" s="32">
        <v>0</v>
      </c>
      <c r="H1202" s="33" t="s">
        <v>457</v>
      </c>
      <c r="I1202" s="34" t="s">
        <v>457</v>
      </c>
    </row>
    <row r="1203" spans="2:9" ht="16.2" thickTop="1" thickBot="1" x14ac:dyDescent="0.3">
      <c r="B1203" s="29" t="s">
        <v>462</v>
      </c>
      <c r="C1203" s="30" t="s">
        <v>1329</v>
      </c>
      <c r="D1203" s="30" t="s">
        <v>1172</v>
      </c>
      <c r="E1203" s="30" t="s">
        <v>4</v>
      </c>
      <c r="F1203" s="31">
        <v>28240.797963314031</v>
      </c>
      <c r="G1203" s="32">
        <v>0</v>
      </c>
      <c r="H1203" s="33" t="s">
        <v>462</v>
      </c>
      <c r="I1203" s="34" t="s">
        <v>462</v>
      </c>
    </row>
    <row r="1204" spans="2:9" ht="16.2" thickTop="1" thickBot="1" x14ac:dyDescent="0.3">
      <c r="B1204" s="29" t="s">
        <v>461</v>
      </c>
      <c r="C1204" s="30" t="s">
        <v>1329</v>
      </c>
      <c r="D1204" s="30" t="s">
        <v>1171</v>
      </c>
      <c r="E1204" s="30" t="s">
        <v>4</v>
      </c>
      <c r="F1204" s="31">
        <v>26261.397810660674</v>
      </c>
      <c r="G1204" s="32">
        <v>0</v>
      </c>
      <c r="H1204" s="33" t="s">
        <v>461</v>
      </c>
      <c r="I1204" s="34" t="s">
        <v>461</v>
      </c>
    </row>
    <row r="1205" spans="2:9" ht="16.2" thickTop="1" thickBot="1" x14ac:dyDescent="0.3">
      <c r="B1205" s="29" t="s">
        <v>460</v>
      </c>
      <c r="C1205" s="30" t="s">
        <v>1329</v>
      </c>
      <c r="D1205" s="30" t="s">
        <v>1170</v>
      </c>
      <c r="E1205" s="30" t="s">
        <v>4</v>
      </c>
      <c r="F1205" s="31">
        <v>24281.997658007313</v>
      </c>
      <c r="G1205" s="32">
        <v>0</v>
      </c>
      <c r="H1205" s="33" t="s">
        <v>460</v>
      </c>
      <c r="I1205" s="34" t="s">
        <v>460</v>
      </c>
    </row>
    <row r="1206" spans="2:9" ht="16.2" thickTop="1" thickBot="1" x14ac:dyDescent="0.3">
      <c r="B1206" s="29" t="s">
        <v>465</v>
      </c>
      <c r="C1206" s="30" t="s">
        <v>1329</v>
      </c>
      <c r="D1206" s="30" t="s">
        <v>1175</v>
      </c>
      <c r="E1206" s="30" t="s">
        <v>4</v>
      </c>
      <c r="F1206" s="31">
        <v>29176.397284172042</v>
      </c>
      <c r="G1206" s="32">
        <v>0</v>
      </c>
      <c r="H1206" s="33" t="s">
        <v>465</v>
      </c>
      <c r="I1206" s="34" t="s">
        <v>465</v>
      </c>
    </row>
    <row r="1207" spans="2:9" ht="16.2" thickTop="1" thickBot="1" x14ac:dyDescent="0.3">
      <c r="B1207" s="29" t="s">
        <v>464</v>
      </c>
      <c r="C1207" s="30" t="s">
        <v>1329</v>
      </c>
      <c r="D1207" s="30" t="s">
        <v>1174</v>
      </c>
      <c r="E1207" s="30" t="s">
        <v>4</v>
      </c>
      <c r="F1207" s="31">
        <v>27113.415987916924</v>
      </c>
      <c r="G1207" s="32">
        <v>0</v>
      </c>
      <c r="H1207" s="33" t="s">
        <v>464</v>
      </c>
      <c r="I1207" s="34" t="s">
        <v>464</v>
      </c>
    </row>
    <row r="1208" spans="2:9" ht="16.2" thickTop="1" thickBot="1" x14ac:dyDescent="0.3">
      <c r="B1208" s="29" t="s">
        <v>463</v>
      </c>
      <c r="C1208" s="30" t="s">
        <v>1329</v>
      </c>
      <c r="D1208" s="30" t="s">
        <v>1173</v>
      </c>
      <c r="E1208" s="30" t="s">
        <v>4</v>
      </c>
      <c r="F1208" s="31">
        <v>25050.434691661805</v>
      </c>
      <c r="G1208" s="32">
        <v>0</v>
      </c>
      <c r="H1208" s="33" t="s">
        <v>463</v>
      </c>
      <c r="I1208" s="34" t="s">
        <v>463</v>
      </c>
    </row>
    <row r="1209" spans="2:9" ht="16.2" thickTop="1" thickBot="1" x14ac:dyDescent="0.3">
      <c r="B1209" s="29" t="s">
        <v>455</v>
      </c>
      <c r="C1209" s="30" t="s">
        <v>1329</v>
      </c>
      <c r="D1209" s="30" t="s">
        <v>1165</v>
      </c>
      <c r="E1209" s="30" t="s">
        <v>4</v>
      </c>
      <c r="F1209" s="31">
        <v>12721.394929922986</v>
      </c>
      <c r="G1209" s="32">
        <v>0</v>
      </c>
      <c r="H1209" s="33" t="s">
        <v>455</v>
      </c>
      <c r="I1209" s="34" t="s">
        <v>455</v>
      </c>
    </row>
    <row r="1210" spans="2:9" ht="16.2" thickTop="1" thickBot="1" x14ac:dyDescent="0.3">
      <c r="B1210" s="29" t="s">
        <v>456</v>
      </c>
      <c r="C1210" s="30" t="s">
        <v>1329</v>
      </c>
      <c r="D1210" s="30" t="s">
        <v>1166</v>
      </c>
      <c r="E1210" s="30" t="s">
        <v>4</v>
      </c>
      <c r="F1210" s="31">
        <v>13629.242525926091</v>
      </c>
      <c r="G1210" s="32">
        <v>0</v>
      </c>
      <c r="H1210" s="33" t="s">
        <v>456</v>
      </c>
      <c r="I1210" s="34" t="s">
        <v>456</v>
      </c>
    </row>
    <row r="1211" spans="2:9" ht="16.2" thickTop="1" thickBot="1" x14ac:dyDescent="0.3">
      <c r="B1211" s="29" t="s">
        <v>454</v>
      </c>
      <c r="C1211" s="30" t="s">
        <v>1329</v>
      </c>
      <c r="D1211" s="30" t="s">
        <v>1164</v>
      </c>
      <c r="E1211" s="30" t="s">
        <v>4</v>
      </c>
      <c r="F1211" s="31">
        <v>11813.547333919876</v>
      </c>
      <c r="G1211" s="32">
        <v>0</v>
      </c>
      <c r="H1211" s="33" t="s">
        <v>454</v>
      </c>
      <c r="I1211" s="34" t="s">
        <v>454</v>
      </c>
    </row>
    <row r="1212" spans="2:9" ht="16.2" thickTop="1" thickBot="1" x14ac:dyDescent="0.3">
      <c r="B1212" s="29" t="s">
        <v>453</v>
      </c>
      <c r="C1212" s="30" t="s">
        <v>1329</v>
      </c>
      <c r="D1212" s="30" t="s">
        <v>1163</v>
      </c>
      <c r="E1212" s="30" t="s">
        <v>4</v>
      </c>
      <c r="F1212" s="31">
        <v>10905.699737916768</v>
      </c>
      <c r="G1212" s="32">
        <v>0</v>
      </c>
      <c r="H1212" s="33" t="s">
        <v>453</v>
      </c>
      <c r="I1212" s="34" t="s">
        <v>453</v>
      </c>
    </row>
    <row r="1213" spans="2:9" ht="16.2" thickTop="1" thickBot="1" x14ac:dyDescent="0.3">
      <c r="B1213" s="29" t="s">
        <v>452</v>
      </c>
      <c r="C1213" s="30" t="s">
        <v>1329</v>
      </c>
      <c r="D1213" s="30" t="s">
        <v>1162</v>
      </c>
      <c r="E1213" s="30" t="s">
        <v>4</v>
      </c>
      <c r="F1213" s="31">
        <v>9997.8521419136578</v>
      </c>
      <c r="G1213" s="32">
        <v>0</v>
      </c>
      <c r="H1213" s="33" t="s">
        <v>452</v>
      </c>
      <c r="I1213" s="34" t="s">
        <v>452</v>
      </c>
    </row>
    <row r="1214" spans="2:9" ht="16.2" thickTop="1" thickBot="1" x14ac:dyDescent="0.3">
      <c r="B1214" s="29" t="s">
        <v>445</v>
      </c>
      <c r="C1214" s="30" t="s">
        <v>1329</v>
      </c>
      <c r="D1214" s="30" t="s">
        <v>1169</v>
      </c>
      <c r="E1214" s="30" t="s">
        <v>4</v>
      </c>
      <c r="F1214" s="31">
        <v>22745.556351092306</v>
      </c>
      <c r="G1214" s="32">
        <v>0</v>
      </c>
      <c r="H1214" s="33" t="s">
        <v>445</v>
      </c>
      <c r="I1214" s="34" t="s">
        <v>445</v>
      </c>
    </row>
    <row r="1215" spans="2:9" ht="16.2" thickTop="1" thickBot="1" x14ac:dyDescent="0.3">
      <c r="B1215" s="29" t="s">
        <v>444</v>
      </c>
      <c r="C1215" s="30" t="s">
        <v>1329</v>
      </c>
      <c r="D1215" s="30" t="s">
        <v>1168</v>
      </c>
      <c r="E1215" s="30" t="s">
        <v>4</v>
      </c>
      <c r="F1215" s="31">
        <v>21141.417970759325</v>
      </c>
      <c r="G1215" s="32">
        <v>0</v>
      </c>
      <c r="H1215" s="33" t="s">
        <v>444</v>
      </c>
      <c r="I1215" s="34" t="s">
        <v>444</v>
      </c>
    </row>
    <row r="1216" spans="2:9" ht="16.2" thickTop="1" thickBot="1" x14ac:dyDescent="0.3">
      <c r="B1216" s="29" t="s">
        <v>443</v>
      </c>
      <c r="C1216" s="30" t="s">
        <v>1329</v>
      </c>
      <c r="D1216" s="30" t="s">
        <v>1167</v>
      </c>
      <c r="E1216" s="30" t="s">
        <v>4</v>
      </c>
      <c r="F1216" s="31">
        <v>19537.279590426344</v>
      </c>
      <c r="G1216" s="32">
        <v>0</v>
      </c>
      <c r="H1216" s="33" t="s">
        <v>443</v>
      </c>
      <c r="I1216" s="34" t="s">
        <v>443</v>
      </c>
    </row>
    <row r="1217" spans="2:9" ht="16.2" thickTop="1" thickBot="1" x14ac:dyDescent="0.3">
      <c r="B1217" s="29" t="s">
        <v>448</v>
      </c>
      <c r="C1217" s="30" t="s">
        <v>1329</v>
      </c>
      <c r="D1217" s="30" t="s">
        <v>1172</v>
      </c>
      <c r="E1217" s="30" t="s">
        <v>4</v>
      </c>
      <c r="F1217" s="31">
        <v>32359.684339147869</v>
      </c>
      <c r="G1217" s="32">
        <v>0</v>
      </c>
      <c r="H1217" s="33" t="s">
        <v>448</v>
      </c>
      <c r="I1217" s="34" t="s">
        <v>448</v>
      </c>
    </row>
    <row r="1218" spans="2:9" ht="16.2" thickTop="1" thickBot="1" x14ac:dyDescent="0.3">
      <c r="B1218" s="29" t="s">
        <v>447</v>
      </c>
      <c r="C1218" s="30" t="s">
        <v>1329</v>
      </c>
      <c r="D1218" s="30" t="s">
        <v>1171</v>
      </c>
      <c r="E1218" s="30" t="s">
        <v>4</v>
      </c>
      <c r="F1218" s="31">
        <v>30086.249301696891</v>
      </c>
      <c r="G1218" s="32">
        <v>0</v>
      </c>
      <c r="H1218" s="33" t="s">
        <v>447</v>
      </c>
      <c r="I1218" s="34" t="s">
        <v>447</v>
      </c>
    </row>
    <row r="1219" spans="2:9" ht="16.2" thickTop="1" thickBot="1" x14ac:dyDescent="0.3">
      <c r="B1219" s="29" t="s">
        <v>446</v>
      </c>
      <c r="C1219" s="30" t="s">
        <v>1329</v>
      </c>
      <c r="D1219" s="30" t="s">
        <v>1170</v>
      </c>
      <c r="E1219" s="30" t="s">
        <v>4</v>
      </c>
      <c r="F1219" s="31">
        <v>27812.814264245902</v>
      </c>
      <c r="G1219" s="32">
        <v>0</v>
      </c>
      <c r="H1219" s="33" t="s">
        <v>446</v>
      </c>
      <c r="I1219" s="34" t="s">
        <v>446</v>
      </c>
    </row>
    <row r="1220" spans="2:9" ht="16.2" thickTop="1" thickBot="1" x14ac:dyDescent="0.3">
      <c r="B1220" s="29" t="s">
        <v>451</v>
      </c>
      <c r="C1220" s="30" t="s">
        <v>1329</v>
      </c>
      <c r="D1220" s="30" t="s">
        <v>1175</v>
      </c>
      <c r="E1220" s="30" t="s">
        <v>4</v>
      </c>
      <c r="F1220" s="31">
        <v>33255.102453993015</v>
      </c>
      <c r="G1220" s="32">
        <v>0</v>
      </c>
      <c r="H1220" s="33" t="s">
        <v>451</v>
      </c>
      <c r="I1220" s="34" t="s">
        <v>451</v>
      </c>
    </row>
    <row r="1221" spans="2:9" ht="16.2" thickTop="1" thickBot="1" x14ac:dyDescent="0.3">
      <c r="B1221" s="29" t="s">
        <v>450</v>
      </c>
      <c r="C1221" s="30" t="s">
        <v>1329</v>
      </c>
      <c r="D1221" s="30" t="s">
        <v>1174</v>
      </c>
      <c r="E1221" s="30" t="s">
        <v>4</v>
      </c>
      <c r="F1221" s="31">
        <v>30897.383278635076</v>
      </c>
      <c r="G1221" s="32">
        <v>0</v>
      </c>
      <c r="H1221" s="33" t="s">
        <v>450</v>
      </c>
      <c r="I1221" s="34" t="s">
        <v>450</v>
      </c>
    </row>
    <row r="1222" spans="2:9" ht="16.2" thickTop="1" thickBot="1" x14ac:dyDescent="0.3">
      <c r="B1222" s="29" t="s">
        <v>449</v>
      </c>
      <c r="C1222" s="30" t="s">
        <v>1329</v>
      </c>
      <c r="D1222" s="30" t="s">
        <v>1173</v>
      </c>
      <c r="E1222" s="30" t="s">
        <v>4</v>
      </c>
      <c r="F1222" s="31">
        <v>28539.664103277129</v>
      </c>
      <c r="G1222" s="32">
        <v>0</v>
      </c>
      <c r="H1222" s="33" t="s">
        <v>449</v>
      </c>
      <c r="I1222" s="34" t="s">
        <v>449</v>
      </c>
    </row>
    <row r="1223" spans="2:9" ht="16.2" thickTop="1" thickBot="1" x14ac:dyDescent="0.3">
      <c r="B1223" s="29" t="s">
        <v>441</v>
      </c>
      <c r="C1223" s="30" t="s">
        <v>1329</v>
      </c>
      <c r="D1223" s="30" t="s">
        <v>1165</v>
      </c>
      <c r="E1223" s="30" t="s">
        <v>4</v>
      </c>
      <c r="F1223" s="31">
        <v>14433.13629138437</v>
      </c>
      <c r="G1223" s="32">
        <v>0</v>
      </c>
      <c r="H1223" s="33" t="s">
        <v>441</v>
      </c>
      <c r="I1223" s="34" t="s">
        <v>441</v>
      </c>
    </row>
    <row r="1224" spans="2:9" ht="16.2" thickTop="1" thickBot="1" x14ac:dyDescent="0.3">
      <c r="B1224" s="29" t="s">
        <v>442</v>
      </c>
      <c r="C1224" s="30" t="s">
        <v>1329</v>
      </c>
      <c r="D1224" s="30" t="s">
        <v>1166</v>
      </c>
      <c r="E1224" s="30" t="s">
        <v>4</v>
      </c>
      <c r="F1224" s="31">
        <v>15466.752551426691</v>
      </c>
      <c r="G1224" s="32">
        <v>0</v>
      </c>
      <c r="H1224" s="33" t="s">
        <v>442</v>
      </c>
      <c r="I1224" s="34" t="s">
        <v>442</v>
      </c>
    </row>
    <row r="1225" spans="2:9" ht="16.2" thickTop="1" thickBot="1" x14ac:dyDescent="0.3">
      <c r="B1225" s="29" t="s">
        <v>440</v>
      </c>
      <c r="C1225" s="30" t="s">
        <v>1329</v>
      </c>
      <c r="D1225" s="30" t="s">
        <v>1164</v>
      </c>
      <c r="E1225" s="30" t="s">
        <v>4</v>
      </c>
      <c r="F1225" s="31">
        <v>13399.520031342054</v>
      </c>
      <c r="G1225" s="32">
        <v>0</v>
      </c>
      <c r="H1225" s="33" t="s">
        <v>440</v>
      </c>
      <c r="I1225" s="34" t="s">
        <v>440</v>
      </c>
    </row>
    <row r="1226" spans="2:9" ht="16.2" thickTop="1" thickBot="1" x14ac:dyDescent="0.3">
      <c r="B1226" s="29" t="s">
        <v>439</v>
      </c>
      <c r="C1226" s="30" t="s">
        <v>1329</v>
      </c>
      <c r="D1226" s="30" t="s">
        <v>1163</v>
      </c>
      <c r="E1226" s="30" t="s">
        <v>4</v>
      </c>
      <c r="F1226" s="31">
        <v>12365.903771299727</v>
      </c>
      <c r="G1226" s="32">
        <v>0</v>
      </c>
      <c r="H1226" s="33" t="s">
        <v>439</v>
      </c>
      <c r="I1226" s="34" t="s">
        <v>439</v>
      </c>
    </row>
    <row r="1227" spans="2:9" ht="16.2" thickTop="1" thickBot="1" x14ac:dyDescent="0.3">
      <c r="B1227" s="29" t="s">
        <v>438</v>
      </c>
      <c r="C1227" s="30" t="s">
        <v>1329</v>
      </c>
      <c r="D1227" s="30" t="s">
        <v>1162</v>
      </c>
      <c r="E1227" s="30" t="s">
        <v>4</v>
      </c>
      <c r="F1227" s="31">
        <v>11332.287511257411</v>
      </c>
      <c r="G1227" s="32">
        <v>0</v>
      </c>
      <c r="H1227" s="33" t="s">
        <v>438</v>
      </c>
      <c r="I1227" s="34" t="s">
        <v>438</v>
      </c>
    </row>
    <row r="1228" spans="2:9" ht="16.2" thickTop="1" thickBot="1" x14ac:dyDescent="0.3">
      <c r="B1228" s="29" t="s">
        <v>403</v>
      </c>
      <c r="C1228" s="30" t="s">
        <v>1329</v>
      </c>
      <c r="D1228" s="30" t="s">
        <v>1169</v>
      </c>
      <c r="E1228" s="30" t="s">
        <v>4</v>
      </c>
      <c r="F1228" s="31">
        <v>23364.136549000261</v>
      </c>
      <c r="G1228" s="32">
        <v>0</v>
      </c>
      <c r="H1228" s="33" t="s">
        <v>403</v>
      </c>
      <c r="I1228" s="34" t="s">
        <v>403</v>
      </c>
    </row>
    <row r="1229" spans="2:9" ht="16.2" thickTop="1" thickBot="1" x14ac:dyDescent="0.3">
      <c r="B1229" s="29" t="s">
        <v>402</v>
      </c>
      <c r="C1229" s="30" t="s">
        <v>1329</v>
      </c>
      <c r="D1229" s="30" t="s">
        <v>1168</v>
      </c>
      <c r="E1229" s="30" t="s">
        <v>4</v>
      </c>
      <c r="F1229" s="31">
        <v>21912.873670045403</v>
      </c>
      <c r="G1229" s="32">
        <v>0</v>
      </c>
      <c r="H1229" s="33" t="s">
        <v>402</v>
      </c>
      <c r="I1229" s="34" t="s">
        <v>402</v>
      </c>
    </row>
    <row r="1230" spans="2:9" ht="16.2" thickTop="1" thickBot="1" x14ac:dyDescent="0.3">
      <c r="B1230" s="29" t="s">
        <v>401</v>
      </c>
      <c r="C1230" s="30" t="s">
        <v>1329</v>
      </c>
      <c r="D1230" s="30" t="s">
        <v>1167</v>
      </c>
      <c r="E1230" s="30" t="s">
        <v>4</v>
      </c>
      <c r="F1230" s="31">
        <v>20461.610791090548</v>
      </c>
      <c r="G1230" s="32">
        <v>0</v>
      </c>
      <c r="H1230" s="33" t="s">
        <v>401</v>
      </c>
      <c r="I1230" s="34" t="s">
        <v>401</v>
      </c>
    </row>
    <row r="1231" spans="2:9" ht="16.2" thickTop="1" thickBot="1" x14ac:dyDescent="0.3">
      <c r="B1231" s="29" t="s">
        <v>406</v>
      </c>
      <c r="C1231" s="30" t="s">
        <v>1329</v>
      </c>
      <c r="D1231" s="30" t="s">
        <v>1172</v>
      </c>
      <c r="E1231" s="30" t="s">
        <v>4</v>
      </c>
      <c r="F1231" s="31">
        <v>32854.127049585455</v>
      </c>
      <c r="G1231" s="32">
        <v>0</v>
      </c>
      <c r="H1231" s="33" t="s">
        <v>406</v>
      </c>
      <c r="I1231" s="34" t="s">
        <v>406</v>
      </c>
    </row>
    <row r="1232" spans="2:9" ht="16.2" thickTop="1" thickBot="1" x14ac:dyDescent="0.3">
      <c r="B1232" s="29" t="s">
        <v>405</v>
      </c>
      <c r="C1232" s="30" t="s">
        <v>1329</v>
      </c>
      <c r="D1232" s="30" t="s">
        <v>1171</v>
      </c>
      <c r="E1232" s="30" t="s">
        <v>4</v>
      </c>
      <c r="F1232" s="31">
        <v>30820.998509313948</v>
      </c>
      <c r="G1232" s="32">
        <v>0</v>
      </c>
      <c r="H1232" s="33" t="s">
        <v>405</v>
      </c>
      <c r="I1232" s="34" t="s">
        <v>405</v>
      </c>
    </row>
    <row r="1233" spans="2:9" ht="16.2" thickTop="1" thickBot="1" x14ac:dyDescent="0.3">
      <c r="B1233" s="29" t="s">
        <v>404</v>
      </c>
      <c r="C1233" s="30" t="s">
        <v>1329</v>
      </c>
      <c r="D1233" s="30" t="s">
        <v>1170</v>
      </c>
      <c r="E1233" s="30" t="s">
        <v>4</v>
      </c>
      <c r="F1233" s="31">
        <v>28787.869969042451</v>
      </c>
      <c r="G1233" s="32">
        <v>0</v>
      </c>
      <c r="H1233" s="33" t="s">
        <v>404</v>
      </c>
      <c r="I1233" s="34" t="s">
        <v>404</v>
      </c>
    </row>
    <row r="1234" spans="2:9" ht="16.2" thickTop="1" thickBot="1" x14ac:dyDescent="0.3">
      <c r="B1234" s="29" t="s">
        <v>409</v>
      </c>
      <c r="C1234" s="30" t="s">
        <v>1329</v>
      </c>
      <c r="D1234" s="30" t="s">
        <v>1175</v>
      </c>
      <c r="E1234" s="30" t="s">
        <v>4</v>
      </c>
      <c r="F1234" s="31">
        <v>34559.236653009051</v>
      </c>
      <c r="G1234" s="32">
        <v>0</v>
      </c>
      <c r="H1234" s="33" t="s">
        <v>409</v>
      </c>
      <c r="I1234" s="34" t="s">
        <v>409</v>
      </c>
    </row>
    <row r="1235" spans="2:9" ht="16.2" thickTop="1" thickBot="1" x14ac:dyDescent="0.3">
      <c r="B1235" s="29" t="s">
        <v>408</v>
      </c>
      <c r="C1235" s="30" t="s">
        <v>1329</v>
      </c>
      <c r="D1235" s="30" t="s">
        <v>1174</v>
      </c>
      <c r="E1235" s="30" t="s">
        <v>4</v>
      </c>
      <c r="F1235" s="31">
        <v>32402.198796161429</v>
      </c>
      <c r="G1235" s="32">
        <v>0</v>
      </c>
      <c r="H1235" s="33" t="s">
        <v>408</v>
      </c>
      <c r="I1235" s="34" t="s">
        <v>408</v>
      </c>
    </row>
    <row r="1236" spans="2:9" ht="16.2" thickTop="1" thickBot="1" x14ac:dyDescent="0.3">
      <c r="B1236" s="29" t="s">
        <v>407</v>
      </c>
      <c r="C1236" s="30" t="s">
        <v>1329</v>
      </c>
      <c r="D1236" s="30" t="s">
        <v>1173</v>
      </c>
      <c r="E1236" s="30" t="s">
        <v>4</v>
      </c>
      <c r="F1236" s="31">
        <v>30245.160939313821</v>
      </c>
      <c r="G1236" s="32">
        <v>0</v>
      </c>
      <c r="H1236" s="33" t="s">
        <v>407</v>
      </c>
      <c r="I1236" s="34" t="s">
        <v>407</v>
      </c>
    </row>
    <row r="1237" spans="2:9" ht="16.2" thickTop="1" thickBot="1" x14ac:dyDescent="0.3">
      <c r="B1237" s="29" t="s">
        <v>399</v>
      </c>
      <c r="C1237" s="30" t="s">
        <v>1329</v>
      </c>
      <c r="D1237" s="30" t="s">
        <v>1165</v>
      </c>
      <c r="E1237" s="30" t="s">
        <v>4</v>
      </c>
      <c r="F1237" s="31">
        <v>15244.849765132458</v>
      </c>
      <c r="G1237" s="32">
        <v>0</v>
      </c>
      <c r="H1237" s="33" t="s">
        <v>399</v>
      </c>
      <c r="I1237" s="34" t="s">
        <v>399</v>
      </c>
    </row>
    <row r="1238" spans="2:9" ht="16.2" thickTop="1" thickBot="1" x14ac:dyDescent="0.3">
      <c r="B1238" s="29" t="s">
        <v>400</v>
      </c>
      <c r="C1238" s="30" t="s">
        <v>1329</v>
      </c>
      <c r="D1238" s="30" t="s">
        <v>1166</v>
      </c>
      <c r="E1238" s="30" t="s">
        <v>4</v>
      </c>
      <c r="F1238" s="31">
        <v>16204.363319977869</v>
      </c>
      <c r="G1238" s="32">
        <v>0</v>
      </c>
      <c r="H1238" s="33" t="s">
        <v>400</v>
      </c>
      <c r="I1238" s="34" t="s">
        <v>400</v>
      </c>
    </row>
    <row r="1239" spans="2:9" ht="16.2" thickTop="1" thickBot="1" x14ac:dyDescent="0.3">
      <c r="B1239" s="29" t="s">
        <v>398</v>
      </c>
      <c r="C1239" s="30" t="s">
        <v>1329</v>
      </c>
      <c r="D1239" s="30" t="s">
        <v>1164</v>
      </c>
      <c r="E1239" s="30" t="s">
        <v>4</v>
      </c>
      <c r="F1239" s="31">
        <v>14285.336210287041</v>
      </c>
      <c r="G1239" s="32">
        <v>0</v>
      </c>
      <c r="H1239" s="33" t="s">
        <v>398</v>
      </c>
      <c r="I1239" s="34" t="s">
        <v>398</v>
      </c>
    </row>
    <row r="1240" spans="2:9" ht="16.2" thickTop="1" thickBot="1" x14ac:dyDescent="0.3">
      <c r="B1240" s="29" t="s">
        <v>397</v>
      </c>
      <c r="C1240" s="30" t="s">
        <v>1329</v>
      </c>
      <c r="D1240" s="30" t="s">
        <v>1163</v>
      </c>
      <c r="E1240" s="30" t="s">
        <v>4</v>
      </c>
      <c r="F1240" s="31">
        <v>13325.822655441629</v>
      </c>
      <c r="G1240" s="32">
        <v>0</v>
      </c>
      <c r="H1240" s="33" t="s">
        <v>397</v>
      </c>
      <c r="I1240" s="34" t="s">
        <v>397</v>
      </c>
    </row>
    <row r="1241" spans="2:9" ht="16.2" thickTop="1" thickBot="1" x14ac:dyDescent="0.3">
      <c r="B1241" s="29" t="s">
        <v>396</v>
      </c>
      <c r="C1241" s="30" t="s">
        <v>1329</v>
      </c>
      <c r="D1241" s="30" t="s">
        <v>1162</v>
      </c>
      <c r="E1241" s="30" t="s">
        <v>4</v>
      </c>
      <c r="F1241" s="31">
        <v>12366.309100596214</v>
      </c>
      <c r="G1241" s="32">
        <v>0</v>
      </c>
      <c r="H1241" s="33" t="s">
        <v>396</v>
      </c>
      <c r="I1241" s="34" t="s">
        <v>396</v>
      </c>
    </row>
    <row r="1242" spans="2:9" ht="16.2" thickTop="1" thickBot="1" x14ac:dyDescent="0.3">
      <c r="B1242" s="29" t="s">
        <v>389</v>
      </c>
      <c r="C1242" s="30" t="s">
        <v>1329</v>
      </c>
      <c r="D1242" s="30" t="s">
        <v>1169</v>
      </c>
      <c r="E1242" s="30" t="s">
        <v>4</v>
      </c>
      <c r="F1242" s="31">
        <v>26277.407645530584</v>
      </c>
      <c r="G1242" s="32">
        <v>0</v>
      </c>
      <c r="H1242" s="33" t="s">
        <v>389</v>
      </c>
      <c r="I1242" s="34" t="s">
        <v>389</v>
      </c>
    </row>
    <row r="1243" spans="2:9" ht="16.2" thickTop="1" thickBot="1" x14ac:dyDescent="0.3">
      <c r="B1243" s="29" t="s">
        <v>388</v>
      </c>
      <c r="C1243" s="30" t="s">
        <v>1329</v>
      </c>
      <c r="D1243" s="30" t="s">
        <v>1168</v>
      </c>
      <c r="E1243" s="30" t="s">
        <v>4</v>
      </c>
      <c r="F1243" s="31">
        <v>24648.016770899219</v>
      </c>
      <c r="G1243" s="32">
        <v>0</v>
      </c>
      <c r="H1243" s="33" t="s">
        <v>388</v>
      </c>
      <c r="I1243" s="34" t="s">
        <v>388</v>
      </c>
    </row>
    <row r="1244" spans="2:9" ht="16.2" thickTop="1" thickBot="1" x14ac:dyDescent="0.3">
      <c r="B1244" s="29" t="s">
        <v>387</v>
      </c>
      <c r="C1244" s="30" t="s">
        <v>1329</v>
      </c>
      <c r="D1244" s="30" t="s">
        <v>1167</v>
      </c>
      <c r="E1244" s="30" t="s">
        <v>4</v>
      </c>
      <c r="F1244" s="31">
        <v>23018.625896267844</v>
      </c>
      <c r="G1244" s="32">
        <v>0</v>
      </c>
      <c r="H1244" s="33" t="s">
        <v>387</v>
      </c>
      <c r="I1244" s="34" t="s">
        <v>387</v>
      </c>
    </row>
    <row r="1245" spans="2:9" ht="16.2" thickTop="1" thickBot="1" x14ac:dyDescent="0.3">
      <c r="B1245" s="29" t="s">
        <v>392</v>
      </c>
      <c r="C1245" s="30" t="s">
        <v>1329</v>
      </c>
      <c r="D1245" s="30" t="s">
        <v>1172</v>
      </c>
      <c r="E1245" s="30" t="s">
        <v>4</v>
      </c>
      <c r="F1245" s="31">
        <v>37040.376166086367</v>
      </c>
      <c r="G1245" s="32">
        <v>0</v>
      </c>
      <c r="H1245" s="33" t="s">
        <v>392</v>
      </c>
      <c r="I1245" s="34" t="s">
        <v>392</v>
      </c>
    </row>
    <row r="1246" spans="2:9" ht="16.2" thickTop="1" thickBot="1" x14ac:dyDescent="0.3">
      <c r="B1246" s="29" t="s">
        <v>391</v>
      </c>
      <c r="C1246" s="30" t="s">
        <v>1329</v>
      </c>
      <c r="D1246" s="30" t="s">
        <v>1171</v>
      </c>
      <c r="E1246" s="30" t="s">
        <v>4</v>
      </c>
      <c r="F1246" s="31">
        <v>34752.556975769658</v>
      </c>
      <c r="G1246" s="32">
        <v>0</v>
      </c>
      <c r="H1246" s="33" t="s">
        <v>391</v>
      </c>
      <c r="I1246" s="34" t="s">
        <v>391</v>
      </c>
    </row>
    <row r="1247" spans="2:9" ht="16.2" thickTop="1" thickBot="1" x14ac:dyDescent="0.3">
      <c r="B1247" s="29" t="s">
        <v>390</v>
      </c>
      <c r="C1247" s="30" t="s">
        <v>1329</v>
      </c>
      <c r="D1247" s="30" t="s">
        <v>1170</v>
      </c>
      <c r="E1247" s="30" t="s">
        <v>4</v>
      </c>
      <c r="F1247" s="31">
        <v>32464.73778545294</v>
      </c>
      <c r="G1247" s="32">
        <v>0</v>
      </c>
      <c r="H1247" s="33" t="s">
        <v>390</v>
      </c>
      <c r="I1247" s="34" t="s">
        <v>390</v>
      </c>
    </row>
    <row r="1248" spans="2:9" ht="16.2" thickTop="1" thickBot="1" x14ac:dyDescent="0.3">
      <c r="B1248" s="29" t="s">
        <v>395</v>
      </c>
      <c r="C1248" s="30" t="s">
        <v>1329</v>
      </c>
      <c r="D1248" s="30" t="s">
        <v>1175</v>
      </c>
      <c r="E1248" s="30" t="s">
        <v>4</v>
      </c>
      <c r="F1248" s="31">
        <v>38768.952474859572</v>
      </c>
      <c r="G1248" s="32">
        <v>0</v>
      </c>
      <c r="H1248" s="33" t="s">
        <v>395</v>
      </c>
      <c r="I1248" s="34" t="s">
        <v>395</v>
      </c>
    </row>
    <row r="1249" spans="2:9" ht="16.2" thickTop="1" thickBot="1" x14ac:dyDescent="0.3">
      <c r="B1249" s="29" t="s">
        <v>394</v>
      </c>
      <c r="C1249" s="30" t="s">
        <v>1329</v>
      </c>
      <c r="D1249" s="30" t="s">
        <v>1174</v>
      </c>
      <c r="E1249" s="30" t="s">
        <v>4</v>
      </c>
      <c r="F1249" s="31">
        <v>36352.623721166659</v>
      </c>
      <c r="G1249" s="32">
        <v>0</v>
      </c>
      <c r="H1249" s="33" t="s">
        <v>394</v>
      </c>
      <c r="I1249" s="34" t="s">
        <v>394</v>
      </c>
    </row>
    <row r="1250" spans="2:9" ht="16.2" thickTop="1" thickBot="1" x14ac:dyDescent="0.3">
      <c r="B1250" s="29" t="s">
        <v>393</v>
      </c>
      <c r="C1250" s="30" t="s">
        <v>1329</v>
      </c>
      <c r="D1250" s="30" t="s">
        <v>1173</v>
      </c>
      <c r="E1250" s="30" t="s">
        <v>4</v>
      </c>
      <c r="F1250" s="31">
        <v>33936.294967473747</v>
      </c>
      <c r="G1250" s="32">
        <v>0</v>
      </c>
      <c r="H1250" s="33" t="s">
        <v>393</v>
      </c>
      <c r="I1250" s="34" t="s">
        <v>393</v>
      </c>
    </row>
    <row r="1251" spans="2:9" ht="16.2" thickTop="1" thickBot="1" x14ac:dyDescent="0.3">
      <c r="B1251" s="29" t="s">
        <v>385</v>
      </c>
      <c r="C1251" s="30" t="s">
        <v>1329</v>
      </c>
      <c r="D1251" s="30" t="s">
        <v>1165</v>
      </c>
      <c r="E1251" s="30" t="s">
        <v>4</v>
      </c>
      <c r="F1251" s="31">
        <v>17037.798521162378</v>
      </c>
      <c r="G1251" s="32">
        <v>0</v>
      </c>
      <c r="H1251" s="33" t="s">
        <v>385</v>
      </c>
      <c r="I1251" s="34" t="s">
        <v>385</v>
      </c>
    </row>
    <row r="1252" spans="2:9" ht="16.2" thickTop="1" thickBot="1" x14ac:dyDescent="0.3">
      <c r="B1252" s="29" t="s">
        <v>386</v>
      </c>
      <c r="C1252" s="30" t="s">
        <v>1329</v>
      </c>
      <c r="D1252" s="30" t="s">
        <v>1166</v>
      </c>
      <c r="E1252" s="30" t="s">
        <v>4</v>
      </c>
      <c r="F1252" s="31">
        <v>18109.427833805898</v>
      </c>
      <c r="G1252" s="32">
        <v>0</v>
      </c>
      <c r="H1252" s="33" t="s">
        <v>386</v>
      </c>
      <c r="I1252" s="34" t="s">
        <v>386</v>
      </c>
    </row>
    <row r="1253" spans="2:9" ht="16.2" thickTop="1" thickBot="1" x14ac:dyDescent="0.3">
      <c r="B1253" s="29" t="s">
        <v>384</v>
      </c>
      <c r="C1253" s="30" t="s">
        <v>1329</v>
      </c>
      <c r="D1253" s="30" t="s">
        <v>1164</v>
      </c>
      <c r="E1253" s="30" t="s">
        <v>4</v>
      </c>
      <c r="F1253" s="31">
        <v>15966.169208518861</v>
      </c>
      <c r="G1253" s="32">
        <v>0</v>
      </c>
      <c r="H1253" s="33" t="s">
        <v>384</v>
      </c>
      <c r="I1253" s="34" t="s">
        <v>384</v>
      </c>
    </row>
    <row r="1254" spans="2:9" ht="16.2" thickTop="1" thickBot="1" x14ac:dyDescent="0.3">
      <c r="B1254" s="29" t="s">
        <v>383</v>
      </c>
      <c r="C1254" s="30" t="s">
        <v>1329</v>
      </c>
      <c r="D1254" s="30" t="s">
        <v>1163</v>
      </c>
      <c r="E1254" s="30" t="s">
        <v>4</v>
      </c>
      <c r="F1254" s="31">
        <v>14894.539895875347</v>
      </c>
      <c r="G1254" s="32">
        <v>0</v>
      </c>
      <c r="H1254" s="33" t="s">
        <v>383</v>
      </c>
      <c r="I1254" s="34" t="s">
        <v>383</v>
      </c>
    </row>
    <row r="1255" spans="2:9" ht="16.2" thickTop="1" thickBot="1" x14ac:dyDescent="0.3">
      <c r="B1255" s="29" t="s">
        <v>382</v>
      </c>
      <c r="C1255" s="30" t="s">
        <v>1329</v>
      </c>
      <c r="D1255" s="30" t="s">
        <v>1162</v>
      </c>
      <c r="E1255" s="30" t="s">
        <v>4</v>
      </c>
      <c r="F1255" s="31">
        <v>13822.910583231827</v>
      </c>
      <c r="G1255" s="32">
        <v>0</v>
      </c>
      <c r="H1255" s="33" t="s">
        <v>382</v>
      </c>
      <c r="I1255" s="34" t="s">
        <v>382</v>
      </c>
    </row>
    <row r="1256" spans="2:9" ht="16.2" thickTop="1" thickBot="1" x14ac:dyDescent="0.3">
      <c r="B1256" s="29" t="s">
        <v>11</v>
      </c>
      <c r="C1256" s="30" t="s">
        <v>1329</v>
      </c>
      <c r="D1256" s="30" t="s">
        <v>1141</v>
      </c>
      <c r="E1256" s="30" t="s">
        <v>4</v>
      </c>
      <c r="F1256" s="31">
        <v>44458.951567744567</v>
      </c>
      <c r="G1256" s="32">
        <v>0</v>
      </c>
      <c r="H1256" s="33" t="s">
        <v>11</v>
      </c>
      <c r="I1256" s="34" t="s">
        <v>11</v>
      </c>
    </row>
    <row r="1257" spans="2:9" ht="16.2" thickTop="1" thickBot="1" x14ac:dyDescent="0.3">
      <c r="B1257" s="29" t="s">
        <v>10</v>
      </c>
      <c r="C1257" s="30" t="s">
        <v>1329</v>
      </c>
      <c r="D1257" s="30" t="s">
        <v>1140</v>
      </c>
      <c r="E1257" s="30" t="s">
        <v>4</v>
      </c>
      <c r="F1257" s="31">
        <v>41745.048601266171</v>
      </c>
      <c r="G1257" s="32">
        <v>0</v>
      </c>
      <c r="H1257" s="33" t="s">
        <v>10</v>
      </c>
      <c r="I1257" s="34" t="s">
        <v>10</v>
      </c>
    </row>
    <row r="1258" spans="2:9" ht="16.2" thickTop="1" thickBot="1" x14ac:dyDescent="0.3">
      <c r="B1258" s="29" t="s">
        <v>9</v>
      </c>
      <c r="C1258" s="30" t="s">
        <v>1329</v>
      </c>
      <c r="D1258" s="30" t="s">
        <v>1139</v>
      </c>
      <c r="E1258" s="30" t="s">
        <v>4</v>
      </c>
      <c r="F1258" s="31">
        <v>39031.145634787768</v>
      </c>
      <c r="G1258" s="32">
        <v>0</v>
      </c>
      <c r="H1258" s="33" t="s">
        <v>9</v>
      </c>
      <c r="I1258" s="34" t="s">
        <v>9</v>
      </c>
    </row>
    <row r="1259" spans="2:9" ht="16.2" thickTop="1" thickBot="1" x14ac:dyDescent="0.3">
      <c r="B1259" s="29" t="s">
        <v>14</v>
      </c>
      <c r="C1259" s="30" t="s">
        <v>1329</v>
      </c>
      <c r="D1259" s="30" t="s">
        <v>1144</v>
      </c>
      <c r="E1259" s="30" t="s">
        <v>4</v>
      </c>
      <c r="F1259" s="31">
        <v>61457.351475586365</v>
      </c>
      <c r="G1259" s="32">
        <v>0</v>
      </c>
      <c r="H1259" s="33" t="s">
        <v>14</v>
      </c>
      <c r="I1259" s="34" t="s">
        <v>14</v>
      </c>
    </row>
    <row r="1260" spans="2:9" ht="16.2" thickTop="1" thickBot="1" x14ac:dyDescent="0.3">
      <c r="B1260" s="29" t="s">
        <v>13</v>
      </c>
      <c r="C1260" s="30" t="s">
        <v>1329</v>
      </c>
      <c r="D1260" s="30" t="s">
        <v>1143</v>
      </c>
      <c r="E1260" s="30" t="s">
        <v>4</v>
      </c>
      <c r="F1260" s="31">
        <v>57705.817024141797</v>
      </c>
      <c r="G1260" s="32">
        <v>0</v>
      </c>
      <c r="H1260" s="33" t="s">
        <v>13</v>
      </c>
      <c r="I1260" s="34" t="s">
        <v>13</v>
      </c>
    </row>
    <row r="1261" spans="2:9" ht="16.2" thickTop="1" thickBot="1" x14ac:dyDescent="0.3">
      <c r="B1261" s="29" t="s">
        <v>12</v>
      </c>
      <c r="C1261" s="30" t="s">
        <v>1329</v>
      </c>
      <c r="D1261" s="30" t="s">
        <v>1142</v>
      </c>
      <c r="E1261" s="30" t="s">
        <v>4</v>
      </c>
      <c r="F1261" s="31">
        <v>53954.282572697222</v>
      </c>
      <c r="G1261" s="32">
        <v>0</v>
      </c>
      <c r="H1261" s="33" t="s">
        <v>12</v>
      </c>
      <c r="I1261" s="34" t="s">
        <v>12</v>
      </c>
    </row>
    <row r="1262" spans="2:9" ht="16.2" thickTop="1" thickBot="1" x14ac:dyDescent="0.3">
      <c r="B1262" s="29" t="s">
        <v>17</v>
      </c>
      <c r="C1262" s="30" t="s">
        <v>1329</v>
      </c>
      <c r="D1262" s="30" t="s">
        <v>1147</v>
      </c>
      <c r="E1262" s="30" t="s">
        <v>4</v>
      </c>
      <c r="F1262" s="31">
        <v>63695.356897556543</v>
      </c>
      <c r="G1262" s="32">
        <v>0</v>
      </c>
      <c r="H1262" s="33" t="s">
        <v>17</v>
      </c>
      <c r="I1262" s="34" t="s">
        <v>17</v>
      </c>
    </row>
    <row r="1263" spans="2:9" ht="16.2" thickTop="1" thickBot="1" x14ac:dyDescent="0.3">
      <c r="B1263" s="29" t="s">
        <v>16</v>
      </c>
      <c r="C1263" s="30" t="s">
        <v>1329</v>
      </c>
      <c r="D1263" s="30" t="s">
        <v>1146</v>
      </c>
      <c r="E1263" s="30" t="s">
        <v>4</v>
      </c>
      <c r="F1263" s="31">
        <v>59807.208123472701</v>
      </c>
      <c r="G1263" s="32">
        <v>0</v>
      </c>
      <c r="H1263" s="33" t="s">
        <v>16</v>
      </c>
      <c r="I1263" s="34" t="s">
        <v>16</v>
      </c>
    </row>
    <row r="1264" spans="2:9" ht="16.2" thickTop="1" thickBot="1" x14ac:dyDescent="0.3">
      <c r="B1264" s="29" t="s">
        <v>15</v>
      </c>
      <c r="C1264" s="30" t="s">
        <v>1329</v>
      </c>
      <c r="D1264" s="30" t="s">
        <v>1145</v>
      </c>
      <c r="E1264" s="30" t="s">
        <v>4</v>
      </c>
      <c r="F1264" s="31">
        <v>55919.059349388866</v>
      </c>
      <c r="G1264" s="32">
        <v>0</v>
      </c>
      <c r="H1264" s="33" t="s">
        <v>15</v>
      </c>
      <c r="I1264" s="34" t="s">
        <v>15</v>
      </c>
    </row>
    <row r="1265" spans="2:9" ht="16.2" thickTop="1" thickBot="1" x14ac:dyDescent="0.3">
      <c r="B1265" s="29" t="s">
        <v>7</v>
      </c>
      <c r="C1265" s="30" t="s">
        <v>1329</v>
      </c>
      <c r="D1265" s="30" t="s">
        <v>1137</v>
      </c>
      <c r="E1265" s="30" t="s">
        <v>4</v>
      </c>
      <c r="F1265" s="31">
        <v>29911.239119028789</v>
      </c>
      <c r="G1265" s="32">
        <v>0</v>
      </c>
      <c r="H1265" s="33" t="s">
        <v>7</v>
      </c>
      <c r="I1265" s="34" t="s">
        <v>7</v>
      </c>
    </row>
    <row r="1266" spans="2:9" ht="16.2" thickTop="1" thickBot="1" x14ac:dyDescent="0.3">
      <c r="B1266" s="29" t="s">
        <v>8</v>
      </c>
      <c r="C1266" s="30" t="s">
        <v>1329</v>
      </c>
      <c r="D1266" s="30" t="s">
        <v>1138</v>
      </c>
      <c r="E1266" s="30" t="s">
        <v>4</v>
      </c>
      <c r="F1266" s="31">
        <v>31737.107649744903</v>
      </c>
      <c r="G1266" s="32">
        <v>0</v>
      </c>
      <c r="H1266" s="33" t="s">
        <v>8</v>
      </c>
      <c r="I1266" s="34" t="s">
        <v>8</v>
      </c>
    </row>
    <row r="1267" spans="2:9" ht="16.2" thickTop="1" thickBot="1" x14ac:dyDescent="0.3">
      <c r="B1267" s="29" t="s">
        <v>6</v>
      </c>
      <c r="C1267" s="30" t="s">
        <v>1329</v>
      </c>
      <c r="D1267" s="30" t="s">
        <v>1136</v>
      </c>
      <c r="E1267" s="30" t="s">
        <v>4</v>
      </c>
      <c r="F1267" s="31">
        <v>28085.370588312668</v>
      </c>
      <c r="G1267" s="32">
        <v>0</v>
      </c>
      <c r="H1267" s="33" t="s">
        <v>6</v>
      </c>
      <c r="I1267" s="34" t="s">
        <v>6</v>
      </c>
    </row>
    <row r="1268" spans="2:9" ht="16.2" thickTop="1" thickBot="1" x14ac:dyDescent="0.3">
      <c r="B1268" s="29" t="s">
        <v>5</v>
      </c>
      <c r="C1268" s="30" t="s">
        <v>1329</v>
      </c>
      <c r="D1268" s="30" t="s">
        <v>1135</v>
      </c>
      <c r="E1268" s="30" t="s">
        <v>4</v>
      </c>
      <c r="F1268" s="31">
        <v>26259.502057596546</v>
      </c>
      <c r="G1268" s="32">
        <v>0</v>
      </c>
      <c r="H1268" s="33" t="s">
        <v>5</v>
      </c>
      <c r="I1268" s="34" t="s">
        <v>5</v>
      </c>
    </row>
    <row r="1269" spans="2:9" ht="16.2" thickTop="1" thickBot="1" x14ac:dyDescent="0.3">
      <c r="B1269" s="29" t="s">
        <v>3</v>
      </c>
      <c r="C1269" s="30" t="s">
        <v>1329</v>
      </c>
      <c r="D1269" s="30" t="s">
        <v>1134</v>
      </c>
      <c r="E1269" s="30" t="s">
        <v>4</v>
      </c>
      <c r="F1269" s="31">
        <v>24433.633526880421</v>
      </c>
      <c r="G1269" s="32">
        <v>0</v>
      </c>
      <c r="H1269" s="33" t="s">
        <v>3</v>
      </c>
      <c r="I1269" s="34" t="s">
        <v>3</v>
      </c>
    </row>
    <row r="1270" spans="2:9" ht="16.2" thickTop="1" thickBot="1" x14ac:dyDescent="0.3">
      <c r="B1270" s="29" t="s">
        <v>361</v>
      </c>
      <c r="C1270" s="30" t="s">
        <v>1329</v>
      </c>
      <c r="D1270" s="30" t="s">
        <v>1141</v>
      </c>
      <c r="E1270" s="30" t="s">
        <v>4</v>
      </c>
      <c r="F1270" s="31">
        <v>54455.231476121255</v>
      </c>
      <c r="G1270" s="32">
        <v>0</v>
      </c>
      <c r="H1270" s="33" t="s">
        <v>361</v>
      </c>
      <c r="I1270" s="34" t="s">
        <v>361</v>
      </c>
    </row>
    <row r="1271" spans="2:9" ht="16.2" thickTop="1" thickBot="1" x14ac:dyDescent="0.3">
      <c r="B1271" s="29" t="s">
        <v>360</v>
      </c>
      <c r="C1271" s="30" t="s">
        <v>1329</v>
      </c>
      <c r="D1271" s="30" t="s">
        <v>1140</v>
      </c>
      <c r="E1271" s="30" t="s">
        <v>4</v>
      </c>
      <c r="F1271" s="31">
        <v>51706.679207032124</v>
      </c>
      <c r="G1271" s="32">
        <v>0</v>
      </c>
      <c r="H1271" s="33" t="s">
        <v>360</v>
      </c>
      <c r="I1271" s="34" t="s">
        <v>360</v>
      </c>
    </row>
    <row r="1272" spans="2:9" ht="16.2" thickTop="1" thickBot="1" x14ac:dyDescent="0.3">
      <c r="B1272" s="29" t="s">
        <v>359</v>
      </c>
      <c r="C1272" s="30" t="s">
        <v>1329</v>
      </c>
      <c r="D1272" s="30" t="s">
        <v>1139</v>
      </c>
      <c r="E1272" s="30" t="s">
        <v>4</v>
      </c>
      <c r="F1272" s="31">
        <v>48958.126937942987</v>
      </c>
      <c r="G1272" s="32">
        <v>0</v>
      </c>
      <c r="H1272" s="33" t="s">
        <v>359</v>
      </c>
      <c r="I1272" s="34" t="s">
        <v>359</v>
      </c>
    </row>
    <row r="1273" spans="2:9" ht="16.2" thickTop="1" thickBot="1" x14ac:dyDescent="0.3">
      <c r="B1273" s="29" t="s">
        <v>364</v>
      </c>
      <c r="C1273" s="30" t="s">
        <v>1329</v>
      </c>
      <c r="D1273" s="30" t="s">
        <v>1144</v>
      </c>
      <c r="E1273" s="30" t="s">
        <v>4</v>
      </c>
      <c r="F1273" s="31">
        <v>75540.87701190784</v>
      </c>
      <c r="G1273" s="32">
        <v>0</v>
      </c>
      <c r="H1273" s="33" t="s">
        <v>364</v>
      </c>
      <c r="I1273" s="34" t="s">
        <v>364</v>
      </c>
    </row>
    <row r="1274" spans="2:9" ht="16.2" thickTop="1" thickBot="1" x14ac:dyDescent="0.3">
      <c r="B1274" s="29" t="s">
        <v>363</v>
      </c>
      <c r="C1274" s="30" t="s">
        <v>1329</v>
      </c>
      <c r="D1274" s="30" t="s">
        <v>1143</v>
      </c>
      <c r="E1274" s="30" t="s">
        <v>4</v>
      </c>
      <c r="F1274" s="31">
        <v>71743.347073325902</v>
      </c>
      <c r="G1274" s="32">
        <v>0</v>
      </c>
      <c r="H1274" s="33" t="s">
        <v>363</v>
      </c>
      <c r="I1274" s="34" t="s">
        <v>363</v>
      </c>
    </row>
    <row r="1275" spans="2:9" ht="16.2" thickTop="1" thickBot="1" x14ac:dyDescent="0.3">
      <c r="B1275" s="29" t="s">
        <v>362</v>
      </c>
      <c r="C1275" s="30" t="s">
        <v>1329</v>
      </c>
      <c r="D1275" s="30" t="s">
        <v>1142</v>
      </c>
      <c r="E1275" s="30" t="s">
        <v>4</v>
      </c>
      <c r="F1275" s="31">
        <v>67945.817134744007</v>
      </c>
      <c r="G1275" s="32">
        <v>0</v>
      </c>
      <c r="H1275" s="33" t="s">
        <v>362</v>
      </c>
      <c r="I1275" s="34" t="s">
        <v>362</v>
      </c>
    </row>
    <row r="1276" spans="2:9" ht="16.2" thickTop="1" thickBot="1" x14ac:dyDescent="0.3">
      <c r="B1276" s="29" t="s">
        <v>367</v>
      </c>
      <c r="C1276" s="30" t="s">
        <v>1329</v>
      </c>
      <c r="D1276" s="30" t="s">
        <v>1147</v>
      </c>
      <c r="E1276" s="30" t="s">
        <v>4</v>
      </c>
      <c r="F1276" s="31">
        <v>77665.58690831752</v>
      </c>
      <c r="G1276" s="32">
        <v>0</v>
      </c>
      <c r="H1276" s="33" t="s">
        <v>367</v>
      </c>
      <c r="I1276" s="34" t="s">
        <v>367</v>
      </c>
    </row>
    <row r="1277" spans="2:9" ht="16.2" thickTop="1" thickBot="1" x14ac:dyDescent="0.3">
      <c r="B1277" s="29" t="s">
        <v>366</v>
      </c>
      <c r="C1277" s="30" t="s">
        <v>1329</v>
      </c>
      <c r="D1277" s="30" t="s">
        <v>1146</v>
      </c>
      <c r="E1277" s="30" t="s">
        <v>4</v>
      </c>
      <c r="F1277" s="31">
        <v>73724.416896706971</v>
      </c>
      <c r="G1277" s="32">
        <v>0</v>
      </c>
      <c r="H1277" s="33" t="s">
        <v>366</v>
      </c>
      <c r="I1277" s="34" t="s">
        <v>366</v>
      </c>
    </row>
    <row r="1278" spans="2:9" ht="16.2" thickTop="1" thickBot="1" x14ac:dyDescent="0.3">
      <c r="B1278" s="29" t="s">
        <v>365</v>
      </c>
      <c r="C1278" s="30" t="s">
        <v>1329</v>
      </c>
      <c r="D1278" s="30" t="s">
        <v>1145</v>
      </c>
      <c r="E1278" s="30" t="s">
        <v>4</v>
      </c>
      <c r="F1278" s="31">
        <v>69783.246885096378</v>
      </c>
      <c r="G1278" s="32">
        <v>0</v>
      </c>
      <c r="H1278" s="33" t="s">
        <v>365</v>
      </c>
      <c r="I1278" s="34" t="s">
        <v>365</v>
      </c>
    </row>
    <row r="1279" spans="2:9" ht="16.2" thickTop="1" thickBot="1" x14ac:dyDescent="0.3">
      <c r="B1279" s="29" t="s">
        <v>357</v>
      </c>
      <c r="C1279" s="30" t="s">
        <v>1329</v>
      </c>
      <c r="D1279" s="30" t="s">
        <v>1137</v>
      </c>
      <c r="E1279" s="30" t="s">
        <v>4</v>
      </c>
      <c r="F1279" s="31">
        <v>36172.390770090358</v>
      </c>
      <c r="G1279" s="32">
        <v>0</v>
      </c>
      <c r="H1279" s="33" t="s">
        <v>357</v>
      </c>
      <c r="I1279" s="34" t="s">
        <v>357</v>
      </c>
    </row>
    <row r="1280" spans="2:9" ht="16.2" thickTop="1" thickBot="1" x14ac:dyDescent="0.3">
      <c r="B1280" s="29" t="s">
        <v>358</v>
      </c>
      <c r="C1280" s="30" t="s">
        <v>1329</v>
      </c>
      <c r="D1280" s="30" t="s">
        <v>1138</v>
      </c>
      <c r="E1280" s="30" t="s">
        <v>4</v>
      </c>
      <c r="F1280" s="31">
        <v>38026.043675094304</v>
      </c>
      <c r="G1280" s="32">
        <v>0</v>
      </c>
      <c r="H1280" s="33" t="s">
        <v>358</v>
      </c>
      <c r="I1280" s="34" t="s">
        <v>358</v>
      </c>
    </row>
    <row r="1281" spans="2:9" ht="16.2" thickTop="1" thickBot="1" x14ac:dyDescent="0.3">
      <c r="B1281" s="29" t="s">
        <v>356</v>
      </c>
      <c r="C1281" s="30" t="s">
        <v>1329</v>
      </c>
      <c r="D1281" s="30" t="s">
        <v>1136</v>
      </c>
      <c r="E1281" s="30" t="s">
        <v>4</v>
      </c>
      <c r="F1281" s="31">
        <v>34318.737865086419</v>
      </c>
      <c r="G1281" s="32">
        <v>0</v>
      </c>
      <c r="H1281" s="33" t="s">
        <v>356</v>
      </c>
      <c r="I1281" s="34" t="s">
        <v>356</v>
      </c>
    </row>
    <row r="1282" spans="2:9" ht="16.2" thickTop="1" thickBot="1" x14ac:dyDescent="0.3">
      <c r="B1282" s="29" t="s">
        <v>355</v>
      </c>
      <c r="C1282" s="30" t="s">
        <v>1329</v>
      </c>
      <c r="D1282" s="30" t="s">
        <v>1135</v>
      </c>
      <c r="E1282" s="30" t="s">
        <v>4</v>
      </c>
      <c r="F1282" s="31">
        <v>32465.084960082473</v>
      </c>
      <c r="G1282" s="32">
        <v>0</v>
      </c>
      <c r="H1282" s="33" t="s">
        <v>355</v>
      </c>
      <c r="I1282" s="34" t="s">
        <v>355</v>
      </c>
    </row>
    <row r="1283" spans="2:9" ht="16.2" thickTop="1" thickBot="1" x14ac:dyDescent="0.3">
      <c r="B1283" s="29" t="s">
        <v>354</v>
      </c>
      <c r="C1283" s="30" t="s">
        <v>1329</v>
      </c>
      <c r="D1283" s="30" t="s">
        <v>1134</v>
      </c>
      <c r="E1283" s="30" t="s">
        <v>4</v>
      </c>
      <c r="F1283" s="31">
        <v>30611.432055078534</v>
      </c>
      <c r="G1283" s="32">
        <v>0</v>
      </c>
      <c r="H1283" s="33" t="s">
        <v>354</v>
      </c>
      <c r="I1283" s="34" t="s">
        <v>354</v>
      </c>
    </row>
    <row r="1284" spans="2:9" ht="16.2" thickTop="1" thickBot="1" x14ac:dyDescent="0.3">
      <c r="B1284" s="29" t="s">
        <v>347</v>
      </c>
      <c r="C1284" s="30" t="s">
        <v>1329</v>
      </c>
      <c r="D1284" s="30" t="s">
        <v>1155</v>
      </c>
      <c r="E1284" s="30" t="s">
        <v>4</v>
      </c>
      <c r="F1284" s="31">
        <v>24201.471329888693</v>
      </c>
      <c r="G1284" s="32">
        <v>0</v>
      </c>
      <c r="H1284" s="33" t="s">
        <v>347</v>
      </c>
      <c r="I1284" s="34" t="s">
        <v>347</v>
      </c>
    </row>
    <row r="1285" spans="2:9" ht="16.2" thickTop="1" thickBot="1" x14ac:dyDescent="0.3">
      <c r="B1285" s="29" t="s">
        <v>346</v>
      </c>
      <c r="C1285" s="30" t="s">
        <v>1329</v>
      </c>
      <c r="D1285" s="30" t="s">
        <v>1154</v>
      </c>
      <c r="E1285" s="30" t="s">
        <v>4</v>
      </c>
      <c r="F1285" s="31">
        <v>22595.651115921351</v>
      </c>
      <c r="G1285" s="32">
        <v>0</v>
      </c>
      <c r="H1285" s="33" t="s">
        <v>346</v>
      </c>
      <c r="I1285" s="34" t="s">
        <v>346</v>
      </c>
    </row>
    <row r="1286" spans="2:9" ht="16.2" thickTop="1" thickBot="1" x14ac:dyDescent="0.3">
      <c r="B1286" s="29" t="s">
        <v>345</v>
      </c>
      <c r="C1286" s="30" t="s">
        <v>1329</v>
      </c>
      <c r="D1286" s="30" t="s">
        <v>1153</v>
      </c>
      <c r="E1286" s="30" t="s">
        <v>4</v>
      </c>
      <c r="F1286" s="31">
        <v>20989.830901954028</v>
      </c>
      <c r="G1286" s="32">
        <v>0</v>
      </c>
      <c r="H1286" s="33" t="s">
        <v>345</v>
      </c>
      <c r="I1286" s="34" t="s">
        <v>345</v>
      </c>
    </row>
    <row r="1287" spans="2:9" ht="16.2" thickTop="1" thickBot="1" x14ac:dyDescent="0.3">
      <c r="B1287" s="29" t="s">
        <v>350</v>
      </c>
      <c r="C1287" s="30" t="s">
        <v>1329</v>
      </c>
      <c r="D1287" s="30" t="s">
        <v>1158</v>
      </c>
      <c r="E1287" s="30" t="s">
        <v>4</v>
      </c>
      <c r="F1287" s="31">
        <v>33762.169496400908</v>
      </c>
      <c r="G1287" s="32">
        <v>0</v>
      </c>
      <c r="H1287" s="33" t="s">
        <v>350</v>
      </c>
      <c r="I1287" s="34" t="s">
        <v>350</v>
      </c>
    </row>
    <row r="1288" spans="2:9" ht="16.2" thickTop="1" thickBot="1" x14ac:dyDescent="0.3">
      <c r="B1288" s="29" t="s">
        <v>349</v>
      </c>
      <c r="C1288" s="30" t="s">
        <v>1329</v>
      </c>
      <c r="D1288" s="30" t="s">
        <v>1157</v>
      </c>
      <c r="E1288" s="30" t="s">
        <v>4</v>
      </c>
      <c r="F1288" s="31">
        <v>31529.284338372428</v>
      </c>
      <c r="G1288" s="32">
        <v>0</v>
      </c>
      <c r="H1288" s="33" t="s">
        <v>349</v>
      </c>
      <c r="I1288" s="34" t="s">
        <v>349</v>
      </c>
    </row>
    <row r="1289" spans="2:9" ht="16.2" thickTop="1" thickBot="1" x14ac:dyDescent="0.3">
      <c r="B1289" s="29" t="s">
        <v>348</v>
      </c>
      <c r="C1289" s="30" t="s">
        <v>1329</v>
      </c>
      <c r="D1289" s="30" t="s">
        <v>1156</v>
      </c>
      <c r="E1289" s="30" t="s">
        <v>4</v>
      </c>
      <c r="F1289" s="31">
        <v>29296.39918034396</v>
      </c>
      <c r="G1289" s="32">
        <v>0</v>
      </c>
      <c r="H1289" s="33" t="s">
        <v>348</v>
      </c>
      <c r="I1289" s="34" t="s">
        <v>348</v>
      </c>
    </row>
    <row r="1290" spans="2:9" ht="16.2" thickTop="1" thickBot="1" x14ac:dyDescent="0.3">
      <c r="B1290" s="29" t="s">
        <v>353</v>
      </c>
      <c r="C1290" s="30" t="s">
        <v>1329</v>
      </c>
      <c r="D1290" s="30" t="s">
        <v>1161</v>
      </c>
      <c r="E1290" s="30" t="s">
        <v>4</v>
      </c>
      <c r="F1290" s="31">
        <v>34347.057949968774</v>
      </c>
      <c r="G1290" s="32">
        <v>0</v>
      </c>
      <c r="H1290" s="33" t="s">
        <v>353</v>
      </c>
      <c r="I1290" s="34" t="s">
        <v>353</v>
      </c>
    </row>
    <row r="1291" spans="2:9" ht="16.2" thickTop="1" thickBot="1" x14ac:dyDescent="0.3">
      <c r="B1291" s="29" t="s">
        <v>352</v>
      </c>
      <c r="C1291" s="30" t="s">
        <v>1329</v>
      </c>
      <c r="D1291" s="30" t="s">
        <v>1160</v>
      </c>
      <c r="E1291" s="30" t="s">
        <v>4</v>
      </c>
      <c r="F1291" s="31">
        <v>32057.814238347575</v>
      </c>
      <c r="G1291" s="32">
        <v>0</v>
      </c>
      <c r="H1291" s="33" t="s">
        <v>352</v>
      </c>
      <c r="I1291" s="34" t="s">
        <v>352</v>
      </c>
    </row>
    <row r="1292" spans="2:9" ht="16.2" thickTop="1" thickBot="1" x14ac:dyDescent="0.3">
      <c r="B1292" s="29" t="s">
        <v>351</v>
      </c>
      <c r="C1292" s="30" t="s">
        <v>1329</v>
      </c>
      <c r="D1292" s="30" t="s">
        <v>1159</v>
      </c>
      <c r="E1292" s="30" t="s">
        <v>4</v>
      </c>
      <c r="F1292" s="31">
        <v>29768.570526726384</v>
      </c>
      <c r="G1292" s="32">
        <v>0</v>
      </c>
      <c r="H1292" s="33" t="s">
        <v>351</v>
      </c>
      <c r="I1292" s="34" t="s">
        <v>351</v>
      </c>
    </row>
    <row r="1293" spans="2:9" ht="16.2" thickTop="1" thickBot="1" x14ac:dyDescent="0.3">
      <c r="B1293" s="29" t="s">
        <v>343</v>
      </c>
      <c r="C1293" s="30" t="s">
        <v>1329</v>
      </c>
      <c r="D1293" s="30" t="s">
        <v>1151</v>
      </c>
      <c r="E1293" s="30" t="s">
        <v>4</v>
      </c>
      <c r="F1293" s="31">
        <v>15902.06635730571</v>
      </c>
      <c r="G1293" s="32">
        <v>0</v>
      </c>
      <c r="H1293" s="33" t="s">
        <v>343</v>
      </c>
      <c r="I1293" s="34" t="s">
        <v>343</v>
      </c>
    </row>
    <row r="1294" spans="2:9" ht="16.2" thickTop="1" thickBot="1" x14ac:dyDescent="0.3">
      <c r="B1294" s="29" t="s">
        <v>344</v>
      </c>
      <c r="C1294" s="30" t="s">
        <v>1329</v>
      </c>
      <c r="D1294" s="30" t="s">
        <v>1152</v>
      </c>
      <c r="E1294" s="30" t="s">
        <v>4</v>
      </c>
      <c r="F1294" s="31">
        <v>16971.040779237745</v>
      </c>
      <c r="G1294" s="32">
        <v>0</v>
      </c>
      <c r="H1294" s="33" t="s">
        <v>344</v>
      </c>
      <c r="I1294" s="34" t="s">
        <v>344</v>
      </c>
    </row>
    <row r="1295" spans="2:9" ht="16.2" thickTop="1" thickBot="1" x14ac:dyDescent="0.3">
      <c r="B1295" s="29" t="s">
        <v>342</v>
      </c>
      <c r="C1295" s="30" t="s">
        <v>1329</v>
      </c>
      <c r="D1295" s="30" t="s">
        <v>1150</v>
      </c>
      <c r="E1295" s="30" t="s">
        <v>4</v>
      </c>
      <c r="F1295" s="31">
        <v>14833.091935373674</v>
      </c>
      <c r="G1295" s="32">
        <v>0</v>
      </c>
      <c r="H1295" s="33" t="s">
        <v>342</v>
      </c>
      <c r="I1295" s="34" t="s">
        <v>342</v>
      </c>
    </row>
    <row r="1296" spans="2:9" ht="16.2" thickTop="1" thickBot="1" x14ac:dyDescent="0.3">
      <c r="B1296" s="29" t="s">
        <v>341</v>
      </c>
      <c r="C1296" s="30" t="s">
        <v>1329</v>
      </c>
      <c r="D1296" s="30" t="s">
        <v>1149</v>
      </c>
      <c r="E1296" s="30" t="s">
        <v>4</v>
      </c>
      <c r="F1296" s="31">
        <v>13764.117513441643</v>
      </c>
      <c r="G1296" s="32">
        <v>0</v>
      </c>
      <c r="H1296" s="33" t="s">
        <v>341</v>
      </c>
      <c r="I1296" s="34" t="s">
        <v>341</v>
      </c>
    </row>
    <row r="1297" spans="2:9" ht="16.2" thickTop="1" thickBot="1" x14ac:dyDescent="0.3">
      <c r="B1297" s="29" t="s">
        <v>340</v>
      </c>
      <c r="C1297" s="30" t="s">
        <v>1329</v>
      </c>
      <c r="D1297" s="30" t="s">
        <v>1148</v>
      </c>
      <c r="E1297" s="30" t="s">
        <v>4</v>
      </c>
      <c r="F1297" s="31">
        <v>12695.143091509612</v>
      </c>
      <c r="G1297" s="32">
        <v>0</v>
      </c>
      <c r="H1297" s="33" t="s">
        <v>340</v>
      </c>
      <c r="I1297" s="34" t="s">
        <v>340</v>
      </c>
    </row>
    <row r="1298" spans="2:9" ht="16.2" thickTop="1" thickBot="1" x14ac:dyDescent="0.3">
      <c r="B1298" s="29" t="s">
        <v>333</v>
      </c>
      <c r="C1298" s="30" t="s">
        <v>1329</v>
      </c>
      <c r="D1298" s="30" t="s">
        <v>1155</v>
      </c>
      <c r="E1298" s="30" t="s">
        <v>4</v>
      </c>
      <c r="F1298" s="31">
        <v>27084.291886694871</v>
      </c>
      <c r="G1298" s="32">
        <v>0</v>
      </c>
      <c r="H1298" s="33" t="s">
        <v>333</v>
      </c>
      <c r="I1298" s="34" t="s">
        <v>333</v>
      </c>
    </row>
    <row r="1299" spans="2:9" ht="16.2" thickTop="1" thickBot="1" x14ac:dyDescent="0.3">
      <c r="B1299" s="29" t="s">
        <v>332</v>
      </c>
      <c r="C1299" s="30" t="s">
        <v>1329</v>
      </c>
      <c r="D1299" s="30" t="s">
        <v>1154</v>
      </c>
      <c r="E1299" s="30" t="s">
        <v>4</v>
      </c>
      <c r="F1299" s="31">
        <v>25287.323559082888</v>
      </c>
      <c r="G1299" s="32">
        <v>0</v>
      </c>
      <c r="H1299" s="33" t="s">
        <v>332</v>
      </c>
      <c r="I1299" s="34" t="s">
        <v>332</v>
      </c>
    </row>
    <row r="1300" spans="2:9" ht="16.2" thickTop="1" thickBot="1" x14ac:dyDescent="0.3">
      <c r="B1300" s="29" t="s">
        <v>331</v>
      </c>
      <c r="C1300" s="30" t="s">
        <v>1329</v>
      </c>
      <c r="D1300" s="30" t="s">
        <v>1153</v>
      </c>
      <c r="E1300" s="30" t="s">
        <v>4</v>
      </c>
      <c r="F1300" s="31">
        <v>23490.355231470898</v>
      </c>
      <c r="G1300" s="32">
        <v>0</v>
      </c>
      <c r="H1300" s="33" t="s">
        <v>331</v>
      </c>
      <c r="I1300" s="34" t="s">
        <v>331</v>
      </c>
    </row>
    <row r="1301" spans="2:9" ht="16.2" thickTop="1" thickBot="1" x14ac:dyDescent="0.3">
      <c r="B1301" s="29" t="s">
        <v>336</v>
      </c>
      <c r="C1301" s="30" t="s">
        <v>1329</v>
      </c>
      <c r="D1301" s="30" t="s">
        <v>1158</v>
      </c>
      <c r="E1301" s="30" t="s">
        <v>4</v>
      </c>
      <c r="F1301" s="31">
        <v>37944.240064650046</v>
      </c>
      <c r="G1301" s="32">
        <v>0</v>
      </c>
      <c r="H1301" s="33" t="s">
        <v>336</v>
      </c>
      <c r="I1301" s="34" t="s">
        <v>336</v>
      </c>
    </row>
    <row r="1302" spans="2:9" ht="16.2" thickTop="1" thickBot="1" x14ac:dyDescent="0.3">
      <c r="B1302" s="29" t="s">
        <v>335</v>
      </c>
      <c r="C1302" s="30" t="s">
        <v>1329</v>
      </c>
      <c r="D1302" s="30" t="s">
        <v>1157</v>
      </c>
      <c r="E1302" s="30" t="s">
        <v>4</v>
      </c>
      <c r="F1302" s="31">
        <v>35434.963120268403</v>
      </c>
      <c r="G1302" s="32">
        <v>0</v>
      </c>
      <c r="H1302" s="33" t="s">
        <v>335</v>
      </c>
      <c r="I1302" s="34" t="s">
        <v>335</v>
      </c>
    </row>
    <row r="1303" spans="2:9" ht="16.2" thickTop="1" thickBot="1" x14ac:dyDescent="0.3">
      <c r="B1303" s="29" t="s">
        <v>334</v>
      </c>
      <c r="C1303" s="30" t="s">
        <v>1329</v>
      </c>
      <c r="D1303" s="30" t="s">
        <v>1156</v>
      </c>
      <c r="E1303" s="30" t="s">
        <v>4</v>
      </c>
      <c r="F1303" s="31">
        <v>32925.686175886753</v>
      </c>
      <c r="G1303" s="32">
        <v>0</v>
      </c>
      <c r="H1303" s="33" t="s">
        <v>334</v>
      </c>
      <c r="I1303" s="34" t="s">
        <v>334</v>
      </c>
    </row>
    <row r="1304" spans="2:9" ht="16.2" thickTop="1" thickBot="1" x14ac:dyDescent="0.3">
      <c r="B1304" s="29" t="s">
        <v>339</v>
      </c>
      <c r="C1304" s="30" t="s">
        <v>1329</v>
      </c>
      <c r="D1304" s="30" t="s">
        <v>1161</v>
      </c>
      <c r="E1304" s="30" t="s">
        <v>4</v>
      </c>
      <c r="F1304" s="31">
        <v>38279.48389915569</v>
      </c>
      <c r="G1304" s="32">
        <v>0</v>
      </c>
      <c r="H1304" s="33" t="s">
        <v>339</v>
      </c>
      <c r="I1304" s="34" t="s">
        <v>339</v>
      </c>
    </row>
    <row r="1305" spans="2:9" ht="16.2" thickTop="1" thickBot="1" x14ac:dyDescent="0.3">
      <c r="B1305" s="29" t="s">
        <v>338</v>
      </c>
      <c r="C1305" s="30" t="s">
        <v>1329</v>
      </c>
      <c r="D1305" s="30" t="s">
        <v>1160</v>
      </c>
      <c r="E1305" s="30" t="s">
        <v>4</v>
      </c>
      <c r="F1305" s="31">
        <v>35728.063408677044</v>
      </c>
      <c r="G1305" s="32">
        <v>0</v>
      </c>
      <c r="H1305" s="33" t="s">
        <v>338</v>
      </c>
      <c r="I1305" s="34" t="s">
        <v>338</v>
      </c>
    </row>
    <row r="1306" spans="2:9" ht="16.2" thickTop="1" thickBot="1" x14ac:dyDescent="0.3">
      <c r="B1306" s="29" t="s">
        <v>337</v>
      </c>
      <c r="C1306" s="30" t="s">
        <v>1329</v>
      </c>
      <c r="D1306" s="30" t="s">
        <v>1159</v>
      </c>
      <c r="E1306" s="30" t="s">
        <v>4</v>
      </c>
      <c r="F1306" s="31">
        <v>33176.642918198391</v>
      </c>
      <c r="G1306" s="32">
        <v>0</v>
      </c>
      <c r="H1306" s="33" t="s">
        <v>337</v>
      </c>
      <c r="I1306" s="34" t="s">
        <v>337</v>
      </c>
    </row>
    <row r="1307" spans="2:9" ht="16.2" thickTop="1" thickBot="1" x14ac:dyDescent="0.3">
      <c r="B1307" s="29" t="s">
        <v>329</v>
      </c>
      <c r="C1307" s="30" t="s">
        <v>1329</v>
      </c>
      <c r="D1307" s="30" t="s">
        <v>1151</v>
      </c>
      <c r="E1307" s="30" t="s">
        <v>4</v>
      </c>
      <c r="F1307" s="31">
        <v>17619.929575364979</v>
      </c>
      <c r="G1307" s="32">
        <v>0</v>
      </c>
      <c r="H1307" s="33" t="s">
        <v>329</v>
      </c>
      <c r="I1307" s="34" t="s">
        <v>329</v>
      </c>
    </row>
    <row r="1308" spans="2:9" ht="16.2" thickTop="1" thickBot="1" x14ac:dyDescent="0.3">
      <c r="B1308" s="29" t="s">
        <v>330</v>
      </c>
      <c r="C1308" s="30" t="s">
        <v>1329</v>
      </c>
      <c r="D1308" s="30" t="s">
        <v>1152</v>
      </c>
      <c r="E1308" s="30" t="s">
        <v>4</v>
      </c>
      <c r="F1308" s="31">
        <v>18805.062286821427</v>
      </c>
      <c r="G1308" s="32">
        <v>0</v>
      </c>
      <c r="H1308" s="33" t="s">
        <v>330</v>
      </c>
      <c r="I1308" s="34" t="s">
        <v>330</v>
      </c>
    </row>
    <row r="1309" spans="2:9" ht="16.2" thickTop="1" thickBot="1" x14ac:dyDescent="0.3">
      <c r="B1309" s="29" t="s">
        <v>328</v>
      </c>
      <c r="C1309" s="30" t="s">
        <v>1329</v>
      </c>
      <c r="D1309" s="30" t="s">
        <v>1150</v>
      </c>
      <c r="E1309" s="30" t="s">
        <v>4</v>
      </c>
      <c r="F1309" s="31">
        <v>16434.79686390853</v>
      </c>
      <c r="G1309" s="32">
        <v>0</v>
      </c>
      <c r="H1309" s="33" t="s">
        <v>328</v>
      </c>
      <c r="I1309" s="34" t="s">
        <v>328</v>
      </c>
    </row>
    <row r="1310" spans="2:9" ht="16.2" thickTop="1" thickBot="1" x14ac:dyDescent="0.3">
      <c r="B1310" s="29" t="s">
        <v>327</v>
      </c>
      <c r="C1310" s="30" t="s">
        <v>1329</v>
      </c>
      <c r="D1310" s="30" t="s">
        <v>1149</v>
      </c>
      <c r="E1310" s="30" t="s">
        <v>4</v>
      </c>
      <c r="F1310" s="31">
        <v>15249.664152452075</v>
      </c>
      <c r="G1310" s="32">
        <v>0</v>
      </c>
      <c r="H1310" s="33" t="s">
        <v>327</v>
      </c>
      <c r="I1310" s="34" t="s">
        <v>327</v>
      </c>
    </row>
    <row r="1311" spans="2:9" ht="16.2" thickTop="1" thickBot="1" x14ac:dyDescent="0.3">
      <c r="B1311" s="29" t="s">
        <v>326</v>
      </c>
      <c r="C1311" s="30" t="s">
        <v>1329</v>
      </c>
      <c r="D1311" s="30" t="s">
        <v>1148</v>
      </c>
      <c r="E1311" s="30" t="s">
        <v>4</v>
      </c>
      <c r="F1311" s="31">
        <v>14064.531440995628</v>
      </c>
      <c r="G1311" s="32">
        <v>0</v>
      </c>
      <c r="H1311" s="33" t="s">
        <v>326</v>
      </c>
      <c r="I1311" s="34" t="s">
        <v>326</v>
      </c>
    </row>
    <row r="1312" spans="2:9" ht="16.2" thickTop="1" thickBot="1" x14ac:dyDescent="0.3">
      <c r="B1312" s="29" t="s">
        <v>319</v>
      </c>
      <c r="C1312" s="30" t="s">
        <v>1329</v>
      </c>
      <c r="D1312" s="30" t="s">
        <v>1155</v>
      </c>
      <c r="E1312" s="30" t="s">
        <v>4</v>
      </c>
      <c r="F1312" s="31">
        <v>29970.574526914697</v>
      </c>
      <c r="G1312" s="32">
        <v>0</v>
      </c>
      <c r="H1312" s="33" t="s">
        <v>319</v>
      </c>
      <c r="I1312" s="34" t="s">
        <v>319</v>
      </c>
    </row>
    <row r="1313" spans="2:9" ht="16.2" thickTop="1" thickBot="1" x14ac:dyDescent="0.3">
      <c r="B1313" s="29" t="s">
        <v>318</v>
      </c>
      <c r="C1313" s="30" t="s">
        <v>1329</v>
      </c>
      <c r="D1313" s="30" t="s">
        <v>1154</v>
      </c>
      <c r="E1313" s="30" t="s">
        <v>4</v>
      </c>
      <c r="F1313" s="31">
        <v>27996.773711383372</v>
      </c>
      <c r="G1313" s="32">
        <v>0</v>
      </c>
      <c r="H1313" s="33" t="s">
        <v>318</v>
      </c>
      <c r="I1313" s="34" t="s">
        <v>318</v>
      </c>
    </row>
    <row r="1314" spans="2:9" ht="16.2" thickTop="1" thickBot="1" x14ac:dyDescent="0.3">
      <c r="B1314" s="29" t="s">
        <v>317</v>
      </c>
      <c r="C1314" s="30" t="s">
        <v>1329</v>
      </c>
      <c r="D1314" s="30" t="s">
        <v>1153</v>
      </c>
      <c r="E1314" s="30" t="s">
        <v>4</v>
      </c>
      <c r="F1314" s="31">
        <v>26022.972895852043</v>
      </c>
      <c r="G1314" s="32">
        <v>0</v>
      </c>
      <c r="H1314" s="33" t="s">
        <v>317</v>
      </c>
      <c r="I1314" s="34" t="s">
        <v>317</v>
      </c>
    </row>
    <row r="1315" spans="2:9" ht="16.2" thickTop="1" thickBot="1" x14ac:dyDescent="0.3">
      <c r="B1315" s="29" t="s">
        <v>322</v>
      </c>
      <c r="C1315" s="30" t="s">
        <v>1329</v>
      </c>
      <c r="D1315" s="30" t="s">
        <v>1158</v>
      </c>
      <c r="E1315" s="30" t="s">
        <v>4</v>
      </c>
      <c r="F1315" s="31">
        <v>42088.245331773134</v>
      </c>
      <c r="G1315" s="32">
        <v>0</v>
      </c>
      <c r="H1315" s="33" t="s">
        <v>322</v>
      </c>
      <c r="I1315" s="34" t="s">
        <v>322</v>
      </c>
    </row>
    <row r="1316" spans="2:9" ht="16.2" thickTop="1" thickBot="1" x14ac:dyDescent="0.3">
      <c r="B1316" s="29" t="s">
        <v>321</v>
      </c>
      <c r="C1316" s="30" t="s">
        <v>1329</v>
      </c>
      <c r="D1316" s="30" t="s">
        <v>1157</v>
      </c>
      <c r="E1316" s="30" t="s">
        <v>4</v>
      </c>
      <c r="F1316" s="31">
        <v>39325.42737265952</v>
      </c>
      <c r="G1316" s="32">
        <v>0</v>
      </c>
      <c r="H1316" s="33" t="s">
        <v>321</v>
      </c>
      <c r="I1316" s="34" t="s">
        <v>321</v>
      </c>
    </row>
    <row r="1317" spans="2:9" ht="16.2" thickTop="1" thickBot="1" x14ac:dyDescent="0.3">
      <c r="B1317" s="29" t="s">
        <v>320</v>
      </c>
      <c r="C1317" s="30" t="s">
        <v>1329</v>
      </c>
      <c r="D1317" s="30" t="s">
        <v>1156</v>
      </c>
      <c r="E1317" s="30" t="s">
        <v>4</v>
      </c>
      <c r="F1317" s="31">
        <v>36562.609413545906</v>
      </c>
      <c r="G1317" s="32">
        <v>0</v>
      </c>
      <c r="H1317" s="33" t="s">
        <v>320</v>
      </c>
      <c r="I1317" s="34" t="s">
        <v>320</v>
      </c>
    </row>
    <row r="1318" spans="2:9" ht="16.2" thickTop="1" thickBot="1" x14ac:dyDescent="0.3">
      <c r="B1318" s="29" t="s">
        <v>325</v>
      </c>
      <c r="C1318" s="30" t="s">
        <v>1329</v>
      </c>
      <c r="D1318" s="30" t="s">
        <v>1161</v>
      </c>
      <c r="E1318" s="30" t="s">
        <v>4</v>
      </c>
      <c r="F1318" s="31">
        <v>42254.017021374319</v>
      </c>
      <c r="G1318" s="32">
        <v>0</v>
      </c>
      <c r="H1318" s="33" t="s">
        <v>325</v>
      </c>
      <c r="I1318" s="34" t="s">
        <v>325</v>
      </c>
    </row>
    <row r="1319" spans="2:9" ht="16.2" thickTop="1" thickBot="1" x14ac:dyDescent="0.3">
      <c r="B1319" s="29" t="s">
        <v>324</v>
      </c>
      <c r="C1319" s="30" t="s">
        <v>1329</v>
      </c>
      <c r="D1319" s="30" t="s">
        <v>1160</v>
      </c>
      <c r="E1319" s="30" t="s">
        <v>4</v>
      </c>
      <c r="F1319" s="31">
        <v>39458.273896712781</v>
      </c>
      <c r="G1319" s="32">
        <v>0</v>
      </c>
      <c r="H1319" s="33" t="s">
        <v>324</v>
      </c>
      <c r="I1319" s="34" t="s">
        <v>324</v>
      </c>
    </row>
    <row r="1320" spans="2:9" ht="16.2" thickTop="1" thickBot="1" x14ac:dyDescent="0.3">
      <c r="B1320" s="29" t="s">
        <v>323</v>
      </c>
      <c r="C1320" s="30" t="s">
        <v>1329</v>
      </c>
      <c r="D1320" s="30" t="s">
        <v>1159</v>
      </c>
      <c r="E1320" s="30" t="s">
        <v>4</v>
      </c>
      <c r="F1320" s="31">
        <v>36662.53077205125</v>
      </c>
      <c r="G1320" s="32">
        <v>0</v>
      </c>
      <c r="H1320" s="33" t="s">
        <v>323</v>
      </c>
      <c r="I1320" s="34" t="s">
        <v>323</v>
      </c>
    </row>
    <row r="1321" spans="2:9" ht="16.2" thickTop="1" thickBot="1" x14ac:dyDescent="0.3">
      <c r="B1321" s="29" t="s">
        <v>315</v>
      </c>
      <c r="C1321" s="30" t="s">
        <v>1329</v>
      </c>
      <c r="D1321" s="30" t="s">
        <v>1151</v>
      </c>
      <c r="E1321" s="30" t="s">
        <v>4</v>
      </c>
      <c r="F1321" s="31">
        <v>19376.790410806261</v>
      </c>
      <c r="G1321" s="32">
        <v>0</v>
      </c>
      <c r="H1321" s="33" t="s">
        <v>315</v>
      </c>
      <c r="I1321" s="34" t="s">
        <v>315</v>
      </c>
    </row>
    <row r="1322" spans="2:9" ht="16.2" thickTop="1" thickBot="1" x14ac:dyDescent="0.3">
      <c r="B1322" s="29" t="s">
        <v>316</v>
      </c>
      <c r="C1322" s="30" t="s">
        <v>1329</v>
      </c>
      <c r="D1322" s="30" t="s">
        <v>1152</v>
      </c>
      <c r="E1322" s="30" t="s">
        <v>4</v>
      </c>
      <c r="F1322" s="31">
        <v>20671.076518682534</v>
      </c>
      <c r="G1322" s="32">
        <v>0</v>
      </c>
      <c r="H1322" s="33" t="s">
        <v>316</v>
      </c>
      <c r="I1322" s="34" t="s">
        <v>316</v>
      </c>
    </row>
    <row r="1323" spans="2:9" ht="16.2" thickTop="1" thickBot="1" x14ac:dyDescent="0.3">
      <c r="B1323" s="29" t="s">
        <v>314</v>
      </c>
      <c r="C1323" s="30" t="s">
        <v>1329</v>
      </c>
      <c r="D1323" s="30" t="s">
        <v>1150</v>
      </c>
      <c r="E1323" s="30" t="s">
        <v>4</v>
      </c>
      <c r="F1323" s="31">
        <v>18082.504302929989</v>
      </c>
      <c r="G1323" s="32">
        <v>0</v>
      </c>
      <c r="H1323" s="33" t="s">
        <v>314</v>
      </c>
      <c r="I1323" s="34" t="s">
        <v>314</v>
      </c>
    </row>
    <row r="1324" spans="2:9" ht="16.2" thickTop="1" thickBot="1" x14ac:dyDescent="0.3">
      <c r="B1324" s="29" t="s">
        <v>313</v>
      </c>
      <c r="C1324" s="30" t="s">
        <v>1329</v>
      </c>
      <c r="D1324" s="30" t="s">
        <v>1149</v>
      </c>
      <c r="E1324" s="30" t="s">
        <v>4</v>
      </c>
      <c r="F1324" s="31">
        <v>16788.218195053712</v>
      </c>
      <c r="G1324" s="32">
        <v>0</v>
      </c>
      <c r="H1324" s="33" t="s">
        <v>313</v>
      </c>
      <c r="I1324" s="34" t="s">
        <v>313</v>
      </c>
    </row>
    <row r="1325" spans="2:9" ht="16.2" thickTop="1" thickBot="1" x14ac:dyDescent="0.3">
      <c r="B1325" s="29" t="s">
        <v>312</v>
      </c>
      <c r="C1325" s="30" t="s">
        <v>1329</v>
      </c>
      <c r="D1325" s="30" t="s">
        <v>1148</v>
      </c>
      <c r="E1325" s="30" t="s">
        <v>4</v>
      </c>
      <c r="F1325" s="31">
        <v>15493.93208717744</v>
      </c>
      <c r="G1325" s="32">
        <v>0</v>
      </c>
      <c r="H1325" s="33" t="s">
        <v>312</v>
      </c>
      <c r="I1325" s="34" t="s">
        <v>312</v>
      </c>
    </row>
    <row r="1326" spans="2:9" ht="16.2" thickTop="1" thickBot="1" x14ac:dyDescent="0.3">
      <c r="B1326" s="29" t="s">
        <v>305</v>
      </c>
      <c r="C1326" s="30" t="s">
        <v>1329</v>
      </c>
      <c r="D1326" s="30" t="s">
        <v>1155</v>
      </c>
      <c r="E1326" s="30" t="s">
        <v>4</v>
      </c>
      <c r="F1326" s="31">
        <v>25312.14329915776</v>
      </c>
      <c r="G1326" s="32">
        <v>0</v>
      </c>
      <c r="H1326" s="33" t="s">
        <v>305</v>
      </c>
      <c r="I1326" s="34" t="s">
        <v>305</v>
      </c>
    </row>
    <row r="1327" spans="2:9" ht="16.2" thickTop="1" thickBot="1" x14ac:dyDescent="0.3">
      <c r="B1327" s="29" t="s">
        <v>304</v>
      </c>
      <c r="C1327" s="30" t="s">
        <v>1329</v>
      </c>
      <c r="D1327" s="30" t="s">
        <v>1154</v>
      </c>
      <c r="E1327" s="30" t="s">
        <v>4</v>
      </c>
      <c r="F1327" s="31">
        <v>23874.724111986503</v>
      </c>
      <c r="G1327" s="32">
        <v>0</v>
      </c>
      <c r="H1327" s="33" t="s">
        <v>304</v>
      </c>
      <c r="I1327" s="34" t="s">
        <v>304</v>
      </c>
    </row>
    <row r="1328" spans="2:9" ht="16.2" thickTop="1" thickBot="1" x14ac:dyDescent="0.3">
      <c r="B1328" s="29" t="s">
        <v>303</v>
      </c>
      <c r="C1328" s="30" t="s">
        <v>1329</v>
      </c>
      <c r="D1328" s="30" t="s">
        <v>1153</v>
      </c>
      <c r="E1328" s="30" t="s">
        <v>4</v>
      </c>
      <c r="F1328" s="31">
        <v>22437.304924815242</v>
      </c>
      <c r="G1328" s="32">
        <v>0</v>
      </c>
      <c r="H1328" s="33" t="s">
        <v>303</v>
      </c>
      <c r="I1328" s="34" t="s">
        <v>303</v>
      </c>
    </row>
    <row r="1329" spans="2:9" ht="16.2" thickTop="1" thickBot="1" x14ac:dyDescent="0.3">
      <c r="B1329" s="29" t="s">
        <v>308</v>
      </c>
      <c r="C1329" s="30" t="s">
        <v>1329</v>
      </c>
      <c r="D1329" s="30" t="s">
        <v>1158</v>
      </c>
      <c r="E1329" s="30" t="s">
        <v>4</v>
      </c>
      <c r="F1329" s="31">
        <v>34768.629622610402</v>
      </c>
      <c r="G1329" s="32">
        <v>0</v>
      </c>
      <c r="H1329" s="33" t="s">
        <v>308</v>
      </c>
      <c r="I1329" s="34" t="s">
        <v>308</v>
      </c>
    </row>
    <row r="1330" spans="2:9" ht="16.2" thickTop="1" thickBot="1" x14ac:dyDescent="0.3">
      <c r="B1330" s="29" t="s">
        <v>307</v>
      </c>
      <c r="C1330" s="30" t="s">
        <v>1329</v>
      </c>
      <c r="D1330" s="30" t="s">
        <v>1157</v>
      </c>
      <c r="E1330" s="30" t="s">
        <v>4</v>
      </c>
      <c r="F1330" s="31">
        <v>32801.053964560895</v>
      </c>
      <c r="G1330" s="32">
        <v>0</v>
      </c>
      <c r="H1330" s="33" t="s">
        <v>307</v>
      </c>
      <c r="I1330" s="34" t="s">
        <v>307</v>
      </c>
    </row>
    <row r="1331" spans="2:9" ht="16.2" thickTop="1" thickBot="1" x14ac:dyDescent="0.3">
      <c r="B1331" s="29" t="s">
        <v>306</v>
      </c>
      <c r="C1331" s="30" t="s">
        <v>1329</v>
      </c>
      <c r="D1331" s="30" t="s">
        <v>1156</v>
      </c>
      <c r="E1331" s="30" t="s">
        <v>4</v>
      </c>
      <c r="F1331" s="31">
        <v>30833.478306511402</v>
      </c>
      <c r="G1331" s="32">
        <v>0</v>
      </c>
      <c r="H1331" s="33" t="s">
        <v>306</v>
      </c>
      <c r="I1331" s="34" t="s">
        <v>306</v>
      </c>
    </row>
    <row r="1332" spans="2:9" ht="16.2" thickTop="1" thickBot="1" x14ac:dyDescent="0.3">
      <c r="B1332" s="29" t="s">
        <v>311</v>
      </c>
      <c r="C1332" s="30" t="s">
        <v>1329</v>
      </c>
      <c r="D1332" s="30" t="s">
        <v>1161</v>
      </c>
      <c r="E1332" s="30" t="s">
        <v>4</v>
      </c>
      <c r="F1332" s="31">
        <v>36437.140513001614</v>
      </c>
      <c r="G1332" s="32">
        <v>0</v>
      </c>
      <c r="H1332" s="33" t="s">
        <v>311</v>
      </c>
      <c r="I1332" s="34" t="s">
        <v>311</v>
      </c>
    </row>
    <row r="1333" spans="2:9" ht="16.2" thickTop="1" thickBot="1" x14ac:dyDescent="0.3">
      <c r="B1333" s="29" t="s">
        <v>310</v>
      </c>
      <c r="C1333" s="30" t="s">
        <v>1329</v>
      </c>
      <c r="D1333" s="30" t="s">
        <v>1160</v>
      </c>
      <c r="E1333" s="30" t="s">
        <v>4</v>
      </c>
      <c r="F1333" s="31">
        <v>34358.724970482574</v>
      </c>
      <c r="G1333" s="32">
        <v>0</v>
      </c>
      <c r="H1333" s="33" t="s">
        <v>310</v>
      </c>
      <c r="I1333" s="34" t="s">
        <v>310</v>
      </c>
    </row>
    <row r="1334" spans="2:9" ht="16.2" thickTop="1" thickBot="1" x14ac:dyDescent="0.3">
      <c r="B1334" s="29" t="s">
        <v>309</v>
      </c>
      <c r="C1334" s="30" t="s">
        <v>1329</v>
      </c>
      <c r="D1334" s="30" t="s">
        <v>1159</v>
      </c>
      <c r="E1334" s="30" t="s">
        <v>4</v>
      </c>
      <c r="F1334" s="31">
        <v>32280.30942796353</v>
      </c>
      <c r="G1334" s="32">
        <v>0</v>
      </c>
      <c r="H1334" s="33" t="s">
        <v>309</v>
      </c>
      <c r="I1334" s="34" t="s">
        <v>309</v>
      </c>
    </row>
    <row r="1335" spans="2:9" ht="16.2" thickTop="1" thickBot="1" x14ac:dyDescent="0.3">
      <c r="B1335" s="29" t="s">
        <v>301</v>
      </c>
      <c r="C1335" s="30" t="s">
        <v>1329</v>
      </c>
      <c r="D1335" s="30" t="s">
        <v>1151</v>
      </c>
      <c r="E1335" s="30" t="s">
        <v>4</v>
      </c>
      <c r="F1335" s="31">
        <v>17180.106015961286</v>
      </c>
      <c r="G1335" s="32">
        <v>0</v>
      </c>
      <c r="H1335" s="33" t="s">
        <v>301</v>
      </c>
      <c r="I1335" s="34" t="s">
        <v>301</v>
      </c>
    </row>
    <row r="1336" spans="2:9" ht="16.2" thickTop="1" thickBot="1" x14ac:dyDescent="0.3">
      <c r="B1336" s="29" t="s">
        <v>302</v>
      </c>
      <c r="C1336" s="30" t="s">
        <v>1329</v>
      </c>
      <c r="D1336" s="30" t="s">
        <v>1152</v>
      </c>
      <c r="E1336" s="30" t="s">
        <v>4</v>
      </c>
      <c r="F1336" s="31">
        <v>18167.547238758307</v>
      </c>
      <c r="G1336" s="32">
        <v>0</v>
      </c>
      <c r="H1336" s="33" t="s">
        <v>302</v>
      </c>
      <c r="I1336" s="34" t="s">
        <v>302</v>
      </c>
    </row>
    <row r="1337" spans="2:9" ht="16.2" thickTop="1" thickBot="1" x14ac:dyDescent="0.3">
      <c r="B1337" s="29" t="s">
        <v>300</v>
      </c>
      <c r="C1337" s="30" t="s">
        <v>1329</v>
      </c>
      <c r="D1337" s="30" t="s">
        <v>1150</v>
      </c>
      <c r="E1337" s="30" t="s">
        <v>4</v>
      </c>
      <c r="F1337" s="31">
        <v>16192.664793164262</v>
      </c>
      <c r="G1337" s="32">
        <v>0</v>
      </c>
      <c r="H1337" s="33" t="s">
        <v>300</v>
      </c>
      <c r="I1337" s="34" t="s">
        <v>300</v>
      </c>
    </row>
    <row r="1338" spans="2:9" ht="16.2" thickTop="1" thickBot="1" x14ac:dyDescent="0.3">
      <c r="B1338" s="29" t="s">
        <v>299</v>
      </c>
      <c r="C1338" s="30" t="s">
        <v>1329</v>
      </c>
      <c r="D1338" s="30" t="s">
        <v>1149</v>
      </c>
      <c r="E1338" s="30" t="s">
        <v>4</v>
      </c>
      <c r="F1338" s="31">
        <v>15205.223570367236</v>
      </c>
      <c r="G1338" s="32">
        <v>0</v>
      </c>
      <c r="H1338" s="33" t="s">
        <v>299</v>
      </c>
      <c r="I1338" s="34" t="s">
        <v>299</v>
      </c>
    </row>
    <row r="1339" spans="2:9" ht="16.2" thickTop="1" thickBot="1" x14ac:dyDescent="0.3">
      <c r="B1339" s="29" t="s">
        <v>298</v>
      </c>
      <c r="C1339" s="30" t="s">
        <v>1329</v>
      </c>
      <c r="D1339" s="30" t="s">
        <v>1148</v>
      </c>
      <c r="E1339" s="30" t="s">
        <v>4</v>
      </c>
      <c r="F1339" s="31">
        <v>14217.78234757021</v>
      </c>
      <c r="G1339" s="32">
        <v>0</v>
      </c>
      <c r="H1339" s="33" t="s">
        <v>298</v>
      </c>
      <c r="I1339" s="34" t="s">
        <v>298</v>
      </c>
    </row>
    <row r="1340" spans="2:9" ht="16.2" thickTop="1" thickBot="1" x14ac:dyDescent="0.3">
      <c r="B1340" s="29" t="s">
        <v>291</v>
      </c>
      <c r="C1340" s="30" t="s">
        <v>1329</v>
      </c>
      <c r="D1340" s="30" t="s">
        <v>1155</v>
      </c>
      <c r="E1340" s="30" t="s">
        <v>4</v>
      </c>
      <c r="F1340" s="31">
        <v>28137.852741981933</v>
      </c>
      <c r="G1340" s="32">
        <v>0</v>
      </c>
      <c r="H1340" s="33" t="s">
        <v>291</v>
      </c>
      <c r="I1340" s="34" t="s">
        <v>291</v>
      </c>
    </row>
    <row r="1341" spans="2:9" ht="16.2" thickTop="1" thickBot="1" x14ac:dyDescent="0.3">
      <c r="B1341" s="29" t="s">
        <v>290</v>
      </c>
      <c r="C1341" s="30" t="s">
        <v>1329</v>
      </c>
      <c r="D1341" s="30" t="s">
        <v>1154</v>
      </c>
      <c r="E1341" s="30" t="s">
        <v>4</v>
      </c>
      <c r="F1341" s="31">
        <v>26542.932168855936</v>
      </c>
      <c r="G1341" s="32">
        <v>0</v>
      </c>
      <c r="H1341" s="33" t="s">
        <v>290</v>
      </c>
      <c r="I1341" s="34" t="s">
        <v>290</v>
      </c>
    </row>
    <row r="1342" spans="2:9" ht="16.2" thickTop="1" thickBot="1" x14ac:dyDescent="0.3">
      <c r="B1342" s="29" t="s">
        <v>289</v>
      </c>
      <c r="C1342" s="30" t="s">
        <v>1329</v>
      </c>
      <c r="D1342" s="30" t="s">
        <v>1153</v>
      </c>
      <c r="E1342" s="30" t="s">
        <v>4</v>
      </c>
      <c r="F1342" s="31">
        <v>24948.011595729939</v>
      </c>
      <c r="G1342" s="32">
        <v>0</v>
      </c>
      <c r="H1342" s="33" t="s">
        <v>289</v>
      </c>
      <c r="I1342" s="34" t="s">
        <v>289</v>
      </c>
    </row>
    <row r="1343" spans="2:9" ht="16.2" thickTop="1" thickBot="1" x14ac:dyDescent="0.3">
      <c r="B1343" s="29" t="s">
        <v>294</v>
      </c>
      <c r="C1343" s="30" t="s">
        <v>1329</v>
      </c>
      <c r="D1343" s="30" t="s">
        <v>1158</v>
      </c>
      <c r="E1343" s="30" t="s">
        <v>4</v>
      </c>
      <c r="F1343" s="31">
        <v>38809.880714123414</v>
      </c>
      <c r="G1343" s="32">
        <v>0</v>
      </c>
      <c r="H1343" s="33" t="s">
        <v>294</v>
      </c>
      <c r="I1343" s="34" t="s">
        <v>294</v>
      </c>
    </row>
    <row r="1344" spans="2:9" ht="16.2" thickTop="1" thickBot="1" x14ac:dyDescent="0.3">
      <c r="B1344" s="29" t="s">
        <v>293</v>
      </c>
      <c r="C1344" s="30" t="s">
        <v>1329</v>
      </c>
      <c r="D1344" s="30" t="s">
        <v>1157</v>
      </c>
      <c r="E1344" s="30" t="s">
        <v>4</v>
      </c>
      <c r="F1344" s="31">
        <v>36617.794623438524</v>
      </c>
      <c r="G1344" s="32">
        <v>0</v>
      </c>
      <c r="H1344" s="33" t="s">
        <v>293</v>
      </c>
      <c r="I1344" s="34" t="s">
        <v>293</v>
      </c>
    </row>
    <row r="1345" spans="2:9" ht="16.2" thickTop="1" thickBot="1" x14ac:dyDescent="0.3">
      <c r="B1345" s="29" t="s">
        <v>292</v>
      </c>
      <c r="C1345" s="30" t="s">
        <v>1329</v>
      </c>
      <c r="D1345" s="30" t="s">
        <v>1156</v>
      </c>
      <c r="E1345" s="30" t="s">
        <v>4</v>
      </c>
      <c r="F1345" s="31">
        <v>34425.708532753655</v>
      </c>
      <c r="G1345" s="32">
        <v>0</v>
      </c>
      <c r="H1345" s="33" t="s">
        <v>292</v>
      </c>
      <c r="I1345" s="34" t="s">
        <v>292</v>
      </c>
    </row>
    <row r="1346" spans="2:9" ht="16.2" thickTop="1" thickBot="1" x14ac:dyDescent="0.3">
      <c r="B1346" s="29" t="s">
        <v>297</v>
      </c>
      <c r="C1346" s="30" t="s">
        <v>1329</v>
      </c>
      <c r="D1346" s="30" t="s">
        <v>1161</v>
      </c>
      <c r="E1346" s="30" t="s">
        <v>4</v>
      </c>
      <c r="F1346" s="31">
        <v>40348.316015945384</v>
      </c>
      <c r="G1346" s="32">
        <v>0</v>
      </c>
      <c r="H1346" s="33" t="s">
        <v>297</v>
      </c>
      <c r="I1346" s="34" t="s">
        <v>297</v>
      </c>
    </row>
    <row r="1347" spans="2:9" ht="16.2" thickTop="1" thickBot="1" x14ac:dyDescent="0.3">
      <c r="B1347" s="29" t="s">
        <v>296</v>
      </c>
      <c r="C1347" s="30" t="s">
        <v>1329</v>
      </c>
      <c r="D1347" s="30" t="s">
        <v>1160</v>
      </c>
      <c r="E1347" s="30" t="s">
        <v>4</v>
      </c>
      <c r="F1347" s="31">
        <v>38050.691970965185</v>
      </c>
      <c r="G1347" s="32">
        <v>0</v>
      </c>
      <c r="H1347" s="33" t="s">
        <v>296</v>
      </c>
      <c r="I1347" s="34" t="s">
        <v>296</v>
      </c>
    </row>
    <row r="1348" spans="2:9" ht="16.2" thickTop="1" thickBot="1" x14ac:dyDescent="0.3">
      <c r="B1348" s="29" t="s">
        <v>295</v>
      </c>
      <c r="C1348" s="30" t="s">
        <v>1329</v>
      </c>
      <c r="D1348" s="30" t="s">
        <v>1159</v>
      </c>
      <c r="E1348" s="30" t="s">
        <v>4</v>
      </c>
      <c r="F1348" s="31">
        <v>35753.067925985</v>
      </c>
      <c r="G1348" s="32">
        <v>0</v>
      </c>
      <c r="H1348" s="33" t="s">
        <v>295</v>
      </c>
      <c r="I1348" s="34" t="s">
        <v>295</v>
      </c>
    </row>
    <row r="1349" spans="2:9" ht="16.2" thickTop="1" thickBot="1" x14ac:dyDescent="0.3">
      <c r="B1349" s="29" t="s">
        <v>287</v>
      </c>
      <c r="C1349" s="30" t="s">
        <v>1329</v>
      </c>
      <c r="D1349" s="30" t="s">
        <v>1151</v>
      </c>
      <c r="E1349" s="30" t="s">
        <v>4</v>
      </c>
      <c r="F1349" s="31">
        <v>18928.037949875637</v>
      </c>
      <c r="G1349" s="32">
        <v>0</v>
      </c>
      <c r="H1349" s="33" t="s">
        <v>287</v>
      </c>
      <c r="I1349" s="34" t="s">
        <v>287</v>
      </c>
    </row>
    <row r="1350" spans="2:9" ht="16.2" thickTop="1" thickBot="1" x14ac:dyDescent="0.3">
      <c r="B1350" s="29" t="s">
        <v>288</v>
      </c>
      <c r="C1350" s="30" t="s">
        <v>1329</v>
      </c>
      <c r="D1350" s="30" t="s">
        <v>1152</v>
      </c>
      <c r="E1350" s="30" t="s">
        <v>4</v>
      </c>
      <c r="F1350" s="31">
        <v>20014.705527716083</v>
      </c>
      <c r="G1350" s="32">
        <v>0</v>
      </c>
      <c r="H1350" s="33" t="s">
        <v>288</v>
      </c>
      <c r="I1350" s="34" t="s">
        <v>288</v>
      </c>
    </row>
    <row r="1351" spans="2:9" ht="16.2" thickTop="1" thickBot="1" x14ac:dyDescent="0.3">
      <c r="B1351" s="29" t="s">
        <v>286</v>
      </c>
      <c r="C1351" s="30" t="s">
        <v>1329</v>
      </c>
      <c r="D1351" s="30" t="s">
        <v>1150</v>
      </c>
      <c r="E1351" s="30" t="s">
        <v>4</v>
      </c>
      <c r="F1351" s="31">
        <v>17841.37037203517</v>
      </c>
      <c r="G1351" s="32">
        <v>0</v>
      </c>
      <c r="H1351" s="33" t="s">
        <v>286</v>
      </c>
      <c r="I1351" s="34" t="s">
        <v>286</v>
      </c>
    </row>
    <row r="1352" spans="2:9" ht="16.2" thickTop="1" thickBot="1" x14ac:dyDescent="0.3">
      <c r="B1352" s="29" t="s">
        <v>285</v>
      </c>
      <c r="C1352" s="30" t="s">
        <v>1329</v>
      </c>
      <c r="D1352" s="30" t="s">
        <v>1149</v>
      </c>
      <c r="E1352" s="30" t="s">
        <v>4</v>
      </c>
      <c r="F1352" s="31">
        <v>16754.702794194716</v>
      </c>
      <c r="G1352" s="32">
        <v>0</v>
      </c>
      <c r="H1352" s="33" t="s">
        <v>285</v>
      </c>
      <c r="I1352" s="34" t="s">
        <v>285</v>
      </c>
    </row>
    <row r="1353" spans="2:9" ht="16.2" thickTop="1" thickBot="1" x14ac:dyDescent="0.3">
      <c r="B1353" s="29" t="s">
        <v>284</v>
      </c>
      <c r="C1353" s="30" t="s">
        <v>1329</v>
      </c>
      <c r="D1353" s="30" t="s">
        <v>1148</v>
      </c>
      <c r="E1353" s="30" t="s">
        <v>4</v>
      </c>
      <c r="F1353" s="31">
        <v>15668.035216354259</v>
      </c>
      <c r="G1353" s="32">
        <v>0</v>
      </c>
      <c r="H1353" s="33" t="s">
        <v>284</v>
      </c>
      <c r="I1353" s="34" t="s">
        <v>284</v>
      </c>
    </row>
    <row r="1354" spans="2:9" ht="16.2" thickTop="1" thickBot="1" x14ac:dyDescent="0.3">
      <c r="B1354" s="29" t="s">
        <v>375</v>
      </c>
      <c r="C1354" s="30" t="s">
        <v>1329</v>
      </c>
      <c r="D1354" s="30" t="s">
        <v>1155</v>
      </c>
      <c r="E1354" s="30" t="s">
        <v>4</v>
      </c>
      <c r="F1354" s="31">
        <v>30856.402566976736</v>
      </c>
      <c r="G1354" s="32">
        <v>0</v>
      </c>
      <c r="H1354" s="33" t="s">
        <v>375</v>
      </c>
      <c r="I1354" s="34" t="s">
        <v>375</v>
      </c>
    </row>
    <row r="1355" spans="2:9" ht="16.2" thickTop="1" thickBot="1" x14ac:dyDescent="0.3">
      <c r="B1355" s="29" t="s">
        <v>374</v>
      </c>
      <c r="C1355" s="30" t="s">
        <v>1329</v>
      </c>
      <c r="D1355" s="30" t="s">
        <v>1154</v>
      </c>
      <c r="E1355" s="30" t="s">
        <v>4</v>
      </c>
      <c r="F1355" s="31">
        <v>29110.900336357819</v>
      </c>
      <c r="G1355" s="32">
        <v>0</v>
      </c>
      <c r="H1355" s="33" t="s">
        <v>374</v>
      </c>
      <c r="I1355" s="34" t="s">
        <v>374</v>
      </c>
    </row>
    <row r="1356" spans="2:9" ht="16.2" thickTop="1" thickBot="1" x14ac:dyDescent="0.3">
      <c r="B1356" s="29" t="s">
        <v>373</v>
      </c>
      <c r="C1356" s="30" t="s">
        <v>1329</v>
      </c>
      <c r="D1356" s="30" t="s">
        <v>1153</v>
      </c>
      <c r="E1356" s="30" t="s">
        <v>4</v>
      </c>
      <c r="F1356" s="31">
        <v>27365.398105738892</v>
      </c>
      <c r="G1356" s="32">
        <v>0</v>
      </c>
      <c r="H1356" s="33" t="s">
        <v>373</v>
      </c>
      <c r="I1356" s="34" t="s">
        <v>373</v>
      </c>
    </row>
    <row r="1357" spans="2:9" ht="16.2" thickTop="1" thickBot="1" x14ac:dyDescent="0.3">
      <c r="B1357" s="29" t="s">
        <v>378</v>
      </c>
      <c r="C1357" s="30" t="s">
        <v>1329</v>
      </c>
      <c r="D1357" s="30" t="s">
        <v>1158</v>
      </c>
      <c r="E1357" s="30" t="s">
        <v>4</v>
      </c>
      <c r="F1357" s="31">
        <v>42715.134596285534</v>
      </c>
      <c r="G1357" s="32">
        <v>0</v>
      </c>
      <c r="H1357" s="33" t="s">
        <v>378</v>
      </c>
      <c r="I1357" s="34" t="s">
        <v>378</v>
      </c>
    </row>
    <row r="1358" spans="2:9" ht="16.2" thickTop="1" thickBot="1" x14ac:dyDescent="0.3">
      <c r="B1358" s="29" t="s">
        <v>377</v>
      </c>
      <c r="C1358" s="30" t="s">
        <v>1329</v>
      </c>
      <c r="D1358" s="30" t="s">
        <v>1157</v>
      </c>
      <c r="E1358" s="30" t="s">
        <v>4</v>
      </c>
      <c r="F1358" s="31">
        <v>40307.259753408332</v>
      </c>
      <c r="G1358" s="32">
        <v>0</v>
      </c>
      <c r="H1358" s="33" t="s">
        <v>377</v>
      </c>
      <c r="I1358" s="34" t="s">
        <v>377</v>
      </c>
    </row>
    <row r="1359" spans="2:9" ht="16.2" thickTop="1" thickBot="1" x14ac:dyDescent="0.3">
      <c r="B1359" s="29" t="s">
        <v>376</v>
      </c>
      <c r="C1359" s="30" t="s">
        <v>1329</v>
      </c>
      <c r="D1359" s="30" t="s">
        <v>1156</v>
      </c>
      <c r="E1359" s="30" t="s">
        <v>4</v>
      </c>
      <c r="F1359" s="31">
        <v>37899.384910531138</v>
      </c>
      <c r="G1359" s="32">
        <v>0</v>
      </c>
      <c r="H1359" s="33" t="s">
        <v>376</v>
      </c>
      <c r="I1359" s="34" t="s">
        <v>376</v>
      </c>
    </row>
    <row r="1360" spans="2:9" ht="16.2" thickTop="1" thickBot="1" x14ac:dyDescent="0.3">
      <c r="B1360" s="29" t="s">
        <v>381</v>
      </c>
      <c r="C1360" s="30" t="s">
        <v>1329</v>
      </c>
      <c r="D1360" s="30" t="s">
        <v>1161</v>
      </c>
      <c r="E1360" s="30" t="s">
        <v>4</v>
      </c>
      <c r="F1360" s="31">
        <v>44093.364840583963</v>
      </c>
      <c r="G1360" s="32">
        <v>0</v>
      </c>
      <c r="H1360" s="33" t="s">
        <v>381</v>
      </c>
      <c r="I1360" s="34" t="s">
        <v>381</v>
      </c>
    </row>
    <row r="1361" spans="2:9" ht="16.2" thickTop="1" thickBot="1" x14ac:dyDescent="0.3">
      <c r="B1361" s="29" t="s">
        <v>380</v>
      </c>
      <c r="C1361" s="30" t="s">
        <v>1329</v>
      </c>
      <c r="D1361" s="30" t="s">
        <v>1160</v>
      </c>
      <c r="E1361" s="30" t="s">
        <v>4</v>
      </c>
      <c r="F1361" s="31">
        <v>41587.357551514346</v>
      </c>
      <c r="G1361" s="32">
        <v>0</v>
      </c>
      <c r="H1361" s="33" t="s">
        <v>380</v>
      </c>
      <c r="I1361" s="34" t="s">
        <v>380</v>
      </c>
    </row>
    <row r="1362" spans="2:9" ht="16.2" thickTop="1" thickBot="1" x14ac:dyDescent="0.3">
      <c r="B1362" s="29" t="s">
        <v>379</v>
      </c>
      <c r="C1362" s="30" t="s">
        <v>1329</v>
      </c>
      <c r="D1362" s="30" t="s">
        <v>1159</v>
      </c>
      <c r="E1362" s="30" t="s">
        <v>4</v>
      </c>
      <c r="F1362" s="31">
        <v>39081.35026244475</v>
      </c>
      <c r="G1362" s="32">
        <v>0</v>
      </c>
      <c r="H1362" s="33" t="s">
        <v>379</v>
      </c>
      <c r="I1362" s="34" t="s">
        <v>379</v>
      </c>
    </row>
    <row r="1363" spans="2:9" ht="16.2" thickTop="1" thickBot="1" x14ac:dyDescent="0.3">
      <c r="B1363" s="29" t="s">
        <v>371</v>
      </c>
      <c r="C1363" s="30" t="s">
        <v>1329</v>
      </c>
      <c r="D1363" s="30" t="s">
        <v>1151</v>
      </c>
      <c r="E1363" s="30" t="s">
        <v>4</v>
      </c>
      <c r="F1363" s="31">
        <v>20589.074561300626</v>
      </c>
      <c r="G1363" s="32">
        <v>0</v>
      </c>
      <c r="H1363" s="33" t="s">
        <v>371</v>
      </c>
      <c r="I1363" s="34" t="s">
        <v>371</v>
      </c>
    </row>
    <row r="1364" spans="2:9" ht="16.2" thickTop="1" thickBot="1" x14ac:dyDescent="0.3">
      <c r="B1364" s="29" t="s">
        <v>372</v>
      </c>
      <c r="C1364" s="30" t="s">
        <v>1329</v>
      </c>
      <c r="D1364" s="30" t="s">
        <v>1152</v>
      </c>
      <c r="E1364" s="30" t="s">
        <v>4</v>
      </c>
      <c r="F1364" s="31">
        <v>21769.267429818869</v>
      </c>
      <c r="G1364" s="32">
        <v>0</v>
      </c>
      <c r="H1364" s="33" t="s">
        <v>372</v>
      </c>
      <c r="I1364" s="34" t="s">
        <v>372</v>
      </c>
    </row>
    <row r="1365" spans="2:9" ht="16.2" thickTop="1" thickBot="1" x14ac:dyDescent="0.3">
      <c r="B1365" s="29" t="s">
        <v>370</v>
      </c>
      <c r="C1365" s="30" t="s">
        <v>1329</v>
      </c>
      <c r="D1365" s="30" t="s">
        <v>1150</v>
      </c>
      <c r="E1365" s="30" t="s">
        <v>4</v>
      </c>
      <c r="F1365" s="31">
        <v>19408.881692782394</v>
      </c>
      <c r="G1365" s="32">
        <v>0</v>
      </c>
      <c r="H1365" s="33" t="s">
        <v>370</v>
      </c>
      <c r="I1365" s="34" t="s">
        <v>370</v>
      </c>
    </row>
    <row r="1366" spans="2:9" ht="16.2" thickTop="1" thickBot="1" x14ac:dyDescent="0.3">
      <c r="B1366" s="29" t="s">
        <v>369</v>
      </c>
      <c r="C1366" s="30" t="s">
        <v>1329</v>
      </c>
      <c r="D1366" s="30" t="s">
        <v>1149</v>
      </c>
      <c r="E1366" s="30" t="s">
        <v>4</v>
      </c>
      <c r="F1366" s="31">
        <v>18228.688824264151</v>
      </c>
      <c r="G1366" s="32">
        <v>0</v>
      </c>
      <c r="H1366" s="33" t="s">
        <v>369</v>
      </c>
      <c r="I1366" s="34" t="s">
        <v>369</v>
      </c>
    </row>
    <row r="1367" spans="2:9" ht="16.2" thickTop="1" thickBot="1" x14ac:dyDescent="0.3">
      <c r="B1367" s="29" t="s">
        <v>368</v>
      </c>
      <c r="C1367" s="30" t="s">
        <v>1329</v>
      </c>
      <c r="D1367" s="30" t="s">
        <v>1148</v>
      </c>
      <c r="E1367" s="30" t="s">
        <v>4</v>
      </c>
      <c r="F1367" s="31">
        <v>17048.495955745911</v>
      </c>
      <c r="G1367" s="32">
        <v>0</v>
      </c>
      <c r="H1367" s="33" t="s">
        <v>368</v>
      </c>
      <c r="I1367" s="34" t="s">
        <v>368</v>
      </c>
    </row>
    <row r="1368" spans="2:9" ht="16.2" thickTop="1" thickBot="1" x14ac:dyDescent="0.3">
      <c r="B1368" s="29" t="s">
        <v>263</v>
      </c>
      <c r="C1368" s="30" t="s">
        <v>1329</v>
      </c>
      <c r="D1368" s="30" t="s">
        <v>1155</v>
      </c>
      <c r="E1368" s="30" t="s">
        <v>4</v>
      </c>
      <c r="F1368" s="31">
        <v>29662.86095728313</v>
      </c>
      <c r="G1368" s="32">
        <v>0</v>
      </c>
      <c r="H1368" s="33" t="s">
        <v>263</v>
      </c>
      <c r="I1368" s="34" t="s">
        <v>263</v>
      </c>
    </row>
    <row r="1369" spans="2:9" ht="16.2" thickTop="1" thickBot="1" x14ac:dyDescent="0.3">
      <c r="B1369" s="29" t="s">
        <v>262</v>
      </c>
      <c r="C1369" s="30" t="s">
        <v>1329</v>
      </c>
      <c r="D1369" s="30" t="s">
        <v>1154</v>
      </c>
      <c r="E1369" s="30" t="s">
        <v>4</v>
      </c>
      <c r="F1369" s="31">
        <v>28021.676230533551</v>
      </c>
      <c r="G1369" s="32">
        <v>0</v>
      </c>
      <c r="H1369" s="33" t="s">
        <v>262</v>
      </c>
      <c r="I1369" s="34" t="s">
        <v>262</v>
      </c>
    </row>
    <row r="1370" spans="2:9" ht="16.2" thickTop="1" thickBot="1" x14ac:dyDescent="0.3">
      <c r="B1370" s="29" t="s">
        <v>261</v>
      </c>
      <c r="C1370" s="30" t="s">
        <v>1329</v>
      </c>
      <c r="D1370" s="30" t="s">
        <v>1153</v>
      </c>
      <c r="E1370" s="30" t="s">
        <v>4</v>
      </c>
      <c r="F1370" s="31">
        <v>26380.491503783982</v>
      </c>
      <c r="G1370" s="32">
        <v>0</v>
      </c>
      <c r="H1370" s="33" t="s">
        <v>261</v>
      </c>
      <c r="I1370" s="34" t="s">
        <v>261</v>
      </c>
    </row>
    <row r="1371" spans="2:9" ht="16.2" thickTop="1" thickBot="1" x14ac:dyDescent="0.3">
      <c r="B1371" s="29" t="s">
        <v>266</v>
      </c>
      <c r="C1371" s="30" t="s">
        <v>1329</v>
      </c>
      <c r="D1371" s="30" t="s">
        <v>1158</v>
      </c>
      <c r="E1371" s="30" t="s">
        <v>4</v>
      </c>
      <c r="F1371" s="31">
        <v>40979.813644981034</v>
      </c>
      <c r="G1371" s="32">
        <v>0</v>
      </c>
      <c r="H1371" s="33" t="s">
        <v>266</v>
      </c>
      <c r="I1371" s="34" t="s">
        <v>266</v>
      </c>
    </row>
    <row r="1372" spans="2:9" ht="16.2" thickTop="1" thickBot="1" x14ac:dyDescent="0.3">
      <c r="B1372" s="29" t="s">
        <v>265</v>
      </c>
      <c r="C1372" s="30" t="s">
        <v>1329</v>
      </c>
      <c r="D1372" s="30" t="s">
        <v>1157</v>
      </c>
      <c r="E1372" s="30" t="s">
        <v>4</v>
      </c>
      <c r="F1372" s="31">
        <v>38722.819917666275</v>
      </c>
      <c r="G1372" s="32">
        <v>0</v>
      </c>
      <c r="H1372" s="33" t="s">
        <v>265</v>
      </c>
      <c r="I1372" s="34" t="s">
        <v>265</v>
      </c>
    </row>
    <row r="1373" spans="2:9" ht="16.2" thickTop="1" thickBot="1" x14ac:dyDescent="0.3">
      <c r="B1373" s="29" t="s">
        <v>264</v>
      </c>
      <c r="C1373" s="30" t="s">
        <v>1329</v>
      </c>
      <c r="D1373" s="30" t="s">
        <v>1156</v>
      </c>
      <c r="E1373" s="30" t="s">
        <v>4</v>
      </c>
      <c r="F1373" s="31">
        <v>36465.826190351509</v>
      </c>
      <c r="G1373" s="32">
        <v>0</v>
      </c>
      <c r="H1373" s="33" t="s">
        <v>264</v>
      </c>
      <c r="I1373" s="34" t="s">
        <v>264</v>
      </c>
    </row>
    <row r="1374" spans="2:9" ht="16.2" thickTop="1" thickBot="1" x14ac:dyDescent="0.3">
      <c r="B1374" s="29" t="s">
        <v>269</v>
      </c>
      <c r="C1374" s="30" t="s">
        <v>1329</v>
      </c>
      <c r="D1374" s="30" t="s">
        <v>1161</v>
      </c>
      <c r="E1374" s="30" t="s">
        <v>4</v>
      </c>
      <c r="F1374" s="31">
        <v>42441.465649651422</v>
      </c>
      <c r="G1374" s="32">
        <v>0</v>
      </c>
      <c r="H1374" s="33" t="s">
        <v>269</v>
      </c>
      <c r="I1374" s="34" t="s">
        <v>269</v>
      </c>
    </row>
    <row r="1375" spans="2:9" ht="16.2" thickTop="1" thickBot="1" x14ac:dyDescent="0.3">
      <c r="B1375" s="29" t="s">
        <v>268</v>
      </c>
      <c r="C1375" s="30" t="s">
        <v>1329</v>
      </c>
      <c r="D1375" s="30" t="s">
        <v>1160</v>
      </c>
      <c r="E1375" s="30" t="s">
        <v>4</v>
      </c>
      <c r="F1375" s="31">
        <v>40078.998436012778</v>
      </c>
      <c r="G1375" s="32">
        <v>0</v>
      </c>
      <c r="H1375" s="33" t="s">
        <v>268</v>
      </c>
      <c r="I1375" s="34" t="s">
        <v>268</v>
      </c>
    </row>
    <row r="1376" spans="2:9" ht="16.2" thickTop="1" thickBot="1" x14ac:dyDescent="0.3">
      <c r="B1376" s="29" t="s">
        <v>267</v>
      </c>
      <c r="C1376" s="30" t="s">
        <v>1329</v>
      </c>
      <c r="D1376" s="30" t="s">
        <v>1159</v>
      </c>
      <c r="E1376" s="30" t="s">
        <v>4</v>
      </c>
      <c r="F1376" s="31">
        <v>37716.531222374149</v>
      </c>
      <c r="G1376" s="32">
        <v>0</v>
      </c>
      <c r="H1376" s="33" t="s">
        <v>267</v>
      </c>
      <c r="I1376" s="34" t="s">
        <v>267</v>
      </c>
    </row>
    <row r="1377" spans="2:9" ht="16.2" thickTop="1" thickBot="1" x14ac:dyDescent="0.3">
      <c r="B1377" s="29" t="s">
        <v>259</v>
      </c>
      <c r="C1377" s="30" t="s">
        <v>1329</v>
      </c>
      <c r="D1377" s="30" t="s">
        <v>1151</v>
      </c>
      <c r="E1377" s="30" t="s">
        <v>4</v>
      </c>
      <c r="F1377" s="31">
        <v>19830.940340565827</v>
      </c>
      <c r="G1377" s="32">
        <v>0</v>
      </c>
      <c r="H1377" s="33" t="s">
        <v>259</v>
      </c>
      <c r="I1377" s="34" t="s">
        <v>259</v>
      </c>
    </row>
    <row r="1378" spans="2:9" ht="16.2" thickTop="1" thickBot="1" x14ac:dyDescent="0.3">
      <c r="B1378" s="29" t="s">
        <v>260</v>
      </c>
      <c r="C1378" s="30" t="s">
        <v>1329</v>
      </c>
      <c r="D1378" s="30" t="s">
        <v>1152</v>
      </c>
      <c r="E1378" s="30" t="s">
        <v>4</v>
      </c>
      <c r="F1378" s="31">
        <v>20946.928490916547</v>
      </c>
      <c r="G1378" s="32">
        <v>0</v>
      </c>
      <c r="H1378" s="33" t="s">
        <v>260</v>
      </c>
      <c r="I1378" s="34" t="s">
        <v>260</v>
      </c>
    </row>
    <row r="1379" spans="2:9" ht="16.2" thickTop="1" thickBot="1" x14ac:dyDescent="0.3">
      <c r="B1379" s="29" t="s">
        <v>258</v>
      </c>
      <c r="C1379" s="30" t="s">
        <v>1329</v>
      </c>
      <c r="D1379" s="30" t="s">
        <v>1150</v>
      </c>
      <c r="E1379" s="30" t="s">
        <v>4</v>
      </c>
      <c r="F1379" s="31">
        <v>18714.952190215106</v>
      </c>
      <c r="G1379" s="32">
        <v>0</v>
      </c>
      <c r="H1379" s="33" t="s">
        <v>258</v>
      </c>
      <c r="I1379" s="34" t="s">
        <v>258</v>
      </c>
    </row>
    <row r="1380" spans="2:9" ht="16.2" thickTop="1" thickBot="1" x14ac:dyDescent="0.3">
      <c r="B1380" s="29" t="s">
        <v>257</v>
      </c>
      <c r="C1380" s="30" t="s">
        <v>1329</v>
      </c>
      <c r="D1380" s="30" t="s">
        <v>1149</v>
      </c>
      <c r="E1380" s="30" t="s">
        <v>4</v>
      </c>
      <c r="F1380" s="31">
        <v>17598.964039864386</v>
      </c>
      <c r="G1380" s="32">
        <v>0</v>
      </c>
      <c r="H1380" s="33" t="s">
        <v>257</v>
      </c>
      <c r="I1380" s="34" t="s">
        <v>257</v>
      </c>
    </row>
    <row r="1381" spans="2:9" ht="16.2" thickTop="1" thickBot="1" x14ac:dyDescent="0.3">
      <c r="B1381" s="29" t="s">
        <v>256</v>
      </c>
      <c r="C1381" s="30" t="s">
        <v>1329</v>
      </c>
      <c r="D1381" s="30" t="s">
        <v>1148</v>
      </c>
      <c r="E1381" s="30" t="s">
        <v>4</v>
      </c>
      <c r="F1381" s="31">
        <v>16482.975889513666</v>
      </c>
      <c r="G1381" s="32">
        <v>0</v>
      </c>
      <c r="H1381" s="33" t="s">
        <v>256</v>
      </c>
      <c r="I1381" s="34" t="s">
        <v>256</v>
      </c>
    </row>
    <row r="1382" spans="2:9" ht="16.2" thickTop="1" thickBot="1" x14ac:dyDescent="0.3">
      <c r="B1382" s="29" t="s">
        <v>249</v>
      </c>
      <c r="C1382" s="30" t="s">
        <v>1329</v>
      </c>
      <c r="D1382" s="30" t="s">
        <v>1155</v>
      </c>
      <c r="E1382" s="30" t="s">
        <v>4</v>
      </c>
      <c r="F1382" s="31">
        <v>32666.564139062863</v>
      </c>
      <c r="G1382" s="32">
        <v>0</v>
      </c>
      <c r="H1382" s="33" t="s">
        <v>249</v>
      </c>
      <c r="I1382" s="34" t="s">
        <v>249</v>
      </c>
    </row>
    <row r="1383" spans="2:9" ht="16.2" thickTop="1" thickBot="1" x14ac:dyDescent="0.3">
      <c r="B1383" s="29" t="s">
        <v>248</v>
      </c>
      <c r="C1383" s="30" t="s">
        <v>1329</v>
      </c>
      <c r="D1383" s="30" t="s">
        <v>1154</v>
      </c>
      <c r="E1383" s="30" t="s">
        <v>4</v>
      </c>
      <c r="F1383" s="31">
        <v>30862.435300272318</v>
      </c>
      <c r="G1383" s="32">
        <v>0</v>
      </c>
      <c r="H1383" s="33" t="s">
        <v>248</v>
      </c>
      <c r="I1383" s="34" t="s">
        <v>248</v>
      </c>
    </row>
    <row r="1384" spans="2:9" ht="16.2" thickTop="1" thickBot="1" x14ac:dyDescent="0.3">
      <c r="B1384" s="29" t="s">
        <v>247</v>
      </c>
      <c r="C1384" s="30" t="s">
        <v>1329</v>
      </c>
      <c r="D1384" s="30" t="s">
        <v>1153</v>
      </c>
      <c r="E1384" s="30" t="s">
        <v>4</v>
      </c>
      <c r="F1384" s="31">
        <v>29058.306461481778</v>
      </c>
      <c r="G1384" s="32">
        <v>0</v>
      </c>
      <c r="H1384" s="33" t="s">
        <v>247</v>
      </c>
      <c r="I1384" s="34" t="s">
        <v>247</v>
      </c>
    </row>
    <row r="1385" spans="2:9" ht="16.2" thickTop="1" thickBot="1" x14ac:dyDescent="0.3">
      <c r="B1385" s="29" t="s">
        <v>252</v>
      </c>
      <c r="C1385" s="30" t="s">
        <v>1329</v>
      </c>
      <c r="D1385" s="30" t="s">
        <v>1158</v>
      </c>
      <c r="E1385" s="30" t="s">
        <v>4</v>
      </c>
      <c r="F1385" s="31">
        <v>45403.43679395807</v>
      </c>
      <c r="G1385" s="32">
        <v>0</v>
      </c>
      <c r="H1385" s="33" t="s">
        <v>252</v>
      </c>
      <c r="I1385" s="34" t="s">
        <v>252</v>
      </c>
    </row>
    <row r="1386" spans="2:9" ht="16.2" thickTop="1" thickBot="1" x14ac:dyDescent="0.3">
      <c r="B1386" s="29" t="s">
        <v>251</v>
      </c>
      <c r="C1386" s="30" t="s">
        <v>1329</v>
      </c>
      <c r="D1386" s="30" t="s">
        <v>1157</v>
      </c>
      <c r="E1386" s="30" t="s">
        <v>4</v>
      </c>
      <c r="F1386" s="31">
        <v>42907.466251991369</v>
      </c>
      <c r="G1386" s="32">
        <v>0</v>
      </c>
      <c r="H1386" s="33" t="s">
        <v>251</v>
      </c>
      <c r="I1386" s="34" t="s">
        <v>251</v>
      </c>
    </row>
    <row r="1387" spans="2:9" ht="16.2" thickTop="1" thickBot="1" x14ac:dyDescent="0.3">
      <c r="B1387" s="29" t="s">
        <v>250</v>
      </c>
      <c r="C1387" s="30" t="s">
        <v>1329</v>
      </c>
      <c r="D1387" s="30" t="s">
        <v>1156</v>
      </c>
      <c r="E1387" s="30" t="s">
        <v>4</v>
      </c>
      <c r="F1387" s="31">
        <v>40411.49571002469</v>
      </c>
      <c r="G1387" s="32">
        <v>0</v>
      </c>
      <c r="H1387" s="33" t="s">
        <v>250</v>
      </c>
      <c r="I1387" s="34" t="s">
        <v>250</v>
      </c>
    </row>
    <row r="1388" spans="2:9" ht="16.2" thickTop="1" thickBot="1" x14ac:dyDescent="0.3">
      <c r="B1388" s="29" t="s">
        <v>255</v>
      </c>
      <c r="C1388" s="30" t="s">
        <v>1329</v>
      </c>
      <c r="D1388" s="30" t="s">
        <v>1161</v>
      </c>
      <c r="E1388" s="30" t="s">
        <v>4</v>
      </c>
      <c r="F1388" s="31">
        <v>46480.770798158948</v>
      </c>
      <c r="G1388" s="32">
        <v>0</v>
      </c>
      <c r="H1388" s="33" t="s">
        <v>255</v>
      </c>
      <c r="I1388" s="34" t="s">
        <v>255</v>
      </c>
    </row>
    <row r="1389" spans="2:9" ht="16.2" thickTop="1" thickBot="1" x14ac:dyDescent="0.3">
      <c r="B1389" s="29" t="s">
        <v>254</v>
      </c>
      <c r="C1389" s="30" t="s">
        <v>1329</v>
      </c>
      <c r="D1389" s="30" t="s">
        <v>1160</v>
      </c>
      <c r="E1389" s="30" t="s">
        <v>4</v>
      </c>
      <c r="F1389" s="31">
        <v>43897.503626952202</v>
      </c>
      <c r="G1389" s="32">
        <v>0</v>
      </c>
      <c r="H1389" s="33" t="s">
        <v>254</v>
      </c>
      <c r="I1389" s="34" t="s">
        <v>254</v>
      </c>
    </row>
    <row r="1390" spans="2:9" ht="16.2" thickTop="1" thickBot="1" x14ac:dyDescent="0.3">
      <c r="B1390" s="29" t="s">
        <v>253</v>
      </c>
      <c r="C1390" s="30" t="s">
        <v>1329</v>
      </c>
      <c r="D1390" s="30" t="s">
        <v>1159</v>
      </c>
      <c r="E1390" s="30" t="s">
        <v>4</v>
      </c>
      <c r="F1390" s="31">
        <v>41314.236455745471</v>
      </c>
      <c r="G1390" s="32">
        <v>0</v>
      </c>
      <c r="H1390" s="33" t="s">
        <v>253</v>
      </c>
      <c r="I1390" s="34" t="s">
        <v>253</v>
      </c>
    </row>
    <row r="1391" spans="2:9" ht="16.2" thickTop="1" thickBot="1" x14ac:dyDescent="0.3">
      <c r="B1391" s="29" t="s">
        <v>245</v>
      </c>
      <c r="C1391" s="30" t="s">
        <v>1329</v>
      </c>
      <c r="D1391" s="30" t="s">
        <v>1151</v>
      </c>
      <c r="E1391" s="30" t="s">
        <v>4</v>
      </c>
      <c r="F1391" s="31">
        <v>21561.687676792768</v>
      </c>
      <c r="G1391" s="32">
        <v>0</v>
      </c>
      <c r="H1391" s="33" t="s">
        <v>245</v>
      </c>
      <c r="I1391" s="34" t="s">
        <v>245</v>
      </c>
    </row>
    <row r="1392" spans="2:9" ht="16.2" thickTop="1" thickBot="1" x14ac:dyDescent="0.3">
      <c r="B1392" s="29" t="s">
        <v>246</v>
      </c>
      <c r="C1392" s="30" t="s">
        <v>1329</v>
      </c>
      <c r="D1392" s="30" t="s">
        <v>1152</v>
      </c>
      <c r="E1392" s="30" t="s">
        <v>4</v>
      </c>
      <c r="F1392" s="31">
        <v>22774.207251841792</v>
      </c>
      <c r="G1392" s="32">
        <v>0</v>
      </c>
      <c r="H1392" s="33" t="s">
        <v>246</v>
      </c>
      <c r="I1392" s="34" t="s">
        <v>246</v>
      </c>
    </row>
    <row r="1393" spans="2:9" ht="16.2" thickTop="1" thickBot="1" x14ac:dyDescent="0.3">
      <c r="B1393" s="29" t="s">
        <v>244</v>
      </c>
      <c r="C1393" s="30" t="s">
        <v>1329</v>
      </c>
      <c r="D1393" s="30" t="s">
        <v>1150</v>
      </c>
      <c r="E1393" s="30" t="s">
        <v>4</v>
      </c>
      <c r="F1393" s="31">
        <v>20349.16810174374</v>
      </c>
      <c r="G1393" s="32">
        <v>0</v>
      </c>
      <c r="H1393" s="33" t="s">
        <v>244</v>
      </c>
      <c r="I1393" s="34" t="s">
        <v>244</v>
      </c>
    </row>
    <row r="1394" spans="2:9" ht="16.2" thickTop="1" thickBot="1" x14ac:dyDescent="0.3">
      <c r="B1394" s="29" t="s">
        <v>243</v>
      </c>
      <c r="C1394" s="30" t="s">
        <v>1329</v>
      </c>
      <c r="D1394" s="30" t="s">
        <v>1149</v>
      </c>
      <c r="E1394" s="30" t="s">
        <v>4</v>
      </c>
      <c r="F1394" s="31">
        <v>19136.648526694706</v>
      </c>
      <c r="G1394" s="32">
        <v>0</v>
      </c>
      <c r="H1394" s="33" t="s">
        <v>243</v>
      </c>
      <c r="I1394" s="34" t="s">
        <v>243</v>
      </c>
    </row>
    <row r="1395" spans="2:9" ht="16.2" thickTop="1" thickBot="1" x14ac:dyDescent="0.3">
      <c r="B1395" s="29" t="s">
        <v>242</v>
      </c>
      <c r="C1395" s="30" t="s">
        <v>1329</v>
      </c>
      <c r="D1395" s="30" t="s">
        <v>1148</v>
      </c>
      <c r="E1395" s="30" t="s">
        <v>4</v>
      </c>
      <c r="F1395" s="31">
        <v>17924.128951645678</v>
      </c>
      <c r="G1395" s="32">
        <v>0</v>
      </c>
      <c r="H1395" s="33" t="s">
        <v>242</v>
      </c>
      <c r="I1395" s="34" t="s">
        <v>242</v>
      </c>
    </row>
    <row r="1396" spans="2:9" ht="16.2" thickTop="1" thickBot="1" x14ac:dyDescent="0.3">
      <c r="B1396" s="29" t="s">
        <v>277</v>
      </c>
      <c r="C1396" s="30" t="s">
        <v>1329</v>
      </c>
      <c r="D1396" s="30" t="s">
        <v>1155</v>
      </c>
      <c r="E1396" s="30" t="s">
        <v>4</v>
      </c>
      <c r="F1396" s="31">
        <v>35575.772497506427</v>
      </c>
      <c r="G1396" s="32">
        <v>0</v>
      </c>
      <c r="H1396" s="33" t="s">
        <v>277</v>
      </c>
      <c r="I1396" s="34" t="s">
        <v>277</v>
      </c>
    </row>
    <row r="1397" spans="2:9" ht="16.2" thickTop="1" thickBot="1" x14ac:dyDescent="0.3">
      <c r="B1397" s="29" t="s">
        <v>276</v>
      </c>
      <c r="C1397" s="30" t="s">
        <v>1329</v>
      </c>
      <c r="D1397" s="30" t="s">
        <v>1154</v>
      </c>
      <c r="E1397" s="30" t="s">
        <v>4</v>
      </c>
      <c r="F1397" s="31">
        <v>33614.902957773171</v>
      </c>
      <c r="G1397" s="32">
        <v>0</v>
      </c>
      <c r="H1397" s="33" t="s">
        <v>276</v>
      </c>
      <c r="I1397" s="34" t="s">
        <v>276</v>
      </c>
    </row>
    <row r="1398" spans="2:9" ht="16.2" thickTop="1" thickBot="1" x14ac:dyDescent="0.3">
      <c r="B1398" s="29" t="s">
        <v>275</v>
      </c>
      <c r="C1398" s="30" t="s">
        <v>1329</v>
      </c>
      <c r="D1398" s="30" t="s">
        <v>1153</v>
      </c>
      <c r="E1398" s="30" t="s">
        <v>4</v>
      </c>
      <c r="F1398" s="31">
        <v>31654.0334180399</v>
      </c>
      <c r="G1398" s="32">
        <v>0</v>
      </c>
      <c r="H1398" s="33" t="s">
        <v>275</v>
      </c>
      <c r="I1398" s="34" t="s">
        <v>275</v>
      </c>
    </row>
    <row r="1399" spans="2:9" ht="16.2" thickTop="1" thickBot="1" x14ac:dyDescent="0.3">
      <c r="B1399" s="29" t="s">
        <v>280</v>
      </c>
      <c r="C1399" s="30" t="s">
        <v>1329</v>
      </c>
      <c r="D1399" s="30" t="s">
        <v>1158</v>
      </c>
      <c r="E1399" s="30" t="s">
        <v>4</v>
      </c>
      <c r="F1399" s="31">
        <v>49699.327038768744</v>
      </c>
      <c r="G1399" s="32">
        <v>0</v>
      </c>
      <c r="H1399" s="33" t="s">
        <v>280</v>
      </c>
      <c r="I1399" s="34" t="s">
        <v>280</v>
      </c>
    </row>
    <row r="1400" spans="2:9" ht="16.2" thickTop="1" thickBot="1" x14ac:dyDescent="0.3">
      <c r="B1400" s="29" t="s">
        <v>279</v>
      </c>
      <c r="C1400" s="30" t="s">
        <v>1329</v>
      </c>
      <c r="D1400" s="30" t="s">
        <v>1157</v>
      </c>
      <c r="E1400" s="30" t="s">
        <v>4</v>
      </c>
      <c r="F1400" s="31">
        <v>46972.570639816062</v>
      </c>
      <c r="G1400" s="32">
        <v>0</v>
      </c>
      <c r="H1400" s="33" t="s">
        <v>279</v>
      </c>
      <c r="I1400" s="34" t="s">
        <v>279</v>
      </c>
    </row>
    <row r="1401" spans="2:9" ht="16.2" thickTop="1" thickBot="1" x14ac:dyDescent="0.3">
      <c r="B1401" s="29" t="s">
        <v>278</v>
      </c>
      <c r="C1401" s="30" t="s">
        <v>1329</v>
      </c>
      <c r="D1401" s="30" t="s">
        <v>1156</v>
      </c>
      <c r="E1401" s="30" t="s">
        <v>4</v>
      </c>
      <c r="F1401" s="31">
        <v>44245.814240863372</v>
      </c>
      <c r="G1401" s="32">
        <v>0</v>
      </c>
      <c r="H1401" s="33" t="s">
        <v>278</v>
      </c>
      <c r="I1401" s="34" t="s">
        <v>278</v>
      </c>
    </row>
    <row r="1402" spans="2:9" ht="16.2" thickTop="1" thickBot="1" x14ac:dyDescent="0.3">
      <c r="B1402" s="29" t="s">
        <v>283</v>
      </c>
      <c r="C1402" s="30" t="s">
        <v>1329</v>
      </c>
      <c r="D1402" s="30" t="s">
        <v>1161</v>
      </c>
      <c r="E1402" s="30" t="s">
        <v>4</v>
      </c>
      <c r="F1402" s="31">
        <v>50380.841310442185</v>
      </c>
      <c r="G1402" s="32">
        <v>0</v>
      </c>
      <c r="H1402" s="33" t="s">
        <v>283</v>
      </c>
      <c r="I1402" s="34" t="s">
        <v>283</v>
      </c>
    </row>
    <row r="1403" spans="2:9" ht="16.2" thickTop="1" thickBot="1" x14ac:dyDescent="0.3">
      <c r="B1403" s="29" t="s">
        <v>282</v>
      </c>
      <c r="C1403" s="30" t="s">
        <v>1329</v>
      </c>
      <c r="D1403" s="30" t="s">
        <v>1160</v>
      </c>
      <c r="E1403" s="30" t="s">
        <v>4</v>
      </c>
      <c r="F1403" s="31">
        <v>47586.184042497618</v>
      </c>
      <c r="G1403" s="32">
        <v>0</v>
      </c>
      <c r="H1403" s="33" t="s">
        <v>282</v>
      </c>
      <c r="I1403" s="34" t="s">
        <v>282</v>
      </c>
    </row>
    <row r="1404" spans="2:9" ht="16.2" thickTop="1" thickBot="1" x14ac:dyDescent="0.3">
      <c r="B1404" s="29" t="s">
        <v>281</v>
      </c>
      <c r="C1404" s="30" t="s">
        <v>1329</v>
      </c>
      <c r="D1404" s="30" t="s">
        <v>1159</v>
      </c>
      <c r="E1404" s="30" t="s">
        <v>4</v>
      </c>
      <c r="F1404" s="31">
        <v>44791.526774553065</v>
      </c>
      <c r="G1404" s="32">
        <v>0</v>
      </c>
      <c r="H1404" s="33" t="s">
        <v>281</v>
      </c>
      <c r="I1404" s="34" t="s">
        <v>281</v>
      </c>
    </row>
    <row r="1405" spans="2:9" ht="16.2" thickTop="1" thickBot="1" x14ac:dyDescent="0.3">
      <c r="B1405" s="29" t="s">
        <v>273</v>
      </c>
      <c r="C1405" s="30" t="s">
        <v>1329</v>
      </c>
      <c r="D1405" s="30" t="s">
        <v>1151</v>
      </c>
      <c r="E1405" s="30" t="s">
        <v>4</v>
      </c>
      <c r="F1405" s="31">
        <v>23222.923812945548</v>
      </c>
      <c r="G1405" s="32">
        <v>0</v>
      </c>
      <c r="H1405" s="33" t="s">
        <v>273</v>
      </c>
      <c r="I1405" s="34" t="s">
        <v>273</v>
      </c>
    </row>
    <row r="1406" spans="2:9" ht="16.2" thickTop="1" thickBot="1" x14ac:dyDescent="0.3">
      <c r="B1406" s="29" t="s">
        <v>274</v>
      </c>
      <c r="C1406" s="30" t="s">
        <v>1329</v>
      </c>
      <c r="D1406" s="30" t="s">
        <v>1152</v>
      </c>
      <c r="E1406" s="30" t="s">
        <v>4</v>
      </c>
      <c r="F1406" s="31">
        <v>24527.120371034816</v>
      </c>
      <c r="G1406" s="32">
        <v>0</v>
      </c>
      <c r="H1406" s="33" t="s">
        <v>274</v>
      </c>
      <c r="I1406" s="34" t="s">
        <v>274</v>
      </c>
    </row>
    <row r="1407" spans="2:9" ht="16.2" thickTop="1" thickBot="1" x14ac:dyDescent="0.3">
      <c r="B1407" s="29" t="s">
        <v>272</v>
      </c>
      <c r="C1407" s="30" t="s">
        <v>1329</v>
      </c>
      <c r="D1407" s="30" t="s">
        <v>1150</v>
      </c>
      <c r="E1407" s="30" t="s">
        <v>4</v>
      </c>
      <c r="F1407" s="31">
        <v>21918.727254856269</v>
      </c>
      <c r="G1407" s="32">
        <v>0</v>
      </c>
      <c r="H1407" s="33" t="s">
        <v>272</v>
      </c>
      <c r="I1407" s="34" t="s">
        <v>272</v>
      </c>
    </row>
    <row r="1408" spans="2:9" ht="16.2" thickTop="1" thickBot="1" x14ac:dyDescent="0.3">
      <c r="B1408" s="29" t="s">
        <v>271</v>
      </c>
      <c r="C1408" s="30" t="s">
        <v>1329</v>
      </c>
      <c r="D1408" s="30" t="s">
        <v>1149</v>
      </c>
      <c r="E1408" s="30" t="s">
        <v>4</v>
      </c>
      <c r="F1408" s="31">
        <v>20614.530696766989</v>
      </c>
      <c r="G1408" s="32">
        <v>0</v>
      </c>
      <c r="H1408" s="33" t="s">
        <v>271</v>
      </c>
      <c r="I1408" s="34" t="s">
        <v>271</v>
      </c>
    </row>
    <row r="1409" spans="2:9" ht="16.2" thickTop="1" thickBot="1" x14ac:dyDescent="0.3">
      <c r="B1409" s="29" t="s">
        <v>270</v>
      </c>
      <c r="C1409" s="30" t="s">
        <v>1329</v>
      </c>
      <c r="D1409" s="30" t="s">
        <v>1148</v>
      </c>
      <c r="E1409" s="30" t="s">
        <v>4</v>
      </c>
      <c r="F1409" s="31">
        <v>19310.334138677717</v>
      </c>
      <c r="G1409" s="32">
        <v>0</v>
      </c>
      <c r="H1409" s="33" t="s">
        <v>270</v>
      </c>
      <c r="I1409" s="34" t="s">
        <v>270</v>
      </c>
    </row>
    <row r="1410" spans="2:9" ht="16.2" thickTop="1" thickBot="1" x14ac:dyDescent="0.3">
      <c r="B1410" s="29" t="s">
        <v>235</v>
      </c>
      <c r="C1410" s="30" t="s">
        <v>1329</v>
      </c>
      <c r="D1410" s="30" t="s">
        <v>1141</v>
      </c>
      <c r="E1410" s="30" t="s">
        <v>4</v>
      </c>
      <c r="F1410" s="31">
        <v>60099.668133622436</v>
      </c>
      <c r="G1410" s="32">
        <v>0</v>
      </c>
      <c r="H1410" s="33" t="s">
        <v>235</v>
      </c>
      <c r="I1410" s="34" t="s">
        <v>235</v>
      </c>
    </row>
    <row r="1411" spans="2:9" ht="16.2" thickTop="1" thickBot="1" x14ac:dyDescent="0.3">
      <c r="B1411" s="29" t="s">
        <v>234</v>
      </c>
      <c r="C1411" s="30" t="s">
        <v>1329</v>
      </c>
      <c r="D1411" s="30" t="s">
        <v>1140</v>
      </c>
      <c r="E1411" s="30" t="s">
        <v>4</v>
      </c>
      <c r="F1411" s="31">
        <v>56963.296626469768</v>
      </c>
      <c r="G1411" s="32">
        <v>0</v>
      </c>
      <c r="H1411" s="33" t="s">
        <v>234</v>
      </c>
      <c r="I1411" s="34" t="s">
        <v>234</v>
      </c>
    </row>
    <row r="1412" spans="2:9" ht="16.2" thickTop="1" thickBot="1" x14ac:dyDescent="0.3">
      <c r="B1412" s="29" t="s">
        <v>233</v>
      </c>
      <c r="C1412" s="30" t="s">
        <v>1329</v>
      </c>
      <c r="D1412" s="30" t="s">
        <v>1139</v>
      </c>
      <c r="E1412" s="30" t="s">
        <v>4</v>
      </c>
      <c r="F1412" s="31">
        <v>53826.925119317064</v>
      </c>
      <c r="G1412" s="32">
        <v>0</v>
      </c>
      <c r="H1412" s="33" t="s">
        <v>233</v>
      </c>
      <c r="I1412" s="34" t="s">
        <v>233</v>
      </c>
    </row>
    <row r="1413" spans="2:9" ht="16.2" thickTop="1" thickBot="1" x14ac:dyDescent="0.3">
      <c r="B1413" s="29" t="s">
        <v>238</v>
      </c>
      <c r="C1413" s="30" t="s">
        <v>1329</v>
      </c>
      <c r="D1413" s="30" t="s">
        <v>1144</v>
      </c>
      <c r="E1413" s="30" t="s">
        <v>4</v>
      </c>
      <c r="F1413" s="31">
        <v>83373.023867455238</v>
      </c>
      <c r="G1413" s="32">
        <v>0</v>
      </c>
      <c r="H1413" s="33" t="s">
        <v>238</v>
      </c>
      <c r="I1413" s="34" t="s">
        <v>238</v>
      </c>
    </row>
    <row r="1414" spans="2:9" ht="16.2" thickTop="1" thickBot="1" x14ac:dyDescent="0.3">
      <c r="B1414" s="29" t="s">
        <v>237</v>
      </c>
      <c r="C1414" s="30" t="s">
        <v>1329</v>
      </c>
      <c r="D1414" s="30" t="s">
        <v>1143</v>
      </c>
      <c r="E1414" s="30" t="s">
        <v>4</v>
      </c>
      <c r="F1414" s="31">
        <v>79041.701751121072</v>
      </c>
      <c r="G1414" s="32">
        <v>0</v>
      </c>
      <c r="H1414" s="33" t="s">
        <v>237</v>
      </c>
      <c r="I1414" s="34" t="s">
        <v>237</v>
      </c>
    </row>
    <row r="1415" spans="2:9" ht="16.2" thickTop="1" thickBot="1" x14ac:dyDescent="0.3">
      <c r="B1415" s="29" t="s">
        <v>236</v>
      </c>
      <c r="C1415" s="30" t="s">
        <v>1329</v>
      </c>
      <c r="D1415" s="30" t="s">
        <v>1142</v>
      </c>
      <c r="E1415" s="30" t="s">
        <v>4</v>
      </c>
      <c r="F1415" s="31">
        <v>74710.379634786965</v>
      </c>
      <c r="G1415" s="32">
        <v>0</v>
      </c>
      <c r="H1415" s="33" t="s">
        <v>236</v>
      </c>
      <c r="I1415" s="34" t="s">
        <v>236</v>
      </c>
    </row>
    <row r="1416" spans="2:9" ht="16.2" thickTop="1" thickBot="1" x14ac:dyDescent="0.3">
      <c r="B1416" s="29" t="s">
        <v>241</v>
      </c>
      <c r="C1416" s="30" t="s">
        <v>1329</v>
      </c>
      <c r="D1416" s="30" t="s">
        <v>1147</v>
      </c>
      <c r="E1416" s="30" t="s">
        <v>4</v>
      </c>
      <c r="F1416" s="31">
        <v>85768.396506069126</v>
      </c>
      <c r="G1416" s="32">
        <v>0</v>
      </c>
      <c r="H1416" s="33" t="s">
        <v>241</v>
      </c>
      <c r="I1416" s="34" t="s">
        <v>241</v>
      </c>
    </row>
    <row r="1417" spans="2:9" ht="16.2" thickTop="1" thickBot="1" x14ac:dyDescent="0.3">
      <c r="B1417" s="29" t="s">
        <v>240</v>
      </c>
      <c r="C1417" s="30" t="s">
        <v>1329</v>
      </c>
      <c r="D1417" s="30" t="s">
        <v>1146</v>
      </c>
      <c r="E1417" s="30" t="s">
        <v>4</v>
      </c>
      <c r="F1417" s="31">
        <v>81266.144743010009</v>
      </c>
      <c r="G1417" s="32">
        <v>0</v>
      </c>
      <c r="H1417" s="33" t="s">
        <v>240</v>
      </c>
      <c r="I1417" s="34" t="s">
        <v>240</v>
      </c>
    </row>
    <row r="1418" spans="2:9" ht="16.2" thickTop="1" thickBot="1" x14ac:dyDescent="0.3">
      <c r="B1418" s="29" t="s">
        <v>239</v>
      </c>
      <c r="C1418" s="30" t="s">
        <v>1329</v>
      </c>
      <c r="D1418" s="30" t="s">
        <v>1145</v>
      </c>
      <c r="E1418" s="30" t="s">
        <v>4</v>
      </c>
      <c r="F1418" s="31">
        <v>76763.892979950862</v>
      </c>
      <c r="G1418" s="32">
        <v>0</v>
      </c>
      <c r="H1418" s="33" t="s">
        <v>239</v>
      </c>
      <c r="I1418" s="34" t="s">
        <v>239</v>
      </c>
    </row>
    <row r="1419" spans="2:9" ht="16.2" thickTop="1" thickBot="1" x14ac:dyDescent="0.3">
      <c r="B1419" s="29" t="s">
        <v>231</v>
      </c>
      <c r="C1419" s="30" t="s">
        <v>1329</v>
      </c>
      <c r="D1419" s="30" t="s">
        <v>1137</v>
      </c>
      <c r="E1419" s="30" t="s">
        <v>4</v>
      </c>
      <c r="F1419" s="31">
        <v>40015.27437995607</v>
      </c>
      <c r="G1419" s="32">
        <v>0</v>
      </c>
      <c r="H1419" s="33" t="s">
        <v>231</v>
      </c>
      <c r="I1419" s="34" t="s">
        <v>231</v>
      </c>
    </row>
    <row r="1420" spans="2:9" ht="16.2" thickTop="1" thickBot="1" x14ac:dyDescent="0.3">
      <c r="B1420" s="29" t="s">
        <v>232</v>
      </c>
      <c r="C1420" s="30" t="s">
        <v>1329</v>
      </c>
      <c r="D1420" s="30" t="s">
        <v>1138</v>
      </c>
      <c r="E1420" s="30" t="s">
        <v>4</v>
      </c>
      <c r="F1420" s="31">
        <v>42137.406266857186</v>
      </c>
      <c r="G1420" s="32">
        <v>0</v>
      </c>
      <c r="H1420" s="33" t="s">
        <v>232</v>
      </c>
      <c r="I1420" s="34" t="s">
        <v>232</v>
      </c>
    </row>
    <row r="1421" spans="2:9" ht="16.2" thickTop="1" thickBot="1" x14ac:dyDescent="0.3">
      <c r="B1421" s="29" t="s">
        <v>230</v>
      </c>
      <c r="C1421" s="30" t="s">
        <v>1329</v>
      </c>
      <c r="D1421" s="30" t="s">
        <v>1136</v>
      </c>
      <c r="E1421" s="30" t="s">
        <v>4</v>
      </c>
      <c r="F1421" s="31">
        <v>37893.14249305494</v>
      </c>
      <c r="G1421" s="32">
        <v>0</v>
      </c>
      <c r="H1421" s="33" t="s">
        <v>230</v>
      </c>
      <c r="I1421" s="34" t="s">
        <v>230</v>
      </c>
    </row>
    <row r="1422" spans="2:9" ht="16.2" thickTop="1" thickBot="1" x14ac:dyDescent="0.3">
      <c r="B1422" s="29" t="s">
        <v>229</v>
      </c>
      <c r="C1422" s="30" t="s">
        <v>1329</v>
      </c>
      <c r="D1422" s="30" t="s">
        <v>1135</v>
      </c>
      <c r="E1422" s="30" t="s">
        <v>4</v>
      </c>
      <c r="F1422" s="31">
        <v>35771.010606153817</v>
      </c>
      <c r="G1422" s="32">
        <v>0</v>
      </c>
      <c r="H1422" s="33" t="s">
        <v>229</v>
      </c>
      <c r="I1422" s="34" t="s">
        <v>229</v>
      </c>
    </row>
    <row r="1423" spans="2:9" ht="16.2" thickTop="1" thickBot="1" x14ac:dyDescent="0.3">
      <c r="B1423" s="29" t="s">
        <v>228</v>
      </c>
      <c r="C1423" s="30" t="s">
        <v>1329</v>
      </c>
      <c r="D1423" s="30" t="s">
        <v>1134</v>
      </c>
      <c r="E1423" s="30" t="s">
        <v>4</v>
      </c>
      <c r="F1423" s="31">
        <v>33648.878719252694</v>
      </c>
      <c r="G1423" s="32">
        <v>0</v>
      </c>
      <c r="H1423" s="33" t="s">
        <v>228</v>
      </c>
      <c r="I1423" s="34" t="s">
        <v>228</v>
      </c>
    </row>
    <row r="1424" spans="2:9" ht="16.2" thickTop="1" thickBot="1" x14ac:dyDescent="0.3">
      <c r="B1424" s="29" t="s">
        <v>221</v>
      </c>
      <c r="C1424" s="30" t="s">
        <v>1329</v>
      </c>
      <c r="D1424" s="30" t="s">
        <v>1141</v>
      </c>
      <c r="E1424" s="30" t="s">
        <v>4</v>
      </c>
      <c r="F1424" s="31">
        <v>66472.344517316262</v>
      </c>
      <c r="G1424" s="32">
        <v>0</v>
      </c>
      <c r="H1424" s="33" t="s">
        <v>221</v>
      </c>
      <c r="I1424" s="34" t="s">
        <v>221</v>
      </c>
    </row>
    <row r="1425" spans="2:9" ht="16.2" thickTop="1" thickBot="1" x14ac:dyDescent="0.3">
      <c r="B1425" s="29" t="s">
        <v>220</v>
      </c>
      <c r="C1425" s="30" t="s">
        <v>1329</v>
      </c>
      <c r="D1425" s="30" t="s">
        <v>1140</v>
      </c>
      <c r="E1425" s="30" t="s">
        <v>4</v>
      </c>
      <c r="F1425" s="31">
        <v>63135.123245323863</v>
      </c>
      <c r="G1425" s="32">
        <v>0</v>
      </c>
      <c r="H1425" s="33" t="s">
        <v>220</v>
      </c>
      <c r="I1425" s="34" t="s">
        <v>220</v>
      </c>
    </row>
    <row r="1426" spans="2:9" ht="16.2" thickTop="1" thickBot="1" x14ac:dyDescent="0.3">
      <c r="B1426" s="29" t="s">
        <v>219</v>
      </c>
      <c r="C1426" s="30" t="s">
        <v>1329</v>
      </c>
      <c r="D1426" s="30" t="s">
        <v>1139</v>
      </c>
      <c r="E1426" s="30" t="s">
        <v>4</v>
      </c>
      <c r="F1426" s="31">
        <v>59797.901973331464</v>
      </c>
      <c r="G1426" s="32">
        <v>0</v>
      </c>
      <c r="H1426" s="33" t="s">
        <v>219</v>
      </c>
      <c r="I1426" s="34" t="s">
        <v>219</v>
      </c>
    </row>
    <row r="1427" spans="2:9" ht="16.2" thickTop="1" thickBot="1" x14ac:dyDescent="0.3">
      <c r="B1427" s="29" t="s">
        <v>224</v>
      </c>
      <c r="C1427" s="30" t="s">
        <v>1329</v>
      </c>
      <c r="D1427" s="30" t="s">
        <v>1144</v>
      </c>
      <c r="E1427" s="30" t="s">
        <v>4</v>
      </c>
      <c r="F1427" s="31">
        <v>91818.47965315773</v>
      </c>
      <c r="G1427" s="32">
        <v>0</v>
      </c>
      <c r="H1427" s="33" t="s">
        <v>224</v>
      </c>
      <c r="I1427" s="34" t="s">
        <v>224</v>
      </c>
    </row>
    <row r="1428" spans="2:9" ht="16.2" thickTop="1" thickBot="1" x14ac:dyDescent="0.3">
      <c r="B1428" s="29" t="s">
        <v>223</v>
      </c>
      <c r="C1428" s="30" t="s">
        <v>1329</v>
      </c>
      <c r="D1428" s="30" t="s">
        <v>1143</v>
      </c>
      <c r="E1428" s="30" t="s">
        <v>4</v>
      </c>
      <c r="F1428" s="31">
        <v>87229.929759212158</v>
      </c>
      <c r="G1428" s="32">
        <v>0</v>
      </c>
      <c r="H1428" s="33" t="s">
        <v>223</v>
      </c>
      <c r="I1428" s="34" t="s">
        <v>223</v>
      </c>
    </row>
    <row r="1429" spans="2:9" ht="16.2" thickTop="1" thickBot="1" x14ac:dyDescent="0.3">
      <c r="B1429" s="29" t="s">
        <v>222</v>
      </c>
      <c r="C1429" s="30" t="s">
        <v>1329</v>
      </c>
      <c r="D1429" s="30" t="s">
        <v>1142</v>
      </c>
      <c r="E1429" s="30" t="s">
        <v>4</v>
      </c>
      <c r="F1429" s="31">
        <v>82641.379865266616</v>
      </c>
      <c r="G1429" s="32">
        <v>0</v>
      </c>
      <c r="H1429" s="33" t="s">
        <v>222</v>
      </c>
      <c r="I1429" s="34" t="s">
        <v>222</v>
      </c>
    </row>
    <row r="1430" spans="2:9" ht="16.2" thickTop="1" thickBot="1" x14ac:dyDescent="0.3">
      <c r="B1430" s="29" t="s">
        <v>227</v>
      </c>
      <c r="C1430" s="30" t="s">
        <v>1329</v>
      </c>
      <c r="D1430" s="30" t="s">
        <v>1147</v>
      </c>
      <c r="E1430" s="30" t="s">
        <v>4</v>
      </c>
      <c r="F1430" s="31">
        <v>95185.193670907902</v>
      </c>
      <c r="G1430" s="32">
        <v>0</v>
      </c>
      <c r="H1430" s="33" t="s">
        <v>227</v>
      </c>
      <c r="I1430" s="34" t="s">
        <v>227</v>
      </c>
    </row>
    <row r="1431" spans="2:9" ht="16.2" thickTop="1" thickBot="1" x14ac:dyDescent="0.3">
      <c r="B1431" s="29" t="s">
        <v>226</v>
      </c>
      <c r="C1431" s="30" t="s">
        <v>1329</v>
      </c>
      <c r="D1431" s="30" t="s">
        <v>1146</v>
      </c>
      <c r="E1431" s="30" t="s">
        <v>4</v>
      </c>
      <c r="F1431" s="31">
        <v>90377.860856107392</v>
      </c>
      <c r="G1431" s="32">
        <v>0</v>
      </c>
      <c r="H1431" s="33" t="s">
        <v>226</v>
      </c>
      <c r="I1431" s="34" t="s">
        <v>226</v>
      </c>
    </row>
    <row r="1432" spans="2:9" ht="16.2" thickTop="1" thickBot="1" x14ac:dyDescent="0.3">
      <c r="B1432" s="29" t="s">
        <v>225</v>
      </c>
      <c r="C1432" s="30" t="s">
        <v>1329</v>
      </c>
      <c r="D1432" s="30" t="s">
        <v>1145</v>
      </c>
      <c r="E1432" s="30" t="s">
        <v>4</v>
      </c>
      <c r="F1432" s="31">
        <v>85570.528041306883</v>
      </c>
      <c r="G1432" s="32">
        <v>0</v>
      </c>
      <c r="H1432" s="33" t="s">
        <v>225</v>
      </c>
      <c r="I1432" s="34" t="s">
        <v>225</v>
      </c>
    </row>
    <row r="1433" spans="2:9" ht="16.2" thickTop="1" thickBot="1" x14ac:dyDescent="0.3">
      <c r="B1433" s="29" t="s">
        <v>217</v>
      </c>
      <c r="C1433" s="30" t="s">
        <v>1329</v>
      </c>
      <c r="D1433" s="30" t="s">
        <v>1137</v>
      </c>
      <c r="E1433" s="30" t="s">
        <v>4</v>
      </c>
      <c r="F1433" s="31">
        <v>44566.914534289055</v>
      </c>
      <c r="G1433" s="32">
        <v>0</v>
      </c>
      <c r="H1433" s="33" t="s">
        <v>217</v>
      </c>
      <c r="I1433" s="34" t="s">
        <v>217</v>
      </c>
    </row>
    <row r="1434" spans="2:9" ht="16.2" thickTop="1" thickBot="1" x14ac:dyDescent="0.3">
      <c r="B1434" s="29" t="s">
        <v>218</v>
      </c>
      <c r="C1434" s="30" t="s">
        <v>1329</v>
      </c>
      <c r="D1434" s="30" t="s">
        <v>1138</v>
      </c>
      <c r="E1434" s="30" t="s">
        <v>4</v>
      </c>
      <c r="F1434" s="31">
        <v>46841.236856695905</v>
      </c>
      <c r="G1434" s="32">
        <v>0</v>
      </c>
      <c r="H1434" s="33" t="s">
        <v>218</v>
      </c>
      <c r="I1434" s="34" t="s">
        <v>218</v>
      </c>
    </row>
    <row r="1435" spans="2:9" ht="16.2" thickTop="1" thickBot="1" x14ac:dyDescent="0.3">
      <c r="B1435" s="29" t="s">
        <v>216</v>
      </c>
      <c r="C1435" s="30" t="s">
        <v>1329</v>
      </c>
      <c r="D1435" s="30" t="s">
        <v>1136</v>
      </c>
      <c r="E1435" s="30" t="s">
        <v>4</v>
      </c>
      <c r="F1435" s="31">
        <v>42292.592211882198</v>
      </c>
      <c r="G1435" s="32">
        <v>0</v>
      </c>
      <c r="H1435" s="33" t="s">
        <v>216</v>
      </c>
      <c r="I1435" s="34" t="s">
        <v>216</v>
      </c>
    </row>
    <row r="1436" spans="2:9" ht="16.2" thickTop="1" thickBot="1" x14ac:dyDescent="0.3">
      <c r="B1436" s="29" t="s">
        <v>215</v>
      </c>
      <c r="C1436" s="30" t="s">
        <v>1329</v>
      </c>
      <c r="D1436" s="30" t="s">
        <v>1135</v>
      </c>
      <c r="E1436" s="30" t="s">
        <v>4</v>
      </c>
      <c r="F1436" s="31">
        <v>40018.269889475348</v>
      </c>
      <c r="G1436" s="32">
        <v>0</v>
      </c>
      <c r="H1436" s="33" t="s">
        <v>215</v>
      </c>
      <c r="I1436" s="34" t="s">
        <v>215</v>
      </c>
    </row>
    <row r="1437" spans="2:9" ht="16.2" thickTop="1" thickBot="1" x14ac:dyDescent="0.3">
      <c r="B1437" s="29" t="s">
        <v>214</v>
      </c>
      <c r="C1437" s="30" t="s">
        <v>1329</v>
      </c>
      <c r="D1437" s="30" t="s">
        <v>1134</v>
      </c>
      <c r="E1437" s="30" t="s">
        <v>4</v>
      </c>
      <c r="F1437" s="31">
        <v>37743.947567068491</v>
      </c>
      <c r="G1437" s="32">
        <v>0</v>
      </c>
      <c r="H1437" s="33" t="s">
        <v>214</v>
      </c>
      <c r="I1437" s="34" t="s">
        <v>214</v>
      </c>
    </row>
    <row r="1438" spans="2:9" ht="16.2" thickTop="1" thickBot="1" x14ac:dyDescent="0.3">
      <c r="B1438" s="29" t="s">
        <v>207</v>
      </c>
      <c r="C1438" s="30" t="s">
        <v>1329</v>
      </c>
      <c r="D1438" s="30" t="s">
        <v>1155</v>
      </c>
      <c r="E1438" s="30" t="s">
        <v>4</v>
      </c>
      <c r="F1438" s="31">
        <v>30685.775786927778</v>
      </c>
      <c r="G1438" s="32">
        <v>0</v>
      </c>
      <c r="H1438" s="33" t="s">
        <v>207</v>
      </c>
      <c r="I1438" s="34" t="s">
        <v>207</v>
      </c>
    </row>
    <row r="1439" spans="2:9" ht="16.2" thickTop="1" thickBot="1" x14ac:dyDescent="0.3">
      <c r="B1439" s="29" t="s">
        <v>206</v>
      </c>
      <c r="C1439" s="30" t="s">
        <v>1329</v>
      </c>
      <c r="D1439" s="30" t="s">
        <v>1154</v>
      </c>
      <c r="E1439" s="30" t="s">
        <v>4</v>
      </c>
      <c r="F1439" s="31">
        <v>28865.102752845261</v>
      </c>
      <c r="G1439" s="32">
        <v>0</v>
      </c>
      <c r="H1439" s="33" t="s">
        <v>206</v>
      </c>
      <c r="I1439" s="34" t="s">
        <v>206</v>
      </c>
    </row>
    <row r="1440" spans="2:9" ht="16.2" thickTop="1" thickBot="1" x14ac:dyDescent="0.3">
      <c r="B1440" s="29" t="s">
        <v>205</v>
      </c>
      <c r="C1440" s="30" t="s">
        <v>1329</v>
      </c>
      <c r="D1440" s="30" t="s">
        <v>1153</v>
      </c>
      <c r="E1440" s="30" t="s">
        <v>4</v>
      </c>
      <c r="F1440" s="31">
        <v>27044.429718762738</v>
      </c>
      <c r="G1440" s="32">
        <v>0</v>
      </c>
      <c r="H1440" s="33" t="s">
        <v>205</v>
      </c>
      <c r="I1440" s="34" t="s">
        <v>205</v>
      </c>
    </row>
    <row r="1441" spans="2:9" ht="16.2" thickTop="1" thickBot="1" x14ac:dyDescent="0.3">
      <c r="B1441" s="29" t="s">
        <v>210</v>
      </c>
      <c r="C1441" s="30" t="s">
        <v>1329</v>
      </c>
      <c r="D1441" s="30" t="s">
        <v>1158</v>
      </c>
      <c r="E1441" s="30" t="s">
        <v>4</v>
      </c>
      <c r="F1441" s="31">
        <v>42417.147660235125</v>
      </c>
      <c r="G1441" s="32">
        <v>0</v>
      </c>
      <c r="H1441" s="33" t="s">
        <v>210</v>
      </c>
      <c r="I1441" s="34" t="s">
        <v>210</v>
      </c>
    </row>
    <row r="1442" spans="2:9" ht="16.2" thickTop="1" thickBot="1" x14ac:dyDescent="0.3">
      <c r="B1442" s="29" t="s">
        <v>209</v>
      </c>
      <c r="C1442" s="30" t="s">
        <v>1329</v>
      </c>
      <c r="D1442" s="30" t="s">
        <v>1157</v>
      </c>
      <c r="E1442" s="30" t="s">
        <v>4</v>
      </c>
      <c r="F1442" s="31">
        <v>39910.314775934239</v>
      </c>
      <c r="G1442" s="32">
        <v>0</v>
      </c>
      <c r="H1442" s="33" t="s">
        <v>209</v>
      </c>
      <c r="I1442" s="34" t="s">
        <v>209</v>
      </c>
    </row>
    <row r="1443" spans="2:9" ht="16.2" thickTop="1" thickBot="1" x14ac:dyDescent="0.3">
      <c r="B1443" s="29" t="s">
        <v>208</v>
      </c>
      <c r="C1443" s="30" t="s">
        <v>1329</v>
      </c>
      <c r="D1443" s="30" t="s">
        <v>1156</v>
      </c>
      <c r="E1443" s="30" t="s">
        <v>4</v>
      </c>
      <c r="F1443" s="31">
        <v>37403.481891633382</v>
      </c>
      <c r="G1443" s="32">
        <v>0</v>
      </c>
      <c r="H1443" s="33" t="s">
        <v>208</v>
      </c>
      <c r="I1443" s="34" t="s">
        <v>208</v>
      </c>
    </row>
    <row r="1444" spans="2:9" ht="16.2" thickTop="1" thickBot="1" x14ac:dyDescent="0.3">
      <c r="B1444" s="29" t="s">
        <v>213</v>
      </c>
      <c r="C1444" s="30" t="s">
        <v>1329</v>
      </c>
      <c r="D1444" s="30" t="s">
        <v>1161</v>
      </c>
      <c r="E1444" s="30" t="s">
        <v>4</v>
      </c>
      <c r="F1444" s="31">
        <v>43948.884023330364</v>
      </c>
      <c r="G1444" s="32">
        <v>0</v>
      </c>
      <c r="H1444" s="33" t="s">
        <v>213</v>
      </c>
      <c r="I1444" s="34" t="s">
        <v>213</v>
      </c>
    </row>
    <row r="1445" spans="2:9" ht="16.2" thickTop="1" thickBot="1" x14ac:dyDescent="0.3">
      <c r="B1445" s="29" t="s">
        <v>212</v>
      </c>
      <c r="C1445" s="30" t="s">
        <v>1329</v>
      </c>
      <c r="D1445" s="30" t="s">
        <v>1160</v>
      </c>
      <c r="E1445" s="30" t="s">
        <v>4</v>
      </c>
      <c r="F1445" s="31">
        <v>41328.114838798698</v>
      </c>
      <c r="G1445" s="32">
        <v>0</v>
      </c>
      <c r="H1445" s="33" t="s">
        <v>212</v>
      </c>
      <c r="I1445" s="34" t="s">
        <v>212</v>
      </c>
    </row>
    <row r="1446" spans="2:9" ht="16.2" thickTop="1" thickBot="1" x14ac:dyDescent="0.3">
      <c r="B1446" s="29" t="s">
        <v>211</v>
      </c>
      <c r="C1446" s="30" t="s">
        <v>1329</v>
      </c>
      <c r="D1446" s="30" t="s">
        <v>1159</v>
      </c>
      <c r="E1446" s="30" t="s">
        <v>4</v>
      </c>
      <c r="F1446" s="31">
        <v>38707.345654267046</v>
      </c>
      <c r="G1446" s="32">
        <v>0</v>
      </c>
      <c r="H1446" s="33" t="s">
        <v>211</v>
      </c>
      <c r="I1446" s="34" t="s">
        <v>211</v>
      </c>
    </row>
    <row r="1447" spans="2:9" ht="16.2" thickTop="1" thickBot="1" x14ac:dyDescent="0.3">
      <c r="B1447" s="29" t="s">
        <v>203</v>
      </c>
      <c r="C1447" s="30" t="s">
        <v>1329</v>
      </c>
      <c r="D1447" s="30" t="s">
        <v>1151</v>
      </c>
      <c r="E1447" s="30" t="s">
        <v>4</v>
      </c>
      <c r="F1447" s="31">
        <v>20608.180105854317</v>
      </c>
      <c r="G1447" s="32">
        <v>0</v>
      </c>
      <c r="H1447" s="33" t="s">
        <v>203</v>
      </c>
      <c r="I1447" s="34" t="s">
        <v>203</v>
      </c>
    </row>
    <row r="1448" spans="2:9" ht="16.2" thickTop="1" thickBot="1" x14ac:dyDescent="0.3">
      <c r="B1448" s="29" t="s">
        <v>204</v>
      </c>
      <c r="C1448" s="30" t="s">
        <v>1329</v>
      </c>
      <c r="D1448" s="30" t="s">
        <v>1152</v>
      </c>
      <c r="E1448" s="30" t="s">
        <v>4</v>
      </c>
      <c r="F1448" s="31">
        <v>21847.657221905407</v>
      </c>
      <c r="G1448" s="32">
        <v>0</v>
      </c>
      <c r="H1448" s="33" t="s">
        <v>204</v>
      </c>
      <c r="I1448" s="34" t="s">
        <v>204</v>
      </c>
    </row>
    <row r="1449" spans="2:9" ht="16.2" thickTop="1" thickBot="1" x14ac:dyDescent="0.3">
      <c r="B1449" s="29" t="s">
        <v>202</v>
      </c>
      <c r="C1449" s="30" t="s">
        <v>1329</v>
      </c>
      <c r="D1449" s="30" t="s">
        <v>1150</v>
      </c>
      <c r="E1449" s="30" t="s">
        <v>4</v>
      </c>
      <c r="F1449" s="31">
        <v>19368.702989803234</v>
      </c>
      <c r="G1449" s="32">
        <v>0</v>
      </c>
      <c r="H1449" s="33" t="s">
        <v>202</v>
      </c>
      <c r="I1449" s="34" t="s">
        <v>202</v>
      </c>
    </row>
    <row r="1450" spans="2:9" ht="16.2" thickTop="1" thickBot="1" x14ac:dyDescent="0.3">
      <c r="B1450" s="29" t="s">
        <v>201</v>
      </c>
      <c r="C1450" s="30" t="s">
        <v>1329</v>
      </c>
      <c r="D1450" s="30" t="s">
        <v>1149</v>
      </c>
      <c r="E1450" s="30" t="s">
        <v>4</v>
      </c>
      <c r="F1450" s="31">
        <v>18129.225873752148</v>
      </c>
      <c r="G1450" s="32">
        <v>0</v>
      </c>
      <c r="H1450" s="33" t="s">
        <v>201</v>
      </c>
      <c r="I1450" s="34" t="s">
        <v>201</v>
      </c>
    </row>
    <row r="1451" spans="2:9" ht="16.2" thickTop="1" thickBot="1" x14ac:dyDescent="0.3">
      <c r="B1451" s="29" t="s">
        <v>200</v>
      </c>
      <c r="C1451" s="30" t="s">
        <v>1329</v>
      </c>
      <c r="D1451" s="30" t="s">
        <v>1148</v>
      </c>
      <c r="E1451" s="30" t="s">
        <v>4</v>
      </c>
      <c r="F1451" s="31">
        <v>16889.748757701058</v>
      </c>
      <c r="G1451" s="32">
        <v>0</v>
      </c>
      <c r="H1451" s="33" t="s">
        <v>200</v>
      </c>
      <c r="I1451" s="34" t="s">
        <v>200</v>
      </c>
    </row>
    <row r="1452" spans="2:9" ht="16.2" thickTop="1" thickBot="1" x14ac:dyDescent="0.3">
      <c r="B1452" s="29" t="s">
        <v>193</v>
      </c>
      <c r="C1452" s="30" t="s">
        <v>1329</v>
      </c>
      <c r="D1452" s="30" t="s">
        <v>1155</v>
      </c>
      <c r="E1452" s="30" t="s">
        <v>4</v>
      </c>
      <c r="F1452" s="31">
        <v>33735.437865587388</v>
      </c>
      <c r="G1452" s="32">
        <v>0</v>
      </c>
      <c r="H1452" s="33" t="s">
        <v>193</v>
      </c>
      <c r="I1452" s="34" t="s">
        <v>193</v>
      </c>
    </row>
    <row r="1453" spans="2:9" ht="16.2" thickTop="1" thickBot="1" x14ac:dyDescent="0.3">
      <c r="B1453" s="29" t="s">
        <v>192</v>
      </c>
      <c r="C1453" s="30" t="s">
        <v>1329</v>
      </c>
      <c r="D1453" s="30" t="s">
        <v>1154</v>
      </c>
      <c r="E1453" s="30" t="s">
        <v>4</v>
      </c>
      <c r="F1453" s="31">
        <v>31745.579780001965</v>
      </c>
      <c r="G1453" s="32">
        <v>0</v>
      </c>
      <c r="H1453" s="33" t="s">
        <v>192</v>
      </c>
      <c r="I1453" s="34" t="s">
        <v>192</v>
      </c>
    </row>
    <row r="1454" spans="2:9" ht="16.2" thickTop="1" thickBot="1" x14ac:dyDescent="0.3">
      <c r="B1454" s="29" t="s">
        <v>191</v>
      </c>
      <c r="C1454" s="30" t="s">
        <v>1329</v>
      </c>
      <c r="D1454" s="30" t="s">
        <v>1153</v>
      </c>
      <c r="E1454" s="30" t="s">
        <v>4</v>
      </c>
      <c r="F1454" s="31">
        <v>29755.721694416548</v>
      </c>
      <c r="G1454" s="32">
        <v>0</v>
      </c>
      <c r="H1454" s="33" t="s">
        <v>191</v>
      </c>
      <c r="I1454" s="34" t="s">
        <v>191</v>
      </c>
    </row>
    <row r="1455" spans="2:9" ht="16.2" thickTop="1" thickBot="1" x14ac:dyDescent="0.3">
      <c r="B1455" s="29" t="s">
        <v>196</v>
      </c>
      <c r="C1455" s="30" t="s">
        <v>1329</v>
      </c>
      <c r="D1455" s="30" t="s">
        <v>1158</v>
      </c>
      <c r="E1455" s="30" t="s">
        <v>4</v>
      </c>
      <c r="F1455" s="31">
        <v>46708.882388105463</v>
      </c>
      <c r="G1455" s="32">
        <v>0</v>
      </c>
      <c r="H1455" s="33" t="s">
        <v>196</v>
      </c>
      <c r="I1455" s="34" t="s">
        <v>196</v>
      </c>
    </row>
    <row r="1456" spans="2:9" ht="16.2" thickTop="1" thickBot="1" x14ac:dyDescent="0.3">
      <c r="B1456" s="29" t="s">
        <v>195</v>
      </c>
      <c r="C1456" s="30" t="s">
        <v>1329</v>
      </c>
      <c r="D1456" s="30" t="s">
        <v>1157</v>
      </c>
      <c r="E1456" s="30" t="s">
        <v>4</v>
      </c>
      <c r="F1456" s="31">
        <v>43964.689495639461</v>
      </c>
      <c r="G1456" s="32">
        <v>0</v>
      </c>
      <c r="H1456" s="33" t="s">
        <v>195</v>
      </c>
      <c r="I1456" s="34" t="s">
        <v>195</v>
      </c>
    </row>
    <row r="1457" spans="2:9" ht="16.2" thickTop="1" thickBot="1" x14ac:dyDescent="0.3">
      <c r="B1457" s="29" t="s">
        <v>194</v>
      </c>
      <c r="C1457" s="30" t="s">
        <v>1329</v>
      </c>
      <c r="D1457" s="30" t="s">
        <v>1156</v>
      </c>
      <c r="E1457" s="30" t="s">
        <v>4</v>
      </c>
      <c r="F1457" s="31">
        <v>41220.49660317348</v>
      </c>
      <c r="G1457" s="32">
        <v>0</v>
      </c>
      <c r="H1457" s="33" t="s">
        <v>194</v>
      </c>
      <c r="I1457" s="34" t="s">
        <v>194</v>
      </c>
    </row>
    <row r="1458" spans="2:9" ht="16.2" thickTop="1" thickBot="1" x14ac:dyDescent="0.3">
      <c r="B1458" s="29" t="s">
        <v>199</v>
      </c>
      <c r="C1458" s="30" t="s">
        <v>1329</v>
      </c>
      <c r="D1458" s="30" t="s">
        <v>1161</v>
      </c>
      <c r="E1458" s="30" t="s">
        <v>4</v>
      </c>
      <c r="F1458" s="31">
        <v>48231.043132090868</v>
      </c>
      <c r="G1458" s="32">
        <v>0</v>
      </c>
      <c r="H1458" s="33" t="s">
        <v>199</v>
      </c>
      <c r="I1458" s="34" t="s">
        <v>199</v>
      </c>
    </row>
    <row r="1459" spans="2:9" ht="16.2" thickTop="1" thickBot="1" x14ac:dyDescent="0.3">
      <c r="B1459" s="29" t="s">
        <v>198</v>
      </c>
      <c r="C1459" s="30" t="s">
        <v>1329</v>
      </c>
      <c r="D1459" s="30" t="s">
        <v>1160</v>
      </c>
      <c r="E1459" s="30" t="s">
        <v>4</v>
      </c>
      <c r="F1459" s="31">
        <v>45371.501882336532</v>
      </c>
      <c r="G1459" s="32">
        <v>0</v>
      </c>
      <c r="H1459" s="33" t="s">
        <v>198</v>
      </c>
      <c r="I1459" s="34" t="s">
        <v>198</v>
      </c>
    </row>
    <row r="1460" spans="2:9" ht="16.2" thickTop="1" thickBot="1" x14ac:dyDescent="0.3">
      <c r="B1460" s="29" t="s">
        <v>197</v>
      </c>
      <c r="C1460" s="30" t="s">
        <v>1329</v>
      </c>
      <c r="D1460" s="30" t="s">
        <v>1159</v>
      </c>
      <c r="E1460" s="30" t="s">
        <v>4</v>
      </c>
      <c r="F1460" s="31">
        <v>42511.960632582166</v>
      </c>
      <c r="G1460" s="32">
        <v>0</v>
      </c>
      <c r="H1460" s="33" t="s">
        <v>197</v>
      </c>
      <c r="I1460" s="34" t="s">
        <v>197</v>
      </c>
    </row>
    <row r="1461" spans="2:9" ht="16.2" thickTop="1" thickBot="1" x14ac:dyDescent="0.3">
      <c r="B1461" s="29" t="s">
        <v>189</v>
      </c>
      <c r="C1461" s="30" t="s">
        <v>1329</v>
      </c>
      <c r="D1461" s="30" t="s">
        <v>1151</v>
      </c>
      <c r="E1461" s="30" t="s">
        <v>4</v>
      </c>
      <c r="F1461" s="31">
        <v>22556.177896324829</v>
      </c>
      <c r="G1461" s="32">
        <v>0</v>
      </c>
      <c r="H1461" s="33" t="s">
        <v>189</v>
      </c>
      <c r="I1461" s="34" t="s">
        <v>189</v>
      </c>
    </row>
    <row r="1462" spans="2:9" ht="16.2" thickTop="1" thickBot="1" x14ac:dyDescent="0.3">
      <c r="B1462" s="29" t="s">
        <v>190</v>
      </c>
      <c r="C1462" s="30" t="s">
        <v>1329</v>
      </c>
      <c r="D1462" s="30" t="s">
        <v>1152</v>
      </c>
      <c r="E1462" s="30" t="s">
        <v>4</v>
      </c>
      <c r="F1462" s="31">
        <v>23905.541964479708</v>
      </c>
      <c r="G1462" s="32">
        <v>0</v>
      </c>
      <c r="H1462" s="33" t="s">
        <v>190</v>
      </c>
      <c r="I1462" s="34" t="s">
        <v>190</v>
      </c>
    </row>
    <row r="1463" spans="2:9" ht="16.2" thickTop="1" thickBot="1" x14ac:dyDescent="0.3">
      <c r="B1463" s="29" t="s">
        <v>188</v>
      </c>
      <c r="C1463" s="30" t="s">
        <v>1329</v>
      </c>
      <c r="D1463" s="30" t="s">
        <v>1150</v>
      </c>
      <c r="E1463" s="30" t="s">
        <v>4</v>
      </c>
      <c r="F1463" s="31">
        <v>21206.813828169947</v>
      </c>
      <c r="G1463" s="32">
        <v>0</v>
      </c>
      <c r="H1463" s="33" t="s">
        <v>188</v>
      </c>
      <c r="I1463" s="34" t="s">
        <v>188</v>
      </c>
    </row>
    <row r="1464" spans="2:9" ht="16.2" thickTop="1" thickBot="1" x14ac:dyDescent="0.3">
      <c r="B1464" s="29" t="s">
        <v>187</v>
      </c>
      <c r="C1464" s="30" t="s">
        <v>1329</v>
      </c>
      <c r="D1464" s="30" t="s">
        <v>1149</v>
      </c>
      <c r="E1464" s="30" t="s">
        <v>4</v>
      </c>
      <c r="F1464" s="31">
        <v>19857.449760015068</v>
      </c>
      <c r="G1464" s="32">
        <v>0</v>
      </c>
      <c r="H1464" s="33" t="s">
        <v>187</v>
      </c>
      <c r="I1464" s="34" t="s">
        <v>187</v>
      </c>
    </row>
    <row r="1465" spans="2:9" ht="16.2" thickTop="1" thickBot="1" x14ac:dyDescent="0.3">
      <c r="B1465" s="29" t="s">
        <v>186</v>
      </c>
      <c r="C1465" s="30" t="s">
        <v>1329</v>
      </c>
      <c r="D1465" s="30" t="s">
        <v>1148</v>
      </c>
      <c r="E1465" s="30" t="s">
        <v>4</v>
      </c>
      <c r="F1465" s="31">
        <v>18508.085691860186</v>
      </c>
      <c r="G1465" s="32">
        <v>0</v>
      </c>
      <c r="H1465" s="33" t="s">
        <v>186</v>
      </c>
      <c r="I1465" s="34" t="s">
        <v>186</v>
      </c>
    </row>
    <row r="1466" spans="2:9" ht="16.2" thickTop="1" thickBot="1" x14ac:dyDescent="0.3">
      <c r="B1466" s="29" t="s">
        <v>179</v>
      </c>
      <c r="C1466" s="30" t="s">
        <v>1329</v>
      </c>
      <c r="D1466" s="30" t="s">
        <v>1155</v>
      </c>
      <c r="E1466" s="30" t="s">
        <v>4</v>
      </c>
      <c r="F1466" s="31">
        <v>35377.148557606692</v>
      </c>
      <c r="G1466" s="32">
        <v>0</v>
      </c>
      <c r="H1466" s="33" t="s">
        <v>179</v>
      </c>
      <c r="I1466" s="34" t="s">
        <v>179</v>
      </c>
    </row>
    <row r="1467" spans="2:9" ht="16.2" thickTop="1" thickBot="1" x14ac:dyDescent="0.3">
      <c r="B1467" s="29" t="s">
        <v>178</v>
      </c>
      <c r="C1467" s="30" t="s">
        <v>1329</v>
      </c>
      <c r="D1467" s="30" t="s">
        <v>1154</v>
      </c>
      <c r="E1467" s="30" t="s">
        <v>4</v>
      </c>
      <c r="F1467" s="31">
        <v>33334.942880990915</v>
      </c>
      <c r="G1467" s="32">
        <v>0</v>
      </c>
      <c r="H1467" s="33" t="s">
        <v>178</v>
      </c>
      <c r="I1467" s="34" t="s">
        <v>178</v>
      </c>
    </row>
    <row r="1468" spans="2:9" ht="16.2" thickTop="1" thickBot="1" x14ac:dyDescent="0.3">
      <c r="B1468" s="29" t="s">
        <v>177</v>
      </c>
      <c r="C1468" s="30" t="s">
        <v>1329</v>
      </c>
      <c r="D1468" s="30" t="s">
        <v>1153</v>
      </c>
      <c r="E1468" s="30" t="s">
        <v>4</v>
      </c>
      <c r="F1468" s="31">
        <v>31292.737204375124</v>
      </c>
      <c r="G1468" s="32">
        <v>0</v>
      </c>
      <c r="H1468" s="33" t="s">
        <v>177</v>
      </c>
      <c r="I1468" s="34" t="s">
        <v>177</v>
      </c>
    </row>
    <row r="1469" spans="2:9" ht="16.2" thickTop="1" thickBot="1" x14ac:dyDescent="0.3">
      <c r="B1469" s="29" t="s">
        <v>182</v>
      </c>
      <c r="C1469" s="30" t="s">
        <v>1329</v>
      </c>
      <c r="D1469" s="30" t="s">
        <v>1158</v>
      </c>
      <c r="E1469" s="30" t="s">
        <v>4</v>
      </c>
      <c r="F1469" s="31">
        <v>49376.665554039835</v>
      </c>
      <c r="G1469" s="32">
        <v>0</v>
      </c>
      <c r="H1469" s="33" t="s">
        <v>182</v>
      </c>
      <c r="I1469" s="34" t="s">
        <v>182</v>
      </c>
    </row>
    <row r="1470" spans="2:9" ht="16.2" thickTop="1" thickBot="1" x14ac:dyDescent="0.3">
      <c r="B1470" s="29" t="s">
        <v>181</v>
      </c>
      <c r="C1470" s="30" t="s">
        <v>1329</v>
      </c>
      <c r="D1470" s="30" t="s">
        <v>1157</v>
      </c>
      <c r="E1470" s="30" t="s">
        <v>4</v>
      </c>
      <c r="F1470" s="31">
        <v>46541.055418853684</v>
      </c>
      <c r="G1470" s="32">
        <v>0</v>
      </c>
      <c r="H1470" s="33" t="s">
        <v>181</v>
      </c>
      <c r="I1470" s="34" t="s">
        <v>181</v>
      </c>
    </row>
    <row r="1471" spans="2:9" ht="16.2" thickTop="1" thickBot="1" x14ac:dyDescent="0.3">
      <c r="B1471" s="29" t="s">
        <v>180</v>
      </c>
      <c r="C1471" s="30" t="s">
        <v>1329</v>
      </c>
      <c r="D1471" s="30" t="s">
        <v>1156</v>
      </c>
      <c r="E1471" s="30" t="s">
        <v>4</v>
      </c>
      <c r="F1471" s="31">
        <v>43705.445283667541</v>
      </c>
      <c r="G1471" s="32">
        <v>0</v>
      </c>
      <c r="H1471" s="33" t="s">
        <v>180</v>
      </c>
      <c r="I1471" s="34" t="s">
        <v>180</v>
      </c>
    </row>
    <row r="1472" spans="2:9" ht="16.2" thickTop="1" thickBot="1" x14ac:dyDescent="0.3">
      <c r="B1472" s="29" t="s">
        <v>185</v>
      </c>
      <c r="C1472" s="30" t="s">
        <v>1329</v>
      </c>
      <c r="D1472" s="30" t="s">
        <v>1161</v>
      </c>
      <c r="E1472" s="30" t="s">
        <v>4</v>
      </c>
      <c r="F1472" s="31">
        <v>50192.755226220455</v>
      </c>
      <c r="G1472" s="32">
        <v>0</v>
      </c>
      <c r="H1472" s="33" t="s">
        <v>185</v>
      </c>
      <c r="I1472" s="34" t="s">
        <v>185</v>
      </c>
    </row>
    <row r="1473" spans="2:9" ht="16.2" thickTop="1" thickBot="1" x14ac:dyDescent="0.3">
      <c r="B1473" s="29" t="s">
        <v>184</v>
      </c>
      <c r="C1473" s="30" t="s">
        <v>1329</v>
      </c>
      <c r="D1473" s="30" t="s">
        <v>1160</v>
      </c>
      <c r="E1473" s="30" t="s">
        <v>4</v>
      </c>
      <c r="F1473" s="31">
        <v>47275.287809305592</v>
      </c>
      <c r="G1473" s="32">
        <v>0</v>
      </c>
      <c r="H1473" s="33" t="s">
        <v>184</v>
      </c>
      <c r="I1473" s="34" t="s">
        <v>184</v>
      </c>
    </row>
    <row r="1474" spans="2:9" ht="16.2" thickTop="1" thickBot="1" x14ac:dyDescent="0.3">
      <c r="B1474" s="29" t="s">
        <v>183</v>
      </c>
      <c r="C1474" s="30" t="s">
        <v>1329</v>
      </c>
      <c r="D1474" s="30" t="s">
        <v>1159</v>
      </c>
      <c r="E1474" s="30" t="s">
        <v>4</v>
      </c>
      <c r="F1474" s="31">
        <v>44357.820392390749</v>
      </c>
      <c r="G1474" s="32">
        <v>0</v>
      </c>
      <c r="H1474" s="33" t="s">
        <v>183</v>
      </c>
      <c r="I1474" s="34" t="s">
        <v>183</v>
      </c>
    </row>
    <row r="1475" spans="2:9" ht="16.2" thickTop="1" thickBot="1" x14ac:dyDescent="0.3">
      <c r="B1475" s="29" t="s">
        <v>175</v>
      </c>
      <c r="C1475" s="30" t="s">
        <v>1329</v>
      </c>
      <c r="D1475" s="30" t="s">
        <v>1151</v>
      </c>
      <c r="E1475" s="30" t="s">
        <v>4</v>
      </c>
      <c r="F1475" s="31">
        <v>23231.836669686814</v>
      </c>
      <c r="G1475" s="32">
        <v>0</v>
      </c>
      <c r="H1475" s="33" t="s">
        <v>175</v>
      </c>
      <c r="I1475" s="34" t="s">
        <v>175</v>
      </c>
    </row>
    <row r="1476" spans="2:9" ht="16.2" thickTop="1" thickBot="1" x14ac:dyDescent="0.3">
      <c r="B1476" s="29" t="s">
        <v>176</v>
      </c>
      <c r="C1476" s="30" t="s">
        <v>1329</v>
      </c>
      <c r="D1476" s="30" t="s">
        <v>1152</v>
      </c>
      <c r="E1476" s="30" t="s">
        <v>4</v>
      </c>
      <c r="F1476" s="31">
        <v>24599.06041803534</v>
      </c>
      <c r="G1476" s="32">
        <v>0</v>
      </c>
      <c r="H1476" s="33" t="s">
        <v>176</v>
      </c>
      <c r="I1476" s="34" t="s">
        <v>176</v>
      </c>
    </row>
    <row r="1477" spans="2:9" ht="16.2" thickTop="1" thickBot="1" x14ac:dyDescent="0.3">
      <c r="B1477" s="29" t="s">
        <v>174</v>
      </c>
      <c r="C1477" s="30" t="s">
        <v>1329</v>
      </c>
      <c r="D1477" s="30" t="s">
        <v>1150</v>
      </c>
      <c r="E1477" s="30" t="s">
        <v>4</v>
      </c>
      <c r="F1477" s="31">
        <v>21864.612921338296</v>
      </c>
      <c r="G1477" s="32">
        <v>0</v>
      </c>
      <c r="H1477" s="33" t="s">
        <v>174</v>
      </c>
      <c r="I1477" s="34" t="s">
        <v>174</v>
      </c>
    </row>
    <row r="1478" spans="2:9" ht="16.2" thickTop="1" thickBot="1" x14ac:dyDescent="0.3">
      <c r="B1478" s="29" t="s">
        <v>173</v>
      </c>
      <c r="C1478" s="30" t="s">
        <v>1329</v>
      </c>
      <c r="D1478" s="30" t="s">
        <v>1149</v>
      </c>
      <c r="E1478" s="30" t="s">
        <v>4</v>
      </c>
      <c r="F1478" s="31">
        <v>20497.389172989766</v>
      </c>
      <c r="G1478" s="32">
        <v>0</v>
      </c>
      <c r="H1478" s="33" t="s">
        <v>173</v>
      </c>
      <c r="I1478" s="34" t="s">
        <v>173</v>
      </c>
    </row>
    <row r="1479" spans="2:9" ht="16.2" thickTop="1" thickBot="1" x14ac:dyDescent="0.3">
      <c r="B1479" s="29" t="s">
        <v>172</v>
      </c>
      <c r="C1479" s="30" t="s">
        <v>1329</v>
      </c>
      <c r="D1479" s="30" t="s">
        <v>1148</v>
      </c>
      <c r="E1479" s="30" t="s">
        <v>4</v>
      </c>
      <c r="F1479" s="31">
        <v>19130.16542464124</v>
      </c>
      <c r="G1479" s="32">
        <v>0</v>
      </c>
      <c r="H1479" s="33" t="s">
        <v>172</v>
      </c>
      <c r="I1479" s="34" t="s">
        <v>172</v>
      </c>
    </row>
    <row r="1480" spans="2:9" ht="16.2" thickTop="1" thickBot="1" x14ac:dyDescent="0.3">
      <c r="B1480" s="29" t="s">
        <v>165</v>
      </c>
      <c r="C1480" s="30" t="s">
        <v>1329</v>
      </c>
      <c r="D1480" s="30" t="s">
        <v>1155</v>
      </c>
      <c r="E1480" s="30" t="s">
        <v>4</v>
      </c>
      <c r="F1480" s="31">
        <v>38635.061944314133</v>
      </c>
      <c r="G1480" s="32">
        <v>0</v>
      </c>
      <c r="H1480" s="33" t="s">
        <v>165</v>
      </c>
      <c r="I1480" s="34" t="s">
        <v>165</v>
      </c>
    </row>
    <row r="1481" spans="2:9" ht="16.2" thickTop="1" thickBot="1" x14ac:dyDescent="0.3">
      <c r="B1481" s="29" t="s">
        <v>164</v>
      </c>
      <c r="C1481" s="30" t="s">
        <v>1329</v>
      </c>
      <c r="D1481" s="30" t="s">
        <v>1154</v>
      </c>
      <c r="E1481" s="30" t="s">
        <v>4</v>
      </c>
      <c r="F1481" s="31">
        <v>36417.51959224639</v>
      </c>
      <c r="G1481" s="32">
        <v>0</v>
      </c>
      <c r="H1481" s="33" t="s">
        <v>164</v>
      </c>
      <c r="I1481" s="34" t="s">
        <v>164</v>
      </c>
    </row>
    <row r="1482" spans="2:9" ht="16.2" thickTop="1" thickBot="1" x14ac:dyDescent="0.3">
      <c r="B1482" s="29" t="s">
        <v>163</v>
      </c>
      <c r="C1482" s="30" t="s">
        <v>1329</v>
      </c>
      <c r="D1482" s="30" t="s">
        <v>1153</v>
      </c>
      <c r="E1482" s="30" t="s">
        <v>4</v>
      </c>
      <c r="F1482" s="31">
        <v>34199.977240178647</v>
      </c>
      <c r="G1482" s="32">
        <v>0</v>
      </c>
      <c r="H1482" s="33" t="s">
        <v>163</v>
      </c>
      <c r="I1482" s="34" t="s">
        <v>163</v>
      </c>
    </row>
    <row r="1483" spans="2:9" ht="16.2" thickTop="1" thickBot="1" x14ac:dyDescent="0.3">
      <c r="B1483" s="29" t="s">
        <v>168</v>
      </c>
      <c r="C1483" s="30" t="s">
        <v>1329</v>
      </c>
      <c r="D1483" s="30" t="s">
        <v>1158</v>
      </c>
      <c r="E1483" s="30" t="s">
        <v>4</v>
      </c>
      <c r="F1483" s="31">
        <v>54085.961007893638</v>
      </c>
      <c r="G1483" s="32">
        <v>0</v>
      </c>
      <c r="H1483" s="33" t="s">
        <v>168</v>
      </c>
      <c r="I1483" s="34" t="s">
        <v>168</v>
      </c>
    </row>
    <row r="1484" spans="2:9" ht="16.2" thickTop="1" thickBot="1" x14ac:dyDescent="0.3">
      <c r="B1484" s="29" t="s">
        <v>167</v>
      </c>
      <c r="C1484" s="30" t="s">
        <v>1329</v>
      </c>
      <c r="D1484" s="30" t="s">
        <v>1157</v>
      </c>
      <c r="E1484" s="30" t="s">
        <v>4</v>
      </c>
      <c r="F1484" s="31">
        <v>50997.729364250423</v>
      </c>
      <c r="G1484" s="32">
        <v>0</v>
      </c>
      <c r="H1484" s="33" t="s">
        <v>167</v>
      </c>
      <c r="I1484" s="34" t="s">
        <v>167</v>
      </c>
    </row>
    <row r="1485" spans="2:9" ht="16.2" thickTop="1" thickBot="1" x14ac:dyDescent="0.3">
      <c r="B1485" s="29" t="s">
        <v>166</v>
      </c>
      <c r="C1485" s="30" t="s">
        <v>1329</v>
      </c>
      <c r="D1485" s="30" t="s">
        <v>1156</v>
      </c>
      <c r="E1485" s="30" t="s">
        <v>4</v>
      </c>
      <c r="F1485" s="31">
        <v>47909.497720607193</v>
      </c>
      <c r="G1485" s="32">
        <v>0</v>
      </c>
      <c r="H1485" s="33" t="s">
        <v>166</v>
      </c>
      <c r="I1485" s="34" t="s">
        <v>166</v>
      </c>
    </row>
    <row r="1486" spans="2:9" ht="16.2" thickTop="1" thickBot="1" x14ac:dyDescent="0.3">
      <c r="B1486" s="29" t="s">
        <v>171</v>
      </c>
      <c r="C1486" s="30" t="s">
        <v>1329</v>
      </c>
      <c r="D1486" s="30" t="s">
        <v>1161</v>
      </c>
      <c r="E1486" s="30" t="s">
        <v>4</v>
      </c>
      <c r="F1486" s="31">
        <v>54651.579630576161</v>
      </c>
      <c r="G1486" s="32">
        <v>0</v>
      </c>
      <c r="H1486" s="33" t="s">
        <v>171</v>
      </c>
      <c r="I1486" s="34" t="s">
        <v>171</v>
      </c>
    </row>
    <row r="1487" spans="2:9" ht="16.2" thickTop="1" thickBot="1" x14ac:dyDescent="0.3">
      <c r="B1487" s="29" t="s">
        <v>170</v>
      </c>
      <c r="C1487" s="30" t="s">
        <v>1329</v>
      </c>
      <c r="D1487" s="30" t="s">
        <v>1160</v>
      </c>
      <c r="E1487" s="30" t="s">
        <v>4</v>
      </c>
      <c r="F1487" s="31">
        <v>51492.578735364827</v>
      </c>
      <c r="G1487" s="32">
        <v>0</v>
      </c>
      <c r="H1487" s="33" t="s">
        <v>170</v>
      </c>
      <c r="I1487" s="34" t="s">
        <v>170</v>
      </c>
    </row>
    <row r="1488" spans="2:9" ht="16.2" thickTop="1" thickBot="1" x14ac:dyDescent="0.3">
      <c r="B1488" s="29" t="s">
        <v>169</v>
      </c>
      <c r="C1488" s="30" t="s">
        <v>1329</v>
      </c>
      <c r="D1488" s="30" t="s">
        <v>1159</v>
      </c>
      <c r="E1488" s="30" t="s">
        <v>4</v>
      </c>
      <c r="F1488" s="31">
        <v>48333.577840153521</v>
      </c>
      <c r="G1488" s="32">
        <v>0</v>
      </c>
      <c r="H1488" s="33" t="s">
        <v>169</v>
      </c>
      <c r="I1488" s="34" t="s">
        <v>169</v>
      </c>
    </row>
    <row r="1489" spans="2:9" ht="16.2" thickTop="1" thickBot="1" x14ac:dyDescent="0.3">
      <c r="B1489" s="29" t="s">
        <v>161</v>
      </c>
      <c r="C1489" s="30" t="s">
        <v>1329</v>
      </c>
      <c r="D1489" s="30" t="s">
        <v>1151</v>
      </c>
      <c r="E1489" s="30" t="s">
        <v>4</v>
      </c>
      <c r="F1489" s="31">
        <v>25187.887295000692</v>
      </c>
      <c r="G1489" s="32">
        <v>0</v>
      </c>
      <c r="H1489" s="33" t="s">
        <v>161</v>
      </c>
      <c r="I1489" s="34" t="s">
        <v>161</v>
      </c>
    </row>
    <row r="1490" spans="2:9" ht="16.2" thickTop="1" thickBot="1" x14ac:dyDescent="0.3">
      <c r="B1490" s="29" t="s">
        <v>162</v>
      </c>
      <c r="C1490" s="30" t="s">
        <v>1329</v>
      </c>
      <c r="D1490" s="30" t="s">
        <v>1152</v>
      </c>
      <c r="E1490" s="30" t="s">
        <v>4</v>
      </c>
      <c r="F1490" s="31">
        <v>26662.933253763411</v>
      </c>
      <c r="G1490" s="32">
        <v>0</v>
      </c>
      <c r="H1490" s="33" t="s">
        <v>162</v>
      </c>
      <c r="I1490" s="34" t="s">
        <v>162</v>
      </c>
    </row>
    <row r="1491" spans="2:9" ht="16.2" thickTop="1" thickBot="1" x14ac:dyDescent="0.3">
      <c r="B1491" s="29" t="s">
        <v>160</v>
      </c>
      <c r="C1491" s="30" t="s">
        <v>1329</v>
      </c>
      <c r="D1491" s="30" t="s">
        <v>1150</v>
      </c>
      <c r="E1491" s="30" t="s">
        <v>4</v>
      </c>
      <c r="F1491" s="31">
        <v>23712.841336237965</v>
      </c>
      <c r="G1491" s="32">
        <v>0</v>
      </c>
      <c r="H1491" s="33" t="s">
        <v>160</v>
      </c>
      <c r="I1491" s="34" t="s">
        <v>160</v>
      </c>
    </row>
    <row r="1492" spans="2:9" ht="16.2" thickTop="1" thickBot="1" x14ac:dyDescent="0.3">
      <c r="B1492" s="29" t="s">
        <v>159</v>
      </c>
      <c r="C1492" s="30" t="s">
        <v>1329</v>
      </c>
      <c r="D1492" s="30" t="s">
        <v>1149</v>
      </c>
      <c r="E1492" s="30" t="s">
        <v>4</v>
      </c>
      <c r="F1492" s="31">
        <v>22237.795377475239</v>
      </c>
      <c r="G1492" s="32">
        <v>0</v>
      </c>
      <c r="H1492" s="33" t="s">
        <v>159</v>
      </c>
      <c r="I1492" s="34" t="s">
        <v>159</v>
      </c>
    </row>
    <row r="1493" spans="2:9" ht="16.2" thickTop="1" thickBot="1" x14ac:dyDescent="0.3">
      <c r="B1493" s="29" t="s">
        <v>158</v>
      </c>
      <c r="C1493" s="30" t="s">
        <v>1329</v>
      </c>
      <c r="D1493" s="30" t="s">
        <v>1148</v>
      </c>
      <c r="E1493" s="30" t="s">
        <v>4</v>
      </c>
      <c r="F1493" s="31">
        <v>20762.749418712512</v>
      </c>
      <c r="G1493" s="32">
        <v>0</v>
      </c>
      <c r="H1493" s="33" t="s">
        <v>158</v>
      </c>
      <c r="I1493" s="34" t="s">
        <v>158</v>
      </c>
    </row>
    <row r="1494" spans="2:9" ht="16.2" thickTop="1" thickBot="1" x14ac:dyDescent="0.3">
      <c r="B1494" s="29" t="s">
        <v>151</v>
      </c>
      <c r="C1494" s="30" t="s">
        <v>1329</v>
      </c>
      <c r="D1494" s="30" t="s">
        <v>1141</v>
      </c>
      <c r="E1494" s="30" t="s">
        <v>4</v>
      </c>
      <c r="F1494" s="31">
        <v>63776.517067795598</v>
      </c>
      <c r="G1494" s="32">
        <v>0</v>
      </c>
      <c r="H1494" s="33" t="s">
        <v>151</v>
      </c>
      <c r="I1494" s="34" t="s">
        <v>151</v>
      </c>
    </row>
    <row r="1495" spans="2:9" ht="16.2" thickTop="1" thickBot="1" x14ac:dyDescent="0.3">
      <c r="B1495" s="29" t="s">
        <v>150</v>
      </c>
      <c r="C1495" s="30" t="s">
        <v>1329</v>
      </c>
      <c r="D1495" s="30" t="s">
        <v>1140</v>
      </c>
      <c r="E1495" s="30" t="s">
        <v>4</v>
      </c>
      <c r="F1495" s="31">
        <v>60585.439196455976</v>
      </c>
      <c r="G1495" s="32">
        <v>0</v>
      </c>
      <c r="H1495" s="33" t="s">
        <v>150</v>
      </c>
      <c r="I1495" s="34" t="s">
        <v>150</v>
      </c>
    </row>
    <row r="1496" spans="2:9" ht="16.2" thickTop="1" thickBot="1" x14ac:dyDescent="0.3">
      <c r="B1496" s="29" t="s">
        <v>149</v>
      </c>
      <c r="C1496" s="30" t="s">
        <v>1329</v>
      </c>
      <c r="D1496" s="30" t="s">
        <v>1139</v>
      </c>
      <c r="E1496" s="30" t="s">
        <v>4</v>
      </c>
      <c r="F1496" s="31">
        <v>57394.361325116377</v>
      </c>
      <c r="G1496" s="32">
        <v>0</v>
      </c>
      <c r="H1496" s="33" t="s">
        <v>149</v>
      </c>
      <c r="I1496" s="34" t="s">
        <v>149</v>
      </c>
    </row>
    <row r="1497" spans="2:9" ht="16.2" thickTop="1" thickBot="1" x14ac:dyDescent="0.3">
      <c r="B1497" s="29" t="s">
        <v>154</v>
      </c>
      <c r="C1497" s="30" t="s">
        <v>1329</v>
      </c>
      <c r="D1497" s="30" t="s">
        <v>1144</v>
      </c>
      <c r="E1497" s="30" t="s">
        <v>4</v>
      </c>
      <c r="F1497" s="31">
        <v>89644.345510548723</v>
      </c>
      <c r="G1497" s="32">
        <v>0</v>
      </c>
      <c r="H1497" s="33" t="s">
        <v>154</v>
      </c>
      <c r="I1497" s="34" t="s">
        <v>154</v>
      </c>
    </row>
    <row r="1498" spans="2:9" ht="16.2" thickTop="1" thickBot="1" x14ac:dyDescent="0.3">
      <c r="B1498" s="29" t="s">
        <v>153</v>
      </c>
      <c r="C1498" s="30" t="s">
        <v>1329</v>
      </c>
      <c r="D1498" s="30" t="s">
        <v>1143</v>
      </c>
      <c r="E1498" s="30" t="s">
        <v>4</v>
      </c>
      <c r="F1498" s="31">
        <v>85176.897903965131</v>
      </c>
      <c r="G1498" s="32">
        <v>0</v>
      </c>
      <c r="H1498" s="33" t="s">
        <v>153</v>
      </c>
      <c r="I1498" s="34" t="s">
        <v>153</v>
      </c>
    </row>
    <row r="1499" spans="2:9" ht="16.2" thickTop="1" thickBot="1" x14ac:dyDescent="0.3">
      <c r="B1499" s="29" t="s">
        <v>152</v>
      </c>
      <c r="C1499" s="30" t="s">
        <v>1329</v>
      </c>
      <c r="D1499" s="30" t="s">
        <v>1142</v>
      </c>
      <c r="E1499" s="30" t="s">
        <v>4</v>
      </c>
      <c r="F1499" s="31">
        <v>80709.450297381569</v>
      </c>
      <c r="G1499" s="32">
        <v>0</v>
      </c>
      <c r="H1499" s="33" t="s">
        <v>152</v>
      </c>
      <c r="I1499" s="34" t="s">
        <v>152</v>
      </c>
    </row>
    <row r="1500" spans="2:9" ht="16.2" thickTop="1" thickBot="1" x14ac:dyDescent="0.3">
      <c r="B1500" s="29" t="s">
        <v>157</v>
      </c>
      <c r="C1500" s="30" t="s">
        <v>1329</v>
      </c>
      <c r="D1500" s="30" t="s">
        <v>1147</v>
      </c>
      <c r="E1500" s="30" t="s">
        <v>4</v>
      </c>
      <c r="F1500" s="31">
        <v>89938.32497225322</v>
      </c>
      <c r="G1500" s="32">
        <v>0</v>
      </c>
      <c r="H1500" s="33" t="s">
        <v>157</v>
      </c>
      <c r="I1500" s="34" t="s">
        <v>157</v>
      </c>
    </row>
    <row r="1501" spans="2:9" ht="16.2" thickTop="1" thickBot="1" x14ac:dyDescent="0.3">
      <c r="B1501" s="29" t="s">
        <v>156</v>
      </c>
      <c r="C1501" s="30" t="s">
        <v>1329</v>
      </c>
      <c r="D1501" s="30" t="s">
        <v>1146</v>
      </c>
      <c r="E1501" s="30" t="s">
        <v>4</v>
      </c>
      <c r="F1501" s="31">
        <v>85413.524463736918</v>
      </c>
      <c r="G1501" s="32">
        <v>0</v>
      </c>
      <c r="H1501" s="33" t="s">
        <v>156</v>
      </c>
      <c r="I1501" s="34" t="s">
        <v>156</v>
      </c>
    </row>
    <row r="1502" spans="2:9" ht="16.2" thickTop="1" thickBot="1" x14ac:dyDescent="0.3">
      <c r="B1502" s="29" t="s">
        <v>155</v>
      </c>
      <c r="C1502" s="30" t="s">
        <v>1329</v>
      </c>
      <c r="D1502" s="30" t="s">
        <v>1145</v>
      </c>
      <c r="E1502" s="30" t="s">
        <v>4</v>
      </c>
      <c r="F1502" s="31">
        <v>80888.723955220616</v>
      </c>
      <c r="G1502" s="32">
        <v>0</v>
      </c>
      <c r="H1502" s="33" t="s">
        <v>155</v>
      </c>
      <c r="I1502" s="34" t="s">
        <v>155</v>
      </c>
    </row>
    <row r="1503" spans="2:9" ht="16.2" thickTop="1" thickBot="1" x14ac:dyDescent="0.3">
      <c r="B1503" s="29" t="s">
        <v>147</v>
      </c>
      <c r="C1503" s="30" t="s">
        <v>1329</v>
      </c>
      <c r="D1503" s="30" t="s">
        <v>1137</v>
      </c>
      <c r="E1503" s="30" t="s">
        <v>4</v>
      </c>
      <c r="F1503" s="31">
        <v>41332.481022932792</v>
      </c>
      <c r="G1503" s="32">
        <v>0</v>
      </c>
      <c r="H1503" s="33" t="s">
        <v>147</v>
      </c>
      <c r="I1503" s="34" t="s">
        <v>147</v>
      </c>
    </row>
    <row r="1504" spans="2:9" ht="16.2" thickTop="1" thickBot="1" x14ac:dyDescent="0.3">
      <c r="B1504" s="29" t="s">
        <v>148</v>
      </c>
      <c r="C1504" s="30" t="s">
        <v>1329</v>
      </c>
      <c r="D1504" s="30" t="s">
        <v>1138</v>
      </c>
      <c r="E1504" s="30" t="s">
        <v>4</v>
      </c>
      <c r="F1504" s="31">
        <v>43433.584785672487</v>
      </c>
      <c r="G1504" s="32">
        <v>0</v>
      </c>
      <c r="H1504" s="33" t="s">
        <v>148</v>
      </c>
      <c r="I1504" s="34" t="s">
        <v>148</v>
      </c>
    </row>
    <row r="1505" spans="2:9" ht="16.2" thickTop="1" thickBot="1" x14ac:dyDescent="0.3">
      <c r="B1505" s="29" t="s">
        <v>146</v>
      </c>
      <c r="C1505" s="30" t="s">
        <v>1329</v>
      </c>
      <c r="D1505" s="30" t="s">
        <v>1136</v>
      </c>
      <c r="E1505" s="30" t="s">
        <v>4</v>
      </c>
      <c r="F1505" s="31">
        <v>39231.37726019309</v>
      </c>
      <c r="G1505" s="32">
        <v>0</v>
      </c>
      <c r="H1505" s="33" t="s">
        <v>146</v>
      </c>
      <c r="I1505" s="34" t="s">
        <v>146</v>
      </c>
    </row>
    <row r="1506" spans="2:9" ht="16.2" thickTop="1" thickBot="1" x14ac:dyDescent="0.3">
      <c r="B1506" s="29" t="s">
        <v>145</v>
      </c>
      <c r="C1506" s="30" t="s">
        <v>1329</v>
      </c>
      <c r="D1506" s="30" t="s">
        <v>1135</v>
      </c>
      <c r="E1506" s="30" t="s">
        <v>4</v>
      </c>
      <c r="F1506" s="31">
        <v>37130.273497453411</v>
      </c>
      <c r="G1506" s="32">
        <v>0</v>
      </c>
      <c r="H1506" s="33" t="s">
        <v>145</v>
      </c>
      <c r="I1506" s="34" t="s">
        <v>145</v>
      </c>
    </row>
    <row r="1507" spans="2:9" ht="16.2" thickTop="1" thickBot="1" x14ac:dyDescent="0.3">
      <c r="B1507" s="29" t="s">
        <v>144</v>
      </c>
      <c r="C1507" s="30" t="s">
        <v>1329</v>
      </c>
      <c r="D1507" s="30" t="s">
        <v>1134</v>
      </c>
      <c r="E1507" s="30" t="s">
        <v>4</v>
      </c>
      <c r="F1507" s="31">
        <v>35029.169734713687</v>
      </c>
      <c r="G1507" s="32">
        <v>0</v>
      </c>
      <c r="H1507" s="33" t="s">
        <v>144</v>
      </c>
      <c r="I1507" s="34" t="s">
        <v>144</v>
      </c>
    </row>
    <row r="1508" spans="2:9" ht="16.2" thickTop="1" thickBot="1" x14ac:dyDescent="0.3">
      <c r="B1508" s="29" t="s">
        <v>137</v>
      </c>
      <c r="C1508" s="30" t="s">
        <v>1329</v>
      </c>
      <c r="D1508" s="30" t="s">
        <v>1141</v>
      </c>
      <c r="E1508" s="30" t="s">
        <v>4</v>
      </c>
      <c r="F1508" s="31">
        <v>70913.653819004307</v>
      </c>
      <c r="G1508" s="32">
        <v>0</v>
      </c>
      <c r="H1508" s="33" t="s">
        <v>137</v>
      </c>
      <c r="I1508" s="34" t="s">
        <v>137</v>
      </c>
    </row>
    <row r="1509" spans="2:9" ht="16.2" thickTop="1" thickBot="1" x14ac:dyDescent="0.3">
      <c r="B1509" s="29" t="s">
        <v>136</v>
      </c>
      <c r="C1509" s="30" t="s">
        <v>1329</v>
      </c>
      <c r="D1509" s="30" t="s">
        <v>1140</v>
      </c>
      <c r="E1509" s="30" t="s">
        <v>4</v>
      </c>
      <c r="F1509" s="31">
        <v>67417.7063260953</v>
      </c>
      <c r="G1509" s="32">
        <v>0</v>
      </c>
      <c r="H1509" s="33" t="s">
        <v>136</v>
      </c>
      <c r="I1509" s="34" t="s">
        <v>136</v>
      </c>
    </row>
    <row r="1510" spans="2:9" ht="16.2" thickTop="1" thickBot="1" x14ac:dyDescent="0.3">
      <c r="B1510" s="29" t="s">
        <v>135</v>
      </c>
      <c r="C1510" s="30" t="s">
        <v>1329</v>
      </c>
      <c r="D1510" s="30" t="s">
        <v>1139</v>
      </c>
      <c r="E1510" s="30" t="s">
        <v>4</v>
      </c>
      <c r="F1510" s="31">
        <v>63921.758833186301</v>
      </c>
      <c r="G1510" s="32">
        <v>0</v>
      </c>
      <c r="H1510" s="33" t="s">
        <v>135</v>
      </c>
      <c r="I1510" s="34" t="s">
        <v>135</v>
      </c>
    </row>
    <row r="1511" spans="2:9" ht="16.2" thickTop="1" thickBot="1" x14ac:dyDescent="0.3">
      <c r="B1511" s="29" t="s">
        <v>140</v>
      </c>
      <c r="C1511" s="30" t="s">
        <v>1329</v>
      </c>
      <c r="D1511" s="30" t="s">
        <v>1144</v>
      </c>
      <c r="E1511" s="30" t="s">
        <v>4</v>
      </c>
      <c r="F1511" s="31">
        <v>99807.609382873503</v>
      </c>
      <c r="G1511" s="32">
        <v>0</v>
      </c>
      <c r="H1511" s="33" t="s">
        <v>140</v>
      </c>
      <c r="I1511" s="34" t="s">
        <v>140</v>
      </c>
    </row>
    <row r="1512" spans="2:9" ht="16.2" thickTop="1" thickBot="1" x14ac:dyDescent="0.3">
      <c r="B1512" s="29" t="s">
        <v>139</v>
      </c>
      <c r="C1512" s="30" t="s">
        <v>1329</v>
      </c>
      <c r="D1512" s="30" t="s">
        <v>1143</v>
      </c>
      <c r="E1512" s="30" t="s">
        <v>4</v>
      </c>
      <c r="F1512" s="31">
        <v>94906.880959320639</v>
      </c>
      <c r="G1512" s="32">
        <v>0</v>
      </c>
      <c r="H1512" s="33" t="s">
        <v>139</v>
      </c>
      <c r="I1512" s="34" t="s">
        <v>139</v>
      </c>
    </row>
    <row r="1513" spans="2:9" ht="16.2" thickTop="1" thickBot="1" x14ac:dyDescent="0.3">
      <c r="B1513" s="29" t="s">
        <v>138</v>
      </c>
      <c r="C1513" s="30" t="s">
        <v>1329</v>
      </c>
      <c r="D1513" s="30" t="s">
        <v>1142</v>
      </c>
      <c r="E1513" s="30" t="s">
        <v>4</v>
      </c>
      <c r="F1513" s="31">
        <v>90006.152535767847</v>
      </c>
      <c r="G1513" s="32">
        <v>0</v>
      </c>
      <c r="H1513" s="33" t="s">
        <v>138</v>
      </c>
      <c r="I1513" s="34" t="s">
        <v>138</v>
      </c>
    </row>
    <row r="1514" spans="2:9" ht="16.2" thickTop="1" thickBot="1" x14ac:dyDescent="0.3">
      <c r="B1514" s="29" t="s">
        <v>143</v>
      </c>
      <c r="C1514" s="30" t="s">
        <v>1329</v>
      </c>
      <c r="D1514" s="30" t="s">
        <v>1147</v>
      </c>
      <c r="E1514" s="30" t="s">
        <v>4</v>
      </c>
      <c r="F1514" s="31">
        <v>99856.003589167143</v>
      </c>
      <c r="G1514" s="32">
        <v>0</v>
      </c>
      <c r="H1514" s="33" t="s">
        <v>143</v>
      </c>
      <c r="I1514" s="34" t="s">
        <v>143</v>
      </c>
    </row>
    <row r="1515" spans="2:9" ht="16.2" thickTop="1" thickBot="1" x14ac:dyDescent="0.3">
      <c r="B1515" s="29" t="s">
        <v>142</v>
      </c>
      <c r="C1515" s="30" t="s">
        <v>1329</v>
      </c>
      <c r="D1515" s="30" t="s">
        <v>1146</v>
      </c>
      <c r="E1515" s="30" t="s">
        <v>4</v>
      </c>
      <c r="F1515" s="31">
        <v>94905.912284327613</v>
      </c>
      <c r="G1515" s="32">
        <v>0</v>
      </c>
      <c r="H1515" s="33" t="s">
        <v>142</v>
      </c>
      <c r="I1515" s="34" t="s">
        <v>142</v>
      </c>
    </row>
    <row r="1516" spans="2:9" ht="16.2" thickTop="1" thickBot="1" x14ac:dyDescent="0.3">
      <c r="B1516" s="29" t="s">
        <v>141</v>
      </c>
      <c r="C1516" s="30" t="s">
        <v>1329</v>
      </c>
      <c r="D1516" s="30" t="s">
        <v>1145</v>
      </c>
      <c r="E1516" s="30" t="s">
        <v>4</v>
      </c>
      <c r="F1516" s="31">
        <v>89955.820979488053</v>
      </c>
      <c r="G1516" s="32">
        <v>0</v>
      </c>
      <c r="H1516" s="33" t="s">
        <v>141</v>
      </c>
      <c r="I1516" s="34" t="s">
        <v>141</v>
      </c>
    </row>
    <row r="1517" spans="2:9" ht="16.2" thickTop="1" thickBot="1" x14ac:dyDescent="0.3">
      <c r="B1517" s="29" t="s">
        <v>133</v>
      </c>
      <c r="C1517" s="30" t="s">
        <v>1329</v>
      </c>
      <c r="D1517" s="30" t="s">
        <v>1137</v>
      </c>
      <c r="E1517" s="30" t="s">
        <v>4</v>
      </c>
      <c r="F1517" s="31">
        <v>45782.210102076271</v>
      </c>
      <c r="G1517" s="32">
        <v>0</v>
      </c>
      <c r="H1517" s="33" t="s">
        <v>133</v>
      </c>
      <c r="I1517" s="34" t="s">
        <v>133</v>
      </c>
    </row>
    <row r="1518" spans="2:9" ht="16.2" thickTop="1" thickBot="1" x14ac:dyDescent="0.3">
      <c r="B1518" s="29" t="s">
        <v>134</v>
      </c>
      <c r="C1518" s="30" t="s">
        <v>1329</v>
      </c>
      <c r="D1518" s="30" t="s">
        <v>1138</v>
      </c>
      <c r="E1518" s="30" t="s">
        <v>4</v>
      </c>
      <c r="F1518" s="31">
        <v>48076.135293482119</v>
      </c>
      <c r="G1518" s="32">
        <v>0</v>
      </c>
      <c r="H1518" s="33" t="s">
        <v>134</v>
      </c>
      <c r="I1518" s="34" t="s">
        <v>134</v>
      </c>
    </row>
    <row r="1519" spans="2:9" ht="16.2" thickTop="1" thickBot="1" x14ac:dyDescent="0.3">
      <c r="B1519" s="29" t="s">
        <v>132</v>
      </c>
      <c r="C1519" s="30" t="s">
        <v>1329</v>
      </c>
      <c r="D1519" s="30" t="s">
        <v>1136</v>
      </c>
      <c r="E1519" s="30" t="s">
        <v>4</v>
      </c>
      <c r="F1519" s="31">
        <v>43488.284910670409</v>
      </c>
      <c r="G1519" s="32">
        <v>0</v>
      </c>
      <c r="H1519" s="33" t="s">
        <v>132</v>
      </c>
      <c r="I1519" s="34" t="s">
        <v>132</v>
      </c>
    </row>
    <row r="1520" spans="2:9" ht="16.2" thickTop="1" thickBot="1" x14ac:dyDescent="0.3">
      <c r="B1520" s="29" t="s">
        <v>131</v>
      </c>
      <c r="C1520" s="30" t="s">
        <v>1329</v>
      </c>
      <c r="D1520" s="30" t="s">
        <v>1135</v>
      </c>
      <c r="E1520" s="30" t="s">
        <v>4</v>
      </c>
      <c r="F1520" s="31">
        <v>41194.359719264554</v>
      </c>
      <c r="G1520" s="32">
        <v>0</v>
      </c>
      <c r="H1520" s="33" t="s">
        <v>131</v>
      </c>
      <c r="I1520" s="34" t="s">
        <v>131</v>
      </c>
    </row>
    <row r="1521" spans="2:9" ht="16.2" thickTop="1" thickBot="1" x14ac:dyDescent="0.3">
      <c r="B1521" s="29" t="s">
        <v>130</v>
      </c>
      <c r="C1521" s="30" t="s">
        <v>1329</v>
      </c>
      <c r="D1521" s="30" t="s">
        <v>1134</v>
      </c>
      <c r="E1521" s="30" t="s">
        <v>4</v>
      </c>
      <c r="F1521" s="31">
        <v>38900.434527858684</v>
      </c>
      <c r="G1521" s="32">
        <v>0</v>
      </c>
      <c r="H1521" s="33" t="s">
        <v>130</v>
      </c>
      <c r="I1521" s="34" t="s">
        <v>130</v>
      </c>
    </row>
    <row r="1522" spans="2:9" ht="16.2" thickTop="1" thickBot="1" x14ac:dyDescent="0.3">
      <c r="B1522" s="29" t="s">
        <v>123</v>
      </c>
      <c r="C1522" s="30" t="s">
        <v>1329</v>
      </c>
      <c r="D1522" s="30" t="s">
        <v>1155</v>
      </c>
      <c r="E1522" s="30" t="s">
        <v>4</v>
      </c>
      <c r="F1522" s="31">
        <v>35699.844206304319</v>
      </c>
      <c r="G1522" s="32">
        <v>0</v>
      </c>
      <c r="H1522" s="33" t="s">
        <v>123</v>
      </c>
      <c r="I1522" s="34" t="s">
        <v>123</v>
      </c>
    </row>
    <row r="1523" spans="2:9" ht="16.2" thickTop="1" thickBot="1" x14ac:dyDescent="0.3">
      <c r="B1523" s="29" t="s">
        <v>122</v>
      </c>
      <c r="C1523" s="30" t="s">
        <v>1329</v>
      </c>
      <c r="D1523" s="30" t="s">
        <v>1154</v>
      </c>
      <c r="E1523" s="30" t="s">
        <v>4</v>
      </c>
      <c r="F1523" s="31">
        <v>33674.677757303114</v>
      </c>
      <c r="G1523" s="32">
        <v>0</v>
      </c>
      <c r="H1523" s="33" t="s">
        <v>122</v>
      </c>
      <c r="I1523" s="34" t="s">
        <v>122</v>
      </c>
    </row>
    <row r="1524" spans="2:9" ht="16.2" thickTop="1" thickBot="1" x14ac:dyDescent="0.3">
      <c r="B1524" s="29" t="s">
        <v>121</v>
      </c>
      <c r="C1524" s="30" t="s">
        <v>1329</v>
      </c>
      <c r="D1524" s="30" t="s">
        <v>1153</v>
      </c>
      <c r="E1524" s="30" t="s">
        <v>4</v>
      </c>
      <c r="F1524" s="31">
        <v>31649.511308301928</v>
      </c>
      <c r="G1524" s="32">
        <v>0</v>
      </c>
      <c r="H1524" s="33" t="s">
        <v>121</v>
      </c>
      <c r="I1524" s="34" t="s">
        <v>121</v>
      </c>
    </row>
    <row r="1525" spans="2:9" ht="16.2" thickTop="1" thickBot="1" x14ac:dyDescent="0.3">
      <c r="B1525" s="29" t="s">
        <v>126</v>
      </c>
      <c r="C1525" s="30" t="s">
        <v>1329</v>
      </c>
      <c r="D1525" s="30" t="s">
        <v>1158</v>
      </c>
      <c r="E1525" s="30" t="s">
        <v>4</v>
      </c>
      <c r="F1525" s="31">
        <v>50078.318283697379</v>
      </c>
      <c r="G1525" s="32">
        <v>0</v>
      </c>
      <c r="H1525" s="33" t="s">
        <v>126</v>
      </c>
      <c r="I1525" s="34" t="s">
        <v>126</v>
      </c>
    </row>
    <row r="1526" spans="2:9" ht="16.2" thickTop="1" thickBot="1" x14ac:dyDescent="0.3">
      <c r="B1526" s="29" t="s">
        <v>125</v>
      </c>
      <c r="C1526" s="30" t="s">
        <v>1329</v>
      </c>
      <c r="D1526" s="30" t="s">
        <v>1157</v>
      </c>
      <c r="E1526" s="30" t="s">
        <v>4</v>
      </c>
      <c r="F1526" s="31">
        <v>47247.432246474455</v>
      </c>
      <c r="G1526" s="32">
        <v>0</v>
      </c>
      <c r="H1526" s="33" t="s">
        <v>125</v>
      </c>
      <c r="I1526" s="34" t="s">
        <v>125</v>
      </c>
    </row>
    <row r="1527" spans="2:9" ht="16.2" thickTop="1" thickBot="1" x14ac:dyDescent="0.3">
      <c r="B1527" s="29" t="s">
        <v>124</v>
      </c>
      <c r="C1527" s="30" t="s">
        <v>1329</v>
      </c>
      <c r="D1527" s="30" t="s">
        <v>1156</v>
      </c>
      <c r="E1527" s="30" t="s">
        <v>4</v>
      </c>
      <c r="F1527" s="31">
        <v>44416.546209251523</v>
      </c>
      <c r="G1527" s="32">
        <v>0</v>
      </c>
      <c r="H1527" s="33" t="s">
        <v>124</v>
      </c>
      <c r="I1527" s="34" t="s">
        <v>124</v>
      </c>
    </row>
    <row r="1528" spans="2:9" ht="16.2" thickTop="1" thickBot="1" x14ac:dyDescent="0.3">
      <c r="B1528" s="29" t="s">
        <v>129</v>
      </c>
      <c r="C1528" s="30" t="s">
        <v>1329</v>
      </c>
      <c r="D1528" s="30" t="s">
        <v>1161</v>
      </c>
      <c r="E1528" s="30" t="s">
        <v>4</v>
      </c>
      <c r="F1528" s="31">
        <v>50441.395727022435</v>
      </c>
      <c r="G1528" s="32">
        <v>0</v>
      </c>
      <c r="H1528" s="33" t="s">
        <v>129</v>
      </c>
      <c r="I1528" s="34" t="s">
        <v>129</v>
      </c>
    </row>
    <row r="1529" spans="2:9" ht="16.2" thickTop="1" thickBot="1" x14ac:dyDescent="0.3">
      <c r="B1529" s="29" t="s">
        <v>128</v>
      </c>
      <c r="C1529" s="30" t="s">
        <v>1329</v>
      </c>
      <c r="D1529" s="30" t="s">
        <v>1160</v>
      </c>
      <c r="E1529" s="30" t="s">
        <v>4</v>
      </c>
      <c r="F1529" s="31">
        <v>47566.249246042258</v>
      </c>
      <c r="G1529" s="32">
        <v>0</v>
      </c>
      <c r="H1529" s="33" t="s">
        <v>128</v>
      </c>
      <c r="I1529" s="34" t="s">
        <v>128</v>
      </c>
    </row>
    <row r="1530" spans="2:9" ht="16.2" thickTop="1" thickBot="1" x14ac:dyDescent="0.3">
      <c r="B1530" s="29" t="s">
        <v>127</v>
      </c>
      <c r="C1530" s="30" t="s">
        <v>1329</v>
      </c>
      <c r="D1530" s="30" t="s">
        <v>1159</v>
      </c>
      <c r="E1530" s="30" t="s">
        <v>4</v>
      </c>
      <c r="F1530" s="31">
        <v>44691.102765062104</v>
      </c>
      <c r="G1530" s="32">
        <v>0</v>
      </c>
      <c r="H1530" s="33" t="s">
        <v>127</v>
      </c>
      <c r="I1530" s="34" t="s">
        <v>127</v>
      </c>
    </row>
    <row r="1531" spans="2:9" ht="16.2" thickTop="1" thickBot="1" x14ac:dyDescent="0.3">
      <c r="B1531" s="29" t="s">
        <v>119</v>
      </c>
      <c r="C1531" s="30" t="s">
        <v>1329</v>
      </c>
      <c r="D1531" s="30" t="s">
        <v>1151</v>
      </c>
      <c r="E1531" s="30" t="s">
        <v>4</v>
      </c>
      <c r="F1531" s="31">
        <v>23242.641344382646</v>
      </c>
      <c r="G1531" s="32">
        <v>0</v>
      </c>
      <c r="H1531" s="33" t="s">
        <v>119</v>
      </c>
      <c r="I1531" s="34" t="s">
        <v>119</v>
      </c>
    </row>
    <row r="1532" spans="2:9" ht="16.2" thickTop="1" thickBot="1" x14ac:dyDescent="0.3">
      <c r="B1532" s="29" t="s">
        <v>120</v>
      </c>
      <c r="C1532" s="30" t="s">
        <v>1329</v>
      </c>
      <c r="D1532" s="30" t="s">
        <v>1152</v>
      </c>
      <c r="E1532" s="30" t="s">
        <v>4</v>
      </c>
      <c r="F1532" s="31">
        <v>24579.510091970697</v>
      </c>
      <c r="G1532" s="32">
        <v>0</v>
      </c>
      <c r="H1532" s="33" t="s">
        <v>120</v>
      </c>
      <c r="I1532" s="34" t="s">
        <v>120</v>
      </c>
    </row>
    <row r="1533" spans="2:9" ht="16.2" thickTop="1" thickBot="1" x14ac:dyDescent="0.3">
      <c r="B1533" s="29" t="s">
        <v>118</v>
      </c>
      <c r="C1533" s="30" t="s">
        <v>1329</v>
      </c>
      <c r="D1533" s="30" t="s">
        <v>1150</v>
      </c>
      <c r="E1533" s="30" t="s">
        <v>4</v>
      </c>
      <c r="F1533" s="31">
        <v>21905.772596794606</v>
      </c>
      <c r="G1533" s="32">
        <v>0</v>
      </c>
      <c r="H1533" s="33" t="s">
        <v>118</v>
      </c>
      <c r="I1533" s="34" t="s">
        <v>118</v>
      </c>
    </row>
    <row r="1534" spans="2:9" ht="16.2" thickTop="1" thickBot="1" x14ac:dyDescent="0.3">
      <c r="B1534" s="29" t="s">
        <v>117</v>
      </c>
      <c r="C1534" s="30" t="s">
        <v>1329</v>
      </c>
      <c r="D1534" s="30" t="s">
        <v>1149</v>
      </c>
      <c r="E1534" s="30" t="s">
        <v>4</v>
      </c>
      <c r="F1534" s="31">
        <v>20568.903849206567</v>
      </c>
      <c r="G1534" s="32">
        <v>0</v>
      </c>
      <c r="H1534" s="33" t="s">
        <v>117</v>
      </c>
      <c r="I1534" s="34" t="s">
        <v>117</v>
      </c>
    </row>
    <row r="1535" spans="2:9" ht="16.2" thickTop="1" thickBot="1" x14ac:dyDescent="0.3">
      <c r="B1535" s="29" t="s">
        <v>116</v>
      </c>
      <c r="C1535" s="30" t="s">
        <v>1329</v>
      </c>
      <c r="D1535" s="30" t="s">
        <v>1148</v>
      </c>
      <c r="E1535" s="30" t="s">
        <v>4</v>
      </c>
      <c r="F1535" s="31">
        <v>19232.035101618527</v>
      </c>
      <c r="G1535" s="32">
        <v>0</v>
      </c>
      <c r="H1535" s="33" t="s">
        <v>116</v>
      </c>
      <c r="I1535" s="34" t="s">
        <v>116</v>
      </c>
    </row>
    <row r="1536" spans="2:9" ht="16.2" thickTop="1" thickBot="1" x14ac:dyDescent="0.3">
      <c r="B1536" s="29" t="s">
        <v>109</v>
      </c>
      <c r="C1536" s="30" t="s">
        <v>1329</v>
      </c>
      <c r="D1536" s="30" t="s">
        <v>1155</v>
      </c>
      <c r="E1536" s="30" t="s">
        <v>4</v>
      </c>
      <c r="F1536" s="31">
        <v>39768.600847288777</v>
      </c>
      <c r="G1536" s="32">
        <v>0</v>
      </c>
      <c r="H1536" s="33" t="s">
        <v>109</v>
      </c>
      <c r="I1536" s="34" t="s">
        <v>109</v>
      </c>
    </row>
    <row r="1537" spans="2:9" ht="16.2" thickTop="1" thickBot="1" x14ac:dyDescent="0.3">
      <c r="B1537" s="29" t="s">
        <v>108</v>
      </c>
      <c r="C1537" s="30" t="s">
        <v>1329</v>
      </c>
      <c r="D1537" s="30" t="s">
        <v>1154</v>
      </c>
      <c r="E1537" s="30" t="s">
        <v>4</v>
      </c>
      <c r="F1537" s="31">
        <v>37550.244712975997</v>
      </c>
      <c r="G1537" s="32">
        <v>0</v>
      </c>
      <c r="H1537" s="33" t="s">
        <v>108</v>
      </c>
      <c r="I1537" s="34" t="s">
        <v>108</v>
      </c>
    </row>
    <row r="1538" spans="2:9" ht="16.2" thickTop="1" thickBot="1" x14ac:dyDescent="0.3">
      <c r="B1538" s="29" t="s">
        <v>107</v>
      </c>
      <c r="C1538" s="30" t="s">
        <v>1329</v>
      </c>
      <c r="D1538" s="30" t="s">
        <v>1153</v>
      </c>
      <c r="E1538" s="30" t="s">
        <v>4</v>
      </c>
      <c r="F1538" s="31">
        <v>35331.888578663216</v>
      </c>
      <c r="G1538" s="32">
        <v>0</v>
      </c>
      <c r="H1538" s="33" t="s">
        <v>107</v>
      </c>
      <c r="I1538" s="34" t="s">
        <v>107</v>
      </c>
    </row>
    <row r="1539" spans="2:9" ht="16.2" thickTop="1" thickBot="1" x14ac:dyDescent="0.3">
      <c r="B1539" s="29" t="s">
        <v>112</v>
      </c>
      <c r="C1539" s="30" t="s">
        <v>1329</v>
      </c>
      <c r="D1539" s="30" t="s">
        <v>1158</v>
      </c>
      <c r="E1539" s="30" t="s">
        <v>4</v>
      </c>
      <c r="F1539" s="31">
        <v>55860.014210137218</v>
      </c>
      <c r="G1539" s="32">
        <v>0</v>
      </c>
      <c r="H1539" s="33" t="s">
        <v>112</v>
      </c>
      <c r="I1539" s="34" t="s">
        <v>112</v>
      </c>
    </row>
    <row r="1540" spans="2:9" ht="16.2" thickTop="1" thickBot="1" x14ac:dyDescent="0.3">
      <c r="B1540" s="29" t="s">
        <v>111</v>
      </c>
      <c r="C1540" s="30" t="s">
        <v>1329</v>
      </c>
      <c r="D1540" s="30" t="s">
        <v>1157</v>
      </c>
      <c r="E1540" s="30" t="s">
        <v>4</v>
      </c>
      <c r="F1540" s="31">
        <v>52754.918519265324</v>
      </c>
      <c r="G1540" s="32">
        <v>0</v>
      </c>
      <c r="H1540" s="33" t="s">
        <v>111</v>
      </c>
      <c r="I1540" s="34" t="s">
        <v>111</v>
      </c>
    </row>
    <row r="1541" spans="2:9" ht="16.2" thickTop="1" thickBot="1" x14ac:dyDescent="0.3">
      <c r="B1541" s="29" t="s">
        <v>110</v>
      </c>
      <c r="C1541" s="30" t="s">
        <v>1329</v>
      </c>
      <c r="D1541" s="30" t="s">
        <v>1156</v>
      </c>
      <c r="E1541" s="30" t="s">
        <v>4</v>
      </c>
      <c r="F1541" s="31">
        <v>49649.82282839343</v>
      </c>
      <c r="G1541" s="32">
        <v>0</v>
      </c>
      <c r="H1541" s="33" t="s">
        <v>110</v>
      </c>
      <c r="I1541" s="34" t="s">
        <v>110</v>
      </c>
    </row>
    <row r="1542" spans="2:9" ht="16.2" thickTop="1" thickBot="1" x14ac:dyDescent="0.3">
      <c r="B1542" s="29" t="s">
        <v>115</v>
      </c>
      <c r="C1542" s="30" t="s">
        <v>1329</v>
      </c>
      <c r="D1542" s="30" t="s">
        <v>1161</v>
      </c>
      <c r="E1542" s="30" t="s">
        <v>4</v>
      </c>
      <c r="F1542" s="31">
        <v>56107.969450926619</v>
      </c>
      <c r="G1542" s="32">
        <v>0</v>
      </c>
      <c r="H1542" s="33" t="s">
        <v>115</v>
      </c>
      <c r="I1542" s="34" t="s">
        <v>115</v>
      </c>
    </row>
    <row r="1543" spans="2:9" ht="16.2" thickTop="1" thickBot="1" x14ac:dyDescent="0.3">
      <c r="B1543" s="29" t="s">
        <v>114</v>
      </c>
      <c r="C1543" s="30" t="s">
        <v>1329</v>
      </c>
      <c r="D1543" s="30" t="s">
        <v>1160</v>
      </c>
      <c r="E1543" s="30" t="s">
        <v>4</v>
      </c>
      <c r="F1543" s="31">
        <v>52963.028563399777</v>
      </c>
      <c r="G1543" s="32">
        <v>0</v>
      </c>
      <c r="H1543" s="33" t="s">
        <v>114</v>
      </c>
      <c r="I1543" s="34" t="s">
        <v>114</v>
      </c>
    </row>
    <row r="1544" spans="2:9" ht="16.2" thickTop="1" thickBot="1" x14ac:dyDescent="0.3">
      <c r="B1544" s="29" t="s">
        <v>113</v>
      </c>
      <c r="C1544" s="30" t="s">
        <v>1329</v>
      </c>
      <c r="D1544" s="30" t="s">
        <v>1159</v>
      </c>
      <c r="E1544" s="30" t="s">
        <v>4</v>
      </c>
      <c r="F1544" s="31">
        <v>49818.087675872943</v>
      </c>
      <c r="G1544" s="32">
        <v>0</v>
      </c>
      <c r="H1544" s="33" t="s">
        <v>113</v>
      </c>
      <c r="I1544" s="34" t="s">
        <v>113</v>
      </c>
    </row>
    <row r="1545" spans="2:9" ht="16.2" thickTop="1" thickBot="1" x14ac:dyDescent="0.3">
      <c r="B1545" s="29" t="s">
        <v>105</v>
      </c>
      <c r="C1545" s="30" t="s">
        <v>1329</v>
      </c>
      <c r="D1545" s="30" t="s">
        <v>1151</v>
      </c>
      <c r="E1545" s="30" t="s">
        <v>4</v>
      </c>
      <c r="F1545" s="31">
        <v>25794.329760685116</v>
      </c>
      <c r="G1545" s="32">
        <v>0</v>
      </c>
      <c r="H1545" s="33" t="s">
        <v>105</v>
      </c>
      <c r="I1545" s="34" t="s">
        <v>105</v>
      </c>
    </row>
    <row r="1546" spans="2:9" ht="16.2" thickTop="1" thickBot="1" x14ac:dyDescent="0.3">
      <c r="B1546" s="29" t="s">
        <v>106</v>
      </c>
      <c r="C1546" s="30" t="s">
        <v>1329</v>
      </c>
      <c r="D1546" s="30" t="s">
        <v>1152</v>
      </c>
      <c r="E1546" s="30" t="s">
        <v>4</v>
      </c>
      <c r="F1546" s="31">
        <v>27253.676270889882</v>
      </c>
      <c r="G1546" s="32">
        <v>0</v>
      </c>
      <c r="H1546" s="33" t="s">
        <v>106</v>
      </c>
      <c r="I1546" s="34" t="s">
        <v>106</v>
      </c>
    </row>
    <row r="1547" spans="2:9" ht="16.2" thickTop="1" thickBot="1" x14ac:dyDescent="0.3">
      <c r="B1547" s="29" t="s">
        <v>104</v>
      </c>
      <c r="C1547" s="30" t="s">
        <v>1329</v>
      </c>
      <c r="D1547" s="30" t="s">
        <v>1150</v>
      </c>
      <c r="E1547" s="30" t="s">
        <v>4</v>
      </c>
      <c r="F1547" s="31">
        <v>24334.983250480349</v>
      </c>
      <c r="G1547" s="32">
        <v>0</v>
      </c>
      <c r="H1547" s="33" t="s">
        <v>104</v>
      </c>
      <c r="I1547" s="34" t="s">
        <v>104</v>
      </c>
    </row>
    <row r="1548" spans="2:9" ht="16.2" thickTop="1" thickBot="1" x14ac:dyDescent="0.3">
      <c r="B1548" s="29" t="s">
        <v>103</v>
      </c>
      <c r="C1548" s="30" t="s">
        <v>1329</v>
      </c>
      <c r="D1548" s="30" t="s">
        <v>1149</v>
      </c>
      <c r="E1548" s="30" t="s">
        <v>4</v>
      </c>
      <c r="F1548" s="31">
        <v>22875.636740275575</v>
      </c>
      <c r="G1548" s="32">
        <v>0</v>
      </c>
      <c r="H1548" s="33" t="s">
        <v>103</v>
      </c>
      <c r="I1548" s="34" t="s">
        <v>103</v>
      </c>
    </row>
    <row r="1549" spans="2:9" ht="16.2" thickTop="1" thickBot="1" x14ac:dyDescent="0.3">
      <c r="B1549" s="29" t="s">
        <v>102</v>
      </c>
      <c r="C1549" s="30" t="s">
        <v>1329</v>
      </c>
      <c r="D1549" s="30" t="s">
        <v>1148</v>
      </c>
      <c r="E1549" s="30" t="s">
        <v>4</v>
      </c>
      <c r="F1549" s="31">
        <v>21416.290230070819</v>
      </c>
      <c r="G1549" s="32">
        <v>0</v>
      </c>
      <c r="H1549" s="33" t="s">
        <v>102</v>
      </c>
      <c r="I1549" s="34" t="s">
        <v>102</v>
      </c>
    </row>
    <row r="1550" spans="2:9" ht="16.2" thickTop="1" thickBot="1" x14ac:dyDescent="0.3">
      <c r="B1550" s="29" t="s">
        <v>95</v>
      </c>
      <c r="C1550" s="30" t="s">
        <v>1329</v>
      </c>
      <c r="D1550" s="30" t="s">
        <v>1155</v>
      </c>
      <c r="E1550" s="30" t="s">
        <v>4</v>
      </c>
      <c r="F1550" s="31">
        <v>41017.136127687663</v>
      </c>
      <c r="G1550" s="32">
        <v>0</v>
      </c>
      <c r="H1550" s="33" t="s">
        <v>95</v>
      </c>
      <c r="I1550" s="34" t="s">
        <v>95</v>
      </c>
    </row>
    <row r="1551" spans="2:9" ht="16.2" thickTop="1" thickBot="1" x14ac:dyDescent="0.3">
      <c r="B1551" s="29" t="s">
        <v>94</v>
      </c>
      <c r="C1551" s="30" t="s">
        <v>1329</v>
      </c>
      <c r="D1551" s="30" t="s">
        <v>1154</v>
      </c>
      <c r="E1551" s="30" t="s">
        <v>4</v>
      </c>
      <c r="F1551" s="31">
        <v>38754.088984627102</v>
      </c>
      <c r="G1551" s="32">
        <v>0</v>
      </c>
      <c r="H1551" s="33" t="s">
        <v>94</v>
      </c>
      <c r="I1551" s="34" t="s">
        <v>94</v>
      </c>
    </row>
    <row r="1552" spans="2:9" ht="16.2" thickTop="1" thickBot="1" x14ac:dyDescent="0.3">
      <c r="B1552" s="29" t="s">
        <v>93</v>
      </c>
      <c r="C1552" s="30" t="s">
        <v>1329</v>
      </c>
      <c r="D1552" s="30" t="s">
        <v>1153</v>
      </c>
      <c r="E1552" s="30" t="s">
        <v>4</v>
      </c>
      <c r="F1552" s="31">
        <v>36491.041841566541</v>
      </c>
      <c r="G1552" s="32">
        <v>0</v>
      </c>
      <c r="H1552" s="33" t="s">
        <v>93</v>
      </c>
      <c r="I1552" s="34" t="s">
        <v>93</v>
      </c>
    </row>
    <row r="1553" spans="2:9" ht="16.2" thickTop="1" thickBot="1" x14ac:dyDescent="0.3">
      <c r="B1553" s="29" t="s">
        <v>98</v>
      </c>
      <c r="C1553" s="30" t="s">
        <v>1329</v>
      </c>
      <c r="D1553" s="30" t="s">
        <v>1158</v>
      </c>
      <c r="E1553" s="30" t="s">
        <v>4</v>
      </c>
      <c r="F1553" s="31">
        <v>58145.457705917936</v>
      </c>
      <c r="G1553" s="32">
        <v>0</v>
      </c>
      <c r="H1553" s="33" t="s">
        <v>98</v>
      </c>
      <c r="I1553" s="34" t="s">
        <v>98</v>
      </c>
    </row>
    <row r="1554" spans="2:9" ht="16.2" thickTop="1" thickBot="1" x14ac:dyDescent="0.3">
      <c r="B1554" s="29" t="s">
        <v>97</v>
      </c>
      <c r="C1554" s="30" t="s">
        <v>1329</v>
      </c>
      <c r="D1554" s="30" t="s">
        <v>1157</v>
      </c>
      <c r="E1554" s="30" t="s">
        <v>4</v>
      </c>
      <c r="F1554" s="31">
        <v>54952.020695501596</v>
      </c>
      <c r="G1554" s="32">
        <v>0</v>
      </c>
      <c r="H1554" s="33" t="s">
        <v>97</v>
      </c>
      <c r="I1554" s="34" t="s">
        <v>97</v>
      </c>
    </row>
    <row r="1555" spans="2:9" ht="16.2" thickTop="1" thickBot="1" x14ac:dyDescent="0.3">
      <c r="B1555" s="29" t="s">
        <v>96</v>
      </c>
      <c r="C1555" s="30" t="s">
        <v>1329</v>
      </c>
      <c r="D1555" s="30" t="s">
        <v>1156</v>
      </c>
      <c r="E1555" s="30" t="s">
        <v>4</v>
      </c>
      <c r="F1555" s="31">
        <v>51758.583685085236</v>
      </c>
      <c r="G1555" s="32">
        <v>0</v>
      </c>
      <c r="H1555" s="33" t="s">
        <v>96</v>
      </c>
      <c r="I1555" s="34" t="s">
        <v>96</v>
      </c>
    </row>
    <row r="1556" spans="2:9" ht="16.2" thickTop="1" thickBot="1" x14ac:dyDescent="0.3">
      <c r="B1556" s="29" t="s">
        <v>101</v>
      </c>
      <c r="C1556" s="30" t="s">
        <v>1329</v>
      </c>
      <c r="D1556" s="30" t="s">
        <v>1161</v>
      </c>
      <c r="E1556" s="30" t="s">
        <v>4</v>
      </c>
      <c r="F1556" s="31">
        <v>57354.79158235588</v>
      </c>
      <c r="G1556" s="32">
        <v>0</v>
      </c>
      <c r="H1556" s="33" t="s">
        <v>101</v>
      </c>
      <c r="I1556" s="34" t="s">
        <v>101</v>
      </c>
    </row>
    <row r="1557" spans="2:9" ht="16.2" thickTop="1" thickBot="1" x14ac:dyDescent="0.3">
      <c r="B1557" s="29" t="s">
        <v>100</v>
      </c>
      <c r="C1557" s="30" t="s">
        <v>1329</v>
      </c>
      <c r="D1557" s="30" t="s">
        <v>1160</v>
      </c>
      <c r="E1557" s="30" t="s">
        <v>4</v>
      </c>
      <c r="F1557" s="31">
        <v>54169.813193508759</v>
      </c>
      <c r="G1557" s="32">
        <v>0</v>
      </c>
      <c r="H1557" s="33" t="s">
        <v>100</v>
      </c>
      <c r="I1557" s="34" t="s">
        <v>100</v>
      </c>
    </row>
    <row r="1558" spans="2:9" ht="16.2" thickTop="1" thickBot="1" x14ac:dyDescent="0.3">
      <c r="B1558" s="29" t="s">
        <v>99</v>
      </c>
      <c r="C1558" s="30" t="s">
        <v>1329</v>
      </c>
      <c r="D1558" s="30" t="s">
        <v>1159</v>
      </c>
      <c r="E1558" s="30" t="s">
        <v>4</v>
      </c>
      <c r="F1558" s="31">
        <v>50984.834804661637</v>
      </c>
      <c r="G1558" s="32">
        <v>0</v>
      </c>
      <c r="H1558" s="33" t="s">
        <v>99</v>
      </c>
      <c r="I1558" s="34" t="s">
        <v>99</v>
      </c>
    </row>
    <row r="1559" spans="2:9" ht="16.2" thickTop="1" thickBot="1" x14ac:dyDescent="0.3">
      <c r="B1559" s="29" t="s">
        <v>91</v>
      </c>
      <c r="C1559" s="30" t="s">
        <v>1329</v>
      </c>
      <c r="D1559" s="30" t="s">
        <v>1151</v>
      </c>
      <c r="E1559" s="30" t="s">
        <v>4</v>
      </c>
      <c r="F1559" s="31">
        <v>26036.738303174887</v>
      </c>
      <c r="G1559" s="32">
        <v>0</v>
      </c>
      <c r="H1559" s="33" t="s">
        <v>91</v>
      </c>
      <c r="I1559" s="34" t="s">
        <v>91</v>
      </c>
    </row>
    <row r="1560" spans="2:9" ht="16.2" thickTop="1" thickBot="1" x14ac:dyDescent="0.3">
      <c r="B1560" s="29" t="s">
        <v>92</v>
      </c>
      <c r="C1560" s="30" t="s">
        <v>1329</v>
      </c>
      <c r="D1560" s="30" t="s">
        <v>1152</v>
      </c>
      <c r="E1560" s="30" t="s">
        <v>4</v>
      </c>
      <c r="F1560" s="31">
        <v>27501.483171055537</v>
      </c>
      <c r="G1560" s="32">
        <v>0</v>
      </c>
      <c r="H1560" s="33" t="s">
        <v>92</v>
      </c>
      <c r="I1560" s="34" t="s">
        <v>92</v>
      </c>
    </row>
    <row r="1561" spans="2:9" ht="16.2" thickTop="1" thickBot="1" x14ac:dyDescent="0.3">
      <c r="B1561" s="29" t="s">
        <v>90</v>
      </c>
      <c r="C1561" s="30" t="s">
        <v>1329</v>
      </c>
      <c r="D1561" s="30" t="s">
        <v>1150</v>
      </c>
      <c r="E1561" s="30" t="s">
        <v>4</v>
      </c>
      <c r="F1561" s="31">
        <v>24571.993435294247</v>
      </c>
      <c r="G1561" s="32">
        <v>0</v>
      </c>
      <c r="H1561" s="33" t="s">
        <v>90</v>
      </c>
      <c r="I1561" s="34" t="s">
        <v>90</v>
      </c>
    </row>
    <row r="1562" spans="2:9" ht="16.2" thickTop="1" thickBot="1" x14ac:dyDescent="0.3">
      <c r="B1562" s="29" t="s">
        <v>89</v>
      </c>
      <c r="C1562" s="30" t="s">
        <v>1329</v>
      </c>
      <c r="D1562" s="30" t="s">
        <v>1149</v>
      </c>
      <c r="E1562" s="30" t="s">
        <v>4</v>
      </c>
      <c r="F1562" s="31">
        <v>23107.248567413601</v>
      </c>
      <c r="G1562" s="32">
        <v>0</v>
      </c>
      <c r="H1562" s="33" t="s">
        <v>89</v>
      </c>
      <c r="I1562" s="34" t="s">
        <v>89</v>
      </c>
    </row>
    <row r="1563" spans="2:9" ht="16.2" thickTop="1" thickBot="1" x14ac:dyDescent="0.3">
      <c r="B1563" s="29" t="s">
        <v>88</v>
      </c>
      <c r="C1563" s="30" t="s">
        <v>1329</v>
      </c>
      <c r="D1563" s="30" t="s">
        <v>1148</v>
      </c>
      <c r="E1563" s="30" t="s">
        <v>4</v>
      </c>
      <c r="F1563" s="31">
        <v>21642.503699532954</v>
      </c>
      <c r="G1563" s="32">
        <v>0</v>
      </c>
      <c r="H1563" s="33" t="s">
        <v>88</v>
      </c>
      <c r="I1563" s="34" t="s">
        <v>88</v>
      </c>
    </row>
    <row r="1564" spans="2:9" ht="16.2" thickTop="1" thickBot="1" x14ac:dyDescent="0.3">
      <c r="B1564" s="29" t="s">
        <v>81</v>
      </c>
      <c r="C1564" s="30" t="s">
        <v>1329</v>
      </c>
      <c r="D1564" s="30" t="s">
        <v>1155</v>
      </c>
      <c r="E1564" s="30" t="s">
        <v>4</v>
      </c>
      <c r="F1564" s="31">
        <v>45413.140504055635</v>
      </c>
      <c r="G1564" s="32">
        <v>0</v>
      </c>
      <c r="H1564" s="33" t="s">
        <v>81</v>
      </c>
      <c r="I1564" s="34" t="s">
        <v>81</v>
      </c>
    </row>
    <row r="1565" spans="2:9" ht="16.2" thickTop="1" thickBot="1" x14ac:dyDescent="0.3">
      <c r="B1565" s="29" t="s">
        <v>80</v>
      </c>
      <c r="C1565" s="30" t="s">
        <v>1329</v>
      </c>
      <c r="D1565" s="30" t="s">
        <v>1154</v>
      </c>
      <c r="E1565" s="30" t="s">
        <v>4</v>
      </c>
      <c r="F1565" s="31">
        <v>42948.158460024802</v>
      </c>
      <c r="G1565" s="32">
        <v>0</v>
      </c>
      <c r="H1565" s="33" t="s">
        <v>80</v>
      </c>
      <c r="I1565" s="34" t="s">
        <v>80</v>
      </c>
    </row>
    <row r="1566" spans="2:9" ht="16.2" thickTop="1" thickBot="1" x14ac:dyDescent="0.3">
      <c r="B1566" s="29" t="s">
        <v>79</v>
      </c>
      <c r="C1566" s="30" t="s">
        <v>1329</v>
      </c>
      <c r="D1566" s="30" t="s">
        <v>1153</v>
      </c>
      <c r="E1566" s="30" t="s">
        <v>4</v>
      </c>
      <c r="F1566" s="31">
        <v>40483.17641599397</v>
      </c>
      <c r="G1566" s="32">
        <v>0</v>
      </c>
      <c r="H1566" s="33" t="s">
        <v>79</v>
      </c>
      <c r="I1566" s="34" t="s">
        <v>79</v>
      </c>
    </row>
    <row r="1567" spans="2:9" ht="16.2" thickTop="1" thickBot="1" x14ac:dyDescent="0.3">
      <c r="B1567" s="29" t="s">
        <v>84</v>
      </c>
      <c r="C1567" s="30" t="s">
        <v>1329</v>
      </c>
      <c r="D1567" s="30" t="s">
        <v>1158</v>
      </c>
      <c r="E1567" s="30" t="s">
        <v>4</v>
      </c>
      <c r="F1567" s="31">
        <v>64544.455423737214</v>
      </c>
      <c r="G1567" s="32">
        <v>0</v>
      </c>
      <c r="H1567" s="33" t="s">
        <v>84</v>
      </c>
      <c r="I1567" s="34" t="s">
        <v>84</v>
      </c>
    </row>
    <row r="1568" spans="2:9" ht="16.2" thickTop="1" thickBot="1" x14ac:dyDescent="0.3">
      <c r="B1568" s="29" t="s">
        <v>83</v>
      </c>
      <c r="C1568" s="30" t="s">
        <v>1329</v>
      </c>
      <c r="D1568" s="30" t="s">
        <v>1157</v>
      </c>
      <c r="E1568" s="30" t="s">
        <v>4</v>
      </c>
      <c r="F1568" s="31">
        <v>61056.988148752112</v>
      </c>
      <c r="G1568" s="32">
        <v>0</v>
      </c>
      <c r="H1568" s="33" t="s">
        <v>83</v>
      </c>
      <c r="I1568" s="34" t="s">
        <v>83</v>
      </c>
    </row>
    <row r="1569" spans="2:9" ht="16.2" thickTop="1" thickBot="1" x14ac:dyDescent="0.3">
      <c r="B1569" s="29" t="s">
        <v>82</v>
      </c>
      <c r="C1569" s="30" t="s">
        <v>1329</v>
      </c>
      <c r="D1569" s="30" t="s">
        <v>1156</v>
      </c>
      <c r="E1569" s="30" t="s">
        <v>4</v>
      </c>
      <c r="F1569" s="31">
        <v>57569.520873766975</v>
      </c>
      <c r="G1569" s="32">
        <v>0</v>
      </c>
      <c r="H1569" s="33" t="s">
        <v>82</v>
      </c>
      <c r="I1569" s="34" t="s">
        <v>82</v>
      </c>
    </row>
    <row r="1570" spans="2:9" ht="16.2" thickTop="1" thickBot="1" x14ac:dyDescent="0.3">
      <c r="B1570" s="29" t="s">
        <v>87</v>
      </c>
      <c r="C1570" s="30" t="s">
        <v>1329</v>
      </c>
      <c r="D1570" s="30" t="s">
        <v>1161</v>
      </c>
      <c r="E1570" s="30" t="s">
        <v>4</v>
      </c>
      <c r="F1570" s="31">
        <v>63335.914496367288</v>
      </c>
      <c r="G1570" s="32">
        <v>0</v>
      </c>
      <c r="H1570" s="33" t="s">
        <v>87</v>
      </c>
      <c r="I1570" s="34" t="s">
        <v>87</v>
      </c>
    </row>
    <row r="1571" spans="2:9" ht="16.2" thickTop="1" thickBot="1" x14ac:dyDescent="0.3">
      <c r="B1571" s="29" t="s">
        <v>86</v>
      </c>
      <c r="C1571" s="30" t="s">
        <v>1329</v>
      </c>
      <c r="D1571" s="30" t="s">
        <v>1160</v>
      </c>
      <c r="E1571" s="30" t="s">
        <v>4</v>
      </c>
      <c r="F1571" s="31">
        <v>59875.564773971681</v>
      </c>
      <c r="G1571" s="32">
        <v>0</v>
      </c>
      <c r="H1571" s="33" t="s">
        <v>86</v>
      </c>
      <c r="I1571" s="34" t="s">
        <v>86</v>
      </c>
    </row>
    <row r="1572" spans="2:9" ht="16.2" thickTop="1" thickBot="1" x14ac:dyDescent="0.3">
      <c r="B1572" s="29" t="s">
        <v>85</v>
      </c>
      <c r="C1572" s="30" t="s">
        <v>1329</v>
      </c>
      <c r="D1572" s="30" t="s">
        <v>1159</v>
      </c>
      <c r="E1572" s="30" t="s">
        <v>4</v>
      </c>
      <c r="F1572" s="31">
        <v>56415.215051576066</v>
      </c>
      <c r="G1572" s="32">
        <v>0</v>
      </c>
      <c r="H1572" s="33" t="s">
        <v>85</v>
      </c>
      <c r="I1572" s="34" t="s">
        <v>85</v>
      </c>
    </row>
    <row r="1573" spans="2:9" ht="16.2" thickTop="1" thickBot="1" x14ac:dyDescent="0.3">
      <c r="B1573" s="29" t="s">
        <v>77</v>
      </c>
      <c r="C1573" s="30" t="s">
        <v>1329</v>
      </c>
      <c r="D1573" s="30" t="s">
        <v>1151</v>
      </c>
      <c r="E1573" s="30" t="s">
        <v>4</v>
      </c>
      <c r="F1573" s="31">
        <v>28640.845025182389</v>
      </c>
      <c r="G1573" s="32">
        <v>0</v>
      </c>
      <c r="H1573" s="33" t="s">
        <v>77</v>
      </c>
      <c r="I1573" s="34" t="s">
        <v>77</v>
      </c>
    </row>
    <row r="1574" spans="2:9" ht="16.2" thickTop="1" thickBot="1" x14ac:dyDescent="0.3">
      <c r="B1574" s="29" t="s">
        <v>78</v>
      </c>
      <c r="C1574" s="30" t="s">
        <v>1329</v>
      </c>
      <c r="D1574" s="30" t="s">
        <v>1152</v>
      </c>
      <c r="E1574" s="30" t="s">
        <v>4</v>
      </c>
      <c r="F1574" s="31">
        <v>30226.772672011339</v>
      </c>
      <c r="G1574" s="32">
        <v>0</v>
      </c>
      <c r="H1574" s="33" t="s">
        <v>78</v>
      </c>
      <c r="I1574" s="34" t="s">
        <v>78</v>
      </c>
    </row>
    <row r="1575" spans="2:9" ht="16.2" thickTop="1" thickBot="1" x14ac:dyDescent="0.3">
      <c r="B1575" s="29" t="s">
        <v>76</v>
      </c>
      <c r="C1575" s="30" t="s">
        <v>1329</v>
      </c>
      <c r="D1575" s="30" t="s">
        <v>1150</v>
      </c>
      <c r="E1575" s="30" t="s">
        <v>4</v>
      </c>
      <c r="F1575" s="31">
        <v>27054.917378353435</v>
      </c>
      <c r="G1575" s="32">
        <v>0</v>
      </c>
      <c r="H1575" s="33" t="s">
        <v>76</v>
      </c>
      <c r="I1575" s="34" t="s">
        <v>76</v>
      </c>
    </row>
    <row r="1576" spans="2:9" ht="16.2" thickTop="1" thickBot="1" x14ac:dyDescent="0.3">
      <c r="B1576" s="29" t="s">
        <v>75</v>
      </c>
      <c r="C1576" s="30" t="s">
        <v>1329</v>
      </c>
      <c r="D1576" s="30" t="s">
        <v>1149</v>
      </c>
      <c r="E1576" s="30" t="s">
        <v>4</v>
      </c>
      <c r="F1576" s="31">
        <v>25468.989731524482</v>
      </c>
      <c r="G1576" s="32">
        <v>0</v>
      </c>
      <c r="H1576" s="33" t="s">
        <v>75</v>
      </c>
      <c r="I1576" s="34" t="s">
        <v>75</v>
      </c>
    </row>
    <row r="1577" spans="2:9" ht="16.2" thickTop="1" thickBot="1" x14ac:dyDescent="0.3">
      <c r="B1577" s="29" t="s">
        <v>74</v>
      </c>
      <c r="C1577" s="30" t="s">
        <v>1329</v>
      </c>
      <c r="D1577" s="30" t="s">
        <v>1148</v>
      </c>
      <c r="E1577" s="30" t="s">
        <v>4</v>
      </c>
      <c r="F1577" s="31">
        <v>23883.062084695528</v>
      </c>
      <c r="G1577" s="32">
        <v>0</v>
      </c>
      <c r="H1577" s="33" t="s">
        <v>74</v>
      </c>
      <c r="I1577" s="34" t="s">
        <v>74</v>
      </c>
    </row>
    <row r="1578" spans="2:9" ht="16.2" thickTop="1" thickBot="1" x14ac:dyDescent="0.3">
      <c r="B1578" s="29" t="s">
        <v>67</v>
      </c>
      <c r="C1578" s="30" t="s">
        <v>1329</v>
      </c>
      <c r="D1578" s="30" t="s">
        <v>1141</v>
      </c>
      <c r="E1578" s="30" t="s">
        <v>4</v>
      </c>
      <c r="F1578" s="31">
        <v>66003.165154111703</v>
      </c>
      <c r="G1578" s="32">
        <v>0</v>
      </c>
      <c r="H1578" s="33" t="s">
        <v>67</v>
      </c>
      <c r="I1578" s="34" t="s">
        <v>67</v>
      </c>
    </row>
    <row r="1579" spans="2:9" ht="16.2" thickTop="1" thickBot="1" x14ac:dyDescent="0.3">
      <c r="B1579" s="29" t="s">
        <v>66</v>
      </c>
      <c r="C1579" s="30" t="s">
        <v>1329</v>
      </c>
      <c r="D1579" s="30" t="s">
        <v>1140</v>
      </c>
      <c r="E1579" s="30" t="s">
        <v>4</v>
      </c>
      <c r="F1579" s="31">
        <v>62704.003847833381</v>
      </c>
      <c r="G1579" s="32">
        <v>0</v>
      </c>
      <c r="H1579" s="33" t="s">
        <v>66</v>
      </c>
      <c r="I1579" s="34" t="s">
        <v>66</v>
      </c>
    </row>
    <row r="1580" spans="2:9" ht="16.2" thickTop="1" thickBot="1" x14ac:dyDescent="0.3">
      <c r="B1580" s="29" t="s">
        <v>65</v>
      </c>
      <c r="C1580" s="30" t="s">
        <v>1329</v>
      </c>
      <c r="D1580" s="30" t="s">
        <v>1139</v>
      </c>
      <c r="E1580" s="30" t="s">
        <v>4</v>
      </c>
      <c r="F1580" s="31">
        <v>59404.84254155503</v>
      </c>
      <c r="G1580" s="32">
        <v>0</v>
      </c>
      <c r="H1580" s="33" t="s">
        <v>65</v>
      </c>
      <c r="I1580" s="34" t="s">
        <v>65</v>
      </c>
    </row>
    <row r="1581" spans="2:9" ht="16.2" thickTop="1" thickBot="1" x14ac:dyDescent="0.3">
      <c r="B1581" s="29" t="s">
        <v>70</v>
      </c>
      <c r="C1581" s="30" t="s">
        <v>1329</v>
      </c>
      <c r="D1581" s="30" t="s">
        <v>1144</v>
      </c>
      <c r="E1581" s="30" t="s">
        <v>4</v>
      </c>
      <c r="F1581" s="31">
        <v>92960.066631680573</v>
      </c>
      <c r="G1581" s="32">
        <v>0</v>
      </c>
      <c r="H1581" s="33" t="s">
        <v>70</v>
      </c>
      <c r="I1581" s="34" t="s">
        <v>70</v>
      </c>
    </row>
    <row r="1582" spans="2:9" ht="16.2" thickTop="1" thickBot="1" x14ac:dyDescent="0.3">
      <c r="B1582" s="29" t="s">
        <v>69</v>
      </c>
      <c r="C1582" s="30" t="s">
        <v>1329</v>
      </c>
      <c r="D1582" s="30" t="s">
        <v>1143</v>
      </c>
      <c r="E1582" s="30" t="s">
        <v>4</v>
      </c>
      <c r="F1582" s="31">
        <v>88333.157207325101</v>
      </c>
      <c r="G1582" s="32">
        <v>0</v>
      </c>
      <c r="H1582" s="33" t="s">
        <v>69</v>
      </c>
      <c r="I1582" s="34" t="s">
        <v>69</v>
      </c>
    </row>
    <row r="1583" spans="2:9" ht="16.2" thickTop="1" thickBot="1" x14ac:dyDescent="0.3">
      <c r="B1583" s="29" t="s">
        <v>68</v>
      </c>
      <c r="C1583" s="30" t="s">
        <v>1329</v>
      </c>
      <c r="D1583" s="30" t="s">
        <v>1142</v>
      </c>
      <c r="E1583" s="30" t="s">
        <v>4</v>
      </c>
      <c r="F1583" s="31">
        <v>83706.2477829696</v>
      </c>
      <c r="G1583" s="32">
        <v>0</v>
      </c>
      <c r="H1583" s="33" t="s">
        <v>68</v>
      </c>
      <c r="I1583" s="34" t="s">
        <v>68</v>
      </c>
    </row>
    <row r="1584" spans="2:9" ht="16.2" thickTop="1" thickBot="1" x14ac:dyDescent="0.3">
      <c r="B1584" s="29" t="s">
        <v>73</v>
      </c>
      <c r="C1584" s="30" t="s">
        <v>1329</v>
      </c>
      <c r="D1584" s="30" t="s">
        <v>1147</v>
      </c>
      <c r="E1584" s="30" t="s">
        <v>4</v>
      </c>
      <c r="F1584" s="31">
        <v>92989.008520228686</v>
      </c>
      <c r="G1584" s="32">
        <v>0</v>
      </c>
      <c r="H1584" s="33" t="s">
        <v>73</v>
      </c>
      <c r="I1584" s="34" t="s">
        <v>73</v>
      </c>
    </row>
    <row r="1585" spans="2:9" ht="16.2" thickTop="1" thickBot="1" x14ac:dyDescent="0.3">
      <c r="B1585" s="29" t="s">
        <v>72</v>
      </c>
      <c r="C1585" s="30" t="s">
        <v>1329</v>
      </c>
      <c r="D1585" s="30" t="s">
        <v>1146</v>
      </c>
      <c r="E1585" s="30" t="s">
        <v>4</v>
      </c>
      <c r="F1585" s="31">
        <v>88314.542798030801</v>
      </c>
      <c r="G1585" s="32">
        <v>0</v>
      </c>
      <c r="H1585" s="33" t="s">
        <v>72</v>
      </c>
      <c r="I1585" s="34" t="s">
        <v>72</v>
      </c>
    </row>
    <row r="1586" spans="2:9" ht="16.2" thickTop="1" thickBot="1" x14ac:dyDescent="0.3">
      <c r="B1586" s="29" t="s">
        <v>71</v>
      </c>
      <c r="C1586" s="30" t="s">
        <v>1329</v>
      </c>
      <c r="D1586" s="30" t="s">
        <v>1145</v>
      </c>
      <c r="E1586" s="30" t="s">
        <v>4</v>
      </c>
      <c r="F1586" s="31">
        <v>83640.077075832916</v>
      </c>
      <c r="G1586" s="32">
        <v>0</v>
      </c>
      <c r="H1586" s="33" t="s">
        <v>71</v>
      </c>
      <c r="I1586" s="34" t="s">
        <v>71</v>
      </c>
    </row>
    <row r="1587" spans="2:9" ht="16.2" thickTop="1" thickBot="1" x14ac:dyDescent="0.3">
      <c r="B1587" s="29" t="s">
        <v>63</v>
      </c>
      <c r="C1587" s="30" t="s">
        <v>1329</v>
      </c>
      <c r="D1587" s="30" t="s">
        <v>1137</v>
      </c>
      <c r="E1587" s="30" t="s">
        <v>4</v>
      </c>
      <c r="F1587" s="31">
        <v>42741.899684626129</v>
      </c>
      <c r="G1587" s="32">
        <v>0</v>
      </c>
      <c r="H1587" s="33" t="s">
        <v>63</v>
      </c>
      <c r="I1587" s="34" t="s">
        <v>63</v>
      </c>
    </row>
    <row r="1588" spans="2:9" ht="16.2" thickTop="1" thickBot="1" x14ac:dyDescent="0.3">
      <c r="B1588" s="29" t="s">
        <v>64</v>
      </c>
      <c r="C1588" s="30" t="s">
        <v>1329</v>
      </c>
      <c r="D1588" s="30" t="s">
        <v>1138</v>
      </c>
      <c r="E1588" s="30" t="s">
        <v>4</v>
      </c>
      <c r="F1588" s="31">
        <v>44912.7831211878</v>
      </c>
      <c r="G1588" s="32">
        <v>0</v>
      </c>
      <c r="H1588" s="33" t="s">
        <v>64</v>
      </c>
      <c r="I1588" s="34" t="s">
        <v>64</v>
      </c>
    </row>
    <row r="1589" spans="2:9" ht="16.2" thickTop="1" thickBot="1" x14ac:dyDescent="0.3">
      <c r="B1589" s="29" t="s">
        <v>62</v>
      </c>
      <c r="C1589" s="30" t="s">
        <v>1329</v>
      </c>
      <c r="D1589" s="30" t="s">
        <v>1136</v>
      </c>
      <c r="E1589" s="30" t="s">
        <v>4</v>
      </c>
      <c r="F1589" s="31">
        <v>40571.016248064472</v>
      </c>
      <c r="G1589" s="32">
        <v>0</v>
      </c>
      <c r="H1589" s="33" t="s">
        <v>62</v>
      </c>
      <c r="I1589" s="34" t="s">
        <v>62</v>
      </c>
    </row>
    <row r="1590" spans="2:9" ht="16.2" thickTop="1" thickBot="1" x14ac:dyDescent="0.3">
      <c r="B1590" s="29" t="s">
        <v>61</v>
      </c>
      <c r="C1590" s="30" t="s">
        <v>1329</v>
      </c>
      <c r="D1590" s="30" t="s">
        <v>1135</v>
      </c>
      <c r="E1590" s="30" t="s">
        <v>4</v>
      </c>
      <c r="F1590" s="31">
        <v>38400.132811502801</v>
      </c>
      <c r="G1590" s="32">
        <v>0</v>
      </c>
      <c r="H1590" s="33" t="s">
        <v>61</v>
      </c>
      <c r="I1590" s="34" t="s">
        <v>61</v>
      </c>
    </row>
    <row r="1591" spans="2:9" ht="16.2" thickTop="1" thickBot="1" x14ac:dyDescent="0.3">
      <c r="B1591" s="29" t="s">
        <v>60</v>
      </c>
      <c r="C1591" s="30" t="s">
        <v>1329</v>
      </c>
      <c r="D1591" s="30" t="s">
        <v>1134</v>
      </c>
      <c r="E1591" s="30" t="s">
        <v>4</v>
      </c>
      <c r="F1591" s="31">
        <v>36229.249374941144</v>
      </c>
      <c r="G1591" s="32">
        <v>0</v>
      </c>
      <c r="H1591" s="33" t="s">
        <v>60</v>
      </c>
      <c r="I1591" s="34" t="s">
        <v>60</v>
      </c>
    </row>
    <row r="1592" spans="2:9" ht="16.2" thickTop="1" thickBot="1" x14ac:dyDescent="0.3">
      <c r="B1592" s="29" t="s">
        <v>53</v>
      </c>
      <c r="C1592" s="30" t="s">
        <v>1329</v>
      </c>
      <c r="D1592" s="30" t="s">
        <v>1141</v>
      </c>
      <c r="E1592" s="30" t="s">
        <v>4</v>
      </c>
      <c r="F1592" s="31">
        <v>73450.916377617468</v>
      </c>
      <c r="G1592" s="32">
        <v>0</v>
      </c>
      <c r="H1592" s="33" t="s">
        <v>53</v>
      </c>
      <c r="I1592" s="34" t="s">
        <v>53</v>
      </c>
    </row>
    <row r="1593" spans="2:9" ht="16.2" thickTop="1" thickBot="1" x14ac:dyDescent="0.3">
      <c r="B1593" s="29" t="s">
        <v>52</v>
      </c>
      <c r="C1593" s="30" t="s">
        <v>1329</v>
      </c>
      <c r="D1593" s="30" t="s">
        <v>1140</v>
      </c>
      <c r="E1593" s="30" t="s">
        <v>4</v>
      </c>
      <c r="F1593" s="31">
        <v>69844.923089624412</v>
      </c>
      <c r="G1593" s="32">
        <v>0</v>
      </c>
      <c r="H1593" s="33" t="s">
        <v>52</v>
      </c>
      <c r="I1593" s="34" t="s">
        <v>52</v>
      </c>
    </row>
    <row r="1594" spans="2:9" ht="16.2" thickTop="1" thickBot="1" x14ac:dyDescent="0.3">
      <c r="B1594" s="29" t="s">
        <v>51</v>
      </c>
      <c r="C1594" s="30" t="s">
        <v>1329</v>
      </c>
      <c r="D1594" s="30" t="s">
        <v>1139</v>
      </c>
      <c r="E1594" s="30" t="s">
        <v>4</v>
      </c>
      <c r="F1594" s="31">
        <v>66238.92980163137</v>
      </c>
      <c r="G1594" s="32">
        <v>0</v>
      </c>
      <c r="H1594" s="33" t="s">
        <v>51</v>
      </c>
      <c r="I1594" s="34" t="s">
        <v>51</v>
      </c>
    </row>
    <row r="1595" spans="2:9" ht="16.2" thickTop="1" thickBot="1" x14ac:dyDescent="0.3">
      <c r="B1595" s="29" t="s">
        <v>56</v>
      </c>
      <c r="C1595" s="30" t="s">
        <v>1329</v>
      </c>
      <c r="D1595" s="30" t="s">
        <v>1144</v>
      </c>
      <c r="E1595" s="30" t="s">
        <v>4</v>
      </c>
      <c r="F1595" s="31">
        <v>103537.93219048624</v>
      </c>
      <c r="G1595" s="32">
        <v>0</v>
      </c>
      <c r="H1595" s="33" t="s">
        <v>56</v>
      </c>
      <c r="I1595" s="34" t="s">
        <v>56</v>
      </c>
    </row>
    <row r="1596" spans="2:9" ht="16.2" thickTop="1" thickBot="1" x14ac:dyDescent="0.3">
      <c r="B1596" s="29" t="s">
        <v>55</v>
      </c>
      <c r="C1596" s="30" t="s">
        <v>1329</v>
      </c>
      <c r="D1596" s="30" t="s">
        <v>1143</v>
      </c>
      <c r="E1596" s="30" t="s">
        <v>4</v>
      </c>
      <c r="F1596" s="31">
        <v>98476.618417793361</v>
      </c>
      <c r="G1596" s="32">
        <v>0</v>
      </c>
      <c r="H1596" s="33" t="s">
        <v>55</v>
      </c>
      <c r="I1596" s="34" t="s">
        <v>55</v>
      </c>
    </row>
    <row r="1597" spans="2:9" ht="16.2" thickTop="1" thickBot="1" x14ac:dyDescent="0.3">
      <c r="B1597" s="29" t="s">
        <v>54</v>
      </c>
      <c r="C1597" s="30" t="s">
        <v>1329</v>
      </c>
      <c r="D1597" s="30" t="s">
        <v>1142</v>
      </c>
      <c r="E1597" s="30" t="s">
        <v>4</v>
      </c>
      <c r="F1597" s="31">
        <v>93415.304645100463</v>
      </c>
      <c r="G1597" s="32">
        <v>0</v>
      </c>
      <c r="H1597" s="33" t="s">
        <v>54</v>
      </c>
      <c r="I1597" s="34" t="s">
        <v>54</v>
      </c>
    </row>
    <row r="1598" spans="2:9" ht="16.2" thickTop="1" thickBot="1" x14ac:dyDescent="0.3">
      <c r="B1598" s="29" t="s">
        <v>59</v>
      </c>
      <c r="C1598" s="30" t="s">
        <v>1329</v>
      </c>
      <c r="D1598" s="30" t="s">
        <v>1147</v>
      </c>
      <c r="E1598" s="30" t="s">
        <v>4</v>
      </c>
      <c r="F1598" s="31">
        <v>103369.61589453848</v>
      </c>
      <c r="G1598" s="32">
        <v>0</v>
      </c>
      <c r="H1598" s="33" t="s">
        <v>59</v>
      </c>
      <c r="I1598" s="34" t="s">
        <v>59</v>
      </c>
    </row>
    <row r="1599" spans="2:9" ht="16.2" thickTop="1" thickBot="1" x14ac:dyDescent="0.3">
      <c r="B1599" s="29" t="s">
        <v>58</v>
      </c>
      <c r="C1599" s="30" t="s">
        <v>1329</v>
      </c>
      <c r="D1599" s="30" t="s">
        <v>1146</v>
      </c>
      <c r="E1599" s="30" t="s">
        <v>4</v>
      </c>
      <c r="F1599" s="31">
        <v>98265.322288564392</v>
      </c>
      <c r="G1599" s="32">
        <v>0</v>
      </c>
      <c r="H1599" s="33" t="s">
        <v>58</v>
      </c>
      <c r="I1599" s="34" t="s">
        <v>58</v>
      </c>
    </row>
    <row r="1600" spans="2:9" ht="16.2" thickTop="1" thickBot="1" x14ac:dyDescent="0.3">
      <c r="B1600" s="29" t="s">
        <v>57</v>
      </c>
      <c r="C1600" s="30" t="s">
        <v>1329</v>
      </c>
      <c r="D1600" s="30" t="s">
        <v>1145</v>
      </c>
      <c r="E1600" s="30" t="s">
        <v>4</v>
      </c>
      <c r="F1600" s="31">
        <v>93161.028682590259</v>
      </c>
      <c r="G1600" s="32">
        <v>0</v>
      </c>
      <c r="H1600" s="33" t="s">
        <v>57</v>
      </c>
      <c r="I1600" s="34" t="s">
        <v>57</v>
      </c>
    </row>
    <row r="1601" spans="2:9" ht="16.2" thickTop="1" thickBot="1" x14ac:dyDescent="0.3">
      <c r="B1601" s="29" t="s">
        <v>49</v>
      </c>
      <c r="C1601" s="30" t="s">
        <v>1329</v>
      </c>
      <c r="D1601" s="30" t="s">
        <v>1137</v>
      </c>
      <c r="E1601" s="30" t="s">
        <v>4</v>
      </c>
      <c r="F1601" s="31">
        <v>47423.933609959829</v>
      </c>
      <c r="G1601" s="32">
        <v>0</v>
      </c>
      <c r="H1601" s="33" t="s">
        <v>49</v>
      </c>
      <c r="I1601" s="34" t="s">
        <v>49</v>
      </c>
    </row>
    <row r="1602" spans="2:9" ht="16.2" thickTop="1" thickBot="1" x14ac:dyDescent="0.3">
      <c r="B1602" s="29" t="s">
        <v>50</v>
      </c>
      <c r="C1602" s="30" t="s">
        <v>1329</v>
      </c>
      <c r="D1602" s="30" t="s">
        <v>1138</v>
      </c>
      <c r="E1602" s="30" t="s">
        <v>4</v>
      </c>
      <c r="F1602" s="31">
        <v>49790.951924434543</v>
      </c>
      <c r="G1602" s="32">
        <v>0</v>
      </c>
      <c r="H1602" s="33" t="s">
        <v>50</v>
      </c>
      <c r="I1602" s="34" t="s">
        <v>50</v>
      </c>
    </row>
    <row r="1603" spans="2:9" ht="16.2" thickTop="1" thickBot="1" x14ac:dyDescent="0.3">
      <c r="B1603" s="29" t="s">
        <v>48</v>
      </c>
      <c r="C1603" s="30" t="s">
        <v>1329</v>
      </c>
      <c r="D1603" s="30" t="s">
        <v>1136</v>
      </c>
      <c r="E1603" s="30" t="s">
        <v>4</v>
      </c>
      <c r="F1603" s="31">
        <v>45056.915295485123</v>
      </c>
      <c r="G1603" s="32">
        <v>0</v>
      </c>
      <c r="H1603" s="33" t="s">
        <v>48</v>
      </c>
      <c r="I1603" s="34" t="s">
        <v>48</v>
      </c>
    </row>
    <row r="1604" spans="2:9" ht="16.2" thickTop="1" thickBot="1" x14ac:dyDescent="0.3">
      <c r="B1604" s="29" t="s">
        <v>47</v>
      </c>
      <c r="C1604" s="30" t="s">
        <v>1329</v>
      </c>
      <c r="D1604" s="30" t="s">
        <v>1135</v>
      </c>
      <c r="E1604" s="30" t="s">
        <v>4</v>
      </c>
      <c r="F1604" s="31">
        <v>42689.896981010417</v>
      </c>
      <c r="G1604" s="32">
        <v>0</v>
      </c>
      <c r="H1604" s="33" t="s">
        <v>47</v>
      </c>
      <c r="I1604" s="34" t="s">
        <v>47</v>
      </c>
    </row>
    <row r="1605" spans="2:9" ht="16.2" thickTop="1" thickBot="1" x14ac:dyDescent="0.3">
      <c r="B1605" s="29" t="s">
        <v>46</v>
      </c>
      <c r="C1605" s="30" t="s">
        <v>1329</v>
      </c>
      <c r="D1605" s="30" t="s">
        <v>1134</v>
      </c>
      <c r="E1605" s="30" t="s">
        <v>4</v>
      </c>
      <c r="F1605" s="31">
        <v>40322.878666535697</v>
      </c>
      <c r="G1605" s="32">
        <v>0</v>
      </c>
      <c r="H1605" s="33" t="s">
        <v>46</v>
      </c>
      <c r="I1605" s="34" t="s">
        <v>46</v>
      </c>
    </row>
    <row r="1606" spans="2:9" ht="16.2" thickTop="1" thickBot="1" x14ac:dyDescent="0.3">
      <c r="B1606" s="29" t="s">
        <v>39</v>
      </c>
      <c r="C1606" s="30" t="s">
        <v>1329</v>
      </c>
      <c r="D1606" s="30" t="s">
        <v>1155</v>
      </c>
      <c r="E1606" s="30" t="s">
        <v>4</v>
      </c>
      <c r="F1606" s="31">
        <v>42429.603073718223</v>
      </c>
      <c r="G1606" s="32">
        <v>0</v>
      </c>
      <c r="H1606" s="33" t="s">
        <v>39</v>
      </c>
      <c r="I1606" s="34" t="s">
        <v>39</v>
      </c>
    </row>
    <row r="1607" spans="2:9" ht="16.2" thickTop="1" thickBot="1" x14ac:dyDescent="0.3">
      <c r="B1607" s="29" t="s">
        <v>38</v>
      </c>
      <c r="C1607" s="30" t="s">
        <v>1329</v>
      </c>
      <c r="D1607" s="30" t="s">
        <v>1154</v>
      </c>
      <c r="E1607" s="30" t="s">
        <v>4</v>
      </c>
      <c r="F1607" s="31">
        <v>40091.137459073994</v>
      </c>
      <c r="G1607" s="32">
        <v>0</v>
      </c>
      <c r="H1607" s="33" t="s">
        <v>38</v>
      </c>
      <c r="I1607" s="34" t="s">
        <v>38</v>
      </c>
    </row>
    <row r="1608" spans="2:9" ht="16.2" thickTop="1" thickBot="1" x14ac:dyDescent="0.3">
      <c r="B1608" s="29" t="s">
        <v>37</v>
      </c>
      <c r="C1608" s="30" t="s">
        <v>1329</v>
      </c>
      <c r="D1608" s="30" t="s">
        <v>1153</v>
      </c>
      <c r="E1608" s="30" t="s">
        <v>4</v>
      </c>
      <c r="F1608" s="31">
        <v>37752.67184442978</v>
      </c>
      <c r="G1608" s="32">
        <v>0</v>
      </c>
      <c r="H1608" s="33" t="s">
        <v>37</v>
      </c>
      <c r="I1608" s="34" t="s">
        <v>37</v>
      </c>
    </row>
    <row r="1609" spans="2:9" ht="16.2" thickTop="1" thickBot="1" x14ac:dyDescent="0.3">
      <c r="B1609" s="29" t="s">
        <v>42</v>
      </c>
      <c r="C1609" s="30" t="s">
        <v>1329</v>
      </c>
      <c r="D1609" s="30" t="s">
        <v>1158</v>
      </c>
      <c r="E1609" s="30" t="s">
        <v>4</v>
      </c>
      <c r="F1609" s="31">
        <v>60289.325758821615</v>
      </c>
      <c r="G1609" s="32">
        <v>0</v>
      </c>
      <c r="H1609" s="33" t="s">
        <v>42</v>
      </c>
      <c r="I1609" s="34" t="s">
        <v>42</v>
      </c>
    </row>
    <row r="1610" spans="2:9" ht="16.2" thickTop="1" thickBot="1" x14ac:dyDescent="0.3">
      <c r="B1610" s="29" t="s">
        <v>41</v>
      </c>
      <c r="C1610" s="30" t="s">
        <v>1329</v>
      </c>
      <c r="D1610" s="30" t="s">
        <v>1157</v>
      </c>
      <c r="E1610" s="30" t="s">
        <v>4</v>
      </c>
      <c r="F1610" s="31">
        <v>56982.661567188436</v>
      </c>
      <c r="G1610" s="32">
        <v>0</v>
      </c>
      <c r="H1610" s="33" t="s">
        <v>41</v>
      </c>
      <c r="I1610" s="34" t="s">
        <v>41</v>
      </c>
    </row>
    <row r="1611" spans="2:9" ht="16.2" thickTop="1" thickBot="1" x14ac:dyDescent="0.3">
      <c r="B1611" s="29" t="s">
        <v>40</v>
      </c>
      <c r="C1611" s="30" t="s">
        <v>1329</v>
      </c>
      <c r="D1611" s="30" t="s">
        <v>1156</v>
      </c>
      <c r="E1611" s="30" t="s">
        <v>4</v>
      </c>
      <c r="F1611" s="31">
        <v>53675.997375555242</v>
      </c>
      <c r="G1611" s="32">
        <v>0</v>
      </c>
      <c r="H1611" s="33" t="s">
        <v>40</v>
      </c>
      <c r="I1611" s="34" t="s">
        <v>40</v>
      </c>
    </row>
    <row r="1612" spans="2:9" ht="16.2" thickTop="1" thickBot="1" x14ac:dyDescent="0.3">
      <c r="B1612" s="29" t="s">
        <v>45</v>
      </c>
      <c r="C1612" s="30" t="s">
        <v>1329</v>
      </c>
      <c r="D1612" s="30" t="s">
        <v>1161</v>
      </c>
      <c r="E1612" s="30" t="s">
        <v>4</v>
      </c>
      <c r="F1612" s="31">
        <v>59251.296820198513</v>
      </c>
      <c r="G1612" s="32">
        <v>0</v>
      </c>
      <c r="H1612" s="33" t="s">
        <v>45</v>
      </c>
      <c r="I1612" s="34" t="s">
        <v>45</v>
      </c>
    </row>
    <row r="1613" spans="2:9" ht="16.2" thickTop="1" thickBot="1" x14ac:dyDescent="0.3">
      <c r="B1613" s="29" t="s">
        <v>44</v>
      </c>
      <c r="C1613" s="30" t="s">
        <v>1329</v>
      </c>
      <c r="D1613" s="30" t="s">
        <v>1160</v>
      </c>
      <c r="E1613" s="30" t="s">
        <v>4</v>
      </c>
      <c r="F1613" s="31">
        <v>55963.66817309022</v>
      </c>
      <c r="G1613" s="32">
        <v>0</v>
      </c>
      <c r="H1613" s="33" t="s">
        <v>44</v>
      </c>
      <c r="I1613" s="34" t="s">
        <v>44</v>
      </c>
    </row>
    <row r="1614" spans="2:9" ht="16.2" thickTop="1" thickBot="1" x14ac:dyDescent="0.3">
      <c r="B1614" s="29" t="s">
        <v>43</v>
      </c>
      <c r="C1614" s="30" t="s">
        <v>1329</v>
      </c>
      <c r="D1614" s="30" t="s">
        <v>1159</v>
      </c>
      <c r="E1614" s="30" t="s">
        <v>4</v>
      </c>
      <c r="F1614" s="31">
        <v>52676.039525981927</v>
      </c>
      <c r="G1614" s="32">
        <v>0</v>
      </c>
      <c r="H1614" s="33" t="s">
        <v>43</v>
      </c>
      <c r="I1614" s="34" t="s">
        <v>43</v>
      </c>
    </row>
    <row r="1615" spans="2:9" ht="16.2" thickTop="1" thickBot="1" x14ac:dyDescent="0.3">
      <c r="B1615" s="29" t="s">
        <v>35</v>
      </c>
      <c r="C1615" s="30" t="s">
        <v>1329</v>
      </c>
      <c r="D1615" s="30" t="s">
        <v>1151</v>
      </c>
      <c r="E1615" s="30" t="s">
        <v>4</v>
      </c>
      <c r="F1615" s="31">
        <v>26892.249076398071</v>
      </c>
      <c r="G1615" s="32">
        <v>0</v>
      </c>
      <c r="H1615" s="33" t="s">
        <v>35</v>
      </c>
      <c r="I1615" s="34" t="s">
        <v>35</v>
      </c>
    </row>
    <row r="1616" spans="2:9" ht="16.2" thickTop="1" thickBot="1" x14ac:dyDescent="0.3">
      <c r="B1616" s="29" t="s">
        <v>36</v>
      </c>
      <c r="C1616" s="30" t="s">
        <v>1329</v>
      </c>
      <c r="D1616" s="30" t="s">
        <v>1152</v>
      </c>
      <c r="E1616" s="30" t="s">
        <v>4</v>
      </c>
      <c r="F1616" s="31">
        <v>28403.935420737969</v>
      </c>
      <c r="G1616" s="32">
        <v>0</v>
      </c>
      <c r="H1616" s="33" t="s">
        <v>36</v>
      </c>
      <c r="I1616" s="34" t="s">
        <v>36</v>
      </c>
    </row>
    <row r="1617" spans="2:9" ht="16.2" thickTop="1" thickBot="1" x14ac:dyDescent="0.3">
      <c r="B1617" s="29" t="s">
        <v>34</v>
      </c>
      <c r="C1617" s="30" t="s">
        <v>1329</v>
      </c>
      <c r="D1617" s="30" t="s">
        <v>1150</v>
      </c>
      <c r="E1617" s="30" t="s">
        <v>4</v>
      </c>
      <c r="F1617" s="31">
        <v>25380.562732058166</v>
      </c>
      <c r="G1617" s="32">
        <v>0</v>
      </c>
      <c r="H1617" s="33" t="s">
        <v>34</v>
      </c>
      <c r="I1617" s="34" t="s">
        <v>34</v>
      </c>
    </row>
    <row r="1618" spans="2:9" ht="16.2" thickTop="1" thickBot="1" x14ac:dyDescent="0.3">
      <c r="B1618" s="29" t="s">
        <v>33</v>
      </c>
      <c r="C1618" s="30" t="s">
        <v>1329</v>
      </c>
      <c r="D1618" s="30" t="s">
        <v>1149</v>
      </c>
      <c r="E1618" s="30" t="s">
        <v>4</v>
      </c>
      <c r="F1618" s="31">
        <v>23868.876387718265</v>
      </c>
      <c r="G1618" s="32">
        <v>0</v>
      </c>
      <c r="H1618" s="33" t="s">
        <v>33</v>
      </c>
      <c r="I1618" s="34" t="s">
        <v>33</v>
      </c>
    </row>
    <row r="1619" spans="2:9" ht="16.2" thickTop="1" thickBot="1" x14ac:dyDescent="0.3">
      <c r="B1619" s="29" t="s">
        <v>32</v>
      </c>
      <c r="C1619" s="30" t="s">
        <v>1329</v>
      </c>
      <c r="D1619" s="30" t="s">
        <v>1148</v>
      </c>
      <c r="E1619" s="30" t="s">
        <v>4</v>
      </c>
      <c r="F1619" s="31">
        <v>22357.190043378363</v>
      </c>
      <c r="G1619" s="32">
        <v>0</v>
      </c>
      <c r="H1619" s="33" t="s">
        <v>32</v>
      </c>
      <c r="I1619" s="34" t="s">
        <v>32</v>
      </c>
    </row>
    <row r="1620" spans="2:9" ht="16.2" thickTop="1" thickBot="1" x14ac:dyDescent="0.3">
      <c r="B1620" s="29" t="s">
        <v>25</v>
      </c>
      <c r="C1620" s="30" t="s">
        <v>1329</v>
      </c>
      <c r="D1620" s="30" t="s">
        <v>1155</v>
      </c>
      <c r="E1620" s="30" t="s">
        <v>4</v>
      </c>
      <c r="F1620" s="31">
        <v>46903.907324321102</v>
      </c>
      <c r="G1620" s="32">
        <v>0</v>
      </c>
      <c r="H1620" s="33" t="s">
        <v>25</v>
      </c>
      <c r="I1620" s="34" t="s">
        <v>25</v>
      </c>
    </row>
    <row r="1621" spans="2:9" ht="16.2" thickTop="1" thickBot="1" x14ac:dyDescent="0.3">
      <c r="B1621" s="29" t="s">
        <v>24</v>
      </c>
      <c r="C1621" s="30" t="s">
        <v>1329</v>
      </c>
      <c r="D1621" s="30" t="s">
        <v>1154</v>
      </c>
      <c r="E1621" s="30" t="s">
        <v>4</v>
      </c>
      <c r="F1621" s="31">
        <v>44362.495880283852</v>
      </c>
      <c r="G1621" s="32">
        <v>0</v>
      </c>
      <c r="H1621" s="33" t="s">
        <v>24</v>
      </c>
      <c r="I1621" s="34" t="s">
        <v>24</v>
      </c>
    </row>
    <row r="1622" spans="2:9" ht="16.2" thickTop="1" thickBot="1" x14ac:dyDescent="0.3">
      <c r="B1622" s="29" t="s">
        <v>23</v>
      </c>
      <c r="C1622" s="30" t="s">
        <v>1329</v>
      </c>
      <c r="D1622" s="30" t="s">
        <v>1153</v>
      </c>
      <c r="E1622" s="30" t="s">
        <v>4</v>
      </c>
      <c r="F1622" s="31">
        <v>41821.084436246601</v>
      </c>
      <c r="G1622" s="32">
        <v>0</v>
      </c>
      <c r="H1622" s="33" t="s">
        <v>23</v>
      </c>
      <c r="I1622" s="34" t="s">
        <v>23</v>
      </c>
    </row>
    <row r="1623" spans="2:9" ht="16.2" thickTop="1" thickBot="1" x14ac:dyDescent="0.3">
      <c r="B1623" s="29" t="s">
        <v>28</v>
      </c>
      <c r="C1623" s="30" t="s">
        <v>1329</v>
      </c>
      <c r="D1623" s="30" t="s">
        <v>1158</v>
      </c>
      <c r="E1623" s="30" t="s">
        <v>4</v>
      </c>
      <c r="F1623" s="31">
        <v>66789.468505488418</v>
      </c>
      <c r="G1623" s="32">
        <v>0</v>
      </c>
      <c r="H1623" s="33" t="s">
        <v>28</v>
      </c>
      <c r="I1623" s="34" t="s">
        <v>28</v>
      </c>
    </row>
    <row r="1624" spans="2:9" ht="16.2" thickTop="1" thickBot="1" x14ac:dyDescent="0.3">
      <c r="B1624" s="29" t="s">
        <v>27</v>
      </c>
      <c r="C1624" s="30" t="s">
        <v>1329</v>
      </c>
      <c r="D1624" s="30" t="s">
        <v>1157</v>
      </c>
      <c r="E1624" s="30" t="s">
        <v>4</v>
      </c>
      <c r="F1624" s="31">
        <v>63188.342664239768</v>
      </c>
      <c r="G1624" s="32">
        <v>0</v>
      </c>
      <c r="H1624" s="33" t="s">
        <v>27</v>
      </c>
      <c r="I1624" s="34" t="s">
        <v>27</v>
      </c>
    </row>
    <row r="1625" spans="2:9" ht="16.2" thickTop="1" thickBot="1" x14ac:dyDescent="0.3">
      <c r="B1625" s="29" t="s">
        <v>26</v>
      </c>
      <c r="C1625" s="30" t="s">
        <v>1329</v>
      </c>
      <c r="D1625" s="30" t="s">
        <v>1156</v>
      </c>
      <c r="E1625" s="30" t="s">
        <v>4</v>
      </c>
      <c r="F1625" s="31">
        <v>59587.216822991148</v>
      </c>
      <c r="G1625" s="32">
        <v>0</v>
      </c>
      <c r="H1625" s="33" t="s">
        <v>26</v>
      </c>
      <c r="I1625" s="34" t="s">
        <v>26</v>
      </c>
    </row>
    <row r="1626" spans="2:9" ht="16.2" thickTop="1" thickBot="1" x14ac:dyDescent="0.3">
      <c r="B1626" s="29" t="s">
        <v>31</v>
      </c>
      <c r="C1626" s="30" t="s">
        <v>1329</v>
      </c>
      <c r="D1626" s="30" t="s">
        <v>1161</v>
      </c>
      <c r="E1626" s="30" t="s">
        <v>4</v>
      </c>
      <c r="F1626" s="31">
        <v>65353.025254619773</v>
      </c>
      <c r="G1626" s="32">
        <v>0</v>
      </c>
      <c r="H1626" s="33" t="s">
        <v>31</v>
      </c>
      <c r="I1626" s="34" t="s">
        <v>31</v>
      </c>
    </row>
    <row r="1627" spans="2:9" ht="16.2" thickTop="1" thickBot="1" x14ac:dyDescent="0.3">
      <c r="B1627" s="29" t="s">
        <v>30</v>
      </c>
      <c r="C1627" s="30" t="s">
        <v>1329</v>
      </c>
      <c r="D1627" s="30" t="s">
        <v>1160</v>
      </c>
      <c r="E1627" s="30" t="s">
        <v>4</v>
      </c>
      <c r="F1627" s="31">
        <v>61787.513349979112</v>
      </c>
      <c r="G1627" s="32">
        <v>0</v>
      </c>
      <c r="H1627" s="33" t="s">
        <v>30</v>
      </c>
      <c r="I1627" s="34" t="s">
        <v>30</v>
      </c>
    </row>
    <row r="1628" spans="2:9" ht="16.2" thickTop="1" thickBot="1" x14ac:dyDescent="0.3">
      <c r="B1628" s="29" t="s">
        <v>29</v>
      </c>
      <c r="C1628" s="30" t="s">
        <v>1329</v>
      </c>
      <c r="D1628" s="30" t="s">
        <v>1159</v>
      </c>
      <c r="E1628" s="30" t="s">
        <v>4</v>
      </c>
      <c r="F1628" s="31">
        <v>58222.001445338443</v>
      </c>
      <c r="G1628" s="32">
        <v>0</v>
      </c>
      <c r="H1628" s="33" t="s">
        <v>29</v>
      </c>
      <c r="I1628" s="34" t="s">
        <v>29</v>
      </c>
    </row>
    <row r="1629" spans="2:9" ht="16.2" thickTop="1" thickBot="1" x14ac:dyDescent="0.3">
      <c r="B1629" s="29" t="s">
        <v>21</v>
      </c>
      <c r="C1629" s="30" t="s">
        <v>1329</v>
      </c>
      <c r="D1629" s="30" t="s">
        <v>1151</v>
      </c>
      <c r="E1629" s="30" t="s">
        <v>4</v>
      </c>
      <c r="F1629" s="31">
        <v>29560.473398223545</v>
      </c>
      <c r="G1629" s="32">
        <v>0</v>
      </c>
      <c r="H1629" s="33" t="s">
        <v>21</v>
      </c>
      <c r="I1629" s="34" t="s">
        <v>21</v>
      </c>
    </row>
    <row r="1630" spans="2:9" ht="16.2" thickTop="1" thickBot="1" x14ac:dyDescent="0.3">
      <c r="B1630" s="29" t="s">
        <v>22</v>
      </c>
      <c r="C1630" s="30" t="s">
        <v>1329</v>
      </c>
      <c r="D1630" s="30" t="s">
        <v>1152</v>
      </c>
      <c r="E1630" s="30" t="s">
        <v>4</v>
      </c>
      <c r="F1630" s="31">
        <v>31195.278626918553</v>
      </c>
      <c r="G1630" s="32">
        <v>0</v>
      </c>
      <c r="H1630" s="33" t="s">
        <v>22</v>
      </c>
      <c r="I1630" s="34" t="s">
        <v>22</v>
      </c>
    </row>
    <row r="1631" spans="2:9" ht="16.2" thickTop="1" thickBot="1" x14ac:dyDescent="0.3">
      <c r="B1631" s="29" t="s">
        <v>20</v>
      </c>
      <c r="C1631" s="30" t="s">
        <v>1329</v>
      </c>
      <c r="D1631" s="30" t="s">
        <v>1150</v>
      </c>
      <c r="E1631" s="30" t="s">
        <v>4</v>
      </c>
      <c r="F1631" s="31">
        <v>27925.668169528555</v>
      </c>
      <c r="G1631" s="32">
        <v>0</v>
      </c>
      <c r="H1631" s="33" t="s">
        <v>20</v>
      </c>
      <c r="I1631" s="34" t="s">
        <v>20</v>
      </c>
    </row>
    <row r="1632" spans="2:9" ht="16.2" thickTop="1" thickBot="1" x14ac:dyDescent="0.3">
      <c r="B1632" s="29" t="s">
        <v>19</v>
      </c>
      <c r="C1632" s="30" t="s">
        <v>1329</v>
      </c>
      <c r="D1632" s="30" t="s">
        <v>1149</v>
      </c>
      <c r="E1632" s="30" t="s">
        <v>4</v>
      </c>
      <c r="F1632" s="31">
        <v>26290.862940833555</v>
      </c>
      <c r="G1632" s="32">
        <v>0</v>
      </c>
      <c r="H1632" s="33" t="s">
        <v>19</v>
      </c>
      <c r="I1632" s="34" t="s">
        <v>19</v>
      </c>
    </row>
    <row r="1633" spans="2:9" ht="16.2" thickTop="1" thickBot="1" x14ac:dyDescent="0.3">
      <c r="B1633" s="29" t="s">
        <v>18</v>
      </c>
      <c r="C1633" s="30" t="s">
        <v>1329</v>
      </c>
      <c r="D1633" s="30" t="s">
        <v>1148</v>
      </c>
      <c r="E1633" s="30" t="s">
        <v>4</v>
      </c>
      <c r="F1633" s="31">
        <v>24656.057712138558</v>
      </c>
      <c r="G1633" s="32">
        <v>0</v>
      </c>
      <c r="H1633" s="33" t="s">
        <v>18</v>
      </c>
      <c r="I1633" s="34" t="s">
        <v>18</v>
      </c>
    </row>
    <row r="1634" spans="2:9" ht="16.2" thickTop="1" thickBot="1" x14ac:dyDescent="0.3">
      <c r="B1634" s="29" t="s">
        <v>3078</v>
      </c>
      <c r="C1634" s="30" t="s">
        <v>1416</v>
      </c>
      <c r="D1634" s="30" t="s">
        <v>3079</v>
      </c>
      <c r="E1634" s="30" t="s">
        <v>4</v>
      </c>
      <c r="F1634" s="31">
        <v>614.27726785714299</v>
      </c>
      <c r="G1634" s="32">
        <v>0</v>
      </c>
      <c r="H1634" s="32" t="s">
        <v>3080</v>
      </c>
      <c r="I1634" s="38" t="s">
        <v>3081</v>
      </c>
    </row>
    <row r="1635" spans="2:9" ht="16.2" thickTop="1" thickBot="1" x14ac:dyDescent="0.3">
      <c r="B1635" s="29" t="s">
        <v>3082</v>
      </c>
      <c r="C1635" s="30" t="s">
        <v>1416</v>
      </c>
      <c r="D1635" s="30" t="s">
        <v>3083</v>
      </c>
      <c r="E1635" s="30" t="s">
        <v>4</v>
      </c>
      <c r="F1635" s="31">
        <v>1299.4270000000001</v>
      </c>
      <c r="G1635" s="32">
        <v>0</v>
      </c>
      <c r="H1635" s="32" t="s">
        <v>3080</v>
      </c>
      <c r="I1635" s="38" t="s">
        <v>3084</v>
      </c>
    </row>
    <row r="1636" spans="2:9" ht="16.2" thickTop="1" thickBot="1" x14ac:dyDescent="0.3">
      <c r="B1636" s="29" t="s">
        <v>3085</v>
      </c>
      <c r="C1636" s="30" t="s">
        <v>1416</v>
      </c>
      <c r="D1636" s="30" t="s">
        <v>3086</v>
      </c>
      <c r="E1636" s="30" t="s">
        <v>4</v>
      </c>
      <c r="F1636" s="31">
        <v>2690.6187499999996</v>
      </c>
      <c r="G1636" s="32">
        <v>1</v>
      </c>
      <c r="H1636" s="32" t="s">
        <v>3080</v>
      </c>
      <c r="I1636" s="38" t="s">
        <v>3087</v>
      </c>
    </row>
    <row r="1637" spans="2:9" ht="16.2" thickTop="1" thickBot="1" x14ac:dyDescent="0.3">
      <c r="B1637" s="29" t="s">
        <v>3088</v>
      </c>
      <c r="C1637" s="30" t="s">
        <v>1416</v>
      </c>
      <c r="D1637" s="30" t="s">
        <v>3089</v>
      </c>
      <c r="E1637" s="30" t="s">
        <v>4</v>
      </c>
      <c r="F1637" s="31">
        <v>4578.5679047619051</v>
      </c>
      <c r="G1637" s="32">
        <v>0</v>
      </c>
      <c r="H1637" s="32" t="s">
        <v>3080</v>
      </c>
      <c r="I1637" s="38" t="s">
        <v>3090</v>
      </c>
    </row>
    <row r="1638" spans="2:9" ht="16.2" thickTop="1" thickBot="1" x14ac:dyDescent="0.3">
      <c r="B1638" s="29" t="s">
        <v>3091</v>
      </c>
      <c r="C1638" s="30" t="s">
        <v>1416</v>
      </c>
      <c r="D1638" s="30" t="s">
        <v>3092</v>
      </c>
      <c r="E1638" s="30" t="s">
        <v>4</v>
      </c>
      <c r="F1638" s="31">
        <v>5995.6265416666674</v>
      </c>
      <c r="G1638" s="32">
        <v>0</v>
      </c>
      <c r="H1638" s="32" t="s">
        <v>3093</v>
      </c>
      <c r="I1638" s="38" t="s">
        <v>3094</v>
      </c>
    </row>
    <row r="1639" spans="2:9" ht="16.2" thickTop="1" thickBot="1" x14ac:dyDescent="0.3">
      <c r="B1639" s="29" t="s">
        <v>3095</v>
      </c>
      <c r="C1639" s="30" t="s">
        <v>1416</v>
      </c>
      <c r="D1639" s="30" t="s">
        <v>3096</v>
      </c>
      <c r="E1639" s="30" t="s">
        <v>4</v>
      </c>
      <c r="F1639" s="31">
        <v>11221.420617524511</v>
      </c>
      <c r="G1639" s="32">
        <v>0</v>
      </c>
      <c r="H1639" s="32" t="s">
        <v>3093</v>
      </c>
      <c r="I1639" s="38" t="s">
        <v>3097</v>
      </c>
    </row>
    <row r="1640" spans="2:9" ht="16.2" thickTop="1" thickBot="1" x14ac:dyDescent="0.3">
      <c r="B1640" s="29" t="s">
        <v>3098</v>
      </c>
      <c r="C1640" s="30" t="s">
        <v>1416</v>
      </c>
      <c r="D1640" s="30" t="s">
        <v>3099</v>
      </c>
      <c r="E1640" s="30" t="s">
        <v>4</v>
      </c>
      <c r="F1640" s="31">
        <v>8772.2625795000004</v>
      </c>
      <c r="G1640" s="32">
        <v>0</v>
      </c>
      <c r="H1640" s="32" t="s">
        <v>1418</v>
      </c>
      <c r="I1640" s="38" t="s">
        <v>3100</v>
      </c>
    </row>
    <row r="1641" spans="2:9" ht="16.2" thickTop="1" thickBot="1" x14ac:dyDescent="0.3">
      <c r="B1641" s="29" t="s">
        <v>3101</v>
      </c>
      <c r="C1641" s="30" t="s">
        <v>1416</v>
      </c>
      <c r="D1641" s="30" t="s">
        <v>3102</v>
      </c>
      <c r="E1641" s="30" t="s">
        <v>4</v>
      </c>
      <c r="F1641" s="31">
        <v>8317.7902055622744</v>
      </c>
      <c r="G1641" s="32">
        <v>0</v>
      </c>
      <c r="H1641" s="32" t="s">
        <v>1418</v>
      </c>
      <c r="I1641" s="38" t="s">
        <v>3100</v>
      </c>
    </row>
    <row r="1642" spans="2:9" ht="16.2" thickTop="1" thickBot="1" x14ac:dyDescent="0.3">
      <c r="B1642" s="29" t="s">
        <v>3103</v>
      </c>
      <c r="C1642" s="30" t="s">
        <v>1416</v>
      </c>
      <c r="D1642" s="30" t="s">
        <v>3104</v>
      </c>
      <c r="E1642" s="30" t="s">
        <v>4</v>
      </c>
      <c r="F1642" s="31">
        <v>3328.1849999999999</v>
      </c>
      <c r="G1642" s="32">
        <v>0</v>
      </c>
      <c r="H1642" s="32" t="s">
        <v>3105</v>
      </c>
      <c r="I1642" s="38" t="s">
        <v>3106</v>
      </c>
    </row>
    <row r="1643" spans="2:9" ht="16.2" thickTop="1" thickBot="1" x14ac:dyDescent="0.3">
      <c r="B1643" s="29" t="s">
        <v>3107</v>
      </c>
      <c r="C1643" s="30" t="s">
        <v>1416</v>
      </c>
      <c r="D1643" s="30" t="s">
        <v>3108</v>
      </c>
      <c r="E1643" s="30" t="s">
        <v>4</v>
      </c>
      <c r="F1643" s="31">
        <v>2255.3337239583334</v>
      </c>
      <c r="G1643" s="32">
        <v>0</v>
      </c>
      <c r="H1643" s="32" t="s">
        <v>3105</v>
      </c>
      <c r="I1643" s="38" t="s">
        <v>3109</v>
      </c>
    </row>
    <row r="1644" spans="2:9" ht="16.2" thickTop="1" thickBot="1" x14ac:dyDescent="0.3">
      <c r="B1644" s="29" t="s">
        <v>3110</v>
      </c>
      <c r="C1644" s="30" t="s">
        <v>1416</v>
      </c>
      <c r="D1644" s="30" t="s">
        <v>3111</v>
      </c>
      <c r="E1644" s="30" t="s">
        <v>4</v>
      </c>
      <c r="F1644" s="31">
        <v>3685.7205000000004</v>
      </c>
      <c r="G1644" s="32">
        <v>0</v>
      </c>
      <c r="H1644" s="32" t="s">
        <v>3105</v>
      </c>
      <c r="I1644" s="38" t="s">
        <v>3112</v>
      </c>
    </row>
    <row r="1645" spans="2:9" ht="16.2" thickTop="1" thickBot="1" x14ac:dyDescent="0.3">
      <c r="B1645" s="29" t="s">
        <v>3113</v>
      </c>
      <c r="C1645" s="30" t="s">
        <v>1416</v>
      </c>
      <c r="D1645" s="30" t="s">
        <v>3114</v>
      </c>
      <c r="E1645" s="30" t="s">
        <v>4</v>
      </c>
      <c r="F1645" s="31">
        <v>3631.2228749999999</v>
      </c>
      <c r="G1645" s="32">
        <v>0</v>
      </c>
      <c r="H1645" s="32" t="s">
        <v>3105</v>
      </c>
      <c r="I1645" s="38" t="s">
        <v>3115</v>
      </c>
    </row>
    <row r="1646" spans="2:9" ht="16.2" thickTop="1" thickBot="1" x14ac:dyDescent="0.3">
      <c r="B1646" s="29" t="s">
        <v>3116</v>
      </c>
      <c r="C1646" s="30" t="s">
        <v>1416</v>
      </c>
      <c r="D1646" s="30" t="s">
        <v>3117</v>
      </c>
      <c r="E1646" s="30" t="s">
        <v>4</v>
      </c>
      <c r="F1646" s="31">
        <v>1833.9112500000003</v>
      </c>
      <c r="G1646" s="32">
        <v>0</v>
      </c>
      <c r="H1646" s="32" t="s">
        <v>3105</v>
      </c>
      <c r="I1646" s="38" t="s">
        <v>3106</v>
      </c>
    </row>
    <row r="1647" spans="2:9" ht="16.2" thickTop="1" thickBot="1" x14ac:dyDescent="0.3">
      <c r="B1647" s="29" t="s">
        <v>3118</v>
      </c>
      <c r="C1647" s="30" t="s">
        <v>1416</v>
      </c>
      <c r="D1647" s="30" t="s">
        <v>3119</v>
      </c>
      <c r="E1647" s="30" t="s">
        <v>4</v>
      </c>
      <c r="F1647" s="31">
        <v>3003.7350000000001</v>
      </c>
      <c r="G1647" s="32">
        <v>0</v>
      </c>
      <c r="H1647" s="32" t="s">
        <v>3105</v>
      </c>
      <c r="I1647" s="38" t="s">
        <v>3109</v>
      </c>
    </row>
    <row r="1648" spans="2:9" ht="16.2" thickTop="1" thickBot="1" x14ac:dyDescent="0.3">
      <c r="B1648" s="29" t="s">
        <v>3120</v>
      </c>
      <c r="C1648" s="30" t="s">
        <v>1416</v>
      </c>
      <c r="D1648" s="30" t="s">
        <v>3121</v>
      </c>
      <c r="E1648" s="30" t="s">
        <v>4</v>
      </c>
      <c r="F1648" s="31">
        <v>5460</v>
      </c>
      <c r="G1648" s="32">
        <v>0</v>
      </c>
      <c r="H1648" s="32" t="s">
        <v>3105</v>
      </c>
      <c r="I1648" s="38" t="s">
        <v>3112</v>
      </c>
    </row>
    <row r="1649" spans="2:9" ht="16.2" thickTop="1" thickBot="1" x14ac:dyDescent="0.3">
      <c r="B1649" s="29" t="s">
        <v>3122</v>
      </c>
      <c r="C1649" s="30" t="s">
        <v>1416</v>
      </c>
      <c r="D1649" s="30" t="s">
        <v>3123</v>
      </c>
      <c r="E1649" s="30" t="s">
        <v>4</v>
      </c>
      <c r="F1649" s="31">
        <v>6519.4080000000004</v>
      </c>
      <c r="G1649" s="32">
        <v>0</v>
      </c>
      <c r="H1649" s="32" t="s">
        <v>3105</v>
      </c>
      <c r="I1649" s="38" t="s">
        <v>3115</v>
      </c>
    </row>
    <row r="1650" spans="2:9" ht="16.2" thickTop="1" thickBot="1" x14ac:dyDescent="0.3">
      <c r="B1650" s="29" t="s">
        <v>3124</v>
      </c>
      <c r="C1650" s="30" t="s">
        <v>1416</v>
      </c>
      <c r="D1650" s="30" t="s">
        <v>3125</v>
      </c>
      <c r="E1650" s="30" t="s">
        <v>4</v>
      </c>
      <c r="F1650" s="31">
        <v>4475.9312640000016</v>
      </c>
      <c r="G1650" s="32">
        <v>0</v>
      </c>
      <c r="H1650" s="32" t="s">
        <v>3105</v>
      </c>
      <c r="I1650" s="38" t="s">
        <v>3106</v>
      </c>
    </row>
    <row r="1651" spans="2:9" ht="16.2" thickTop="1" thickBot="1" x14ac:dyDescent="0.3">
      <c r="B1651" s="29" t="s">
        <v>3126</v>
      </c>
      <c r="C1651" s="30" t="s">
        <v>1416</v>
      </c>
      <c r="D1651" s="30" t="s">
        <v>3127</v>
      </c>
      <c r="E1651" s="30" t="s">
        <v>4</v>
      </c>
      <c r="F1651" s="31">
        <v>3555.3655200000003</v>
      </c>
      <c r="G1651" s="32">
        <v>0</v>
      </c>
      <c r="H1651" s="32" t="s">
        <v>3105</v>
      </c>
      <c r="I1651" s="38" t="s">
        <v>3109</v>
      </c>
    </row>
    <row r="1652" spans="2:9" ht="16.2" thickTop="1" thickBot="1" x14ac:dyDescent="0.3">
      <c r="B1652" s="29" t="s">
        <v>3128</v>
      </c>
      <c r="C1652" s="30" t="s">
        <v>1416</v>
      </c>
      <c r="D1652" s="30" t="s">
        <v>3129</v>
      </c>
      <c r="E1652" s="30" t="s">
        <v>4</v>
      </c>
      <c r="F1652" s="31">
        <v>11830.980000000001</v>
      </c>
      <c r="G1652" s="32">
        <v>0</v>
      </c>
      <c r="H1652" s="32" t="s">
        <v>3105</v>
      </c>
      <c r="I1652" s="38" t="s">
        <v>3112</v>
      </c>
    </row>
    <row r="1653" spans="2:9" ht="16.2" thickTop="1" thickBot="1" x14ac:dyDescent="0.3">
      <c r="B1653" s="29" t="s">
        <v>3130</v>
      </c>
      <c r="C1653" s="30" t="s">
        <v>1416</v>
      </c>
      <c r="D1653" s="30" t="s">
        <v>3131</v>
      </c>
      <c r="E1653" s="30" t="s">
        <v>4</v>
      </c>
      <c r="F1653" s="31">
        <v>5014.8224000000009</v>
      </c>
      <c r="G1653" s="32">
        <v>0</v>
      </c>
      <c r="H1653" s="32" t="s">
        <v>3105</v>
      </c>
      <c r="I1653" s="38" t="s">
        <v>3115</v>
      </c>
    </row>
    <row r="1654" spans="2:9" ht="16.2" thickTop="1" thickBot="1" x14ac:dyDescent="0.3">
      <c r="B1654" s="29" t="s">
        <v>3132</v>
      </c>
      <c r="C1654" s="30" t="s">
        <v>1416</v>
      </c>
      <c r="D1654" s="30" t="s">
        <v>3133</v>
      </c>
      <c r="E1654" s="30" t="s">
        <v>4</v>
      </c>
      <c r="F1654" s="31">
        <v>414.07723437500005</v>
      </c>
      <c r="G1654" s="32">
        <v>0</v>
      </c>
      <c r="H1654" s="32" t="s">
        <v>3134</v>
      </c>
      <c r="I1654" s="38" t="s">
        <v>3135</v>
      </c>
    </row>
    <row r="1655" spans="2:9" ht="16.2" thickTop="1" thickBot="1" x14ac:dyDescent="0.3">
      <c r="B1655" s="29" t="s">
        <v>3136</v>
      </c>
      <c r="C1655" s="30" t="s">
        <v>1416</v>
      </c>
      <c r="D1655" s="30" t="s">
        <v>3137</v>
      </c>
      <c r="E1655" s="30" t="s">
        <v>4</v>
      </c>
      <c r="F1655" s="31">
        <v>1470.5751375000002</v>
      </c>
      <c r="G1655" s="32">
        <v>1</v>
      </c>
      <c r="H1655" s="32" t="s">
        <v>3134</v>
      </c>
      <c r="I1655" s="38" t="s">
        <v>3138</v>
      </c>
    </row>
    <row r="1656" spans="2:9" ht="16.2" thickTop="1" thickBot="1" x14ac:dyDescent="0.3">
      <c r="B1656" s="29" t="s">
        <v>3139</v>
      </c>
      <c r="C1656" s="30" t="s">
        <v>1416</v>
      </c>
      <c r="D1656" s="30" t="s">
        <v>3140</v>
      </c>
      <c r="E1656" s="30" t="s">
        <v>4</v>
      </c>
      <c r="F1656" s="31">
        <v>826.98756250000008</v>
      </c>
      <c r="G1656" s="32">
        <v>1</v>
      </c>
      <c r="H1656" s="32" t="s">
        <v>3134</v>
      </c>
      <c r="I1656" s="38" t="s">
        <v>3141</v>
      </c>
    </row>
    <row r="1657" spans="2:9" ht="16.2" thickTop="1" thickBot="1" x14ac:dyDescent="0.3">
      <c r="B1657" s="29" t="s">
        <v>3142</v>
      </c>
      <c r="C1657" s="30" t="s">
        <v>1416</v>
      </c>
      <c r="D1657" s="30" t="s">
        <v>3143</v>
      </c>
      <c r="E1657" s="30" t="s">
        <v>4</v>
      </c>
      <c r="F1657" s="31">
        <v>5591.7086799999997</v>
      </c>
      <c r="G1657" s="32">
        <v>0</v>
      </c>
      <c r="H1657" s="32" t="s">
        <v>3134</v>
      </c>
      <c r="I1657" s="38" t="s">
        <v>3144</v>
      </c>
    </row>
    <row r="1658" spans="2:9" ht="16.2" thickTop="1" thickBot="1" x14ac:dyDescent="0.3">
      <c r="B1658" s="29" t="s">
        <v>3145</v>
      </c>
      <c r="C1658" s="30" t="s">
        <v>1416</v>
      </c>
      <c r="D1658" s="30" t="s">
        <v>3146</v>
      </c>
      <c r="E1658" s="30" t="s">
        <v>4</v>
      </c>
      <c r="F1658" s="31">
        <v>4896.6215999999995</v>
      </c>
      <c r="G1658" s="32">
        <v>0</v>
      </c>
      <c r="H1658" s="32" t="s">
        <v>3147</v>
      </c>
      <c r="I1658" s="38" t="s">
        <v>3148</v>
      </c>
    </row>
    <row r="1659" spans="2:9" ht="16.2" thickTop="1" thickBot="1" x14ac:dyDescent="0.3">
      <c r="B1659" s="29" t="s">
        <v>3149</v>
      </c>
      <c r="C1659" s="30" t="s">
        <v>1416</v>
      </c>
      <c r="D1659" s="30" t="s">
        <v>3150</v>
      </c>
      <c r="E1659" s="30" t="s">
        <v>4</v>
      </c>
      <c r="F1659" s="31">
        <v>6370.5201777777802</v>
      </c>
      <c r="G1659" s="32">
        <v>0</v>
      </c>
      <c r="H1659" s="32" t="s">
        <v>3147</v>
      </c>
      <c r="I1659" s="38" t="s">
        <v>3151</v>
      </c>
    </row>
    <row r="1660" spans="2:9" ht="16.2" thickTop="1" thickBot="1" x14ac:dyDescent="0.3">
      <c r="B1660" s="29" t="s">
        <v>890</v>
      </c>
      <c r="C1660" s="30" t="s">
        <v>1329</v>
      </c>
      <c r="D1660" s="30" t="s">
        <v>1284</v>
      </c>
      <c r="E1660" s="30" t="s">
        <v>4</v>
      </c>
      <c r="F1660" s="31">
        <v>4.6611470796169181</v>
      </c>
      <c r="G1660" s="32">
        <v>0</v>
      </c>
      <c r="H1660" s="33" t="s">
        <v>890</v>
      </c>
      <c r="I1660" s="34" t="s">
        <v>3152</v>
      </c>
    </row>
    <row r="1661" spans="2:9" ht="16.2" thickTop="1" thickBot="1" x14ac:dyDescent="0.3">
      <c r="B1661" s="29" t="s">
        <v>889</v>
      </c>
      <c r="C1661" s="30" t="s">
        <v>1329</v>
      </c>
      <c r="D1661" s="30" t="s">
        <v>1283</v>
      </c>
      <c r="E1661" s="30" t="s">
        <v>4</v>
      </c>
      <c r="F1661" s="31">
        <v>21.973979089622613</v>
      </c>
      <c r="G1661" s="32">
        <v>0</v>
      </c>
      <c r="H1661" s="33" t="s">
        <v>889</v>
      </c>
      <c r="I1661" s="34" t="s">
        <v>3152</v>
      </c>
    </row>
    <row r="1662" spans="2:9" ht="16.2" thickTop="1" thickBot="1" x14ac:dyDescent="0.3">
      <c r="B1662" s="29" t="s">
        <v>888</v>
      </c>
      <c r="C1662" s="30" t="s">
        <v>1329</v>
      </c>
      <c r="D1662" s="30" t="s">
        <v>1282</v>
      </c>
      <c r="E1662" s="30" t="s">
        <v>4</v>
      </c>
      <c r="F1662" s="31">
        <v>21.973979089622613</v>
      </c>
      <c r="G1662" s="32">
        <v>0</v>
      </c>
      <c r="H1662" s="33" t="s">
        <v>888</v>
      </c>
      <c r="I1662" s="34" t="s">
        <v>3152</v>
      </c>
    </row>
    <row r="1663" spans="2:9" ht="16.2" thickTop="1" thickBot="1" x14ac:dyDescent="0.3">
      <c r="B1663" s="29" t="s">
        <v>887</v>
      </c>
      <c r="C1663" s="30" t="s">
        <v>1329</v>
      </c>
      <c r="D1663" s="30" t="s">
        <v>1281</v>
      </c>
      <c r="E1663" s="30" t="s">
        <v>4</v>
      </c>
      <c r="F1663" s="31">
        <v>27.190024631098691</v>
      </c>
      <c r="G1663" s="32">
        <v>0</v>
      </c>
      <c r="H1663" s="33" t="s">
        <v>887</v>
      </c>
      <c r="I1663" s="34" t="s">
        <v>3153</v>
      </c>
    </row>
    <row r="1664" spans="2:9" ht="16.2" thickTop="1" thickBot="1" x14ac:dyDescent="0.3">
      <c r="B1664" s="29" t="s">
        <v>886</v>
      </c>
      <c r="C1664" s="30" t="s">
        <v>1329</v>
      </c>
      <c r="D1664" s="30" t="s">
        <v>1280</v>
      </c>
      <c r="E1664" s="30" t="s">
        <v>4</v>
      </c>
      <c r="F1664" s="31">
        <v>44.50285664110438</v>
      </c>
      <c r="G1664" s="32">
        <v>0</v>
      </c>
      <c r="H1664" s="33" t="s">
        <v>886</v>
      </c>
      <c r="I1664" s="34" t="s">
        <v>3153</v>
      </c>
    </row>
    <row r="1665" spans="2:9" ht="16.2" thickTop="1" thickBot="1" x14ac:dyDescent="0.3">
      <c r="B1665" s="29" t="s">
        <v>885</v>
      </c>
      <c r="C1665" s="30" t="s">
        <v>1329</v>
      </c>
      <c r="D1665" s="30" t="s">
        <v>1279</v>
      </c>
      <c r="E1665" s="30" t="s">
        <v>4</v>
      </c>
      <c r="F1665" s="31">
        <v>44.50285664110438</v>
      </c>
      <c r="G1665" s="32">
        <v>0</v>
      </c>
      <c r="H1665" s="33" t="s">
        <v>885</v>
      </c>
      <c r="I1665" s="34" t="s">
        <v>3153</v>
      </c>
    </row>
    <row r="1666" spans="2:9" ht="16.2" thickTop="1" thickBot="1" x14ac:dyDescent="0.3">
      <c r="B1666" s="29" t="s">
        <v>884</v>
      </c>
      <c r="C1666" s="30" t="s">
        <v>1329</v>
      </c>
      <c r="D1666" s="30" t="s">
        <v>1278</v>
      </c>
      <c r="E1666" s="30" t="s">
        <v>4</v>
      </c>
      <c r="F1666" s="31">
        <v>53.048292953735405</v>
      </c>
      <c r="G1666" s="32">
        <v>0</v>
      </c>
      <c r="H1666" s="33" t="s">
        <v>884</v>
      </c>
      <c r="I1666" s="34" t="s">
        <v>3153</v>
      </c>
    </row>
    <row r="1667" spans="2:9" ht="16.2" thickTop="1" thickBot="1" x14ac:dyDescent="0.3">
      <c r="B1667" s="29" t="s">
        <v>883</v>
      </c>
      <c r="C1667" s="30" t="s">
        <v>1329</v>
      </c>
      <c r="D1667" s="30" t="s">
        <v>1277</v>
      </c>
      <c r="E1667" s="30" t="s">
        <v>4</v>
      </c>
      <c r="F1667" s="31">
        <v>67.142713884957985</v>
      </c>
      <c r="G1667" s="32">
        <v>0</v>
      </c>
      <c r="H1667" s="33" t="s">
        <v>883</v>
      </c>
      <c r="I1667" s="34" t="s">
        <v>3153</v>
      </c>
    </row>
    <row r="1668" spans="2:9" ht="16.2" thickTop="1" thickBot="1" x14ac:dyDescent="0.3">
      <c r="B1668" s="29" t="s">
        <v>882</v>
      </c>
      <c r="C1668" s="30" t="s">
        <v>1329</v>
      </c>
      <c r="D1668" s="30" t="s">
        <v>1276</v>
      </c>
      <c r="E1668" s="30" t="s">
        <v>4</v>
      </c>
      <c r="F1668" s="31">
        <v>67.142713884957985</v>
      </c>
      <c r="G1668" s="32">
        <v>0</v>
      </c>
      <c r="H1668" s="33" t="s">
        <v>882</v>
      </c>
      <c r="I1668" s="34" t="s">
        <v>3153</v>
      </c>
    </row>
    <row r="1669" spans="2:9" ht="16.2" thickTop="1" thickBot="1" x14ac:dyDescent="0.3">
      <c r="B1669" s="29" t="s">
        <v>881</v>
      </c>
      <c r="C1669" s="30" t="s">
        <v>1329</v>
      </c>
      <c r="D1669" s="30" t="s">
        <v>1275</v>
      </c>
      <c r="E1669" s="30" t="s">
        <v>4</v>
      </c>
      <c r="F1669" s="31">
        <v>67.142713884957985</v>
      </c>
      <c r="G1669" s="32">
        <v>0</v>
      </c>
      <c r="H1669" s="33" t="s">
        <v>881</v>
      </c>
      <c r="I1669" s="34" t="s">
        <v>3153</v>
      </c>
    </row>
    <row r="1670" spans="2:9" ht="16.2" thickTop="1" thickBot="1" x14ac:dyDescent="0.3">
      <c r="B1670" s="29" t="s">
        <v>879</v>
      </c>
      <c r="C1670" s="30" t="s">
        <v>1329</v>
      </c>
      <c r="D1670" s="30" t="s">
        <v>1273</v>
      </c>
      <c r="E1670" s="30" t="s">
        <v>4</v>
      </c>
      <c r="F1670" s="31">
        <v>72.691698503549546</v>
      </c>
      <c r="G1670" s="32">
        <v>0</v>
      </c>
      <c r="H1670" s="33" t="s">
        <v>879</v>
      </c>
      <c r="I1670" s="34" t="s">
        <v>3153</v>
      </c>
    </row>
    <row r="1671" spans="2:9" ht="16.2" thickTop="1" thickBot="1" x14ac:dyDescent="0.3">
      <c r="B1671" s="29" t="s">
        <v>880</v>
      </c>
      <c r="C1671" s="30" t="s">
        <v>1329</v>
      </c>
      <c r="D1671" s="30" t="s">
        <v>1274</v>
      </c>
      <c r="E1671" s="30" t="s">
        <v>4</v>
      </c>
      <c r="F1671" s="31">
        <v>73.357576657780541</v>
      </c>
      <c r="G1671" s="32">
        <v>0</v>
      </c>
      <c r="H1671" s="33" t="s">
        <v>880</v>
      </c>
      <c r="I1671" s="34" t="s">
        <v>3153</v>
      </c>
    </row>
    <row r="1672" spans="2:9" ht="16.2" thickTop="1" thickBot="1" x14ac:dyDescent="0.3">
      <c r="B1672" s="29" t="s">
        <v>3154</v>
      </c>
      <c r="C1672" s="30" t="s">
        <v>1370</v>
      </c>
      <c r="D1672" s="30" t="s">
        <v>3155</v>
      </c>
      <c r="E1672" s="30" t="s">
        <v>929</v>
      </c>
      <c r="F1672" s="31">
        <v>15.871500000000001</v>
      </c>
      <c r="G1672" s="32">
        <v>0</v>
      </c>
      <c r="H1672" s="33"/>
      <c r="I1672" s="34"/>
    </row>
    <row r="1673" spans="2:9" ht="16.2" thickTop="1" thickBot="1" x14ac:dyDescent="0.3">
      <c r="B1673" s="29" t="s">
        <v>3156</v>
      </c>
      <c r="C1673" s="30" t="s">
        <v>1329</v>
      </c>
      <c r="D1673" s="30" t="s">
        <v>3157</v>
      </c>
      <c r="E1673" s="30" t="s">
        <v>1360</v>
      </c>
      <c r="F1673" s="31">
        <v>397.94749999999988</v>
      </c>
      <c r="G1673" s="32">
        <v>0</v>
      </c>
      <c r="H1673" s="33" t="s">
        <v>829</v>
      </c>
      <c r="I1673" s="34" t="s">
        <v>3158</v>
      </c>
    </row>
    <row r="1674" spans="2:9" ht="16.2" thickTop="1" thickBot="1" x14ac:dyDescent="0.3">
      <c r="B1674" s="29" t="s">
        <v>3159</v>
      </c>
      <c r="C1674" s="30" t="s">
        <v>1329</v>
      </c>
      <c r="D1674" s="30" t="s">
        <v>3160</v>
      </c>
      <c r="E1674" s="30" t="s">
        <v>1360</v>
      </c>
      <c r="F1674" s="31">
        <v>528.98083333333318</v>
      </c>
      <c r="G1674" s="32">
        <v>0</v>
      </c>
      <c r="H1674" s="33" t="s">
        <v>1366</v>
      </c>
      <c r="I1674" s="34" t="s">
        <v>3161</v>
      </c>
    </row>
    <row r="1675" spans="2:9" ht="16.2" thickTop="1" thickBot="1" x14ac:dyDescent="0.3">
      <c r="B1675" s="29" t="s">
        <v>3162</v>
      </c>
      <c r="C1675" s="30" t="s">
        <v>1370</v>
      </c>
      <c r="D1675" s="30" t="s">
        <v>3163</v>
      </c>
      <c r="E1675" s="30" t="s">
        <v>816</v>
      </c>
      <c r="F1675" s="31">
        <v>25223.352325389904</v>
      </c>
      <c r="G1675" s="32">
        <v>0</v>
      </c>
      <c r="H1675" s="33" t="s">
        <v>1374</v>
      </c>
      <c r="I1675" s="34" t="s">
        <v>3164</v>
      </c>
    </row>
    <row r="1676" spans="2:9" ht="16.2" thickTop="1" thickBot="1" x14ac:dyDescent="0.3">
      <c r="B1676" s="29" t="s">
        <v>3165</v>
      </c>
      <c r="C1676" s="30" t="s">
        <v>1370</v>
      </c>
      <c r="D1676" s="30" t="s">
        <v>3163</v>
      </c>
      <c r="E1676" s="30" t="s">
        <v>816</v>
      </c>
      <c r="F1676" s="31">
        <v>6305.838081347476</v>
      </c>
      <c r="G1676" s="32">
        <v>0</v>
      </c>
      <c r="H1676" s="33" t="s">
        <v>1374</v>
      </c>
      <c r="I1676" s="34" t="s">
        <v>3164</v>
      </c>
    </row>
    <row r="1677" spans="2:9" ht="16.2" thickTop="1" thickBot="1" x14ac:dyDescent="0.3">
      <c r="B1677" s="29" t="s">
        <v>3166</v>
      </c>
      <c r="C1677" s="30" t="s">
        <v>1370</v>
      </c>
      <c r="D1677" s="30" t="s">
        <v>3163</v>
      </c>
      <c r="E1677" s="30" t="s">
        <v>816</v>
      </c>
      <c r="F1677" s="31">
        <v>6305.838081347476</v>
      </c>
      <c r="G1677" s="32">
        <v>0</v>
      </c>
      <c r="H1677" s="33" t="s">
        <v>1374</v>
      </c>
      <c r="I1677" s="34" t="s">
        <v>3164</v>
      </c>
    </row>
    <row r="1678" spans="2:9" ht="16.2" thickTop="1" thickBot="1" x14ac:dyDescent="0.3">
      <c r="B1678" s="29" t="s">
        <v>3167</v>
      </c>
      <c r="C1678" s="30" t="s">
        <v>1370</v>
      </c>
      <c r="D1678" s="30" t="s">
        <v>3163</v>
      </c>
      <c r="E1678" s="30" t="s">
        <v>816</v>
      </c>
      <c r="F1678" s="31">
        <v>6305.838081347476</v>
      </c>
      <c r="G1678" s="32">
        <v>0</v>
      </c>
      <c r="H1678" s="33" t="s">
        <v>1374</v>
      </c>
      <c r="I1678" s="34" t="s">
        <v>3164</v>
      </c>
    </row>
    <row r="1679" spans="2:9" ht="16.2" thickTop="1" thickBot="1" x14ac:dyDescent="0.3">
      <c r="B1679" s="29" t="s">
        <v>3168</v>
      </c>
      <c r="C1679" s="30" t="s">
        <v>1370</v>
      </c>
      <c r="D1679" s="30" t="s">
        <v>3163</v>
      </c>
      <c r="E1679" s="30" t="s">
        <v>816</v>
      </c>
      <c r="F1679" s="31">
        <v>6305.838081347476</v>
      </c>
      <c r="G1679" s="32">
        <v>0</v>
      </c>
      <c r="H1679" s="33" t="s">
        <v>1374</v>
      </c>
      <c r="I1679" s="34" t="s">
        <v>3164</v>
      </c>
    </row>
    <row r="1680" spans="2:9" ht="16.2" thickTop="1" thickBot="1" x14ac:dyDescent="0.3">
      <c r="B1680" s="29" t="s">
        <v>3169</v>
      </c>
      <c r="C1680" s="30" t="s">
        <v>1370</v>
      </c>
      <c r="D1680" s="30" t="s">
        <v>3163</v>
      </c>
      <c r="E1680" s="30" t="s">
        <v>816</v>
      </c>
      <c r="F1680" s="31">
        <v>25613.866406809717</v>
      </c>
      <c r="G1680" s="32">
        <v>0</v>
      </c>
      <c r="H1680" s="33" t="s">
        <v>1374</v>
      </c>
      <c r="I1680" s="34" t="s">
        <v>3164</v>
      </c>
    </row>
    <row r="1681" spans="2:9" ht="16.2" thickTop="1" thickBot="1" x14ac:dyDescent="0.3">
      <c r="B1681" s="29" t="s">
        <v>3170</v>
      </c>
      <c r="C1681" s="30" t="s">
        <v>1370</v>
      </c>
      <c r="D1681" s="30" t="s">
        <v>3163</v>
      </c>
      <c r="E1681" s="30" t="s">
        <v>816</v>
      </c>
      <c r="F1681" s="31">
        <v>6403.4666017024292</v>
      </c>
      <c r="G1681" s="32">
        <v>0</v>
      </c>
      <c r="H1681" s="33" t="s">
        <v>1374</v>
      </c>
      <c r="I1681" s="34" t="s">
        <v>3164</v>
      </c>
    </row>
    <row r="1682" spans="2:9" ht="16.2" thickTop="1" thickBot="1" x14ac:dyDescent="0.3">
      <c r="B1682" s="29" t="s">
        <v>3171</v>
      </c>
      <c r="C1682" s="30" t="s">
        <v>1370</v>
      </c>
      <c r="D1682" s="30" t="s">
        <v>3163</v>
      </c>
      <c r="E1682" s="30" t="s">
        <v>816</v>
      </c>
      <c r="F1682" s="31">
        <v>6403.4666017024292</v>
      </c>
      <c r="G1682" s="32">
        <v>0</v>
      </c>
      <c r="H1682" s="33" t="s">
        <v>1374</v>
      </c>
      <c r="I1682" s="34" t="s">
        <v>3164</v>
      </c>
    </row>
    <row r="1683" spans="2:9" ht="16.2" thickTop="1" thickBot="1" x14ac:dyDescent="0.3">
      <c r="B1683" s="29" t="s">
        <v>3172</v>
      </c>
      <c r="C1683" s="30" t="s">
        <v>1370</v>
      </c>
      <c r="D1683" s="30" t="s">
        <v>3163</v>
      </c>
      <c r="E1683" s="30" t="s">
        <v>816</v>
      </c>
      <c r="F1683" s="31">
        <v>56247.516971443627</v>
      </c>
      <c r="G1683" s="32">
        <v>0</v>
      </c>
      <c r="H1683" s="33" t="s">
        <v>1374</v>
      </c>
      <c r="I1683" s="34" t="s">
        <v>3164</v>
      </c>
    </row>
    <row r="1684" spans="2:9" ht="16.2" thickTop="1" thickBot="1" x14ac:dyDescent="0.3">
      <c r="B1684" s="29" t="s">
        <v>3173</v>
      </c>
      <c r="C1684" s="30" t="s">
        <v>1370</v>
      </c>
      <c r="D1684" s="30" t="s">
        <v>3163</v>
      </c>
      <c r="E1684" s="30" t="s">
        <v>816</v>
      </c>
      <c r="F1684" s="31">
        <v>14061.879242860907</v>
      </c>
      <c r="G1684" s="32">
        <v>0</v>
      </c>
      <c r="H1684" s="33" t="s">
        <v>1374</v>
      </c>
      <c r="I1684" s="34" t="s">
        <v>3164</v>
      </c>
    </row>
    <row r="1685" spans="2:9" ht="16.2" thickTop="1" thickBot="1" x14ac:dyDescent="0.3">
      <c r="B1685" s="29" t="s">
        <v>3174</v>
      </c>
      <c r="C1685" s="30" t="s">
        <v>1370</v>
      </c>
      <c r="D1685" s="30" t="s">
        <v>3163</v>
      </c>
      <c r="E1685" s="30" t="s">
        <v>816</v>
      </c>
      <c r="F1685" s="31">
        <v>14061.879242860907</v>
      </c>
      <c r="G1685" s="32">
        <v>0</v>
      </c>
      <c r="H1685" s="33" t="s">
        <v>1374</v>
      </c>
      <c r="I1685" s="34" t="s">
        <v>3164</v>
      </c>
    </row>
    <row r="1686" spans="2:9" ht="16.2" thickTop="1" thickBot="1" x14ac:dyDescent="0.3">
      <c r="B1686" s="29" t="s">
        <v>3175</v>
      </c>
      <c r="C1686" s="30" t="s">
        <v>1370</v>
      </c>
      <c r="D1686" s="30" t="s">
        <v>3163</v>
      </c>
      <c r="E1686" s="30" t="s">
        <v>816</v>
      </c>
      <c r="F1686" s="31">
        <v>14061.879242860907</v>
      </c>
      <c r="G1686" s="32">
        <v>0</v>
      </c>
      <c r="H1686" s="33" t="s">
        <v>1374</v>
      </c>
      <c r="I1686" s="34" t="s">
        <v>3164</v>
      </c>
    </row>
    <row r="1687" spans="2:9" ht="16.2" thickTop="1" thickBot="1" x14ac:dyDescent="0.3">
      <c r="B1687" s="29" t="s">
        <v>3176</v>
      </c>
      <c r="C1687" s="30" t="s">
        <v>1370</v>
      </c>
      <c r="D1687" s="30" t="s">
        <v>3163</v>
      </c>
      <c r="E1687" s="30" t="s">
        <v>816</v>
      </c>
      <c r="F1687" s="31">
        <v>14061.879242860907</v>
      </c>
      <c r="G1687" s="32">
        <v>0</v>
      </c>
      <c r="H1687" s="33" t="s">
        <v>1374</v>
      </c>
      <c r="I1687" s="34" t="s">
        <v>3164</v>
      </c>
    </row>
    <row r="1688" spans="2:9" ht="16.2" thickTop="1" thickBot="1" x14ac:dyDescent="0.3">
      <c r="B1688" s="29" t="s">
        <v>3177</v>
      </c>
      <c r="C1688" s="30" t="s">
        <v>1370</v>
      </c>
      <c r="D1688" s="30" t="s">
        <v>3163</v>
      </c>
      <c r="E1688" s="30" t="s">
        <v>816</v>
      </c>
      <c r="F1688" s="31">
        <v>57251.696037951726</v>
      </c>
      <c r="G1688" s="32">
        <v>0</v>
      </c>
      <c r="H1688" s="33" t="s">
        <v>1374</v>
      </c>
      <c r="I1688" s="34" t="s">
        <v>3164</v>
      </c>
    </row>
    <row r="1689" spans="2:9" ht="16.2" thickTop="1" thickBot="1" x14ac:dyDescent="0.3">
      <c r="B1689" s="29" t="s">
        <v>3178</v>
      </c>
      <c r="C1689" s="30" t="s">
        <v>1370</v>
      </c>
      <c r="D1689" s="30" t="s">
        <v>3163</v>
      </c>
      <c r="E1689" s="30" t="s">
        <v>816</v>
      </c>
      <c r="F1689" s="31">
        <v>14312.924009487931</v>
      </c>
      <c r="G1689" s="32">
        <v>0</v>
      </c>
      <c r="H1689" s="33" t="s">
        <v>1374</v>
      </c>
      <c r="I1689" s="34" t="s">
        <v>3164</v>
      </c>
    </row>
    <row r="1690" spans="2:9" ht="16.2" thickTop="1" thickBot="1" x14ac:dyDescent="0.3">
      <c r="B1690" s="29" t="s">
        <v>3179</v>
      </c>
      <c r="C1690" s="30" t="s">
        <v>1370</v>
      </c>
      <c r="D1690" s="30" t="s">
        <v>3163</v>
      </c>
      <c r="E1690" s="30" t="s">
        <v>816</v>
      </c>
      <c r="F1690" s="31">
        <v>14312.924009487931</v>
      </c>
      <c r="G1690" s="32">
        <v>0</v>
      </c>
      <c r="H1690" s="33" t="s">
        <v>1374</v>
      </c>
      <c r="I1690" s="34" t="s">
        <v>3164</v>
      </c>
    </row>
    <row r="1691" spans="2:9" ht="16.2" thickTop="1" thickBot="1" x14ac:dyDescent="0.3">
      <c r="B1691" s="29" t="s">
        <v>3180</v>
      </c>
      <c r="C1691" s="30" t="s">
        <v>1370</v>
      </c>
      <c r="D1691" s="30" t="s">
        <v>3163</v>
      </c>
      <c r="E1691" s="30" t="s">
        <v>816</v>
      </c>
      <c r="F1691" s="31">
        <v>61568.54463659005</v>
      </c>
      <c r="G1691" s="32">
        <v>0</v>
      </c>
      <c r="H1691" s="33" t="s">
        <v>1374</v>
      </c>
      <c r="I1691" s="34" t="s">
        <v>3164</v>
      </c>
    </row>
    <row r="1692" spans="2:9" ht="16.2" thickTop="1" thickBot="1" x14ac:dyDescent="0.3">
      <c r="B1692" s="29" t="s">
        <v>3181</v>
      </c>
      <c r="C1692" s="30" t="s">
        <v>1370</v>
      </c>
      <c r="D1692" s="30" t="s">
        <v>3163</v>
      </c>
      <c r="E1692" s="30" t="s">
        <v>816</v>
      </c>
      <c r="F1692" s="31">
        <v>15392.136159147512</v>
      </c>
      <c r="G1692" s="32">
        <v>0</v>
      </c>
      <c r="H1692" s="33" t="s">
        <v>1374</v>
      </c>
      <c r="I1692" s="34" t="s">
        <v>3164</v>
      </c>
    </row>
    <row r="1693" spans="2:9" ht="16.2" thickTop="1" thickBot="1" x14ac:dyDescent="0.3">
      <c r="B1693" s="29" t="s">
        <v>3182</v>
      </c>
      <c r="C1693" s="30" t="s">
        <v>1370</v>
      </c>
      <c r="D1693" s="30" t="s">
        <v>3163</v>
      </c>
      <c r="E1693" s="30" t="s">
        <v>816</v>
      </c>
      <c r="F1693" s="31">
        <v>15392.136159147512</v>
      </c>
      <c r="G1693" s="32">
        <v>0</v>
      </c>
      <c r="H1693" s="33" t="s">
        <v>1374</v>
      </c>
      <c r="I1693" s="34" t="s">
        <v>3164</v>
      </c>
    </row>
    <row r="1694" spans="2:9" ht="16.2" thickTop="1" thickBot="1" x14ac:dyDescent="0.3">
      <c r="B1694" s="29" t="s">
        <v>3183</v>
      </c>
      <c r="C1694" s="30" t="s">
        <v>1370</v>
      </c>
      <c r="D1694" s="30" t="s">
        <v>3163</v>
      </c>
      <c r="E1694" s="30" t="s">
        <v>816</v>
      </c>
      <c r="F1694" s="31">
        <v>62963.237784517958</v>
      </c>
      <c r="G1694" s="32">
        <v>0</v>
      </c>
      <c r="H1694" s="33" t="s">
        <v>1374</v>
      </c>
      <c r="I1694" s="34" t="s">
        <v>3164</v>
      </c>
    </row>
    <row r="1695" spans="2:9" ht="16.2" thickTop="1" thickBot="1" x14ac:dyDescent="0.3">
      <c r="B1695" s="29" t="s">
        <v>3184</v>
      </c>
      <c r="C1695" s="30" t="s">
        <v>1370</v>
      </c>
      <c r="D1695" s="30" t="s">
        <v>3163</v>
      </c>
      <c r="E1695" s="30" t="s">
        <v>816</v>
      </c>
      <c r="F1695" s="31">
        <v>15740.80944612949</v>
      </c>
      <c r="G1695" s="32">
        <v>0</v>
      </c>
      <c r="H1695" s="33" t="s">
        <v>1374</v>
      </c>
      <c r="I1695" s="34" t="s">
        <v>3164</v>
      </c>
    </row>
    <row r="1696" spans="2:9" ht="16.2" thickTop="1" thickBot="1" x14ac:dyDescent="0.3">
      <c r="B1696" s="29" t="s">
        <v>3185</v>
      </c>
      <c r="C1696" s="30" t="s">
        <v>1370</v>
      </c>
      <c r="D1696" s="30" t="s">
        <v>3163</v>
      </c>
      <c r="E1696" s="30" t="s">
        <v>816</v>
      </c>
      <c r="F1696" s="31">
        <v>44379.124207560424</v>
      </c>
      <c r="G1696" s="32">
        <v>0</v>
      </c>
      <c r="H1696" s="33" t="s">
        <v>1374</v>
      </c>
      <c r="I1696" s="34" t="s">
        <v>3164</v>
      </c>
    </row>
    <row r="1697" spans="2:9" ht="16.2" thickTop="1" thickBot="1" x14ac:dyDescent="0.3">
      <c r="B1697" s="29" t="s">
        <v>3186</v>
      </c>
      <c r="C1697" s="30" t="s">
        <v>1370</v>
      </c>
      <c r="D1697" s="30" t="s">
        <v>3163</v>
      </c>
      <c r="E1697" s="30" t="s">
        <v>816</v>
      </c>
      <c r="F1697" s="31">
        <v>11094.781051890106</v>
      </c>
      <c r="G1697" s="32">
        <v>0</v>
      </c>
      <c r="H1697" s="33" t="s">
        <v>1374</v>
      </c>
      <c r="I1697" s="34" t="s">
        <v>3164</v>
      </c>
    </row>
    <row r="1698" spans="2:9" ht="16.2" thickTop="1" thickBot="1" x14ac:dyDescent="0.3">
      <c r="B1698" s="29" t="s">
        <v>3187</v>
      </c>
      <c r="C1698" s="30" t="s">
        <v>1370</v>
      </c>
      <c r="D1698" s="30" t="s">
        <v>3163</v>
      </c>
      <c r="E1698" s="30" t="s">
        <v>816</v>
      </c>
      <c r="F1698" s="31">
        <v>11094.781051890106</v>
      </c>
      <c r="G1698" s="32">
        <v>0</v>
      </c>
      <c r="H1698" s="33" t="s">
        <v>1374</v>
      </c>
      <c r="I1698" s="34" t="s">
        <v>3164</v>
      </c>
    </row>
    <row r="1699" spans="2:9" ht="16.2" thickTop="1" thickBot="1" x14ac:dyDescent="0.3">
      <c r="B1699" s="29" t="s">
        <v>3188</v>
      </c>
      <c r="C1699" s="30" t="s">
        <v>1370</v>
      </c>
      <c r="D1699" s="30" t="s">
        <v>3163</v>
      </c>
      <c r="E1699" s="30" t="s">
        <v>816</v>
      </c>
      <c r="F1699" s="31">
        <v>11094.781051890106</v>
      </c>
      <c r="G1699" s="32">
        <v>0</v>
      </c>
      <c r="H1699" s="33" t="s">
        <v>1374</v>
      </c>
      <c r="I1699" s="34" t="s">
        <v>3164</v>
      </c>
    </row>
    <row r="1700" spans="2:9" ht="16.2" thickTop="1" thickBot="1" x14ac:dyDescent="0.3">
      <c r="B1700" s="29" t="s">
        <v>3189</v>
      </c>
      <c r="C1700" s="30" t="s">
        <v>1370</v>
      </c>
      <c r="D1700" s="30" t="s">
        <v>3163</v>
      </c>
      <c r="E1700" s="30" t="s">
        <v>816</v>
      </c>
      <c r="F1700" s="31">
        <v>11094.781051890106</v>
      </c>
      <c r="G1700" s="32">
        <v>0</v>
      </c>
      <c r="H1700" s="33" t="s">
        <v>1374</v>
      </c>
      <c r="I1700" s="34" t="s">
        <v>3164</v>
      </c>
    </row>
    <row r="1701" spans="2:9" ht="16.2" thickTop="1" thickBot="1" x14ac:dyDescent="0.3">
      <c r="B1701" s="29" t="s">
        <v>3190</v>
      </c>
      <c r="C1701" s="30" t="s">
        <v>1370</v>
      </c>
      <c r="D1701" s="30" t="s">
        <v>3163</v>
      </c>
      <c r="E1701" s="30" t="s">
        <v>816</v>
      </c>
      <c r="F1701" s="31">
        <v>45327.515548151394</v>
      </c>
      <c r="G1701" s="32">
        <v>0</v>
      </c>
      <c r="H1701" s="33" t="s">
        <v>1374</v>
      </c>
      <c r="I1701" s="34" t="s">
        <v>3164</v>
      </c>
    </row>
    <row r="1702" spans="2:9" ht="16.2" thickTop="1" thickBot="1" x14ac:dyDescent="0.3">
      <c r="B1702" s="29" t="s">
        <v>3191</v>
      </c>
      <c r="C1702" s="30" t="s">
        <v>1370</v>
      </c>
      <c r="D1702" s="30" t="s">
        <v>3163</v>
      </c>
      <c r="E1702" s="30" t="s">
        <v>816</v>
      </c>
      <c r="F1702" s="31">
        <v>11331.878887037848</v>
      </c>
      <c r="G1702" s="32">
        <v>0</v>
      </c>
      <c r="H1702" s="33" t="s">
        <v>1374</v>
      </c>
      <c r="I1702" s="34" t="s">
        <v>3164</v>
      </c>
    </row>
    <row r="1703" spans="2:9" ht="16.2" thickTop="1" thickBot="1" x14ac:dyDescent="0.3">
      <c r="B1703" s="29" t="s">
        <v>3192</v>
      </c>
      <c r="C1703" s="30" t="s">
        <v>1370</v>
      </c>
      <c r="D1703" s="30" t="s">
        <v>3163</v>
      </c>
      <c r="E1703" s="30" t="s">
        <v>816</v>
      </c>
      <c r="F1703" s="31">
        <v>11331.878887037848</v>
      </c>
      <c r="G1703" s="32">
        <v>0</v>
      </c>
      <c r="H1703" s="33" t="s">
        <v>1374</v>
      </c>
      <c r="I1703" s="34" t="s">
        <v>3164</v>
      </c>
    </row>
    <row r="1704" spans="2:9" ht="16.2" thickTop="1" thickBot="1" x14ac:dyDescent="0.3">
      <c r="B1704" s="29" t="s">
        <v>3193</v>
      </c>
      <c r="C1704" s="30" t="s">
        <v>1370</v>
      </c>
      <c r="D1704" s="30" t="s">
        <v>3163</v>
      </c>
      <c r="E1704" s="30" t="s">
        <v>816</v>
      </c>
      <c r="F1704" s="31">
        <v>2420.802732267216</v>
      </c>
      <c r="G1704" s="32">
        <v>0</v>
      </c>
      <c r="H1704" s="33" t="s">
        <v>1374</v>
      </c>
      <c r="I1704" s="34" t="s">
        <v>3164</v>
      </c>
    </row>
    <row r="1705" spans="2:9" ht="16.2" thickTop="1" thickBot="1" x14ac:dyDescent="0.3">
      <c r="B1705" s="29" t="s">
        <v>3194</v>
      </c>
      <c r="C1705" s="30" t="s">
        <v>1370</v>
      </c>
      <c r="D1705" s="30" t="s">
        <v>3163</v>
      </c>
      <c r="E1705" s="30" t="s">
        <v>816</v>
      </c>
      <c r="F1705" s="31">
        <v>2420.802732267216</v>
      </c>
      <c r="G1705" s="32">
        <v>0</v>
      </c>
      <c r="H1705" s="33" t="s">
        <v>1374</v>
      </c>
      <c r="I1705" s="34" t="s">
        <v>3164</v>
      </c>
    </row>
    <row r="1706" spans="2:9" ht="16.2" thickTop="1" thickBot="1" x14ac:dyDescent="0.3">
      <c r="B1706" s="29" t="s">
        <v>3195</v>
      </c>
      <c r="C1706" s="30" t="s">
        <v>1370</v>
      </c>
      <c r="D1706" s="30" t="s">
        <v>3163</v>
      </c>
      <c r="E1706" s="30" t="s">
        <v>816</v>
      </c>
      <c r="F1706" s="31">
        <v>2504.4843211428906</v>
      </c>
      <c r="G1706" s="32">
        <v>0</v>
      </c>
      <c r="H1706" s="33" t="s">
        <v>1374</v>
      </c>
      <c r="I1706" s="34" t="s">
        <v>3164</v>
      </c>
    </row>
    <row r="1707" spans="2:9" ht="16.2" thickTop="1" thickBot="1" x14ac:dyDescent="0.3">
      <c r="B1707" s="29" t="s">
        <v>3196</v>
      </c>
      <c r="C1707" s="30" t="s">
        <v>1370</v>
      </c>
      <c r="D1707" s="30" t="s">
        <v>3163</v>
      </c>
      <c r="E1707" s="30" t="s">
        <v>816</v>
      </c>
      <c r="F1707" s="31">
        <v>31864.779024260279</v>
      </c>
      <c r="G1707" s="32">
        <v>0</v>
      </c>
      <c r="H1707" s="33" t="s">
        <v>1374</v>
      </c>
      <c r="I1707" s="34" t="s">
        <v>3197</v>
      </c>
    </row>
    <row r="1708" spans="2:9" ht="16.2" thickTop="1" thickBot="1" x14ac:dyDescent="0.3">
      <c r="B1708" s="29" t="s">
        <v>3198</v>
      </c>
      <c r="C1708" s="30" t="s">
        <v>1370</v>
      </c>
      <c r="D1708" s="30" t="s">
        <v>3163</v>
      </c>
      <c r="E1708" s="30" t="s">
        <v>816</v>
      </c>
      <c r="F1708" s="31">
        <v>7966.1947560650697</v>
      </c>
      <c r="G1708" s="32">
        <v>0</v>
      </c>
      <c r="H1708" s="33" t="s">
        <v>1374</v>
      </c>
      <c r="I1708" s="34" t="s">
        <v>3197</v>
      </c>
    </row>
    <row r="1709" spans="2:9" ht="16.2" thickTop="1" thickBot="1" x14ac:dyDescent="0.3">
      <c r="B1709" s="29" t="s">
        <v>3199</v>
      </c>
      <c r="C1709" s="30" t="s">
        <v>1370</v>
      </c>
      <c r="D1709" s="30" t="s">
        <v>3163</v>
      </c>
      <c r="E1709" s="30" t="s">
        <v>816</v>
      </c>
      <c r="F1709" s="31">
        <v>7966.1947560650697</v>
      </c>
      <c r="G1709" s="32">
        <v>0</v>
      </c>
      <c r="H1709" s="33" t="s">
        <v>1374</v>
      </c>
      <c r="I1709" s="34" t="s">
        <v>3197</v>
      </c>
    </row>
    <row r="1710" spans="2:9" ht="16.2" thickTop="1" thickBot="1" x14ac:dyDescent="0.3">
      <c r="B1710" s="29" t="s">
        <v>3200</v>
      </c>
      <c r="C1710" s="30" t="s">
        <v>1370</v>
      </c>
      <c r="D1710" s="30" t="s">
        <v>3163</v>
      </c>
      <c r="E1710" s="30" t="s">
        <v>816</v>
      </c>
      <c r="F1710" s="31">
        <v>7966.1947560650697</v>
      </c>
      <c r="G1710" s="32">
        <v>0</v>
      </c>
      <c r="H1710" s="33" t="s">
        <v>1374</v>
      </c>
      <c r="I1710" s="34" t="s">
        <v>3197</v>
      </c>
    </row>
    <row r="1711" spans="2:9" ht="16.2" thickTop="1" thickBot="1" x14ac:dyDescent="0.3">
      <c r="B1711" s="29" t="s">
        <v>3201</v>
      </c>
      <c r="C1711" s="30" t="s">
        <v>1370</v>
      </c>
      <c r="D1711" s="30" t="s">
        <v>3163</v>
      </c>
      <c r="E1711" s="30" t="s">
        <v>816</v>
      </c>
      <c r="F1711" s="31">
        <v>7966.1947560650697</v>
      </c>
      <c r="G1711" s="32">
        <v>0</v>
      </c>
      <c r="H1711" s="33" t="s">
        <v>1374</v>
      </c>
      <c r="I1711" s="34" t="s">
        <v>3197</v>
      </c>
    </row>
    <row r="1712" spans="2:9" ht="16.2" thickTop="1" thickBot="1" x14ac:dyDescent="0.3">
      <c r="B1712" s="29" t="s">
        <v>3202</v>
      </c>
      <c r="C1712" s="30" t="s">
        <v>1370</v>
      </c>
      <c r="D1712" s="30" t="s">
        <v>3163</v>
      </c>
      <c r="E1712" s="30" t="s">
        <v>816</v>
      </c>
      <c r="F1712" s="31">
        <v>32497.538913747143</v>
      </c>
      <c r="G1712" s="32">
        <v>0</v>
      </c>
      <c r="H1712" s="33" t="s">
        <v>1374</v>
      </c>
      <c r="I1712" s="34" t="s">
        <v>3197</v>
      </c>
    </row>
    <row r="1713" spans="2:9" ht="16.2" thickTop="1" thickBot="1" x14ac:dyDescent="0.3">
      <c r="B1713" s="29" t="s">
        <v>3203</v>
      </c>
      <c r="C1713" s="30" t="s">
        <v>1370</v>
      </c>
      <c r="D1713" s="30" t="s">
        <v>3163</v>
      </c>
      <c r="E1713" s="30" t="s">
        <v>816</v>
      </c>
      <c r="F1713" s="31">
        <v>8124.3847284367857</v>
      </c>
      <c r="G1713" s="32">
        <v>0</v>
      </c>
      <c r="H1713" s="33" t="s">
        <v>1374</v>
      </c>
      <c r="I1713" s="34" t="s">
        <v>3197</v>
      </c>
    </row>
    <row r="1714" spans="2:9" ht="16.2" thickTop="1" thickBot="1" x14ac:dyDescent="0.3">
      <c r="B1714" s="29" t="s">
        <v>3204</v>
      </c>
      <c r="C1714" s="30" t="s">
        <v>1370</v>
      </c>
      <c r="D1714" s="30" t="s">
        <v>3163</v>
      </c>
      <c r="E1714" s="30" t="s">
        <v>816</v>
      </c>
      <c r="F1714" s="31">
        <v>8124.3847284367857</v>
      </c>
      <c r="G1714" s="32">
        <v>0</v>
      </c>
      <c r="H1714" s="33" t="s">
        <v>1374</v>
      </c>
      <c r="I1714" s="34" t="s">
        <v>3197</v>
      </c>
    </row>
    <row r="1715" spans="2:9" ht="16.2" thickTop="1" thickBot="1" x14ac:dyDescent="0.3">
      <c r="B1715" s="29" t="s">
        <v>3205</v>
      </c>
      <c r="C1715" s="30" t="s">
        <v>1370</v>
      </c>
      <c r="D1715" s="30" t="s">
        <v>3163</v>
      </c>
      <c r="E1715" s="30" t="s">
        <v>816</v>
      </c>
      <c r="F1715" s="31">
        <v>38687.522988584678</v>
      </c>
      <c r="G1715" s="32">
        <v>0</v>
      </c>
      <c r="H1715" s="33" t="s">
        <v>1374</v>
      </c>
      <c r="I1715" s="34" t="s">
        <v>3197</v>
      </c>
    </row>
    <row r="1716" spans="2:9" ht="16.2" thickTop="1" thickBot="1" x14ac:dyDescent="0.3">
      <c r="B1716" s="29" t="s">
        <v>3206</v>
      </c>
      <c r="C1716" s="30" t="s">
        <v>1370</v>
      </c>
      <c r="D1716" s="30" t="s">
        <v>3163</v>
      </c>
      <c r="E1716" s="30" t="s">
        <v>816</v>
      </c>
      <c r="F1716" s="31">
        <v>9671.8807471461696</v>
      </c>
      <c r="G1716" s="32">
        <v>0</v>
      </c>
      <c r="H1716" s="33" t="s">
        <v>1374</v>
      </c>
      <c r="I1716" s="34" t="s">
        <v>3197</v>
      </c>
    </row>
    <row r="1717" spans="2:9" ht="16.2" thickTop="1" thickBot="1" x14ac:dyDescent="0.3">
      <c r="B1717" s="29" t="s">
        <v>3207</v>
      </c>
      <c r="C1717" s="30" t="s">
        <v>1370</v>
      </c>
      <c r="D1717" s="30" t="s">
        <v>3163</v>
      </c>
      <c r="E1717" s="30" t="s">
        <v>816</v>
      </c>
      <c r="F1717" s="31">
        <v>9671.8807471461696</v>
      </c>
      <c r="G1717" s="32">
        <v>0</v>
      </c>
      <c r="H1717" s="33" t="s">
        <v>1374</v>
      </c>
      <c r="I1717" s="34" t="s">
        <v>3197</v>
      </c>
    </row>
    <row r="1718" spans="2:9" ht="16.2" thickTop="1" thickBot="1" x14ac:dyDescent="0.3">
      <c r="B1718" s="29" t="s">
        <v>3208</v>
      </c>
      <c r="C1718" s="30" t="s">
        <v>1370</v>
      </c>
      <c r="D1718" s="30" t="s">
        <v>3163</v>
      </c>
      <c r="E1718" s="30" t="s">
        <v>816</v>
      </c>
      <c r="F1718" s="31">
        <v>39292.771578528642</v>
      </c>
      <c r="G1718" s="32">
        <v>0</v>
      </c>
      <c r="H1718" s="33" t="s">
        <v>1374</v>
      </c>
      <c r="I1718" s="34" t="s">
        <v>3197</v>
      </c>
    </row>
    <row r="1719" spans="2:9" ht="16.2" thickTop="1" thickBot="1" x14ac:dyDescent="0.3">
      <c r="B1719" s="29" t="s">
        <v>3209</v>
      </c>
      <c r="C1719" s="30" t="s">
        <v>1370</v>
      </c>
      <c r="D1719" s="30" t="s">
        <v>3163</v>
      </c>
      <c r="E1719" s="30" t="s">
        <v>816</v>
      </c>
      <c r="F1719" s="31">
        <v>9823.1928946321605</v>
      </c>
      <c r="G1719" s="32">
        <v>0</v>
      </c>
      <c r="H1719" s="33" t="s">
        <v>1374</v>
      </c>
      <c r="I1719" s="34" t="s">
        <v>3197</v>
      </c>
    </row>
    <row r="1720" spans="2:9" ht="16.2" thickTop="1" thickBot="1" x14ac:dyDescent="0.3">
      <c r="B1720" s="29" t="s">
        <v>3210</v>
      </c>
      <c r="C1720" s="30" t="s">
        <v>1370</v>
      </c>
      <c r="D1720" s="30" t="s">
        <v>3163</v>
      </c>
      <c r="E1720" s="30" t="s">
        <v>816</v>
      </c>
      <c r="F1720" s="31">
        <v>34502.319881774594</v>
      </c>
      <c r="G1720" s="32">
        <v>0</v>
      </c>
      <c r="H1720" s="33" t="s">
        <v>1374</v>
      </c>
      <c r="I1720" s="34" t="s">
        <v>3197</v>
      </c>
    </row>
    <row r="1721" spans="2:9" ht="16.2" thickTop="1" thickBot="1" x14ac:dyDescent="0.3">
      <c r="B1721" s="29" t="s">
        <v>3211</v>
      </c>
      <c r="C1721" s="30" t="s">
        <v>1370</v>
      </c>
      <c r="D1721" s="30" t="s">
        <v>3163</v>
      </c>
      <c r="E1721" s="30" t="s">
        <v>816</v>
      </c>
      <c r="F1721" s="31">
        <v>8625.5799704436486</v>
      </c>
      <c r="G1721" s="32">
        <v>0</v>
      </c>
      <c r="H1721" s="33" t="s">
        <v>1374</v>
      </c>
      <c r="I1721" s="34" t="s">
        <v>3197</v>
      </c>
    </row>
    <row r="1722" spans="2:9" ht="16.2" thickTop="1" thickBot="1" x14ac:dyDescent="0.3">
      <c r="B1722" s="29" t="s">
        <v>3212</v>
      </c>
      <c r="C1722" s="30" t="s">
        <v>1370</v>
      </c>
      <c r="D1722" s="30" t="s">
        <v>3163</v>
      </c>
      <c r="E1722" s="30" t="s">
        <v>816</v>
      </c>
      <c r="F1722" s="31">
        <v>8625.5799704436486</v>
      </c>
      <c r="G1722" s="32">
        <v>0</v>
      </c>
      <c r="H1722" s="33" t="s">
        <v>1374</v>
      </c>
      <c r="I1722" s="34" t="s">
        <v>3197</v>
      </c>
    </row>
    <row r="1723" spans="2:9" ht="16.2" thickTop="1" thickBot="1" x14ac:dyDescent="0.3">
      <c r="B1723" s="29" t="s">
        <v>3213</v>
      </c>
      <c r="C1723" s="30" t="s">
        <v>1370</v>
      </c>
      <c r="D1723" s="30" t="s">
        <v>3163</v>
      </c>
      <c r="E1723" s="30" t="s">
        <v>816</v>
      </c>
      <c r="F1723" s="31">
        <v>8625.5799704436486</v>
      </c>
      <c r="G1723" s="32">
        <v>0</v>
      </c>
      <c r="H1723" s="33" t="s">
        <v>1374</v>
      </c>
      <c r="I1723" s="34" t="s">
        <v>3197</v>
      </c>
    </row>
    <row r="1724" spans="2:9" ht="16.2" thickTop="1" thickBot="1" x14ac:dyDescent="0.3">
      <c r="B1724" s="29" t="s">
        <v>3214</v>
      </c>
      <c r="C1724" s="30" t="s">
        <v>1370</v>
      </c>
      <c r="D1724" s="30" t="s">
        <v>3163</v>
      </c>
      <c r="E1724" s="30" t="s">
        <v>816</v>
      </c>
      <c r="F1724" s="31">
        <v>8625.5799704436486</v>
      </c>
      <c r="G1724" s="32">
        <v>0</v>
      </c>
      <c r="H1724" s="33" t="s">
        <v>1374</v>
      </c>
      <c r="I1724" s="34" t="s">
        <v>3197</v>
      </c>
    </row>
    <row r="1725" spans="2:9" ht="16.2" thickTop="1" thickBot="1" x14ac:dyDescent="0.3">
      <c r="B1725" s="29" t="s">
        <v>3215</v>
      </c>
      <c r="C1725" s="30" t="s">
        <v>1370</v>
      </c>
      <c r="D1725" s="30" t="s">
        <v>3163</v>
      </c>
      <c r="E1725" s="30" t="s">
        <v>816</v>
      </c>
      <c r="F1725" s="31">
        <v>34970.011974004017</v>
      </c>
      <c r="G1725" s="32">
        <v>0</v>
      </c>
      <c r="H1725" s="33" t="s">
        <v>1374</v>
      </c>
      <c r="I1725" s="34" t="s">
        <v>3197</v>
      </c>
    </row>
    <row r="1726" spans="2:9" ht="16.2" thickTop="1" thickBot="1" x14ac:dyDescent="0.3">
      <c r="B1726" s="29" t="s">
        <v>3216</v>
      </c>
      <c r="C1726" s="30" t="s">
        <v>1370</v>
      </c>
      <c r="D1726" s="30" t="s">
        <v>3163</v>
      </c>
      <c r="E1726" s="30" t="s">
        <v>816</v>
      </c>
      <c r="F1726" s="31">
        <v>8742.5029935010043</v>
      </c>
      <c r="G1726" s="32">
        <v>0</v>
      </c>
      <c r="H1726" s="33" t="s">
        <v>1374</v>
      </c>
      <c r="I1726" s="34" t="s">
        <v>3197</v>
      </c>
    </row>
    <row r="1727" spans="2:9" ht="16.2" thickTop="1" thickBot="1" x14ac:dyDescent="0.3">
      <c r="B1727" s="29" t="s">
        <v>3217</v>
      </c>
      <c r="C1727" s="30" t="s">
        <v>1370</v>
      </c>
      <c r="D1727" s="30" t="s">
        <v>3163</v>
      </c>
      <c r="E1727" s="30" t="s">
        <v>816</v>
      </c>
      <c r="F1727" s="31">
        <v>8742.5029935010043</v>
      </c>
      <c r="G1727" s="32">
        <v>0</v>
      </c>
      <c r="H1727" s="33" t="s">
        <v>1374</v>
      </c>
      <c r="I1727" s="34" t="s">
        <v>3197</v>
      </c>
    </row>
    <row r="1728" spans="2:9" ht="16.2" thickTop="1" thickBot="1" x14ac:dyDescent="0.3">
      <c r="B1728" s="29" t="s">
        <v>3218</v>
      </c>
      <c r="C1728" s="30" t="s">
        <v>1370</v>
      </c>
      <c r="D1728" s="30" t="s">
        <v>3163</v>
      </c>
      <c r="E1728" s="30" t="s">
        <v>816</v>
      </c>
      <c r="F1728" s="31">
        <v>17560.75920929206</v>
      </c>
      <c r="G1728" s="32">
        <v>0</v>
      </c>
      <c r="H1728" s="33" t="s">
        <v>1374</v>
      </c>
      <c r="I1728" s="34" t="s">
        <v>3197</v>
      </c>
    </row>
    <row r="1729" spans="2:9" ht="16.2" thickTop="1" thickBot="1" x14ac:dyDescent="0.3">
      <c r="B1729" s="29" t="s">
        <v>3219</v>
      </c>
      <c r="C1729" s="30" t="s">
        <v>1370</v>
      </c>
      <c r="D1729" s="30" t="s">
        <v>3163</v>
      </c>
      <c r="E1729" s="30" t="s">
        <v>816</v>
      </c>
      <c r="F1729" s="31">
        <v>4390.1898023230151</v>
      </c>
      <c r="G1729" s="32">
        <v>0</v>
      </c>
      <c r="H1729" s="33" t="s">
        <v>1374</v>
      </c>
      <c r="I1729" s="34" t="s">
        <v>3197</v>
      </c>
    </row>
    <row r="1730" spans="2:9" ht="16.2" thickTop="1" thickBot="1" x14ac:dyDescent="0.3">
      <c r="B1730" s="29" t="s">
        <v>3220</v>
      </c>
      <c r="C1730" s="30" t="s">
        <v>1370</v>
      </c>
      <c r="D1730" s="30" t="s">
        <v>3163</v>
      </c>
      <c r="E1730" s="30" t="s">
        <v>816</v>
      </c>
      <c r="F1730" s="31">
        <v>4390.1898023230151</v>
      </c>
      <c r="G1730" s="32">
        <v>0</v>
      </c>
      <c r="H1730" s="33" t="s">
        <v>1374</v>
      </c>
      <c r="I1730" s="34" t="s">
        <v>3197</v>
      </c>
    </row>
    <row r="1731" spans="2:9" ht="16.2" thickTop="1" thickBot="1" x14ac:dyDescent="0.3">
      <c r="B1731" s="29" t="s">
        <v>3221</v>
      </c>
      <c r="C1731" s="30" t="s">
        <v>1370</v>
      </c>
      <c r="D1731" s="30" t="s">
        <v>3163</v>
      </c>
      <c r="E1731" s="30" t="s">
        <v>816</v>
      </c>
      <c r="F1731" s="31">
        <v>4390.1898023230151</v>
      </c>
      <c r="G1731" s="32">
        <v>0</v>
      </c>
      <c r="H1731" s="33" t="s">
        <v>1374</v>
      </c>
      <c r="I1731" s="34" t="s">
        <v>3197</v>
      </c>
    </row>
    <row r="1732" spans="2:9" ht="16.2" thickTop="1" thickBot="1" x14ac:dyDescent="0.3">
      <c r="B1732" s="29" t="s">
        <v>3222</v>
      </c>
      <c r="C1732" s="30" t="s">
        <v>1370</v>
      </c>
      <c r="D1732" s="30" t="s">
        <v>3163</v>
      </c>
      <c r="E1732" s="30" t="s">
        <v>816</v>
      </c>
      <c r="F1732" s="31">
        <v>4390.1898023230151</v>
      </c>
      <c r="G1732" s="32">
        <v>0</v>
      </c>
      <c r="H1732" s="33" t="s">
        <v>1374</v>
      </c>
      <c r="I1732" s="34" t="s">
        <v>3197</v>
      </c>
    </row>
    <row r="1733" spans="2:9" ht="16.2" thickTop="1" thickBot="1" x14ac:dyDescent="0.3">
      <c r="B1733" s="29" t="s">
        <v>3223</v>
      </c>
      <c r="C1733" s="30" t="s">
        <v>1370</v>
      </c>
      <c r="D1733" s="30" t="s">
        <v>3163</v>
      </c>
      <c r="E1733" s="30" t="s">
        <v>816</v>
      </c>
      <c r="F1733" s="31">
        <v>17780.849605635318</v>
      </c>
      <c r="G1733" s="32">
        <v>0</v>
      </c>
      <c r="H1733" s="33" t="s">
        <v>1374</v>
      </c>
      <c r="I1733" s="34" t="s">
        <v>3197</v>
      </c>
    </row>
    <row r="1734" spans="2:9" ht="16.2" thickTop="1" thickBot="1" x14ac:dyDescent="0.3">
      <c r="B1734" s="29" t="s">
        <v>3224</v>
      </c>
      <c r="C1734" s="30" t="s">
        <v>1370</v>
      </c>
      <c r="D1734" s="30" t="s">
        <v>3163</v>
      </c>
      <c r="E1734" s="30" t="s">
        <v>816</v>
      </c>
      <c r="F1734" s="31">
        <v>4445.2124014088295</v>
      </c>
      <c r="G1734" s="32">
        <v>0</v>
      </c>
      <c r="H1734" s="33" t="s">
        <v>1374</v>
      </c>
      <c r="I1734" s="34" t="s">
        <v>3197</v>
      </c>
    </row>
    <row r="1735" spans="2:9" ht="16.2" thickTop="1" thickBot="1" x14ac:dyDescent="0.3">
      <c r="B1735" s="29" t="s">
        <v>3225</v>
      </c>
      <c r="C1735" s="30" t="s">
        <v>1370</v>
      </c>
      <c r="D1735" s="30" t="s">
        <v>3163</v>
      </c>
      <c r="E1735" s="30" t="s">
        <v>816</v>
      </c>
      <c r="F1735" s="31">
        <v>4445.2124014088295</v>
      </c>
      <c r="G1735" s="32">
        <v>0</v>
      </c>
      <c r="H1735" s="33" t="s">
        <v>1374</v>
      </c>
      <c r="I1735" s="34" t="s">
        <v>3197</v>
      </c>
    </row>
    <row r="1736" spans="2:9" ht="16.2" thickTop="1" thickBot="1" x14ac:dyDescent="0.3">
      <c r="B1736" s="29" t="s">
        <v>3226</v>
      </c>
      <c r="C1736" s="30" t="s">
        <v>1370</v>
      </c>
      <c r="D1736" s="30" t="s">
        <v>3163</v>
      </c>
      <c r="E1736" s="30" t="s">
        <v>816</v>
      </c>
      <c r="F1736" s="31">
        <v>2170.0004736472338</v>
      </c>
      <c r="G1736" s="32">
        <v>0</v>
      </c>
      <c r="H1736" s="33" t="s">
        <v>1374</v>
      </c>
      <c r="I1736" s="34" t="s">
        <v>3197</v>
      </c>
    </row>
    <row r="1737" spans="2:9" ht="16.2" thickTop="1" thickBot="1" x14ac:dyDescent="0.3">
      <c r="B1737" s="29" t="s">
        <v>3227</v>
      </c>
      <c r="C1737" s="30" t="s">
        <v>1370</v>
      </c>
      <c r="D1737" s="30" t="s">
        <v>3163</v>
      </c>
      <c r="E1737" s="30" t="s">
        <v>816</v>
      </c>
      <c r="F1737" s="31">
        <v>2170.0004736472338</v>
      </c>
      <c r="G1737" s="32">
        <v>0</v>
      </c>
      <c r="H1737" s="33" t="s">
        <v>1374</v>
      </c>
      <c r="I1737" s="34" t="s">
        <v>3197</v>
      </c>
    </row>
    <row r="1738" spans="2:9" ht="16.2" thickTop="1" thickBot="1" x14ac:dyDescent="0.3">
      <c r="B1738" s="29" t="s">
        <v>3228</v>
      </c>
      <c r="C1738" s="30" t="s">
        <v>1370</v>
      </c>
      <c r="D1738" s="30" t="s">
        <v>3163</v>
      </c>
      <c r="E1738" s="30" t="s">
        <v>816</v>
      </c>
      <c r="F1738" s="31">
        <v>2197.511773190141</v>
      </c>
      <c r="G1738" s="32">
        <v>0</v>
      </c>
      <c r="H1738" s="33" t="s">
        <v>1374</v>
      </c>
      <c r="I1738" s="34" t="s">
        <v>3197</v>
      </c>
    </row>
    <row r="1739" spans="2:9" ht="16.2" thickTop="1" thickBot="1" x14ac:dyDescent="0.3">
      <c r="B1739" s="29" t="s">
        <v>3229</v>
      </c>
      <c r="C1739" s="30" t="s">
        <v>1370</v>
      </c>
      <c r="D1739" s="30" t="s">
        <v>3163</v>
      </c>
      <c r="E1739" s="30" t="s">
        <v>816</v>
      </c>
      <c r="F1739" s="31">
        <v>12639.76128061748</v>
      </c>
      <c r="G1739" s="32">
        <v>0</v>
      </c>
      <c r="H1739" s="33" t="s">
        <v>1374</v>
      </c>
      <c r="I1739" s="34" t="s">
        <v>3230</v>
      </c>
    </row>
    <row r="1740" spans="2:9" ht="16.2" thickTop="1" thickBot="1" x14ac:dyDescent="0.3">
      <c r="B1740" s="29" t="s">
        <v>3231</v>
      </c>
      <c r="C1740" s="30" t="s">
        <v>1370</v>
      </c>
      <c r="D1740" s="30" t="s">
        <v>3163</v>
      </c>
      <c r="E1740" s="30" t="s">
        <v>816</v>
      </c>
      <c r="F1740" s="31">
        <v>3159.9403201543701</v>
      </c>
      <c r="G1740" s="32">
        <v>0</v>
      </c>
      <c r="H1740" s="33" t="s">
        <v>1374</v>
      </c>
      <c r="I1740" s="34" t="s">
        <v>3230</v>
      </c>
    </row>
    <row r="1741" spans="2:9" ht="16.2" thickTop="1" thickBot="1" x14ac:dyDescent="0.3">
      <c r="B1741" s="29" t="s">
        <v>3232</v>
      </c>
      <c r="C1741" s="30" t="s">
        <v>1370</v>
      </c>
      <c r="D1741" s="30" t="s">
        <v>3163</v>
      </c>
      <c r="E1741" s="30" t="s">
        <v>816</v>
      </c>
      <c r="F1741" s="31">
        <v>3159.9403201543701</v>
      </c>
      <c r="G1741" s="32">
        <v>0</v>
      </c>
      <c r="H1741" s="33" t="s">
        <v>1374</v>
      </c>
      <c r="I1741" s="34" t="s">
        <v>3230</v>
      </c>
    </row>
    <row r="1742" spans="2:9" ht="16.2" thickTop="1" thickBot="1" x14ac:dyDescent="0.3">
      <c r="B1742" s="29" t="s">
        <v>3233</v>
      </c>
      <c r="C1742" s="30" t="s">
        <v>1370</v>
      </c>
      <c r="D1742" s="30" t="s">
        <v>3163</v>
      </c>
      <c r="E1742" s="30" t="s">
        <v>816</v>
      </c>
      <c r="F1742" s="31">
        <v>3159.9403201543701</v>
      </c>
      <c r="G1742" s="32">
        <v>0</v>
      </c>
      <c r="H1742" s="33" t="s">
        <v>1374</v>
      </c>
      <c r="I1742" s="34" t="s">
        <v>3230</v>
      </c>
    </row>
    <row r="1743" spans="2:9" ht="16.2" thickTop="1" thickBot="1" x14ac:dyDescent="0.3">
      <c r="B1743" s="29" t="s">
        <v>3234</v>
      </c>
      <c r="C1743" s="30" t="s">
        <v>1370</v>
      </c>
      <c r="D1743" s="30" t="s">
        <v>3163</v>
      </c>
      <c r="E1743" s="30" t="s">
        <v>816</v>
      </c>
      <c r="F1743" s="31">
        <v>3159.9403201543701</v>
      </c>
      <c r="G1743" s="32">
        <v>0</v>
      </c>
      <c r="H1743" s="33" t="s">
        <v>1374</v>
      </c>
      <c r="I1743" s="34" t="s">
        <v>3230</v>
      </c>
    </row>
    <row r="1744" spans="2:9" ht="16.2" thickTop="1" thickBot="1" x14ac:dyDescent="0.3">
      <c r="B1744" s="29" t="s">
        <v>3235</v>
      </c>
      <c r="C1744" s="30" t="s">
        <v>1370</v>
      </c>
      <c r="D1744" s="30" t="s">
        <v>3163</v>
      </c>
      <c r="E1744" s="30" t="s">
        <v>816</v>
      </c>
      <c r="F1744" s="31">
        <v>12818.069098694847</v>
      </c>
      <c r="G1744" s="32">
        <v>0</v>
      </c>
      <c r="H1744" s="33" t="s">
        <v>1374</v>
      </c>
      <c r="I1744" s="34" t="s">
        <v>3230</v>
      </c>
    </row>
    <row r="1745" spans="2:9" ht="16.2" thickTop="1" thickBot="1" x14ac:dyDescent="0.3">
      <c r="B1745" s="29" t="s">
        <v>3236</v>
      </c>
      <c r="C1745" s="30" t="s">
        <v>1370</v>
      </c>
      <c r="D1745" s="30" t="s">
        <v>3163</v>
      </c>
      <c r="E1745" s="30" t="s">
        <v>816</v>
      </c>
      <c r="F1745" s="31">
        <v>3204.5172746737117</v>
      </c>
      <c r="G1745" s="32">
        <v>0</v>
      </c>
      <c r="H1745" s="33" t="s">
        <v>1374</v>
      </c>
      <c r="I1745" s="34" t="s">
        <v>3230</v>
      </c>
    </row>
    <row r="1746" spans="2:9" ht="16.2" thickTop="1" thickBot="1" x14ac:dyDescent="0.3">
      <c r="B1746" s="29" t="s">
        <v>3237</v>
      </c>
      <c r="C1746" s="30" t="s">
        <v>1370</v>
      </c>
      <c r="D1746" s="30" t="s">
        <v>3163</v>
      </c>
      <c r="E1746" s="30" t="s">
        <v>816</v>
      </c>
      <c r="F1746" s="31">
        <v>3204.5172746737117</v>
      </c>
      <c r="G1746" s="32">
        <v>0</v>
      </c>
      <c r="H1746" s="33" t="s">
        <v>1374</v>
      </c>
      <c r="I1746" s="34" t="s">
        <v>3230</v>
      </c>
    </row>
    <row r="1747" spans="2:9" ht="16.2" thickTop="1" thickBot="1" x14ac:dyDescent="0.3">
      <c r="B1747" s="29" t="s">
        <v>3238</v>
      </c>
      <c r="C1747" s="30" t="s">
        <v>1370</v>
      </c>
      <c r="D1747" s="30" t="s">
        <v>3163</v>
      </c>
      <c r="E1747" s="30" t="s">
        <v>816</v>
      </c>
      <c r="F1747" s="31">
        <v>24657.319911437575</v>
      </c>
      <c r="G1747" s="32">
        <v>0</v>
      </c>
      <c r="H1747" s="33" t="s">
        <v>1374</v>
      </c>
      <c r="I1747" s="34" t="s">
        <v>3230</v>
      </c>
    </row>
    <row r="1748" spans="2:9" ht="16.2" thickTop="1" thickBot="1" x14ac:dyDescent="0.3">
      <c r="B1748" s="29" t="s">
        <v>3239</v>
      </c>
      <c r="C1748" s="30" t="s">
        <v>1370</v>
      </c>
      <c r="D1748" s="30" t="s">
        <v>3163</v>
      </c>
      <c r="E1748" s="30" t="s">
        <v>816</v>
      </c>
      <c r="F1748" s="31">
        <v>6164.3299778593937</v>
      </c>
      <c r="G1748" s="32">
        <v>0</v>
      </c>
      <c r="H1748" s="33" t="s">
        <v>1374</v>
      </c>
      <c r="I1748" s="34" t="s">
        <v>3230</v>
      </c>
    </row>
    <row r="1749" spans="2:9" ht="16.2" thickTop="1" thickBot="1" x14ac:dyDescent="0.3">
      <c r="B1749" s="29" t="s">
        <v>3240</v>
      </c>
      <c r="C1749" s="30" t="s">
        <v>1370</v>
      </c>
      <c r="D1749" s="30" t="s">
        <v>3163</v>
      </c>
      <c r="E1749" s="30" t="s">
        <v>816</v>
      </c>
      <c r="F1749" s="31">
        <v>6164.3299778593937</v>
      </c>
      <c r="G1749" s="32">
        <v>0</v>
      </c>
      <c r="H1749" s="33" t="s">
        <v>1374</v>
      </c>
      <c r="I1749" s="34" t="s">
        <v>3230</v>
      </c>
    </row>
    <row r="1750" spans="2:9" ht="16.2" thickTop="1" thickBot="1" x14ac:dyDescent="0.3">
      <c r="B1750" s="29" t="s">
        <v>3241</v>
      </c>
      <c r="C1750" s="30" t="s">
        <v>1370</v>
      </c>
      <c r="D1750" s="30" t="s">
        <v>3163</v>
      </c>
      <c r="E1750" s="30" t="s">
        <v>816</v>
      </c>
      <c r="F1750" s="31">
        <v>6164.3299778593937</v>
      </c>
      <c r="G1750" s="32">
        <v>0</v>
      </c>
      <c r="H1750" s="33" t="s">
        <v>1374</v>
      </c>
      <c r="I1750" s="34" t="s">
        <v>3230</v>
      </c>
    </row>
    <row r="1751" spans="2:9" ht="16.2" thickTop="1" thickBot="1" x14ac:dyDescent="0.3">
      <c r="B1751" s="29" t="s">
        <v>3242</v>
      </c>
      <c r="C1751" s="30" t="s">
        <v>1370</v>
      </c>
      <c r="D1751" s="30" t="s">
        <v>3163</v>
      </c>
      <c r="E1751" s="30" t="s">
        <v>816</v>
      </c>
      <c r="F1751" s="31">
        <v>6164.3299778593937</v>
      </c>
      <c r="G1751" s="32">
        <v>0</v>
      </c>
      <c r="H1751" s="33" t="s">
        <v>1374</v>
      </c>
      <c r="I1751" s="34" t="s">
        <v>3230</v>
      </c>
    </row>
    <row r="1752" spans="2:9" ht="16.2" thickTop="1" thickBot="1" x14ac:dyDescent="0.3">
      <c r="B1752" s="29" t="s">
        <v>3243</v>
      </c>
      <c r="C1752" s="30" t="s">
        <v>1370</v>
      </c>
      <c r="D1752" s="30" t="s">
        <v>3163</v>
      </c>
      <c r="E1752" s="30" t="s">
        <v>816</v>
      </c>
      <c r="F1752" s="31">
        <v>25058.512502111647</v>
      </c>
      <c r="G1752" s="32">
        <v>0</v>
      </c>
      <c r="H1752" s="33" t="s">
        <v>1374</v>
      </c>
      <c r="I1752" s="34" t="s">
        <v>3230</v>
      </c>
    </row>
    <row r="1753" spans="2:9" ht="16.2" thickTop="1" thickBot="1" x14ac:dyDescent="0.3">
      <c r="B1753" s="29" t="s">
        <v>3244</v>
      </c>
      <c r="C1753" s="30" t="s">
        <v>1370</v>
      </c>
      <c r="D1753" s="30" t="s">
        <v>3163</v>
      </c>
      <c r="E1753" s="30" t="s">
        <v>816</v>
      </c>
      <c r="F1753" s="31">
        <v>6264.6281255279118</v>
      </c>
      <c r="G1753" s="32">
        <v>0</v>
      </c>
      <c r="H1753" s="33" t="s">
        <v>1374</v>
      </c>
      <c r="I1753" s="34" t="s">
        <v>3230</v>
      </c>
    </row>
    <row r="1754" spans="2:9" ht="16.2" thickTop="1" thickBot="1" x14ac:dyDescent="0.3">
      <c r="B1754" s="29" t="s">
        <v>3245</v>
      </c>
      <c r="C1754" s="30" t="s">
        <v>1370</v>
      </c>
      <c r="D1754" s="30" t="s">
        <v>3163</v>
      </c>
      <c r="E1754" s="30" t="s">
        <v>816</v>
      </c>
      <c r="F1754" s="31">
        <v>6264.6281255279118</v>
      </c>
      <c r="G1754" s="32">
        <v>0</v>
      </c>
      <c r="H1754" s="33" t="s">
        <v>1374</v>
      </c>
      <c r="I1754" s="34" t="s">
        <v>3230</v>
      </c>
    </row>
    <row r="1755" spans="2:9" ht="16.2" thickTop="1" thickBot="1" x14ac:dyDescent="0.3">
      <c r="B1755" s="29" t="s">
        <v>3246</v>
      </c>
      <c r="C1755" s="30" t="s">
        <v>1370</v>
      </c>
      <c r="D1755" s="30" t="s">
        <v>3163</v>
      </c>
      <c r="E1755" s="30" t="s">
        <v>816</v>
      </c>
      <c r="F1755" s="31">
        <v>1778.9421171800304</v>
      </c>
      <c r="G1755" s="32">
        <v>0</v>
      </c>
      <c r="H1755" s="33" t="s">
        <v>1374</v>
      </c>
      <c r="I1755" s="34" t="s">
        <v>3230</v>
      </c>
    </row>
    <row r="1756" spans="2:9" ht="16.2" thickTop="1" thickBot="1" x14ac:dyDescent="0.3">
      <c r="B1756" s="29" t="s">
        <v>3247</v>
      </c>
      <c r="C1756" s="30" t="s">
        <v>1370</v>
      </c>
      <c r="D1756" s="30" t="s">
        <v>3163</v>
      </c>
      <c r="E1756" s="30" t="s">
        <v>816</v>
      </c>
      <c r="F1756" s="31">
        <v>1778.9421171800304</v>
      </c>
      <c r="G1756" s="32">
        <v>0</v>
      </c>
      <c r="H1756" s="33" t="s">
        <v>1374</v>
      </c>
      <c r="I1756" s="34" t="s">
        <v>3230</v>
      </c>
    </row>
    <row r="1757" spans="2:9" ht="16.2" thickTop="1" thickBot="1" x14ac:dyDescent="0.3">
      <c r="B1757" s="29" t="s">
        <v>3248</v>
      </c>
      <c r="C1757" s="30" t="s">
        <v>1370</v>
      </c>
      <c r="D1757" s="30" t="s">
        <v>3163</v>
      </c>
      <c r="E1757" s="30" t="s">
        <v>816</v>
      </c>
      <c r="F1757" s="31">
        <v>1801.2305944397012</v>
      </c>
      <c r="G1757" s="32">
        <v>0</v>
      </c>
      <c r="H1757" s="33" t="s">
        <v>1374</v>
      </c>
      <c r="I1757" s="34" t="s">
        <v>3230</v>
      </c>
    </row>
    <row r="1758" spans="2:9" ht="16.2" thickTop="1" thickBot="1" x14ac:dyDescent="0.3">
      <c r="B1758" s="29" t="s">
        <v>3249</v>
      </c>
      <c r="C1758" s="30" t="s">
        <v>1370</v>
      </c>
      <c r="D1758" s="30" t="s">
        <v>3163</v>
      </c>
      <c r="E1758" s="30" t="s">
        <v>816</v>
      </c>
      <c r="F1758" s="31">
        <v>3295.4838349178553</v>
      </c>
      <c r="G1758" s="32">
        <v>0</v>
      </c>
      <c r="H1758" s="33" t="s">
        <v>1374</v>
      </c>
      <c r="I1758" s="34" t="s">
        <v>3164</v>
      </c>
    </row>
    <row r="1759" spans="2:9" ht="16.2" thickTop="1" thickBot="1" x14ac:dyDescent="0.3">
      <c r="B1759" s="29" t="s">
        <v>3250</v>
      </c>
      <c r="C1759" s="30" t="s">
        <v>1370</v>
      </c>
      <c r="D1759" s="30" t="s">
        <v>3163</v>
      </c>
      <c r="E1759" s="30" t="s">
        <v>816</v>
      </c>
      <c r="F1759" s="31">
        <v>3295.4838349178553</v>
      </c>
      <c r="G1759" s="32">
        <v>0</v>
      </c>
      <c r="H1759" s="33" t="s">
        <v>1374</v>
      </c>
      <c r="I1759" s="34" t="s">
        <v>3164</v>
      </c>
    </row>
    <row r="1760" spans="2:9" ht="16.2" thickTop="1" thickBot="1" x14ac:dyDescent="0.3">
      <c r="B1760" s="29" t="s">
        <v>3251</v>
      </c>
      <c r="C1760" s="30" t="s">
        <v>1370</v>
      </c>
      <c r="D1760" s="30" t="s">
        <v>3163</v>
      </c>
      <c r="E1760" s="30" t="s">
        <v>816</v>
      </c>
      <c r="F1760" s="31">
        <v>3295.4838349178553</v>
      </c>
      <c r="G1760" s="32">
        <v>0</v>
      </c>
      <c r="H1760" s="33" t="s">
        <v>1374</v>
      </c>
      <c r="I1760" s="34" t="s">
        <v>3164</v>
      </c>
    </row>
    <row r="1761" spans="2:9" ht="16.2" thickTop="1" thickBot="1" x14ac:dyDescent="0.3">
      <c r="B1761" s="29" t="s">
        <v>3252</v>
      </c>
      <c r="C1761" s="30" t="s">
        <v>1370</v>
      </c>
      <c r="D1761" s="30" t="s">
        <v>3163</v>
      </c>
      <c r="E1761" s="30" t="s">
        <v>816</v>
      </c>
      <c r="F1761" s="31">
        <v>3278.7475171427204</v>
      </c>
      <c r="G1761" s="32">
        <v>0</v>
      </c>
      <c r="H1761" s="33" t="s">
        <v>1374</v>
      </c>
      <c r="I1761" s="34" t="s">
        <v>3164</v>
      </c>
    </row>
    <row r="1762" spans="2:9" ht="16.2" thickTop="1" thickBot="1" x14ac:dyDescent="0.3">
      <c r="B1762" s="29" t="s">
        <v>3253</v>
      </c>
      <c r="C1762" s="30" t="s">
        <v>1370</v>
      </c>
      <c r="D1762" s="30" t="s">
        <v>3163</v>
      </c>
      <c r="E1762" s="30" t="s">
        <v>816</v>
      </c>
      <c r="F1762" s="31">
        <v>3278.7475171427204</v>
      </c>
      <c r="G1762" s="32">
        <v>0</v>
      </c>
      <c r="H1762" s="33" t="s">
        <v>1374</v>
      </c>
      <c r="I1762" s="34" t="s">
        <v>3164</v>
      </c>
    </row>
    <row r="1763" spans="2:9" ht="16.2" thickTop="1" thickBot="1" x14ac:dyDescent="0.3">
      <c r="B1763" s="29" t="s">
        <v>3254</v>
      </c>
      <c r="C1763" s="30" t="s">
        <v>1370</v>
      </c>
      <c r="D1763" s="30" t="s">
        <v>3163</v>
      </c>
      <c r="E1763" s="30" t="s">
        <v>816</v>
      </c>
      <c r="F1763" s="31">
        <v>3278.7475171427204</v>
      </c>
      <c r="G1763" s="32">
        <v>0</v>
      </c>
      <c r="H1763" s="33" t="s">
        <v>1374</v>
      </c>
      <c r="I1763" s="34" t="s">
        <v>3164</v>
      </c>
    </row>
    <row r="1764" spans="2:9" ht="16.2" thickTop="1" thickBot="1" x14ac:dyDescent="0.3">
      <c r="B1764" s="29" t="s">
        <v>3255</v>
      </c>
      <c r="C1764" s="30" t="s">
        <v>1370</v>
      </c>
      <c r="D1764" s="30" t="s">
        <v>3163</v>
      </c>
      <c r="E1764" s="30" t="s">
        <v>816</v>
      </c>
      <c r="F1764" s="31">
        <v>3295.4838349178553</v>
      </c>
      <c r="G1764" s="32">
        <v>0</v>
      </c>
      <c r="H1764" s="33" t="s">
        <v>1374</v>
      </c>
      <c r="I1764" s="34" t="s">
        <v>3164</v>
      </c>
    </row>
    <row r="1765" spans="2:9" ht="16.2" thickTop="1" thickBot="1" x14ac:dyDescent="0.3">
      <c r="B1765" s="29" t="s">
        <v>3256</v>
      </c>
      <c r="C1765" s="30" t="s">
        <v>1370</v>
      </c>
      <c r="D1765" s="30" t="s">
        <v>3163</v>
      </c>
      <c r="E1765" s="30" t="s">
        <v>816</v>
      </c>
      <c r="F1765" s="31">
        <v>3295.4838349178553</v>
      </c>
      <c r="G1765" s="32">
        <v>0</v>
      </c>
      <c r="H1765" s="33" t="s">
        <v>1374</v>
      </c>
      <c r="I1765" s="34" t="s">
        <v>3164</v>
      </c>
    </row>
    <row r="1766" spans="2:9" ht="16.2" thickTop="1" thickBot="1" x14ac:dyDescent="0.3">
      <c r="B1766" s="29" t="s">
        <v>3257</v>
      </c>
      <c r="C1766" s="30" t="s">
        <v>1370</v>
      </c>
      <c r="D1766" s="30" t="s">
        <v>3163</v>
      </c>
      <c r="E1766" s="30" t="s">
        <v>816</v>
      </c>
      <c r="F1766" s="31">
        <v>3295.4838349178553</v>
      </c>
      <c r="G1766" s="32">
        <v>0</v>
      </c>
      <c r="H1766" s="33" t="s">
        <v>1374</v>
      </c>
      <c r="I1766" s="34" t="s">
        <v>3164</v>
      </c>
    </row>
    <row r="1767" spans="2:9" ht="16.2" thickTop="1" thickBot="1" x14ac:dyDescent="0.3">
      <c r="B1767" s="29" t="s">
        <v>3258</v>
      </c>
      <c r="C1767" s="30" t="s">
        <v>1370</v>
      </c>
      <c r="D1767" s="30" t="s">
        <v>3163</v>
      </c>
      <c r="E1767" s="30" t="s">
        <v>816</v>
      </c>
      <c r="F1767" s="31">
        <v>3295.4838349178553</v>
      </c>
      <c r="G1767" s="32">
        <v>0</v>
      </c>
      <c r="H1767" s="33" t="s">
        <v>1374</v>
      </c>
      <c r="I1767" s="34" t="s">
        <v>3164</v>
      </c>
    </row>
    <row r="1768" spans="2:9" ht="16.2" thickTop="1" thickBot="1" x14ac:dyDescent="0.3">
      <c r="B1768" s="29" t="s">
        <v>3259</v>
      </c>
      <c r="C1768" s="30" t="s">
        <v>1370</v>
      </c>
      <c r="D1768" s="30" t="s">
        <v>3163</v>
      </c>
      <c r="E1768" s="30" t="s">
        <v>816</v>
      </c>
      <c r="F1768" s="31">
        <v>3295.4838349178553</v>
      </c>
      <c r="G1768" s="32">
        <v>0</v>
      </c>
      <c r="H1768" s="33" t="s">
        <v>1374</v>
      </c>
      <c r="I1768" s="34" t="s">
        <v>3164</v>
      </c>
    </row>
    <row r="1769" spans="2:9" ht="16.2" thickTop="1" thickBot="1" x14ac:dyDescent="0.3">
      <c r="B1769" s="29" t="s">
        <v>3260</v>
      </c>
      <c r="C1769" s="30" t="s">
        <v>1370</v>
      </c>
      <c r="D1769" s="30" t="s">
        <v>3163</v>
      </c>
      <c r="E1769" s="30" t="s">
        <v>816</v>
      </c>
      <c r="F1769" s="31">
        <v>3295.4838349178553</v>
      </c>
      <c r="G1769" s="32">
        <v>0</v>
      </c>
      <c r="H1769" s="33" t="s">
        <v>1374</v>
      </c>
      <c r="I1769" s="34" t="s">
        <v>3164</v>
      </c>
    </row>
    <row r="1770" spans="2:9" ht="16.2" thickTop="1" thickBot="1" x14ac:dyDescent="0.3">
      <c r="B1770" s="29" t="s">
        <v>3261</v>
      </c>
      <c r="C1770" s="30" t="s">
        <v>1370</v>
      </c>
      <c r="D1770" s="30" t="s">
        <v>3163</v>
      </c>
      <c r="E1770" s="30" t="s">
        <v>816</v>
      </c>
      <c r="F1770" s="31">
        <v>608.36602996685656</v>
      </c>
      <c r="G1770" s="32">
        <v>0</v>
      </c>
      <c r="H1770" s="33" t="s">
        <v>1374</v>
      </c>
      <c r="I1770" s="34" t="s">
        <v>3197</v>
      </c>
    </row>
    <row r="1771" spans="2:9" ht="16.2" thickTop="1" thickBot="1" x14ac:dyDescent="0.3">
      <c r="B1771" s="29" t="s">
        <v>3262</v>
      </c>
      <c r="C1771" s="30" t="s">
        <v>1370</v>
      </c>
      <c r="D1771" s="30" t="s">
        <v>3163</v>
      </c>
      <c r="E1771" s="30" t="s">
        <v>816</v>
      </c>
      <c r="F1771" s="31">
        <v>608.36602996685656</v>
      </c>
      <c r="G1771" s="32">
        <v>0</v>
      </c>
      <c r="H1771" s="33" t="s">
        <v>1374</v>
      </c>
      <c r="I1771" s="34" t="s">
        <v>3197</v>
      </c>
    </row>
    <row r="1772" spans="2:9" ht="16.2" thickTop="1" thickBot="1" x14ac:dyDescent="0.3">
      <c r="B1772" s="29" t="s">
        <v>3263</v>
      </c>
      <c r="C1772" s="30" t="s">
        <v>1370</v>
      </c>
      <c r="D1772" s="30" t="s">
        <v>3163</v>
      </c>
      <c r="E1772" s="30" t="s">
        <v>816</v>
      </c>
      <c r="F1772" s="31">
        <v>608.36602996685656</v>
      </c>
      <c r="G1772" s="32">
        <v>0</v>
      </c>
      <c r="H1772" s="33" t="s">
        <v>1374</v>
      </c>
      <c r="I1772" s="34" t="s">
        <v>3197</v>
      </c>
    </row>
    <row r="1773" spans="2:9" ht="16.2" thickTop="1" thickBot="1" x14ac:dyDescent="0.3">
      <c r="B1773" s="29" t="s">
        <v>3264</v>
      </c>
      <c r="C1773" s="30" t="s">
        <v>1370</v>
      </c>
      <c r="D1773" s="30" t="s">
        <v>3163</v>
      </c>
      <c r="E1773" s="30" t="s">
        <v>816</v>
      </c>
      <c r="F1773" s="31">
        <v>624.87280969260087</v>
      </c>
      <c r="G1773" s="32">
        <v>0</v>
      </c>
      <c r="H1773" s="33" t="s">
        <v>1374</v>
      </c>
      <c r="I1773" s="34" t="s">
        <v>3197</v>
      </c>
    </row>
    <row r="1774" spans="2:9" ht="16.2" thickTop="1" thickBot="1" x14ac:dyDescent="0.3">
      <c r="B1774" s="29" t="s">
        <v>3265</v>
      </c>
      <c r="C1774" s="30" t="s">
        <v>1370</v>
      </c>
      <c r="D1774" s="30" t="s">
        <v>3163</v>
      </c>
      <c r="E1774" s="30" t="s">
        <v>816</v>
      </c>
      <c r="F1774" s="31">
        <v>624.87280969260087</v>
      </c>
      <c r="G1774" s="32">
        <v>0</v>
      </c>
      <c r="H1774" s="33" t="s">
        <v>1374</v>
      </c>
      <c r="I1774" s="34" t="s">
        <v>3197</v>
      </c>
    </row>
    <row r="1775" spans="2:9" ht="16.2" thickTop="1" thickBot="1" x14ac:dyDescent="0.3">
      <c r="B1775" s="29" t="s">
        <v>3266</v>
      </c>
      <c r="C1775" s="30" t="s">
        <v>1370</v>
      </c>
      <c r="D1775" s="30" t="s">
        <v>3163</v>
      </c>
      <c r="E1775" s="30" t="s">
        <v>816</v>
      </c>
      <c r="F1775" s="31">
        <v>624.87280969260087</v>
      </c>
      <c r="G1775" s="32">
        <v>0</v>
      </c>
      <c r="H1775" s="33" t="s">
        <v>1374</v>
      </c>
      <c r="I1775" s="34" t="s">
        <v>3197</v>
      </c>
    </row>
    <row r="1776" spans="2:9" ht="16.2" thickTop="1" thickBot="1" x14ac:dyDescent="0.3">
      <c r="B1776" s="29" t="s">
        <v>3267</v>
      </c>
      <c r="C1776" s="30" t="s">
        <v>1370</v>
      </c>
      <c r="D1776" s="30" t="s">
        <v>3163</v>
      </c>
      <c r="E1776" s="30" t="s">
        <v>816</v>
      </c>
      <c r="F1776" s="31">
        <v>732.73301541555509</v>
      </c>
      <c r="G1776" s="32">
        <v>0</v>
      </c>
      <c r="H1776" s="33" t="s">
        <v>1374</v>
      </c>
      <c r="I1776" s="34" t="s">
        <v>3197</v>
      </c>
    </row>
    <row r="1777" spans="2:9" ht="16.2" thickTop="1" thickBot="1" x14ac:dyDescent="0.3">
      <c r="B1777" s="29" t="s">
        <v>3268</v>
      </c>
      <c r="C1777" s="30" t="s">
        <v>1370</v>
      </c>
      <c r="D1777" s="30" t="s">
        <v>3163</v>
      </c>
      <c r="E1777" s="30" t="s">
        <v>816</v>
      </c>
      <c r="F1777" s="31">
        <v>732.73301541555509</v>
      </c>
      <c r="G1777" s="32">
        <v>0</v>
      </c>
      <c r="H1777" s="33" t="s">
        <v>1374</v>
      </c>
      <c r="I1777" s="34" t="s">
        <v>3197</v>
      </c>
    </row>
    <row r="1778" spans="2:9" ht="16.2" thickTop="1" thickBot="1" x14ac:dyDescent="0.3">
      <c r="B1778" s="29" t="s">
        <v>3269</v>
      </c>
      <c r="C1778" s="30" t="s">
        <v>1370</v>
      </c>
      <c r="D1778" s="30" t="s">
        <v>3163</v>
      </c>
      <c r="E1778" s="30" t="s">
        <v>816</v>
      </c>
      <c r="F1778" s="31">
        <v>597.3615101496938</v>
      </c>
      <c r="G1778" s="32">
        <v>0</v>
      </c>
      <c r="H1778" s="33" t="s">
        <v>1374</v>
      </c>
      <c r="I1778" s="34" t="s">
        <v>3197</v>
      </c>
    </row>
    <row r="1779" spans="2:9" ht="16.2" thickTop="1" thickBot="1" x14ac:dyDescent="0.3">
      <c r="B1779" s="29" t="s">
        <v>3270</v>
      </c>
      <c r="C1779" s="30" t="s">
        <v>1370</v>
      </c>
      <c r="D1779" s="30" t="s">
        <v>3163</v>
      </c>
      <c r="E1779" s="30" t="s">
        <v>816</v>
      </c>
      <c r="F1779" s="31">
        <v>597.3615101496938</v>
      </c>
      <c r="G1779" s="32">
        <v>0</v>
      </c>
      <c r="H1779" s="33" t="s">
        <v>1374</v>
      </c>
      <c r="I1779" s="34" t="s">
        <v>3197</v>
      </c>
    </row>
    <row r="1780" spans="2:9" ht="16.2" thickTop="1" thickBot="1" x14ac:dyDescent="0.3">
      <c r="B1780" s="29" t="s">
        <v>3271</v>
      </c>
      <c r="C1780" s="30" t="s">
        <v>1370</v>
      </c>
      <c r="D1780" s="30" t="s">
        <v>3163</v>
      </c>
      <c r="E1780" s="30" t="s">
        <v>816</v>
      </c>
      <c r="F1780" s="31">
        <v>597.3615101496938</v>
      </c>
      <c r="G1780" s="32">
        <v>0</v>
      </c>
      <c r="H1780" s="33" t="s">
        <v>1374</v>
      </c>
      <c r="I1780" s="34" t="s">
        <v>3197</v>
      </c>
    </row>
    <row r="1781" spans="2:9" ht="16.2" thickTop="1" thickBot="1" x14ac:dyDescent="0.3">
      <c r="B1781" s="29" t="s">
        <v>3272</v>
      </c>
      <c r="C1781" s="30" t="s">
        <v>1370</v>
      </c>
      <c r="D1781" s="30" t="s">
        <v>3163</v>
      </c>
      <c r="E1781" s="30" t="s">
        <v>816</v>
      </c>
      <c r="F1781" s="31">
        <v>597.3615101496938</v>
      </c>
      <c r="G1781" s="32">
        <v>0</v>
      </c>
      <c r="H1781" s="33" t="s">
        <v>1374</v>
      </c>
      <c r="I1781" s="34" t="s">
        <v>3197</v>
      </c>
    </row>
    <row r="1782" spans="2:9" ht="16.2" thickTop="1" thickBot="1" x14ac:dyDescent="0.3">
      <c r="B1782" s="29" t="s">
        <v>3273</v>
      </c>
      <c r="C1782" s="30" t="s">
        <v>1370</v>
      </c>
      <c r="D1782" s="30" t="s">
        <v>3163</v>
      </c>
      <c r="E1782" s="30" t="s">
        <v>816</v>
      </c>
      <c r="F1782" s="31">
        <v>840.04210460881791</v>
      </c>
      <c r="G1782" s="32">
        <v>0</v>
      </c>
      <c r="H1782" s="33" t="s">
        <v>1374</v>
      </c>
      <c r="I1782" s="34" t="s">
        <v>3230</v>
      </c>
    </row>
    <row r="1783" spans="2:9" ht="16.2" thickTop="1" thickBot="1" x14ac:dyDescent="0.3">
      <c r="B1783" s="29" t="s">
        <v>3274</v>
      </c>
      <c r="C1783" s="30" t="s">
        <v>1370</v>
      </c>
      <c r="D1783" s="30" t="s">
        <v>3163</v>
      </c>
      <c r="E1783" s="30" t="s">
        <v>816</v>
      </c>
      <c r="F1783" s="31">
        <v>840.04210460881791</v>
      </c>
      <c r="G1783" s="32">
        <v>0</v>
      </c>
      <c r="H1783" s="33" t="s">
        <v>1374</v>
      </c>
      <c r="I1783" s="34" t="s">
        <v>3230</v>
      </c>
    </row>
    <row r="1784" spans="2:9" ht="16.2" thickTop="1" thickBot="1" x14ac:dyDescent="0.3">
      <c r="B1784" s="29" t="s">
        <v>3275</v>
      </c>
      <c r="C1784" s="30" t="s">
        <v>1370</v>
      </c>
      <c r="D1784" s="30" t="s">
        <v>3163</v>
      </c>
      <c r="E1784" s="30" t="s">
        <v>816</v>
      </c>
      <c r="F1784" s="31">
        <v>840.04210460881791</v>
      </c>
      <c r="G1784" s="32">
        <v>0</v>
      </c>
      <c r="H1784" s="33" t="s">
        <v>1374</v>
      </c>
      <c r="I1784" s="34" t="s">
        <v>3230</v>
      </c>
    </row>
    <row r="1785" spans="2:9" ht="16.2" thickTop="1" thickBot="1" x14ac:dyDescent="0.3">
      <c r="B1785" s="29" t="s">
        <v>3276</v>
      </c>
      <c r="C1785" s="30" t="s">
        <v>1370</v>
      </c>
      <c r="D1785" s="30" t="s">
        <v>3163</v>
      </c>
      <c r="E1785" s="30" t="s">
        <v>816</v>
      </c>
      <c r="F1785" s="31">
        <v>840.04210460881791</v>
      </c>
      <c r="G1785" s="32">
        <v>0</v>
      </c>
      <c r="H1785" s="33" t="s">
        <v>1374</v>
      </c>
      <c r="I1785" s="34" t="s">
        <v>3230</v>
      </c>
    </row>
    <row r="1786" spans="2:9" ht="16.2" thickTop="1" thickBot="1" x14ac:dyDescent="0.3">
      <c r="B1786" s="29" t="s">
        <v>3277</v>
      </c>
      <c r="C1786" s="30" t="s">
        <v>1370</v>
      </c>
      <c r="D1786" s="30" t="s">
        <v>3163</v>
      </c>
      <c r="E1786" s="30" t="s">
        <v>816</v>
      </c>
      <c r="F1786" s="31">
        <v>840.04210460881791</v>
      </c>
      <c r="G1786" s="32">
        <v>0</v>
      </c>
      <c r="H1786" s="33" t="s">
        <v>1374</v>
      </c>
      <c r="I1786" s="34" t="s">
        <v>3230</v>
      </c>
    </row>
    <row r="1787" spans="2:9" ht="16.2" thickTop="1" thickBot="1" x14ac:dyDescent="0.3">
      <c r="B1787" s="29" t="s">
        <v>3278</v>
      </c>
      <c r="C1787" s="30" t="s">
        <v>1370</v>
      </c>
      <c r="D1787" s="30" t="s">
        <v>3163</v>
      </c>
      <c r="E1787" s="30" t="s">
        <v>816</v>
      </c>
      <c r="F1787" s="31">
        <v>840.04210460881791</v>
      </c>
      <c r="G1787" s="32">
        <v>0</v>
      </c>
      <c r="H1787" s="33" t="s">
        <v>1374</v>
      </c>
      <c r="I1787" s="34" t="s">
        <v>3230</v>
      </c>
    </row>
    <row r="1788" spans="2:9" ht="16.2" thickTop="1" thickBot="1" x14ac:dyDescent="0.3">
      <c r="B1788" s="29" t="s">
        <v>817</v>
      </c>
      <c r="C1788" s="30" t="s">
        <v>1329</v>
      </c>
      <c r="D1788" s="30" t="s">
        <v>3279</v>
      </c>
      <c r="E1788" s="30" t="s">
        <v>1360</v>
      </c>
      <c r="F1788" s="31">
        <v>548.49873205932658</v>
      </c>
      <c r="G1788" s="32">
        <v>0</v>
      </c>
      <c r="H1788" s="32" t="s">
        <v>817</v>
      </c>
      <c r="I1788" s="38" t="s">
        <v>1405</v>
      </c>
    </row>
    <row r="1789" spans="2:9" ht="16.2" thickTop="1" thickBot="1" x14ac:dyDescent="0.3">
      <c r="B1789" s="29" t="s">
        <v>3280</v>
      </c>
      <c r="C1789" s="30" t="s">
        <v>1329</v>
      </c>
      <c r="D1789" s="30" t="s">
        <v>3281</v>
      </c>
      <c r="E1789" s="30" t="s">
        <v>1360</v>
      </c>
      <c r="F1789" s="31">
        <v>543.49873205932658</v>
      </c>
      <c r="G1789" s="32">
        <v>0</v>
      </c>
      <c r="H1789" s="32" t="s">
        <v>3280</v>
      </c>
      <c r="I1789" s="38" t="s">
        <v>1405</v>
      </c>
    </row>
    <row r="1790" spans="2:9" ht="16.2" thickTop="1" thickBot="1" x14ac:dyDescent="0.3">
      <c r="B1790" s="29" t="s">
        <v>821</v>
      </c>
      <c r="C1790" s="30" t="s">
        <v>1329</v>
      </c>
      <c r="D1790" s="30" t="s">
        <v>1221</v>
      </c>
      <c r="E1790" s="30" t="s">
        <v>1360</v>
      </c>
      <c r="F1790" s="31">
        <v>381.47640822226811</v>
      </c>
      <c r="G1790" s="32">
        <v>0</v>
      </c>
      <c r="H1790" s="32" t="s">
        <v>821</v>
      </c>
      <c r="I1790" s="38" t="s">
        <v>1402</v>
      </c>
    </row>
    <row r="1791" spans="2:9" ht="16.2" thickTop="1" thickBot="1" x14ac:dyDescent="0.3">
      <c r="B1791" s="29" t="s">
        <v>3282</v>
      </c>
      <c r="C1791" s="30" t="s">
        <v>1329</v>
      </c>
      <c r="D1791" s="30" t="s">
        <v>3283</v>
      </c>
      <c r="E1791" s="30" t="s">
        <v>1360</v>
      </c>
      <c r="F1791" s="31">
        <v>376.47640822226811</v>
      </c>
      <c r="G1791" s="32">
        <v>0</v>
      </c>
      <c r="H1791" s="32" t="s">
        <v>3282</v>
      </c>
      <c r="I1791" s="38" t="s">
        <v>1402</v>
      </c>
    </row>
    <row r="1792" spans="2:9" ht="16.2" thickTop="1" thickBot="1" x14ac:dyDescent="0.3">
      <c r="B1792" s="29" t="s">
        <v>3284</v>
      </c>
      <c r="C1792" s="30" t="s">
        <v>1329</v>
      </c>
      <c r="D1792" s="30" t="s">
        <v>3285</v>
      </c>
      <c r="E1792" s="30" t="s">
        <v>1360</v>
      </c>
      <c r="F1792" s="31">
        <v>314.1811265778145</v>
      </c>
      <c r="G1792" s="32">
        <v>0</v>
      </c>
      <c r="H1792" s="32" t="s">
        <v>3284</v>
      </c>
      <c r="I1792" s="38" t="s">
        <v>1402</v>
      </c>
    </row>
    <row r="1793" spans="2:9" ht="16.2" thickTop="1" thickBot="1" x14ac:dyDescent="0.3">
      <c r="B1793" s="29" t="s">
        <v>3286</v>
      </c>
      <c r="C1793" s="30" t="s">
        <v>1329</v>
      </c>
      <c r="D1793" s="30" t="s">
        <v>3287</v>
      </c>
      <c r="E1793" s="30" t="s">
        <v>1360</v>
      </c>
      <c r="F1793" s="31">
        <v>309.1811265778145</v>
      </c>
      <c r="G1793" s="32">
        <v>0</v>
      </c>
      <c r="H1793" s="32" t="s">
        <v>3286</v>
      </c>
      <c r="I1793" s="38" t="s">
        <v>1402</v>
      </c>
    </row>
    <row r="1794" spans="2:9" ht="16.2" thickTop="1" thickBot="1" x14ac:dyDescent="0.3">
      <c r="B1794" s="29" t="s">
        <v>3288</v>
      </c>
      <c r="C1794" s="30" t="s">
        <v>1329</v>
      </c>
      <c r="D1794" s="30" t="s">
        <v>3289</v>
      </c>
      <c r="E1794" s="30" t="s">
        <v>1360</v>
      </c>
      <c r="F1794" s="31">
        <v>197.02232383705845</v>
      </c>
      <c r="G1794" s="32">
        <v>0</v>
      </c>
      <c r="H1794" s="33" t="s">
        <v>3288</v>
      </c>
      <c r="I1794" s="34" t="s">
        <v>1396</v>
      </c>
    </row>
    <row r="1795" spans="2:9" ht="16.2" thickTop="1" thickBot="1" x14ac:dyDescent="0.3">
      <c r="B1795" s="29" t="s">
        <v>3290</v>
      </c>
      <c r="C1795" s="30" t="s">
        <v>1370</v>
      </c>
      <c r="D1795" s="30" t="s">
        <v>3163</v>
      </c>
      <c r="E1795" s="30" t="s">
        <v>816</v>
      </c>
      <c r="F1795" s="31">
        <v>4569.1716858426043</v>
      </c>
      <c r="G1795" s="32">
        <v>0</v>
      </c>
      <c r="H1795" s="32" t="s">
        <v>1374</v>
      </c>
      <c r="I1795" s="38" t="s">
        <v>3291</v>
      </c>
    </row>
    <row r="1796" spans="2:9" ht="16.2" thickTop="1" thickBot="1" x14ac:dyDescent="0.3">
      <c r="B1796" s="29" t="s">
        <v>3292</v>
      </c>
      <c r="C1796" s="30" t="s">
        <v>1370</v>
      </c>
      <c r="D1796" s="30" t="s">
        <v>3163</v>
      </c>
      <c r="E1796" s="30" t="s">
        <v>816</v>
      </c>
      <c r="F1796" s="31">
        <v>1142.2929214606511</v>
      </c>
      <c r="G1796" s="32">
        <v>0</v>
      </c>
      <c r="H1796" s="32" t="s">
        <v>1374</v>
      </c>
      <c r="I1796" s="38" t="s">
        <v>3291</v>
      </c>
    </row>
    <row r="1797" spans="2:9" ht="16.2" thickTop="1" thickBot="1" x14ac:dyDescent="0.3">
      <c r="B1797" s="29" t="s">
        <v>3293</v>
      </c>
      <c r="C1797" s="30" t="s">
        <v>1370</v>
      </c>
      <c r="D1797" s="30" t="s">
        <v>3163</v>
      </c>
      <c r="E1797" s="30" t="s">
        <v>816</v>
      </c>
      <c r="F1797" s="31">
        <v>1142.2929214606511</v>
      </c>
      <c r="G1797" s="32">
        <v>0</v>
      </c>
      <c r="H1797" s="32" t="s">
        <v>1374</v>
      </c>
      <c r="I1797" s="38" t="s">
        <v>3291</v>
      </c>
    </row>
    <row r="1798" spans="2:9" ht="16.2" thickTop="1" thickBot="1" x14ac:dyDescent="0.3">
      <c r="B1798" s="29" t="s">
        <v>3294</v>
      </c>
      <c r="C1798" s="30" t="s">
        <v>1370</v>
      </c>
      <c r="D1798" s="30" t="s">
        <v>3163</v>
      </c>
      <c r="E1798" s="30" t="s">
        <v>816</v>
      </c>
      <c r="F1798" s="31">
        <v>1142.2929214606511</v>
      </c>
      <c r="G1798" s="32">
        <v>0</v>
      </c>
      <c r="H1798" s="32" t="s">
        <v>1374</v>
      </c>
      <c r="I1798" s="38" t="s">
        <v>3291</v>
      </c>
    </row>
    <row r="1799" spans="2:9" ht="16.2" thickTop="1" thickBot="1" x14ac:dyDescent="0.3">
      <c r="B1799" s="29" t="s">
        <v>3295</v>
      </c>
      <c r="C1799" s="30" t="s">
        <v>1370</v>
      </c>
      <c r="D1799" s="30" t="s">
        <v>3163</v>
      </c>
      <c r="E1799" s="30" t="s">
        <v>816</v>
      </c>
      <c r="F1799" s="31">
        <v>1142.2929214606511</v>
      </c>
      <c r="G1799" s="32">
        <v>0</v>
      </c>
      <c r="H1799" s="32" t="s">
        <v>1374</v>
      </c>
      <c r="I1799" s="38" t="s">
        <v>3291</v>
      </c>
    </row>
    <row r="1800" spans="2:9" ht="16.2" thickTop="1" thickBot="1" x14ac:dyDescent="0.3">
      <c r="B1800" s="29" t="s">
        <v>3296</v>
      </c>
      <c r="C1800" s="30" t="s">
        <v>1370</v>
      </c>
      <c r="D1800" s="30" t="s">
        <v>3163</v>
      </c>
      <c r="E1800" s="30" t="s">
        <v>816</v>
      </c>
      <c r="F1800" s="31">
        <v>4593.2565478366359</v>
      </c>
      <c r="G1800" s="32">
        <v>0</v>
      </c>
      <c r="H1800" s="32" t="s">
        <v>1374</v>
      </c>
      <c r="I1800" s="38" t="s">
        <v>3291</v>
      </c>
    </row>
    <row r="1801" spans="2:9" ht="16.2" thickTop="1" thickBot="1" x14ac:dyDescent="0.3">
      <c r="B1801" s="29" t="s">
        <v>3297</v>
      </c>
      <c r="C1801" s="30" t="s">
        <v>1370</v>
      </c>
      <c r="D1801" s="30" t="s">
        <v>3163</v>
      </c>
      <c r="E1801" s="30" t="s">
        <v>816</v>
      </c>
      <c r="F1801" s="31">
        <v>1148.314136959159</v>
      </c>
      <c r="G1801" s="32">
        <v>0</v>
      </c>
      <c r="H1801" s="32" t="s">
        <v>1374</v>
      </c>
      <c r="I1801" s="38" t="s">
        <v>3291</v>
      </c>
    </row>
    <row r="1802" spans="2:9" ht="16.2" thickTop="1" thickBot="1" x14ac:dyDescent="0.3">
      <c r="B1802" s="29" t="s">
        <v>3298</v>
      </c>
      <c r="C1802" s="30" t="s">
        <v>1370</v>
      </c>
      <c r="D1802" s="30" t="s">
        <v>3163</v>
      </c>
      <c r="E1802" s="30" t="s">
        <v>816</v>
      </c>
      <c r="F1802" s="31">
        <v>1971.0382089473799</v>
      </c>
      <c r="G1802" s="32">
        <v>0</v>
      </c>
      <c r="H1802" s="32" t="s">
        <v>1374</v>
      </c>
      <c r="I1802" s="38" t="s">
        <v>3291</v>
      </c>
    </row>
    <row r="1803" spans="2:9" ht="16.2" thickTop="1" thickBot="1" x14ac:dyDescent="0.3">
      <c r="B1803" s="29" t="s">
        <v>3299</v>
      </c>
      <c r="C1803" s="30" t="s">
        <v>1370</v>
      </c>
      <c r="D1803" s="30" t="s">
        <v>3163</v>
      </c>
      <c r="E1803" s="30" t="s">
        <v>816</v>
      </c>
      <c r="F1803" s="31">
        <v>779.06114138315934</v>
      </c>
      <c r="G1803" s="32">
        <v>0</v>
      </c>
      <c r="H1803" s="32" t="s">
        <v>1374</v>
      </c>
      <c r="I1803" s="38" t="s">
        <v>3291</v>
      </c>
    </row>
    <row r="1804" spans="2:9" ht="16.2" thickTop="1" thickBot="1" x14ac:dyDescent="0.3">
      <c r="B1804" s="29" t="s">
        <v>3300</v>
      </c>
      <c r="C1804" s="30" t="s">
        <v>1370</v>
      </c>
      <c r="D1804" s="30" t="s">
        <v>3163</v>
      </c>
      <c r="E1804" s="30" t="s">
        <v>816</v>
      </c>
      <c r="F1804" s="31">
        <v>1971.0382089473799</v>
      </c>
      <c r="G1804" s="32">
        <v>0</v>
      </c>
      <c r="H1804" s="32" t="s">
        <v>1374</v>
      </c>
      <c r="I1804" s="38" t="s">
        <v>3291</v>
      </c>
    </row>
    <row r="1805" spans="2:9" ht="16.2" thickTop="1" thickBot="1" x14ac:dyDescent="0.3">
      <c r="B1805" s="29" t="s">
        <v>3301</v>
      </c>
      <c r="C1805" s="30" t="s">
        <v>1370</v>
      </c>
      <c r="D1805" s="30" t="s">
        <v>3163</v>
      </c>
      <c r="E1805" s="30" t="s">
        <v>816</v>
      </c>
      <c r="F1805" s="31">
        <v>1971.0382089473799</v>
      </c>
      <c r="G1805" s="32">
        <v>0</v>
      </c>
      <c r="H1805" s="32" t="s">
        <v>1374</v>
      </c>
      <c r="I1805" s="38" t="s">
        <v>3291</v>
      </c>
    </row>
    <row r="1806" spans="2:9" ht="16.2" thickTop="1" thickBot="1" x14ac:dyDescent="0.3">
      <c r="B1806" s="29" t="s">
        <v>3302</v>
      </c>
      <c r="C1806" s="30" t="s">
        <v>1370</v>
      </c>
      <c r="D1806" s="30" t="s">
        <v>3163</v>
      </c>
      <c r="E1806" s="30" t="s">
        <v>816</v>
      </c>
      <c r="F1806" s="31">
        <v>779.06114138315934</v>
      </c>
      <c r="G1806" s="32">
        <v>0</v>
      </c>
      <c r="H1806" s="32" t="s">
        <v>1374</v>
      </c>
      <c r="I1806" s="38" t="s">
        <v>3291</v>
      </c>
    </row>
    <row r="1807" spans="2:9" ht="16.2" thickTop="1" thickBot="1" x14ac:dyDescent="0.3">
      <c r="B1807" s="29" t="s">
        <v>3303</v>
      </c>
      <c r="C1807" s="30" t="s">
        <v>1370</v>
      </c>
      <c r="D1807" s="30" t="s">
        <v>3163</v>
      </c>
      <c r="E1807" s="30" t="s">
        <v>816</v>
      </c>
      <c r="F1807" s="31">
        <v>1971.0382089473799</v>
      </c>
      <c r="G1807" s="32">
        <v>0</v>
      </c>
      <c r="H1807" s="32" t="s">
        <v>1374</v>
      </c>
      <c r="I1807" s="38" t="s">
        <v>3291</v>
      </c>
    </row>
    <row r="1808" spans="2:9" ht="16.2" thickTop="1" thickBot="1" x14ac:dyDescent="0.3">
      <c r="B1808" s="29" t="s">
        <v>3304</v>
      </c>
      <c r="C1808" s="30" t="s">
        <v>1370</v>
      </c>
      <c r="D1808" s="30" t="s">
        <v>3163</v>
      </c>
      <c r="E1808" s="30" t="s">
        <v>816</v>
      </c>
      <c r="F1808" s="31">
        <v>1984.0320585259283</v>
      </c>
      <c r="G1808" s="32">
        <v>0</v>
      </c>
      <c r="H1808" s="32" t="s">
        <v>1374</v>
      </c>
      <c r="I1808" s="38" t="s">
        <v>3291</v>
      </c>
    </row>
    <row r="1809" spans="2:9" ht="16.2" thickTop="1" thickBot="1" x14ac:dyDescent="0.3">
      <c r="B1809" s="29" t="s">
        <v>3305</v>
      </c>
      <c r="C1809" s="30" t="s">
        <v>1370</v>
      </c>
      <c r="D1809" s="30" t="s">
        <v>3163</v>
      </c>
      <c r="E1809" s="30" t="s">
        <v>816</v>
      </c>
      <c r="F1809" s="31">
        <v>789.16746883314136</v>
      </c>
      <c r="G1809" s="32">
        <v>0</v>
      </c>
      <c r="H1809" s="32" t="s">
        <v>1374</v>
      </c>
      <c r="I1809" s="38" t="s">
        <v>3291</v>
      </c>
    </row>
    <row r="1810" spans="2:9" ht="16.2" thickTop="1" thickBot="1" x14ac:dyDescent="0.3">
      <c r="B1810" s="29" t="s">
        <v>3306</v>
      </c>
      <c r="C1810" s="30" t="s">
        <v>1370</v>
      </c>
      <c r="D1810" s="30" t="s">
        <v>3163</v>
      </c>
      <c r="E1810" s="30" t="s">
        <v>816</v>
      </c>
      <c r="F1810" s="31">
        <v>1984.0320585259283</v>
      </c>
      <c r="G1810" s="32">
        <v>0</v>
      </c>
      <c r="H1810" s="32" t="s">
        <v>1374</v>
      </c>
      <c r="I1810" s="38" t="s">
        <v>3291</v>
      </c>
    </row>
    <row r="1811" spans="2:9" ht="16.2" thickTop="1" thickBot="1" x14ac:dyDescent="0.3">
      <c r="B1811" s="29" t="s">
        <v>3307</v>
      </c>
      <c r="C1811" s="30" t="s">
        <v>1370</v>
      </c>
      <c r="D1811" s="30" t="s">
        <v>3163</v>
      </c>
      <c r="E1811" s="30" t="s">
        <v>816</v>
      </c>
      <c r="F1811" s="31">
        <v>14858.290491864345</v>
      </c>
      <c r="G1811" s="32">
        <v>0</v>
      </c>
      <c r="H1811" s="32" t="s">
        <v>1374</v>
      </c>
      <c r="I1811" s="38" t="s">
        <v>3164</v>
      </c>
    </row>
    <row r="1812" spans="2:9" ht="16.2" thickTop="1" thickBot="1" x14ac:dyDescent="0.3">
      <c r="B1812" s="29" t="s">
        <v>3308</v>
      </c>
      <c r="C1812" s="30" t="s">
        <v>1370</v>
      </c>
      <c r="D1812" s="30" t="s">
        <v>3163</v>
      </c>
      <c r="E1812" s="30" t="s">
        <v>816</v>
      </c>
      <c r="F1812" s="31">
        <v>3714.5726229660863</v>
      </c>
      <c r="G1812" s="32">
        <v>0</v>
      </c>
      <c r="H1812" s="32" t="s">
        <v>1374</v>
      </c>
      <c r="I1812" s="38" t="s">
        <v>3164</v>
      </c>
    </row>
    <row r="1813" spans="2:9" ht="16.2" thickTop="1" thickBot="1" x14ac:dyDescent="0.3">
      <c r="B1813" s="29" t="s">
        <v>3309</v>
      </c>
      <c r="C1813" s="30" t="s">
        <v>1370</v>
      </c>
      <c r="D1813" s="30" t="s">
        <v>3163</v>
      </c>
      <c r="E1813" s="30" t="s">
        <v>816</v>
      </c>
      <c r="F1813" s="31">
        <v>5202.0056779920706</v>
      </c>
      <c r="G1813" s="32">
        <v>0</v>
      </c>
      <c r="H1813" s="32" t="s">
        <v>1374</v>
      </c>
      <c r="I1813" s="38" t="s">
        <v>3164</v>
      </c>
    </row>
    <row r="1814" spans="2:9" ht="16.2" thickTop="1" thickBot="1" x14ac:dyDescent="0.3">
      <c r="B1814" s="29" t="s">
        <v>3310</v>
      </c>
      <c r="C1814" s="30" t="s">
        <v>1370</v>
      </c>
      <c r="D1814" s="30" t="s">
        <v>3163</v>
      </c>
      <c r="E1814" s="30" t="s">
        <v>816</v>
      </c>
      <c r="F1814" s="31">
        <v>3714.5726229660863</v>
      </c>
      <c r="G1814" s="32">
        <v>0</v>
      </c>
      <c r="H1814" s="32" t="s">
        <v>1374</v>
      </c>
      <c r="I1814" s="38" t="s">
        <v>3164</v>
      </c>
    </row>
    <row r="1815" spans="2:9" ht="16.2" thickTop="1" thickBot="1" x14ac:dyDescent="0.3">
      <c r="B1815" s="29" t="s">
        <v>3311</v>
      </c>
      <c r="C1815" s="30" t="s">
        <v>1370</v>
      </c>
      <c r="D1815" s="30" t="s">
        <v>3163</v>
      </c>
      <c r="E1815" s="30" t="s">
        <v>816</v>
      </c>
      <c r="F1815" s="31">
        <v>3714.5726229660863</v>
      </c>
      <c r="G1815" s="32">
        <v>0</v>
      </c>
      <c r="H1815" s="32" t="s">
        <v>1374</v>
      </c>
      <c r="I1815" s="38" t="s">
        <v>3164</v>
      </c>
    </row>
    <row r="1816" spans="2:9" ht="16.2" thickTop="1" thickBot="1" x14ac:dyDescent="0.3">
      <c r="B1816" s="29" t="s">
        <v>3312</v>
      </c>
      <c r="C1816" s="30" t="s">
        <v>1370</v>
      </c>
      <c r="D1816" s="30" t="s">
        <v>3163</v>
      </c>
      <c r="E1816" s="30" t="s">
        <v>816</v>
      </c>
      <c r="F1816" s="31">
        <v>3714.5726229660863</v>
      </c>
      <c r="G1816" s="32">
        <v>0</v>
      </c>
      <c r="H1816" s="32" t="s">
        <v>1374</v>
      </c>
      <c r="I1816" s="38" t="s">
        <v>3164</v>
      </c>
    </row>
    <row r="1817" spans="2:9" ht="16.2" thickTop="1" thickBot="1" x14ac:dyDescent="0.3">
      <c r="B1817" s="29" t="s">
        <v>3313</v>
      </c>
      <c r="C1817" s="30" t="s">
        <v>1370</v>
      </c>
      <c r="D1817" s="30" t="s">
        <v>3163</v>
      </c>
      <c r="E1817" s="30" t="s">
        <v>816</v>
      </c>
      <c r="F1817" s="31">
        <v>3714.5726229660863</v>
      </c>
      <c r="G1817" s="32">
        <v>0</v>
      </c>
      <c r="H1817" s="32" t="s">
        <v>1374</v>
      </c>
      <c r="I1817" s="38" t="s">
        <v>3164</v>
      </c>
    </row>
    <row r="1818" spans="2:9" ht="16.2" thickTop="1" thickBot="1" x14ac:dyDescent="0.3">
      <c r="B1818" s="29" t="s">
        <v>3314</v>
      </c>
      <c r="C1818" s="30" t="s">
        <v>1370</v>
      </c>
      <c r="D1818" s="30" t="s">
        <v>3163</v>
      </c>
      <c r="E1818" s="30" t="s">
        <v>816</v>
      </c>
      <c r="F1818" s="31">
        <v>3714.5726229660863</v>
      </c>
      <c r="G1818" s="32">
        <v>0</v>
      </c>
      <c r="H1818" s="32" t="s">
        <v>1374</v>
      </c>
      <c r="I1818" s="38" t="s">
        <v>3164</v>
      </c>
    </row>
    <row r="1819" spans="2:9" ht="16.2" thickTop="1" thickBot="1" x14ac:dyDescent="0.3">
      <c r="B1819" s="29" t="s">
        <v>3315</v>
      </c>
      <c r="C1819" s="30" t="s">
        <v>1370</v>
      </c>
      <c r="D1819" s="30" t="s">
        <v>3163</v>
      </c>
      <c r="E1819" s="30" t="s">
        <v>816</v>
      </c>
      <c r="F1819" s="31">
        <v>3714.5726229660863</v>
      </c>
      <c r="G1819" s="32">
        <v>0</v>
      </c>
      <c r="H1819" s="32" t="s">
        <v>1374</v>
      </c>
      <c r="I1819" s="38" t="s">
        <v>3164</v>
      </c>
    </row>
    <row r="1820" spans="2:9" ht="16.2" thickTop="1" thickBot="1" x14ac:dyDescent="0.3">
      <c r="B1820" s="29" t="s">
        <v>3316</v>
      </c>
      <c r="C1820" s="30" t="s">
        <v>1370</v>
      </c>
      <c r="D1820" s="30" t="s">
        <v>3163</v>
      </c>
      <c r="E1820" s="30" t="s">
        <v>816</v>
      </c>
      <c r="F1820" s="31">
        <v>3714.5726229660863</v>
      </c>
      <c r="G1820" s="32">
        <v>0</v>
      </c>
      <c r="H1820" s="32" t="s">
        <v>1374</v>
      </c>
      <c r="I1820" s="38" t="s">
        <v>3164</v>
      </c>
    </row>
    <row r="1821" spans="2:9" ht="16.2" thickTop="1" thickBot="1" x14ac:dyDescent="0.3">
      <c r="B1821" s="29" t="s">
        <v>3317</v>
      </c>
      <c r="C1821" s="30" t="s">
        <v>1370</v>
      </c>
      <c r="D1821" s="30" t="s">
        <v>3163</v>
      </c>
      <c r="E1821" s="30" t="s">
        <v>816</v>
      </c>
      <c r="F1821" s="31">
        <v>14718.821177071555</v>
      </c>
      <c r="G1821" s="32">
        <v>0</v>
      </c>
      <c r="H1821" s="32" t="s">
        <v>1374</v>
      </c>
      <c r="I1821" s="38" t="s">
        <v>3164</v>
      </c>
    </row>
    <row r="1822" spans="2:9" ht="16.2" thickTop="1" thickBot="1" x14ac:dyDescent="0.3">
      <c r="B1822" s="29" t="s">
        <v>3318</v>
      </c>
      <c r="C1822" s="30" t="s">
        <v>1370</v>
      </c>
      <c r="D1822" s="30" t="s">
        <v>3163</v>
      </c>
      <c r="E1822" s="30" t="s">
        <v>816</v>
      </c>
      <c r="F1822" s="31">
        <v>3679.7052942678888</v>
      </c>
      <c r="G1822" s="32">
        <v>0</v>
      </c>
      <c r="H1822" s="32" t="s">
        <v>1374</v>
      </c>
      <c r="I1822" s="38" t="s">
        <v>3164</v>
      </c>
    </row>
    <row r="1823" spans="2:9" ht="16.2" thickTop="1" thickBot="1" x14ac:dyDescent="0.3">
      <c r="B1823" s="29" t="s">
        <v>3319</v>
      </c>
      <c r="C1823" s="30" t="s">
        <v>1370</v>
      </c>
      <c r="D1823" s="30" t="s">
        <v>3163</v>
      </c>
      <c r="E1823" s="30" t="s">
        <v>816</v>
      </c>
      <c r="F1823" s="31">
        <v>5157.3754972583774</v>
      </c>
      <c r="G1823" s="32">
        <v>0</v>
      </c>
      <c r="H1823" s="32" t="s">
        <v>1374</v>
      </c>
      <c r="I1823" s="38" t="s">
        <v>3164</v>
      </c>
    </row>
    <row r="1824" spans="2:9" ht="16.2" thickTop="1" thickBot="1" x14ac:dyDescent="0.3">
      <c r="B1824" s="29" t="s">
        <v>3320</v>
      </c>
      <c r="C1824" s="30" t="s">
        <v>1370</v>
      </c>
      <c r="D1824" s="30" t="s">
        <v>3163</v>
      </c>
      <c r="E1824" s="30" t="s">
        <v>816</v>
      </c>
      <c r="F1824" s="31">
        <v>3679.7052942678888</v>
      </c>
      <c r="G1824" s="32">
        <v>0</v>
      </c>
      <c r="H1824" s="32" t="s">
        <v>1374</v>
      </c>
      <c r="I1824" s="38" t="s">
        <v>3164</v>
      </c>
    </row>
    <row r="1825" spans="2:9" ht="16.2" thickTop="1" thickBot="1" x14ac:dyDescent="0.3">
      <c r="B1825" s="29" t="s">
        <v>3321</v>
      </c>
      <c r="C1825" s="30" t="s">
        <v>1370</v>
      </c>
      <c r="D1825" s="30" t="s">
        <v>3163</v>
      </c>
      <c r="E1825" s="30" t="s">
        <v>816</v>
      </c>
      <c r="F1825" s="31">
        <v>3679.7052942678888</v>
      </c>
      <c r="G1825" s="32">
        <v>0</v>
      </c>
      <c r="H1825" s="32" t="s">
        <v>1374</v>
      </c>
      <c r="I1825" s="38" t="s">
        <v>3164</v>
      </c>
    </row>
    <row r="1826" spans="2:9" ht="16.2" thickTop="1" thickBot="1" x14ac:dyDescent="0.3">
      <c r="B1826" s="29" t="s">
        <v>3322</v>
      </c>
      <c r="C1826" s="30" t="s">
        <v>1370</v>
      </c>
      <c r="D1826" s="30" t="s">
        <v>3163</v>
      </c>
      <c r="E1826" s="30" t="s">
        <v>816</v>
      </c>
      <c r="F1826" s="31">
        <v>3679.7052942678888</v>
      </c>
      <c r="G1826" s="32">
        <v>0</v>
      </c>
      <c r="H1826" s="32" t="s">
        <v>1374</v>
      </c>
      <c r="I1826" s="38" t="s">
        <v>3164</v>
      </c>
    </row>
    <row r="1827" spans="2:9" ht="16.2" thickTop="1" thickBot="1" x14ac:dyDescent="0.3">
      <c r="B1827" s="29" t="s">
        <v>3323</v>
      </c>
      <c r="C1827" s="30" t="s">
        <v>1370</v>
      </c>
      <c r="D1827" s="30" t="s">
        <v>3163</v>
      </c>
      <c r="E1827" s="30" t="s">
        <v>816</v>
      </c>
      <c r="F1827" s="31">
        <v>3679.7052942678888</v>
      </c>
      <c r="G1827" s="32">
        <v>0</v>
      </c>
      <c r="H1827" s="32" t="s">
        <v>1374</v>
      </c>
      <c r="I1827" s="38" t="s">
        <v>3164</v>
      </c>
    </row>
    <row r="1828" spans="2:9" ht="16.2" thickTop="1" thickBot="1" x14ac:dyDescent="0.3">
      <c r="B1828" s="29" t="s">
        <v>3324</v>
      </c>
      <c r="C1828" s="30" t="s">
        <v>1370</v>
      </c>
      <c r="D1828" s="30" t="s">
        <v>3163</v>
      </c>
      <c r="E1828" s="30" t="s">
        <v>816</v>
      </c>
      <c r="F1828" s="31">
        <v>3679.7052942678888</v>
      </c>
      <c r="G1828" s="32">
        <v>0</v>
      </c>
      <c r="H1828" s="32" t="s">
        <v>1374</v>
      </c>
      <c r="I1828" s="38" t="s">
        <v>3164</v>
      </c>
    </row>
    <row r="1829" spans="2:9" ht="16.2" thickTop="1" thickBot="1" x14ac:dyDescent="0.3">
      <c r="B1829" s="29" t="s">
        <v>3325</v>
      </c>
      <c r="C1829" s="30" t="s">
        <v>1370</v>
      </c>
      <c r="D1829" s="30" t="s">
        <v>3163</v>
      </c>
      <c r="E1829" s="30" t="s">
        <v>816</v>
      </c>
      <c r="F1829" s="31">
        <v>3679.7052942678888</v>
      </c>
      <c r="G1829" s="32">
        <v>0</v>
      </c>
      <c r="H1829" s="32" t="s">
        <v>1374</v>
      </c>
      <c r="I1829" s="38" t="s">
        <v>3164</v>
      </c>
    </row>
    <row r="1830" spans="2:9" ht="16.2" thickTop="1" thickBot="1" x14ac:dyDescent="0.3">
      <c r="B1830" s="29" t="s">
        <v>3326</v>
      </c>
      <c r="C1830" s="30" t="s">
        <v>1370</v>
      </c>
      <c r="D1830" s="30" t="s">
        <v>3163</v>
      </c>
      <c r="E1830" s="30" t="s">
        <v>816</v>
      </c>
      <c r="F1830" s="31">
        <v>3679.7052942678888</v>
      </c>
      <c r="G1830" s="32">
        <v>0</v>
      </c>
      <c r="H1830" s="32" t="s">
        <v>1374</v>
      </c>
      <c r="I1830" s="38" t="s">
        <v>3164</v>
      </c>
    </row>
    <row r="1831" spans="2:9" ht="16.2" thickTop="1" thickBot="1" x14ac:dyDescent="0.3">
      <c r="B1831" s="29" t="s">
        <v>3327</v>
      </c>
      <c r="C1831" s="30" t="s">
        <v>1370</v>
      </c>
      <c r="D1831" s="30" t="s">
        <v>3163</v>
      </c>
      <c r="E1831" s="30" t="s">
        <v>816</v>
      </c>
      <c r="F1831" s="31">
        <v>3679.7052942678888</v>
      </c>
      <c r="G1831" s="32">
        <v>0</v>
      </c>
      <c r="H1831" s="32" t="s">
        <v>1374</v>
      </c>
      <c r="I1831" s="38" t="s">
        <v>3164</v>
      </c>
    </row>
    <row r="1832" spans="2:9" ht="16.2" thickTop="1" thickBot="1" x14ac:dyDescent="0.3">
      <c r="B1832" s="29" t="s">
        <v>3328</v>
      </c>
      <c r="C1832" s="30" t="s">
        <v>1370</v>
      </c>
      <c r="D1832" s="30" t="s">
        <v>3163</v>
      </c>
      <c r="E1832" s="30" t="s">
        <v>816</v>
      </c>
      <c r="F1832" s="31">
        <v>5157.3754972583774</v>
      </c>
      <c r="G1832" s="32">
        <v>0</v>
      </c>
      <c r="H1832" s="32" t="s">
        <v>1374</v>
      </c>
      <c r="I1832" s="38" t="s">
        <v>3164</v>
      </c>
    </row>
    <row r="1833" spans="2:9" ht="16.2" thickTop="1" thickBot="1" x14ac:dyDescent="0.3">
      <c r="B1833" s="29" t="s">
        <v>3329</v>
      </c>
      <c r="C1833" s="30" t="s">
        <v>1370</v>
      </c>
      <c r="D1833" s="30" t="s">
        <v>3163</v>
      </c>
      <c r="E1833" s="30" t="s">
        <v>816</v>
      </c>
      <c r="F1833" s="31">
        <v>3679.7052942678888</v>
      </c>
      <c r="G1833" s="32">
        <v>0</v>
      </c>
      <c r="H1833" s="32" t="s">
        <v>1374</v>
      </c>
      <c r="I1833" s="38" t="s">
        <v>3164</v>
      </c>
    </row>
    <row r="1834" spans="2:9" ht="16.2" thickTop="1" thickBot="1" x14ac:dyDescent="0.3">
      <c r="B1834" s="29" t="s">
        <v>3330</v>
      </c>
      <c r="C1834" s="30" t="s">
        <v>1370</v>
      </c>
      <c r="D1834" s="30" t="s">
        <v>3163</v>
      </c>
      <c r="E1834" s="30" t="s">
        <v>816</v>
      </c>
      <c r="F1834" s="31">
        <v>3679.7052942678888</v>
      </c>
      <c r="G1834" s="32">
        <v>0</v>
      </c>
      <c r="H1834" s="32" t="s">
        <v>1374</v>
      </c>
      <c r="I1834" s="38" t="s">
        <v>3164</v>
      </c>
    </row>
    <row r="1835" spans="2:9" ht="16.2" thickTop="1" thickBot="1" x14ac:dyDescent="0.3">
      <c r="B1835" s="29" t="s">
        <v>3331</v>
      </c>
      <c r="C1835" s="30" t="s">
        <v>1370</v>
      </c>
      <c r="D1835" s="30" t="s">
        <v>3163</v>
      </c>
      <c r="E1835" s="30" t="s">
        <v>816</v>
      </c>
      <c r="F1835" s="31">
        <v>3679.7052942678888</v>
      </c>
      <c r="G1835" s="32">
        <v>0</v>
      </c>
      <c r="H1835" s="32" t="s">
        <v>1374</v>
      </c>
      <c r="I1835" s="38" t="s">
        <v>3164</v>
      </c>
    </row>
    <row r="1836" spans="2:9" ht="16.2" thickTop="1" thickBot="1" x14ac:dyDescent="0.3">
      <c r="B1836" s="29" t="s">
        <v>3332</v>
      </c>
      <c r="C1836" s="30" t="s">
        <v>1370</v>
      </c>
      <c r="D1836" s="30" t="s">
        <v>3163</v>
      </c>
      <c r="E1836" s="30" t="s">
        <v>816</v>
      </c>
      <c r="F1836" s="31">
        <v>3679.7052942678888</v>
      </c>
      <c r="G1836" s="32">
        <v>0</v>
      </c>
      <c r="H1836" s="32" t="s">
        <v>1374</v>
      </c>
      <c r="I1836" s="38" t="s">
        <v>3164</v>
      </c>
    </row>
    <row r="1837" spans="2:9" ht="16.2" thickTop="1" thickBot="1" x14ac:dyDescent="0.3">
      <c r="B1837" s="29" t="s">
        <v>3333</v>
      </c>
      <c r="C1837" s="30" t="s">
        <v>1370</v>
      </c>
      <c r="D1837" s="30" t="s">
        <v>3163</v>
      </c>
      <c r="E1837" s="30" t="s">
        <v>816</v>
      </c>
      <c r="F1837" s="31">
        <v>3679.7052942678888</v>
      </c>
      <c r="G1837" s="32">
        <v>0</v>
      </c>
      <c r="H1837" s="32" t="s">
        <v>1374</v>
      </c>
      <c r="I1837" s="38" t="s">
        <v>3164</v>
      </c>
    </row>
    <row r="1838" spans="2:9" ht="16.2" thickTop="1" thickBot="1" x14ac:dyDescent="0.3">
      <c r="B1838" s="29" t="s">
        <v>3334</v>
      </c>
      <c r="C1838" s="30" t="s">
        <v>1370</v>
      </c>
      <c r="D1838" s="30" t="s">
        <v>3163</v>
      </c>
      <c r="E1838" s="30" t="s">
        <v>816</v>
      </c>
      <c r="F1838" s="31">
        <v>3679.7052942678888</v>
      </c>
      <c r="G1838" s="32">
        <v>0</v>
      </c>
      <c r="H1838" s="32" t="s">
        <v>1374</v>
      </c>
      <c r="I1838" s="38" t="s">
        <v>3164</v>
      </c>
    </row>
    <row r="1839" spans="2:9" ht="16.2" thickTop="1" thickBot="1" x14ac:dyDescent="0.3">
      <c r="B1839" s="29" t="s">
        <v>3335</v>
      </c>
      <c r="C1839" s="30" t="s">
        <v>1370</v>
      </c>
      <c r="D1839" s="30" t="s">
        <v>3163</v>
      </c>
      <c r="E1839" s="30" t="s">
        <v>816</v>
      </c>
      <c r="F1839" s="31">
        <v>3679.7052942678888</v>
      </c>
      <c r="G1839" s="32">
        <v>0</v>
      </c>
      <c r="H1839" s="32" t="s">
        <v>1374</v>
      </c>
      <c r="I1839" s="38" t="s">
        <v>3164</v>
      </c>
    </row>
    <row r="1840" spans="2:9" ht="16.2" thickTop="1" thickBot="1" x14ac:dyDescent="0.3">
      <c r="B1840" s="29" t="s">
        <v>3336</v>
      </c>
      <c r="C1840" s="30" t="s">
        <v>1370</v>
      </c>
      <c r="D1840" s="30" t="s">
        <v>3163</v>
      </c>
      <c r="E1840" s="30" t="s">
        <v>816</v>
      </c>
      <c r="F1840" s="31">
        <v>4150.2062194880655</v>
      </c>
      <c r="G1840" s="32">
        <v>0</v>
      </c>
      <c r="H1840" s="32" t="s">
        <v>1374</v>
      </c>
      <c r="I1840" s="38" t="s">
        <v>3197</v>
      </c>
    </row>
    <row r="1841" spans="2:9" ht="16.2" thickTop="1" thickBot="1" x14ac:dyDescent="0.3">
      <c r="B1841" s="29" t="s">
        <v>3337</v>
      </c>
      <c r="C1841" s="30" t="s">
        <v>1370</v>
      </c>
      <c r="D1841" s="30" t="s">
        <v>3163</v>
      </c>
      <c r="E1841" s="30" t="s">
        <v>816</v>
      </c>
      <c r="F1841" s="31">
        <v>1037.5515548720164</v>
      </c>
      <c r="G1841" s="32">
        <v>0</v>
      </c>
      <c r="H1841" s="32" t="s">
        <v>1374</v>
      </c>
      <c r="I1841" s="38" t="s">
        <v>3197</v>
      </c>
    </row>
    <row r="1842" spans="2:9" ht="16.2" thickTop="1" thickBot="1" x14ac:dyDescent="0.3">
      <c r="B1842" s="29" t="s">
        <v>3338</v>
      </c>
      <c r="C1842" s="30" t="s">
        <v>1370</v>
      </c>
      <c r="D1842" s="30" t="s">
        <v>3163</v>
      </c>
      <c r="E1842" s="30" t="s">
        <v>816</v>
      </c>
      <c r="F1842" s="31">
        <v>1071.9406793006503</v>
      </c>
      <c r="G1842" s="32">
        <v>0</v>
      </c>
      <c r="H1842" s="32" t="s">
        <v>1374</v>
      </c>
      <c r="I1842" s="38" t="s">
        <v>3197</v>
      </c>
    </row>
    <row r="1843" spans="2:9" ht="16.2" thickTop="1" thickBot="1" x14ac:dyDescent="0.3">
      <c r="B1843" s="29" t="s">
        <v>3339</v>
      </c>
      <c r="C1843" s="30" t="s">
        <v>1370</v>
      </c>
      <c r="D1843" s="30" t="s">
        <v>3163</v>
      </c>
      <c r="E1843" s="30" t="s">
        <v>816</v>
      </c>
      <c r="F1843" s="31">
        <v>1037.5515548720164</v>
      </c>
      <c r="G1843" s="32">
        <v>0</v>
      </c>
      <c r="H1843" s="32" t="s">
        <v>1374</v>
      </c>
      <c r="I1843" s="38" t="s">
        <v>3197</v>
      </c>
    </row>
    <row r="1844" spans="2:9" ht="16.2" thickTop="1" thickBot="1" x14ac:dyDescent="0.3">
      <c r="B1844" s="29" t="s">
        <v>3340</v>
      </c>
      <c r="C1844" s="30" t="s">
        <v>1370</v>
      </c>
      <c r="D1844" s="30" t="s">
        <v>3163</v>
      </c>
      <c r="E1844" s="30" t="s">
        <v>816</v>
      </c>
      <c r="F1844" s="31">
        <v>1037.5515548720164</v>
      </c>
      <c r="G1844" s="32">
        <v>0</v>
      </c>
      <c r="H1844" s="32" t="s">
        <v>1374</v>
      </c>
      <c r="I1844" s="38" t="s">
        <v>3197</v>
      </c>
    </row>
    <row r="1845" spans="2:9" ht="16.2" thickTop="1" thickBot="1" x14ac:dyDescent="0.3">
      <c r="B1845" s="29" t="s">
        <v>3341</v>
      </c>
      <c r="C1845" s="30" t="s">
        <v>1370</v>
      </c>
      <c r="D1845" s="30" t="s">
        <v>3163</v>
      </c>
      <c r="E1845" s="30" t="s">
        <v>816</v>
      </c>
      <c r="F1845" s="31">
        <v>1037.5515548720164</v>
      </c>
      <c r="G1845" s="32">
        <v>0</v>
      </c>
      <c r="H1845" s="32" t="s">
        <v>1374</v>
      </c>
      <c r="I1845" s="38" t="s">
        <v>3197</v>
      </c>
    </row>
    <row r="1846" spans="2:9" ht="16.2" thickTop="1" thickBot="1" x14ac:dyDescent="0.3">
      <c r="B1846" s="29" t="s">
        <v>3342</v>
      </c>
      <c r="C1846" s="30" t="s">
        <v>1370</v>
      </c>
      <c r="D1846" s="30" t="s">
        <v>3163</v>
      </c>
      <c r="E1846" s="30" t="s">
        <v>816</v>
      </c>
      <c r="F1846" s="31">
        <v>1037.5515548720164</v>
      </c>
      <c r="G1846" s="32">
        <v>0</v>
      </c>
      <c r="H1846" s="32" t="s">
        <v>1374</v>
      </c>
      <c r="I1846" s="38" t="s">
        <v>3197</v>
      </c>
    </row>
    <row r="1847" spans="2:9" ht="16.2" thickTop="1" thickBot="1" x14ac:dyDescent="0.3">
      <c r="B1847" s="29" t="s">
        <v>3343</v>
      </c>
      <c r="C1847" s="30" t="s">
        <v>1370</v>
      </c>
      <c r="D1847" s="30" t="s">
        <v>3163</v>
      </c>
      <c r="E1847" s="30" t="s">
        <v>816</v>
      </c>
      <c r="F1847" s="31">
        <v>1037.5515548720164</v>
      </c>
      <c r="G1847" s="32">
        <v>0</v>
      </c>
      <c r="H1847" s="32" t="s">
        <v>1374</v>
      </c>
      <c r="I1847" s="38" t="s">
        <v>3197</v>
      </c>
    </row>
    <row r="1848" spans="2:9" ht="16.2" thickTop="1" thickBot="1" x14ac:dyDescent="0.3">
      <c r="B1848" s="29" t="s">
        <v>3344</v>
      </c>
      <c r="C1848" s="30" t="s">
        <v>1370</v>
      </c>
      <c r="D1848" s="30" t="s">
        <v>3163</v>
      </c>
      <c r="E1848" s="30" t="s">
        <v>816</v>
      </c>
      <c r="F1848" s="31">
        <v>1037.5515548720164</v>
      </c>
      <c r="G1848" s="32">
        <v>0</v>
      </c>
      <c r="H1848" s="32" t="s">
        <v>1374</v>
      </c>
      <c r="I1848" s="38" t="s">
        <v>3197</v>
      </c>
    </row>
    <row r="1849" spans="2:9" ht="16.2" thickTop="1" thickBot="1" x14ac:dyDescent="0.3">
      <c r="B1849" s="29" t="s">
        <v>3345</v>
      </c>
      <c r="C1849" s="30" t="s">
        <v>1370</v>
      </c>
      <c r="D1849" s="30" t="s">
        <v>3163</v>
      </c>
      <c r="E1849" s="30" t="s">
        <v>816</v>
      </c>
      <c r="F1849" s="31">
        <v>1037.5515548720164</v>
      </c>
      <c r="G1849" s="32">
        <v>0</v>
      </c>
      <c r="H1849" s="32" t="s">
        <v>1374</v>
      </c>
      <c r="I1849" s="38" t="s">
        <v>3197</v>
      </c>
    </row>
    <row r="1850" spans="2:9" ht="16.2" thickTop="1" thickBot="1" x14ac:dyDescent="0.3">
      <c r="B1850" s="29" t="s">
        <v>3346</v>
      </c>
      <c r="C1850" s="30" t="s">
        <v>1370</v>
      </c>
      <c r="D1850" s="30" t="s">
        <v>3163</v>
      </c>
      <c r="E1850" s="30" t="s">
        <v>816</v>
      </c>
      <c r="F1850" s="31">
        <v>4095.1836204022516</v>
      </c>
      <c r="G1850" s="32">
        <v>0</v>
      </c>
      <c r="H1850" s="32" t="s">
        <v>1374</v>
      </c>
      <c r="I1850" s="38" t="s">
        <v>3197</v>
      </c>
    </row>
    <row r="1851" spans="2:9" ht="16.2" thickTop="1" thickBot="1" x14ac:dyDescent="0.3">
      <c r="B1851" s="29" t="s">
        <v>3347</v>
      </c>
      <c r="C1851" s="30" t="s">
        <v>1370</v>
      </c>
      <c r="D1851" s="30" t="s">
        <v>3163</v>
      </c>
      <c r="E1851" s="30" t="s">
        <v>816</v>
      </c>
      <c r="F1851" s="31">
        <v>1023.7959051005629</v>
      </c>
      <c r="G1851" s="32">
        <v>0</v>
      </c>
      <c r="H1851" s="32" t="s">
        <v>1374</v>
      </c>
      <c r="I1851" s="38" t="s">
        <v>3197</v>
      </c>
    </row>
    <row r="1852" spans="2:9" ht="16.2" thickTop="1" thickBot="1" x14ac:dyDescent="0.3">
      <c r="B1852" s="29" t="s">
        <v>3348</v>
      </c>
      <c r="C1852" s="30" t="s">
        <v>1370</v>
      </c>
      <c r="D1852" s="30" t="s">
        <v>3163</v>
      </c>
      <c r="E1852" s="30" t="s">
        <v>816</v>
      </c>
      <c r="F1852" s="31">
        <v>1058.1850295291968</v>
      </c>
      <c r="G1852" s="32">
        <v>0</v>
      </c>
      <c r="H1852" s="32" t="s">
        <v>1374</v>
      </c>
      <c r="I1852" s="38" t="s">
        <v>3197</v>
      </c>
    </row>
    <row r="1853" spans="2:9" ht="16.2" thickTop="1" thickBot="1" x14ac:dyDescent="0.3">
      <c r="B1853" s="29" t="s">
        <v>3349</v>
      </c>
      <c r="C1853" s="30" t="s">
        <v>1370</v>
      </c>
      <c r="D1853" s="30" t="s">
        <v>3163</v>
      </c>
      <c r="E1853" s="30" t="s">
        <v>816</v>
      </c>
      <c r="F1853" s="31">
        <v>1023.7959051005629</v>
      </c>
      <c r="G1853" s="32">
        <v>0</v>
      </c>
      <c r="H1853" s="32" t="s">
        <v>1374</v>
      </c>
      <c r="I1853" s="38" t="s">
        <v>3197</v>
      </c>
    </row>
    <row r="1854" spans="2:9" ht="16.2" thickTop="1" thickBot="1" x14ac:dyDescent="0.3">
      <c r="B1854" s="29" t="s">
        <v>3350</v>
      </c>
      <c r="C1854" s="30" t="s">
        <v>1370</v>
      </c>
      <c r="D1854" s="30" t="s">
        <v>3163</v>
      </c>
      <c r="E1854" s="30" t="s">
        <v>816</v>
      </c>
      <c r="F1854" s="31">
        <v>1023.7959051005629</v>
      </c>
      <c r="G1854" s="32">
        <v>0</v>
      </c>
      <c r="H1854" s="32" t="s">
        <v>1374</v>
      </c>
      <c r="I1854" s="38" t="s">
        <v>3197</v>
      </c>
    </row>
    <row r="1855" spans="2:9" ht="16.2" thickTop="1" thickBot="1" x14ac:dyDescent="0.3">
      <c r="B1855" s="29" t="s">
        <v>3351</v>
      </c>
      <c r="C1855" s="30" t="s">
        <v>1370</v>
      </c>
      <c r="D1855" s="30" t="s">
        <v>3163</v>
      </c>
      <c r="E1855" s="30" t="s">
        <v>816</v>
      </c>
      <c r="F1855" s="31">
        <v>1023.7959051005629</v>
      </c>
      <c r="G1855" s="32">
        <v>0</v>
      </c>
      <c r="H1855" s="32" t="s">
        <v>1374</v>
      </c>
      <c r="I1855" s="38" t="s">
        <v>3197</v>
      </c>
    </row>
    <row r="1856" spans="2:9" ht="16.2" thickTop="1" thickBot="1" x14ac:dyDescent="0.3">
      <c r="B1856" s="29" t="s">
        <v>3352</v>
      </c>
      <c r="C1856" s="30" t="s">
        <v>1370</v>
      </c>
      <c r="D1856" s="30" t="s">
        <v>3163</v>
      </c>
      <c r="E1856" s="30" t="s">
        <v>816</v>
      </c>
      <c r="F1856" s="31">
        <v>1023.7959051005629</v>
      </c>
      <c r="G1856" s="32">
        <v>0</v>
      </c>
      <c r="H1856" s="32" t="s">
        <v>1374</v>
      </c>
      <c r="I1856" s="38" t="s">
        <v>3197</v>
      </c>
    </row>
    <row r="1857" spans="2:9" ht="16.2" thickTop="1" thickBot="1" x14ac:dyDescent="0.3">
      <c r="B1857" s="29" t="s">
        <v>3353</v>
      </c>
      <c r="C1857" s="30" t="s">
        <v>1370</v>
      </c>
      <c r="D1857" s="30" t="s">
        <v>3163</v>
      </c>
      <c r="E1857" s="30" t="s">
        <v>816</v>
      </c>
      <c r="F1857" s="31">
        <v>1023.7959051005629</v>
      </c>
      <c r="G1857" s="32">
        <v>0</v>
      </c>
      <c r="H1857" s="32" t="s">
        <v>1374</v>
      </c>
      <c r="I1857" s="38" t="s">
        <v>3197</v>
      </c>
    </row>
    <row r="1858" spans="2:9" ht="16.2" thickTop="1" thickBot="1" x14ac:dyDescent="0.3">
      <c r="B1858" s="29" t="s">
        <v>3354</v>
      </c>
      <c r="C1858" s="30" t="s">
        <v>1370</v>
      </c>
      <c r="D1858" s="30" t="s">
        <v>3163</v>
      </c>
      <c r="E1858" s="30" t="s">
        <v>816</v>
      </c>
      <c r="F1858" s="31">
        <v>1023.7959051005629</v>
      </c>
      <c r="G1858" s="32">
        <v>0</v>
      </c>
      <c r="H1858" s="32" t="s">
        <v>1374</v>
      </c>
      <c r="I1858" s="38" t="s">
        <v>3197</v>
      </c>
    </row>
    <row r="1859" spans="2:9" ht="16.2" thickTop="1" thickBot="1" x14ac:dyDescent="0.3">
      <c r="B1859" s="29" t="s">
        <v>3355</v>
      </c>
      <c r="C1859" s="30" t="s">
        <v>1370</v>
      </c>
      <c r="D1859" s="30" t="s">
        <v>3163</v>
      </c>
      <c r="E1859" s="30" t="s">
        <v>816</v>
      </c>
      <c r="F1859" s="31">
        <v>1023.7959051005629</v>
      </c>
      <c r="G1859" s="32">
        <v>0</v>
      </c>
      <c r="H1859" s="32" t="s">
        <v>1374</v>
      </c>
      <c r="I1859" s="38" t="s">
        <v>3197</v>
      </c>
    </row>
    <row r="1860" spans="2:9" ht="16.2" thickTop="1" thickBot="1" x14ac:dyDescent="0.3">
      <c r="B1860" s="29" t="s">
        <v>3356</v>
      </c>
      <c r="C1860" s="30" t="s">
        <v>1370</v>
      </c>
      <c r="D1860" s="30" t="s">
        <v>3163</v>
      </c>
      <c r="E1860" s="30" t="s">
        <v>816</v>
      </c>
      <c r="F1860" s="31">
        <v>1023.7959051005629</v>
      </c>
      <c r="G1860" s="32">
        <v>0</v>
      </c>
      <c r="H1860" s="32" t="s">
        <v>1374</v>
      </c>
      <c r="I1860" s="38" t="s">
        <v>3197</v>
      </c>
    </row>
    <row r="1861" spans="2:9" ht="16.2" thickTop="1" thickBot="1" x14ac:dyDescent="0.3">
      <c r="B1861" s="29" t="s">
        <v>3357</v>
      </c>
      <c r="C1861" s="30" t="s">
        <v>1370</v>
      </c>
      <c r="D1861" s="30" t="s">
        <v>3163</v>
      </c>
      <c r="E1861" s="30" t="s">
        <v>816</v>
      </c>
      <c r="F1861" s="31">
        <v>1058.1850295291968</v>
      </c>
      <c r="G1861" s="32">
        <v>0</v>
      </c>
      <c r="H1861" s="32" t="s">
        <v>1374</v>
      </c>
      <c r="I1861" s="38" t="s">
        <v>3197</v>
      </c>
    </row>
    <row r="1862" spans="2:9" ht="16.2" thickTop="1" thickBot="1" x14ac:dyDescent="0.3">
      <c r="B1862" s="29" t="s">
        <v>3358</v>
      </c>
      <c r="C1862" s="30" t="s">
        <v>1370</v>
      </c>
      <c r="D1862" s="30" t="s">
        <v>3163</v>
      </c>
      <c r="E1862" s="30" t="s">
        <v>816</v>
      </c>
      <c r="F1862" s="31">
        <v>1023.7959051005629</v>
      </c>
      <c r="G1862" s="32">
        <v>0</v>
      </c>
      <c r="H1862" s="32" t="s">
        <v>1374</v>
      </c>
      <c r="I1862" s="38" t="s">
        <v>3197</v>
      </c>
    </row>
    <row r="1863" spans="2:9" ht="16.2" thickTop="1" thickBot="1" x14ac:dyDescent="0.3">
      <c r="B1863" s="29" t="s">
        <v>3359</v>
      </c>
      <c r="C1863" s="30" t="s">
        <v>1370</v>
      </c>
      <c r="D1863" s="30" t="s">
        <v>3163</v>
      </c>
      <c r="E1863" s="30" t="s">
        <v>816</v>
      </c>
      <c r="F1863" s="31">
        <v>1023.7959051005629</v>
      </c>
      <c r="G1863" s="32">
        <v>0</v>
      </c>
      <c r="H1863" s="32" t="s">
        <v>1374</v>
      </c>
      <c r="I1863" s="38" t="s">
        <v>3197</v>
      </c>
    </row>
    <row r="1864" spans="2:9" ht="16.2" thickTop="1" thickBot="1" x14ac:dyDescent="0.3">
      <c r="B1864" s="29" t="s">
        <v>3360</v>
      </c>
      <c r="C1864" s="30" t="s">
        <v>1370</v>
      </c>
      <c r="D1864" s="30" t="s">
        <v>3163</v>
      </c>
      <c r="E1864" s="30" t="s">
        <v>816</v>
      </c>
      <c r="F1864" s="31">
        <v>1023.7959051005629</v>
      </c>
      <c r="G1864" s="32">
        <v>0</v>
      </c>
      <c r="H1864" s="32" t="s">
        <v>1374</v>
      </c>
      <c r="I1864" s="38" t="s">
        <v>3197</v>
      </c>
    </row>
    <row r="1865" spans="2:9" ht="16.2" thickTop="1" thickBot="1" x14ac:dyDescent="0.3">
      <c r="B1865" s="29" t="s">
        <v>3361</v>
      </c>
      <c r="C1865" s="30" t="s">
        <v>1370</v>
      </c>
      <c r="D1865" s="30" t="s">
        <v>3163</v>
      </c>
      <c r="E1865" s="30" t="s">
        <v>816</v>
      </c>
      <c r="F1865" s="31">
        <v>1023.7959051005629</v>
      </c>
      <c r="G1865" s="32">
        <v>0</v>
      </c>
      <c r="H1865" s="32" t="s">
        <v>1374</v>
      </c>
      <c r="I1865" s="38" t="s">
        <v>3197</v>
      </c>
    </row>
    <row r="1866" spans="2:9" ht="16.2" thickTop="1" thickBot="1" x14ac:dyDescent="0.3">
      <c r="B1866" s="29" t="s">
        <v>3362</v>
      </c>
      <c r="C1866" s="30" t="s">
        <v>1370</v>
      </c>
      <c r="D1866" s="30" t="s">
        <v>3163</v>
      </c>
      <c r="E1866" s="30" t="s">
        <v>816</v>
      </c>
      <c r="F1866" s="31">
        <v>1023.7959051005629</v>
      </c>
      <c r="G1866" s="32">
        <v>0</v>
      </c>
      <c r="H1866" s="32" t="s">
        <v>1374</v>
      </c>
      <c r="I1866" s="38" t="s">
        <v>3197</v>
      </c>
    </row>
    <row r="1867" spans="2:9" ht="16.2" thickTop="1" thickBot="1" x14ac:dyDescent="0.3">
      <c r="B1867" s="29" t="s">
        <v>3363</v>
      </c>
      <c r="C1867" s="30" t="s">
        <v>1370</v>
      </c>
      <c r="D1867" s="30" t="s">
        <v>3163</v>
      </c>
      <c r="E1867" s="30" t="s">
        <v>816</v>
      </c>
      <c r="F1867" s="31">
        <v>1023.7959051005629</v>
      </c>
      <c r="G1867" s="32">
        <v>0</v>
      </c>
      <c r="H1867" s="32" t="s">
        <v>1374</v>
      </c>
      <c r="I1867" s="38" t="s">
        <v>3197</v>
      </c>
    </row>
    <row r="1868" spans="2:9" ht="16.2" thickTop="1" thickBot="1" x14ac:dyDescent="0.3">
      <c r="B1868" s="29" t="s">
        <v>3364</v>
      </c>
      <c r="C1868" s="30" t="s">
        <v>1370</v>
      </c>
      <c r="D1868" s="30" t="s">
        <v>3163</v>
      </c>
      <c r="E1868" s="30" t="s">
        <v>816</v>
      </c>
      <c r="F1868" s="31">
        <v>1023.7959051005629</v>
      </c>
      <c r="G1868" s="32">
        <v>0</v>
      </c>
      <c r="H1868" s="32" t="s">
        <v>1374</v>
      </c>
      <c r="I1868" s="38" t="s">
        <v>3197</v>
      </c>
    </row>
    <row r="1869" spans="2:9" ht="16.2" thickTop="1" thickBot="1" x14ac:dyDescent="0.3">
      <c r="B1869" s="29" t="s">
        <v>3365</v>
      </c>
      <c r="C1869" s="30" t="s">
        <v>1370</v>
      </c>
      <c r="D1869" s="30" t="s">
        <v>3163</v>
      </c>
      <c r="E1869" s="30" t="s">
        <v>816</v>
      </c>
      <c r="F1869" s="31">
        <v>4122.8557602353558</v>
      </c>
      <c r="G1869" s="32">
        <v>0</v>
      </c>
      <c r="H1869" s="32" t="s">
        <v>1374</v>
      </c>
      <c r="I1869" s="38" t="s">
        <v>3230</v>
      </c>
    </row>
    <row r="1870" spans="2:9" ht="16.2" thickTop="1" thickBot="1" x14ac:dyDescent="0.3">
      <c r="B1870" s="29" t="s">
        <v>3366</v>
      </c>
      <c r="C1870" s="30" t="s">
        <v>1370</v>
      </c>
      <c r="D1870" s="30" t="s">
        <v>3163</v>
      </c>
      <c r="E1870" s="30" t="s">
        <v>816</v>
      </c>
      <c r="F1870" s="31">
        <v>1030.7139400588389</v>
      </c>
      <c r="G1870" s="32">
        <v>0</v>
      </c>
      <c r="H1870" s="32" t="s">
        <v>1374</v>
      </c>
      <c r="I1870" s="38" t="s">
        <v>3230</v>
      </c>
    </row>
    <row r="1871" spans="2:9" ht="16.2" thickTop="1" thickBot="1" x14ac:dyDescent="0.3">
      <c r="B1871" s="29" t="s">
        <v>3367</v>
      </c>
      <c r="C1871" s="30" t="s">
        <v>1370</v>
      </c>
      <c r="D1871" s="30" t="s">
        <v>3163</v>
      </c>
      <c r="E1871" s="30" t="s">
        <v>816</v>
      </c>
      <c r="F1871" s="31">
        <v>1047.430298003592</v>
      </c>
      <c r="G1871" s="32">
        <v>0</v>
      </c>
      <c r="H1871" s="32" t="s">
        <v>1374</v>
      </c>
      <c r="I1871" s="38" t="s">
        <v>3230</v>
      </c>
    </row>
    <row r="1872" spans="2:9" ht="16.2" thickTop="1" thickBot="1" x14ac:dyDescent="0.3">
      <c r="B1872" s="29" t="s">
        <v>3368</v>
      </c>
      <c r="C1872" s="30" t="s">
        <v>1370</v>
      </c>
      <c r="D1872" s="30" t="s">
        <v>3163</v>
      </c>
      <c r="E1872" s="30" t="s">
        <v>816</v>
      </c>
      <c r="F1872" s="31">
        <v>1030.7139400588389</v>
      </c>
      <c r="G1872" s="32">
        <v>0</v>
      </c>
      <c r="H1872" s="32" t="s">
        <v>1374</v>
      </c>
      <c r="I1872" s="38" t="s">
        <v>3230</v>
      </c>
    </row>
    <row r="1873" spans="2:9" ht="16.2" thickTop="1" thickBot="1" x14ac:dyDescent="0.3">
      <c r="B1873" s="29" t="s">
        <v>3369</v>
      </c>
      <c r="C1873" s="30" t="s">
        <v>1370</v>
      </c>
      <c r="D1873" s="30" t="s">
        <v>3163</v>
      </c>
      <c r="E1873" s="30" t="s">
        <v>816</v>
      </c>
      <c r="F1873" s="31">
        <v>1030.7139400588389</v>
      </c>
      <c r="G1873" s="32">
        <v>0</v>
      </c>
      <c r="H1873" s="32" t="s">
        <v>1374</v>
      </c>
      <c r="I1873" s="38" t="s">
        <v>3230</v>
      </c>
    </row>
    <row r="1874" spans="2:9" ht="16.2" thickTop="1" thickBot="1" x14ac:dyDescent="0.3">
      <c r="B1874" s="29" t="s">
        <v>3370</v>
      </c>
      <c r="C1874" s="30" t="s">
        <v>1370</v>
      </c>
      <c r="D1874" s="30" t="s">
        <v>3163</v>
      </c>
      <c r="E1874" s="30" t="s">
        <v>816</v>
      </c>
      <c r="F1874" s="31">
        <v>1030.7139400588389</v>
      </c>
      <c r="G1874" s="32">
        <v>0</v>
      </c>
      <c r="H1874" s="32" t="s">
        <v>1374</v>
      </c>
      <c r="I1874" s="38" t="s">
        <v>3230</v>
      </c>
    </row>
    <row r="1875" spans="2:9" ht="16.2" thickTop="1" thickBot="1" x14ac:dyDescent="0.3">
      <c r="B1875" s="29" t="s">
        <v>3371</v>
      </c>
      <c r="C1875" s="30" t="s">
        <v>1370</v>
      </c>
      <c r="D1875" s="30" t="s">
        <v>3163</v>
      </c>
      <c r="E1875" s="30" t="s">
        <v>816</v>
      </c>
      <c r="F1875" s="31">
        <v>4067.1345670861788</v>
      </c>
      <c r="G1875" s="32">
        <v>0</v>
      </c>
      <c r="H1875" s="32" t="s">
        <v>1374</v>
      </c>
      <c r="I1875" s="38" t="s">
        <v>3230</v>
      </c>
    </row>
    <row r="1876" spans="2:9" ht="16.2" thickTop="1" thickBot="1" x14ac:dyDescent="0.3">
      <c r="B1876" s="29" t="s">
        <v>3372</v>
      </c>
      <c r="C1876" s="30" t="s">
        <v>1370</v>
      </c>
      <c r="D1876" s="30" t="s">
        <v>3163</v>
      </c>
      <c r="E1876" s="30" t="s">
        <v>816</v>
      </c>
      <c r="F1876" s="31">
        <v>1016.7836417715447</v>
      </c>
      <c r="G1876" s="32">
        <v>0</v>
      </c>
      <c r="H1876" s="32" t="s">
        <v>1374</v>
      </c>
      <c r="I1876" s="38" t="s">
        <v>3230</v>
      </c>
    </row>
    <row r="1877" spans="2:9" ht="16.2" thickTop="1" thickBot="1" x14ac:dyDescent="0.3">
      <c r="B1877" s="29" t="s">
        <v>3373</v>
      </c>
      <c r="C1877" s="30" t="s">
        <v>1370</v>
      </c>
      <c r="D1877" s="30" t="s">
        <v>3163</v>
      </c>
      <c r="E1877" s="30" t="s">
        <v>816</v>
      </c>
      <c r="F1877" s="31">
        <v>1036.2860593737566</v>
      </c>
      <c r="G1877" s="32">
        <v>0</v>
      </c>
      <c r="H1877" s="32" t="s">
        <v>1374</v>
      </c>
      <c r="I1877" s="38" t="s">
        <v>3230</v>
      </c>
    </row>
    <row r="1878" spans="2:9" ht="16.2" thickTop="1" thickBot="1" x14ac:dyDescent="0.3">
      <c r="B1878" s="29" t="s">
        <v>3374</v>
      </c>
      <c r="C1878" s="30" t="s">
        <v>1370</v>
      </c>
      <c r="D1878" s="30" t="s">
        <v>3163</v>
      </c>
      <c r="E1878" s="30" t="s">
        <v>816</v>
      </c>
      <c r="F1878" s="31">
        <v>1016.7836417715447</v>
      </c>
      <c r="G1878" s="32">
        <v>0</v>
      </c>
      <c r="H1878" s="32" t="s">
        <v>1374</v>
      </c>
      <c r="I1878" s="38" t="s">
        <v>3230</v>
      </c>
    </row>
    <row r="1879" spans="2:9" ht="16.2" thickTop="1" thickBot="1" x14ac:dyDescent="0.3">
      <c r="B1879" s="29" t="s">
        <v>3375</v>
      </c>
      <c r="C1879" s="30" t="s">
        <v>1370</v>
      </c>
      <c r="D1879" s="30" t="s">
        <v>3163</v>
      </c>
      <c r="E1879" s="30" t="s">
        <v>816</v>
      </c>
      <c r="F1879" s="31">
        <v>1016.7836417715447</v>
      </c>
      <c r="G1879" s="32">
        <v>0</v>
      </c>
      <c r="H1879" s="32" t="s">
        <v>1374</v>
      </c>
      <c r="I1879" s="38" t="s">
        <v>3230</v>
      </c>
    </row>
    <row r="1880" spans="2:9" ht="16.2" thickTop="1" thickBot="1" x14ac:dyDescent="0.3">
      <c r="B1880" s="29" t="s">
        <v>3376</v>
      </c>
      <c r="C1880" s="30" t="s">
        <v>1370</v>
      </c>
      <c r="D1880" s="30" t="s">
        <v>3163</v>
      </c>
      <c r="E1880" s="30" t="s">
        <v>816</v>
      </c>
      <c r="F1880" s="31">
        <v>1016.7836417715447</v>
      </c>
      <c r="G1880" s="32">
        <v>0</v>
      </c>
      <c r="H1880" s="32" t="s">
        <v>1374</v>
      </c>
      <c r="I1880" s="38" t="s">
        <v>3230</v>
      </c>
    </row>
    <row r="1881" spans="2:9" ht="16.2" thickTop="1" thickBot="1" x14ac:dyDescent="0.3">
      <c r="B1881" s="29" t="s">
        <v>3377</v>
      </c>
      <c r="C1881" s="30" t="s">
        <v>1370</v>
      </c>
      <c r="D1881" s="30" t="s">
        <v>3163</v>
      </c>
      <c r="E1881" s="30" t="s">
        <v>816</v>
      </c>
      <c r="F1881" s="31">
        <v>1016.7836417715447</v>
      </c>
      <c r="G1881" s="32">
        <v>0</v>
      </c>
      <c r="H1881" s="32" t="s">
        <v>1374</v>
      </c>
      <c r="I1881" s="38" t="s">
        <v>3230</v>
      </c>
    </row>
    <row r="1882" spans="2:9" ht="16.2" thickTop="1" thickBot="1" x14ac:dyDescent="0.3">
      <c r="B1882" s="29" t="s">
        <v>3378</v>
      </c>
      <c r="C1882" s="30" t="s">
        <v>1370</v>
      </c>
      <c r="D1882" s="30" t="s">
        <v>3163</v>
      </c>
      <c r="E1882" s="30" t="s">
        <v>816</v>
      </c>
      <c r="F1882" s="31">
        <v>1036.2860593737566</v>
      </c>
      <c r="G1882" s="32">
        <v>0</v>
      </c>
      <c r="H1882" s="32" t="s">
        <v>1374</v>
      </c>
      <c r="I1882" s="38" t="s">
        <v>3230</v>
      </c>
    </row>
    <row r="1883" spans="2:9" ht="16.2" thickTop="1" thickBot="1" x14ac:dyDescent="0.3">
      <c r="B1883" s="29" t="s">
        <v>3379</v>
      </c>
      <c r="C1883" s="30" t="s">
        <v>1370</v>
      </c>
      <c r="D1883" s="30" t="s">
        <v>3163</v>
      </c>
      <c r="E1883" s="30" t="s">
        <v>816</v>
      </c>
      <c r="F1883" s="31">
        <v>1016.7836417715447</v>
      </c>
      <c r="G1883" s="32">
        <v>0</v>
      </c>
      <c r="H1883" s="32" t="s">
        <v>1374</v>
      </c>
      <c r="I1883" s="38" t="s">
        <v>3230</v>
      </c>
    </row>
    <row r="1884" spans="2:9" ht="16.2" thickTop="1" thickBot="1" x14ac:dyDescent="0.3">
      <c r="B1884" s="29" t="s">
        <v>3380</v>
      </c>
      <c r="C1884" s="30" t="s">
        <v>1370</v>
      </c>
      <c r="D1884" s="30" t="s">
        <v>3163</v>
      </c>
      <c r="E1884" s="30" t="s">
        <v>816</v>
      </c>
      <c r="F1884" s="31">
        <v>1016.7836417715447</v>
      </c>
      <c r="G1884" s="32">
        <v>0</v>
      </c>
      <c r="H1884" s="32" t="s">
        <v>1374</v>
      </c>
      <c r="I1884" s="38" t="s">
        <v>3230</v>
      </c>
    </row>
    <row r="1885" spans="2:9" ht="16.2" thickTop="1" thickBot="1" x14ac:dyDescent="0.3">
      <c r="B1885" s="29" t="s">
        <v>3381</v>
      </c>
      <c r="C1885" s="30" t="s">
        <v>1370</v>
      </c>
      <c r="D1885" s="30" t="s">
        <v>3163</v>
      </c>
      <c r="E1885" s="30" t="s">
        <v>816</v>
      </c>
      <c r="F1885" s="31">
        <v>1016.7836417715447</v>
      </c>
      <c r="G1885" s="32">
        <v>0</v>
      </c>
      <c r="H1885" s="32" t="s">
        <v>1374</v>
      </c>
      <c r="I1885" s="38" t="s">
        <v>3230</v>
      </c>
    </row>
    <row r="1886" spans="2:9" ht="16.2" thickTop="1" thickBot="1" x14ac:dyDescent="0.3">
      <c r="B1886" s="29" t="s">
        <v>3382</v>
      </c>
      <c r="C1886" s="30" t="s">
        <v>1370</v>
      </c>
      <c r="D1886" s="30" t="s">
        <v>1559</v>
      </c>
      <c r="E1886" s="30" t="s">
        <v>816</v>
      </c>
      <c r="F1886" s="31">
        <v>9560.8955000000005</v>
      </c>
      <c r="G1886" s="32">
        <v>1</v>
      </c>
      <c r="H1886" s="32" t="s">
        <v>1374</v>
      </c>
      <c r="I1886" s="38" t="s">
        <v>3383</v>
      </c>
    </row>
    <row r="1887" spans="2:9" ht="16.2" thickTop="1" thickBot="1" x14ac:dyDescent="0.3">
      <c r="B1887" s="29" t="s">
        <v>3384</v>
      </c>
      <c r="C1887" s="30" t="s">
        <v>1370</v>
      </c>
      <c r="D1887" s="30" t="s">
        <v>1559</v>
      </c>
      <c r="E1887" s="30" t="s">
        <v>816</v>
      </c>
      <c r="F1887" s="31">
        <v>19917.03875</v>
      </c>
      <c r="G1887" s="32">
        <v>1</v>
      </c>
      <c r="H1887" s="32" t="s">
        <v>1374</v>
      </c>
      <c r="I1887" s="38" t="s">
        <v>3383</v>
      </c>
    </row>
    <row r="1888" spans="2:9" ht="16.2" thickTop="1" thickBot="1" x14ac:dyDescent="0.3">
      <c r="B1888" s="29" t="s">
        <v>3385</v>
      </c>
      <c r="C1888" s="30" t="s">
        <v>1370</v>
      </c>
      <c r="D1888" s="30" t="s">
        <v>1559</v>
      </c>
      <c r="E1888" s="30" t="s">
        <v>816</v>
      </c>
      <c r="F1888" s="31">
        <v>1041.5987500000001</v>
      </c>
      <c r="G1888" s="32">
        <v>1</v>
      </c>
      <c r="H1888" s="32" t="s">
        <v>1374</v>
      </c>
      <c r="I1888" s="38" t="s">
        <v>3383</v>
      </c>
    </row>
    <row r="1889" spans="2:9" ht="16.2" thickTop="1" thickBot="1" x14ac:dyDescent="0.3">
      <c r="B1889" s="29" t="s">
        <v>3386</v>
      </c>
      <c r="C1889" s="30" t="s">
        <v>1370</v>
      </c>
      <c r="D1889" s="30" t="s">
        <v>1559</v>
      </c>
      <c r="E1889" s="30" t="s">
        <v>816</v>
      </c>
      <c r="F1889" s="31">
        <v>1060.7893749999998</v>
      </c>
      <c r="G1889" s="32">
        <v>1</v>
      </c>
      <c r="H1889" s="32" t="s">
        <v>1374</v>
      </c>
      <c r="I1889" s="38" t="s">
        <v>3383</v>
      </c>
    </row>
    <row r="1890" spans="2:9" ht="16.2" thickTop="1" thickBot="1" x14ac:dyDescent="0.3">
      <c r="B1890" s="29" t="s">
        <v>3387</v>
      </c>
      <c r="C1890" s="30" t="s">
        <v>1370</v>
      </c>
      <c r="D1890" s="30" t="s">
        <v>1559</v>
      </c>
      <c r="E1890" s="30" t="s">
        <v>816</v>
      </c>
      <c r="F1890" s="31">
        <v>5608.0793750000003</v>
      </c>
      <c r="G1890" s="32">
        <v>1</v>
      </c>
      <c r="H1890" s="32" t="s">
        <v>1374</v>
      </c>
      <c r="I1890" s="38" t="s">
        <v>3383</v>
      </c>
    </row>
    <row r="1891" spans="2:9" ht="16.2" thickTop="1" thickBot="1" x14ac:dyDescent="0.3">
      <c r="B1891" s="29" t="s">
        <v>3388</v>
      </c>
      <c r="C1891" s="30" t="s">
        <v>1370</v>
      </c>
      <c r="D1891" s="30" t="s">
        <v>1559</v>
      </c>
      <c r="E1891" s="30" t="s">
        <v>816</v>
      </c>
      <c r="F1891" s="31">
        <v>15027.95405</v>
      </c>
      <c r="G1891" s="32">
        <v>1</v>
      </c>
      <c r="H1891" s="32" t="s">
        <v>1374</v>
      </c>
      <c r="I1891" s="38" t="s">
        <v>3383</v>
      </c>
    </row>
    <row r="1892" spans="2:9" ht="16.2" thickTop="1" thickBot="1" x14ac:dyDescent="0.3">
      <c r="B1892" s="29" t="s">
        <v>3389</v>
      </c>
      <c r="C1892" s="30" t="s">
        <v>1370</v>
      </c>
      <c r="D1892" s="30" t="s">
        <v>1559</v>
      </c>
      <c r="E1892" s="30" t="s">
        <v>816</v>
      </c>
      <c r="F1892" s="31">
        <v>1245.8537499999998</v>
      </c>
      <c r="G1892" s="32">
        <v>1</v>
      </c>
      <c r="H1892" s="32" t="s">
        <v>1374</v>
      </c>
      <c r="I1892" s="38" t="s">
        <v>3383</v>
      </c>
    </row>
    <row r="1893" spans="2:9" ht="16.2" thickTop="1" thickBot="1" x14ac:dyDescent="0.3">
      <c r="B1893" s="29" t="s">
        <v>3390</v>
      </c>
      <c r="C1893" s="30" t="s">
        <v>1370</v>
      </c>
      <c r="D1893" s="30" t="s">
        <v>1559</v>
      </c>
      <c r="E1893" s="30" t="s">
        <v>816</v>
      </c>
      <c r="F1893" s="31">
        <v>7620.7931249999983</v>
      </c>
      <c r="G1893" s="32">
        <v>1</v>
      </c>
      <c r="H1893" s="32" t="s">
        <v>1374</v>
      </c>
      <c r="I1893" s="38" t="s">
        <v>3383</v>
      </c>
    </row>
    <row r="1894" spans="2:9" ht="16.2" thickTop="1" thickBot="1" x14ac:dyDescent="0.3">
      <c r="B1894" s="29" t="s">
        <v>3391</v>
      </c>
      <c r="C1894" s="30" t="s">
        <v>1370</v>
      </c>
      <c r="D1894" s="30" t="s">
        <v>1559</v>
      </c>
      <c r="E1894" s="30" t="s">
        <v>816</v>
      </c>
      <c r="F1894" s="31">
        <v>6132.5878499999999</v>
      </c>
      <c r="G1894" s="32">
        <v>1</v>
      </c>
      <c r="H1894" s="32" t="s">
        <v>1374</v>
      </c>
      <c r="I1894" s="38" t="s">
        <v>3383</v>
      </c>
    </row>
    <row r="1895" spans="2:9" ht="16.2" thickTop="1" thickBot="1" x14ac:dyDescent="0.3">
      <c r="B1895" s="29" t="s">
        <v>3392</v>
      </c>
      <c r="C1895" s="30" t="s">
        <v>1370</v>
      </c>
      <c r="D1895" s="30" t="s">
        <v>1559</v>
      </c>
      <c r="E1895" s="30" t="s">
        <v>816</v>
      </c>
      <c r="F1895" s="31">
        <v>802.1887499999998</v>
      </c>
      <c r="G1895" s="32">
        <v>1</v>
      </c>
      <c r="H1895" s="32" t="s">
        <v>1374</v>
      </c>
      <c r="I1895" s="38" t="s">
        <v>3383</v>
      </c>
    </row>
    <row r="1896" spans="2:9" ht="16.2" thickTop="1" thickBot="1" x14ac:dyDescent="0.3">
      <c r="B1896" s="29" t="s">
        <v>3393</v>
      </c>
      <c r="C1896" s="30" t="s">
        <v>1370</v>
      </c>
      <c r="D1896" s="30" t="s">
        <v>1559</v>
      </c>
      <c r="E1896" s="30" t="s">
        <v>816</v>
      </c>
      <c r="F1896" s="31">
        <v>3380.8588</v>
      </c>
      <c r="G1896" s="32">
        <v>1</v>
      </c>
      <c r="H1896" s="32" t="s">
        <v>1374</v>
      </c>
      <c r="I1896" s="38" t="s">
        <v>3383</v>
      </c>
    </row>
    <row r="1897" spans="2:9" ht="16.2" thickTop="1" thickBot="1" x14ac:dyDescent="0.3">
      <c r="B1897" s="29" t="s">
        <v>3394</v>
      </c>
      <c r="C1897" s="30" t="s">
        <v>1370</v>
      </c>
      <c r="D1897" s="30" t="s">
        <v>1559</v>
      </c>
      <c r="E1897" s="30" t="s">
        <v>816</v>
      </c>
      <c r="F1897" s="31">
        <v>2863.0369999999998</v>
      </c>
      <c r="G1897" s="32">
        <v>1</v>
      </c>
      <c r="H1897" s="32" t="s">
        <v>1374</v>
      </c>
      <c r="I1897" s="38" t="s">
        <v>3383</v>
      </c>
    </row>
    <row r="1898" spans="2:9" ht="16.2" thickTop="1" thickBot="1" x14ac:dyDescent="0.3">
      <c r="B1898" s="29" t="s">
        <v>3395</v>
      </c>
      <c r="C1898" s="30" t="s">
        <v>1370</v>
      </c>
      <c r="D1898" s="30" t="s">
        <v>1559</v>
      </c>
      <c r="E1898" s="30" t="s">
        <v>816</v>
      </c>
      <c r="F1898" s="31">
        <v>4322.1322499999997</v>
      </c>
      <c r="G1898" s="32">
        <v>1</v>
      </c>
      <c r="H1898" s="32" t="s">
        <v>1374</v>
      </c>
      <c r="I1898" s="38" t="s">
        <v>3383</v>
      </c>
    </row>
    <row r="1899" spans="2:9" ht="16.2" thickTop="1" thickBot="1" x14ac:dyDescent="0.3">
      <c r="B1899" s="29" t="s">
        <v>3396</v>
      </c>
      <c r="C1899" s="30" t="s">
        <v>1370</v>
      </c>
      <c r="D1899" s="30" t="s">
        <v>1559</v>
      </c>
      <c r="E1899" s="30" t="s">
        <v>816</v>
      </c>
      <c r="F1899" s="31">
        <v>706.06875000000002</v>
      </c>
      <c r="G1899" s="32">
        <v>1</v>
      </c>
      <c r="H1899" s="32" t="s">
        <v>1374</v>
      </c>
      <c r="I1899" s="38" t="s">
        <v>3383</v>
      </c>
    </row>
    <row r="1900" spans="2:9" ht="16.2" thickTop="1" thickBot="1" x14ac:dyDescent="0.3">
      <c r="B1900" s="29" t="s">
        <v>3397</v>
      </c>
      <c r="C1900" s="30" t="s">
        <v>1370</v>
      </c>
      <c r="D1900" s="30" t="s">
        <v>1559</v>
      </c>
      <c r="E1900" s="30" t="s">
        <v>816</v>
      </c>
      <c r="F1900" s="31">
        <v>2925.0123999999996</v>
      </c>
      <c r="G1900" s="32">
        <v>1</v>
      </c>
      <c r="H1900" s="32" t="s">
        <v>1374</v>
      </c>
      <c r="I1900" s="38" t="s">
        <v>3383</v>
      </c>
    </row>
    <row r="1901" spans="2:9" ht="16.2" thickTop="1" thickBot="1" x14ac:dyDescent="0.3">
      <c r="B1901" s="29" t="s">
        <v>3398</v>
      </c>
      <c r="C1901" s="30" t="s">
        <v>1370</v>
      </c>
      <c r="D1901" s="30" t="s">
        <v>1559</v>
      </c>
      <c r="E1901" s="30" t="s">
        <v>816</v>
      </c>
      <c r="F1901" s="31">
        <v>4322.1322499999997</v>
      </c>
      <c r="G1901" s="32">
        <v>1</v>
      </c>
      <c r="H1901" s="32" t="s">
        <v>1374</v>
      </c>
      <c r="I1901" s="38" t="s">
        <v>3383</v>
      </c>
    </row>
    <row r="1902" spans="2:9" ht="16.2" thickTop="1" thickBot="1" x14ac:dyDescent="0.3">
      <c r="B1902" s="29" t="s">
        <v>3399</v>
      </c>
      <c r="C1902" s="30" t="s">
        <v>1370</v>
      </c>
      <c r="D1902" s="30" t="s">
        <v>1559</v>
      </c>
      <c r="E1902" s="30" t="s">
        <v>816</v>
      </c>
      <c r="F1902" s="31">
        <v>706.06875000000002</v>
      </c>
      <c r="G1902" s="32">
        <v>1</v>
      </c>
      <c r="H1902" s="32" t="s">
        <v>1374</v>
      </c>
      <c r="I1902" s="38" t="s">
        <v>3383</v>
      </c>
    </row>
    <row r="1903" spans="2:9" ht="16.2" thickTop="1" thickBot="1" x14ac:dyDescent="0.3">
      <c r="B1903" s="29" t="s">
        <v>3400</v>
      </c>
      <c r="C1903" s="30" t="s">
        <v>1370</v>
      </c>
      <c r="D1903" s="30" t="s">
        <v>1559</v>
      </c>
      <c r="E1903" s="30" t="s">
        <v>816</v>
      </c>
      <c r="F1903" s="31">
        <v>2925.0123999999996</v>
      </c>
      <c r="G1903" s="32">
        <v>1</v>
      </c>
      <c r="H1903" s="32" t="s">
        <v>1374</v>
      </c>
      <c r="I1903" s="38" t="s">
        <v>3383</v>
      </c>
    </row>
    <row r="1904" spans="2:9" ht="16.2" thickTop="1" thickBot="1" x14ac:dyDescent="0.3">
      <c r="B1904" s="29" t="s">
        <v>3401</v>
      </c>
      <c r="C1904" s="30" t="s">
        <v>1370</v>
      </c>
      <c r="D1904" s="30" t="s">
        <v>1559</v>
      </c>
      <c r="E1904" s="30" t="s">
        <v>816</v>
      </c>
      <c r="F1904" s="31">
        <v>5007.5672499999991</v>
      </c>
      <c r="G1904" s="32">
        <v>1</v>
      </c>
      <c r="H1904" s="32" t="s">
        <v>1374</v>
      </c>
      <c r="I1904" s="38" t="s">
        <v>3383</v>
      </c>
    </row>
    <row r="1905" spans="2:9" ht="16.2" thickTop="1" thickBot="1" x14ac:dyDescent="0.3">
      <c r="B1905" s="29" t="s">
        <v>3402</v>
      </c>
      <c r="C1905" s="30" t="s">
        <v>1370</v>
      </c>
      <c r="D1905" s="30" t="s">
        <v>1559</v>
      </c>
      <c r="E1905" s="30" t="s">
        <v>816</v>
      </c>
      <c r="F1905" s="31">
        <v>483.12374999999997</v>
      </c>
      <c r="G1905" s="32">
        <v>1</v>
      </c>
      <c r="H1905" s="32" t="s">
        <v>1374</v>
      </c>
      <c r="I1905" s="38" t="s">
        <v>3383</v>
      </c>
    </row>
    <row r="1906" spans="2:9" ht="16.2" thickTop="1" thickBot="1" x14ac:dyDescent="0.3">
      <c r="B1906" s="29" t="s">
        <v>3403</v>
      </c>
      <c r="C1906" s="30" t="s">
        <v>1370</v>
      </c>
      <c r="D1906" s="30" t="s">
        <v>1559</v>
      </c>
      <c r="E1906" s="30" t="s">
        <v>816</v>
      </c>
      <c r="F1906" s="31">
        <v>2551.6381249999995</v>
      </c>
      <c r="G1906" s="32">
        <v>1</v>
      </c>
      <c r="H1906" s="32" t="s">
        <v>1374</v>
      </c>
      <c r="I1906" s="38" t="s">
        <v>3383</v>
      </c>
    </row>
    <row r="1907" spans="2:9" ht="16.2" thickTop="1" thickBot="1" x14ac:dyDescent="0.3">
      <c r="B1907" s="29" t="s">
        <v>3404</v>
      </c>
      <c r="C1907" s="30" t="s">
        <v>1370</v>
      </c>
      <c r="D1907" s="30" t="s">
        <v>1559</v>
      </c>
      <c r="E1907" s="30" t="s">
        <v>816</v>
      </c>
      <c r="F1907" s="31">
        <v>4322.1322499999997</v>
      </c>
      <c r="G1907" s="32">
        <v>1</v>
      </c>
      <c r="H1907" s="32" t="s">
        <v>1374</v>
      </c>
      <c r="I1907" s="38" t="s">
        <v>3383</v>
      </c>
    </row>
    <row r="1908" spans="2:9" ht="16.2" thickTop="1" thickBot="1" x14ac:dyDescent="0.3">
      <c r="B1908" s="29" t="s">
        <v>3405</v>
      </c>
      <c r="C1908" s="30" t="s">
        <v>1370</v>
      </c>
      <c r="D1908" s="30" t="s">
        <v>1559</v>
      </c>
      <c r="E1908" s="30" t="s">
        <v>816</v>
      </c>
      <c r="F1908" s="31">
        <v>2568.7105999999994</v>
      </c>
      <c r="G1908" s="32">
        <v>1</v>
      </c>
      <c r="H1908" s="32" t="s">
        <v>1374</v>
      </c>
      <c r="I1908" s="38" t="s">
        <v>3383</v>
      </c>
    </row>
    <row r="1909" spans="2:9" ht="16.2" thickTop="1" thickBot="1" x14ac:dyDescent="0.3">
      <c r="B1909" s="29" t="s">
        <v>3406</v>
      </c>
      <c r="C1909" s="30" t="s">
        <v>1370</v>
      </c>
      <c r="D1909" s="30" t="s">
        <v>1559</v>
      </c>
      <c r="E1909" s="30" t="s">
        <v>816</v>
      </c>
      <c r="F1909" s="31">
        <v>2925.0123999999996</v>
      </c>
      <c r="G1909" s="32">
        <v>1</v>
      </c>
      <c r="H1909" s="32" t="s">
        <v>1374</v>
      </c>
      <c r="I1909" s="38" t="s">
        <v>3383</v>
      </c>
    </row>
    <row r="1910" spans="2:9" ht="16.2" thickTop="1" thickBot="1" x14ac:dyDescent="0.3">
      <c r="B1910" s="29" t="s">
        <v>3407</v>
      </c>
      <c r="C1910" s="30" t="s">
        <v>1370</v>
      </c>
      <c r="D1910" s="30" t="s">
        <v>1559</v>
      </c>
      <c r="E1910" s="30" t="s">
        <v>816</v>
      </c>
      <c r="F1910" s="31">
        <v>6546.1992000000009</v>
      </c>
      <c r="G1910" s="32">
        <v>1</v>
      </c>
      <c r="H1910" s="32" t="s">
        <v>1374</v>
      </c>
      <c r="I1910" s="38" t="s">
        <v>3408</v>
      </c>
    </row>
    <row r="1911" spans="2:9" ht="16.2" thickTop="1" thickBot="1" x14ac:dyDescent="0.3">
      <c r="B1911" s="29" t="s">
        <v>3409</v>
      </c>
      <c r="C1911" s="30" t="s">
        <v>1370</v>
      </c>
      <c r="D1911" s="30" t="s">
        <v>1559</v>
      </c>
      <c r="E1911" s="30" t="s">
        <v>816</v>
      </c>
      <c r="F1911" s="31">
        <v>769.92624999999998</v>
      </c>
      <c r="G1911" s="32">
        <v>1</v>
      </c>
      <c r="H1911" s="32" t="s">
        <v>1374</v>
      </c>
      <c r="I1911" s="38" t="s">
        <v>3408</v>
      </c>
    </row>
    <row r="1912" spans="2:9" ht="16.2" thickTop="1" thickBot="1" x14ac:dyDescent="0.3">
      <c r="B1912" s="29" t="s">
        <v>3410</v>
      </c>
      <c r="C1912" s="30" t="s">
        <v>1370</v>
      </c>
      <c r="D1912" s="30" t="s">
        <v>1559</v>
      </c>
      <c r="E1912" s="30" t="s">
        <v>816</v>
      </c>
      <c r="F1912" s="31">
        <v>3918.9816499999997</v>
      </c>
      <c r="G1912" s="32">
        <v>1</v>
      </c>
      <c r="H1912" s="32" t="s">
        <v>1374</v>
      </c>
      <c r="I1912" s="38" t="s">
        <v>3408</v>
      </c>
    </row>
    <row r="1913" spans="2:9" ht="16.2" thickTop="1" thickBot="1" x14ac:dyDescent="0.3">
      <c r="B1913" s="29" t="s">
        <v>3411</v>
      </c>
      <c r="C1913" s="30" t="s">
        <v>1370</v>
      </c>
      <c r="D1913" s="30" t="s">
        <v>1559</v>
      </c>
      <c r="E1913" s="30" t="s">
        <v>816</v>
      </c>
      <c r="F1913" s="31">
        <v>692.27374999999995</v>
      </c>
      <c r="G1913" s="32">
        <v>1</v>
      </c>
      <c r="H1913" s="32" t="s">
        <v>1374</v>
      </c>
      <c r="I1913" s="38" t="s">
        <v>3408</v>
      </c>
    </row>
    <row r="1914" spans="2:9" ht="16.2" thickTop="1" thickBot="1" x14ac:dyDescent="0.3">
      <c r="B1914" s="29" t="s">
        <v>3412</v>
      </c>
      <c r="C1914" s="30" t="s">
        <v>1370</v>
      </c>
      <c r="D1914" s="30" t="s">
        <v>1559</v>
      </c>
      <c r="E1914" s="30" t="s">
        <v>816</v>
      </c>
      <c r="F1914" s="31">
        <v>3468.0387499999997</v>
      </c>
      <c r="G1914" s="32">
        <v>1</v>
      </c>
      <c r="H1914" s="32" t="s">
        <v>1374</v>
      </c>
      <c r="I1914" s="38" t="s">
        <v>3408</v>
      </c>
    </row>
    <row r="1915" spans="2:9" ht="16.2" thickTop="1" thickBot="1" x14ac:dyDescent="0.3">
      <c r="B1915" s="29" t="s">
        <v>3413</v>
      </c>
      <c r="C1915" s="30" t="s">
        <v>1370</v>
      </c>
      <c r="D1915" s="30" t="s">
        <v>1559</v>
      </c>
      <c r="E1915" s="30" t="s">
        <v>816</v>
      </c>
      <c r="F1915" s="31">
        <v>9143.8895000000011</v>
      </c>
      <c r="G1915" s="32">
        <v>1</v>
      </c>
      <c r="H1915" s="32" t="s">
        <v>1374</v>
      </c>
      <c r="I1915" s="38" t="s">
        <v>3408</v>
      </c>
    </row>
    <row r="1916" spans="2:9" ht="16.2" thickTop="1" thickBot="1" x14ac:dyDescent="0.3">
      <c r="B1916" s="29" t="s">
        <v>3414</v>
      </c>
      <c r="C1916" s="30" t="s">
        <v>1370</v>
      </c>
      <c r="D1916" s="30" t="s">
        <v>1559</v>
      </c>
      <c r="E1916" s="30" t="s">
        <v>816</v>
      </c>
      <c r="F1916" s="31">
        <v>832.17062499999997</v>
      </c>
      <c r="G1916" s="32">
        <v>1</v>
      </c>
      <c r="H1916" s="32" t="s">
        <v>1374</v>
      </c>
      <c r="I1916" s="38" t="s">
        <v>3408</v>
      </c>
    </row>
    <row r="1917" spans="2:9" ht="16.2" thickTop="1" thickBot="1" x14ac:dyDescent="0.3">
      <c r="B1917" s="29" t="s">
        <v>3415</v>
      </c>
      <c r="C1917" s="30" t="s">
        <v>1370</v>
      </c>
      <c r="D1917" s="30" t="s">
        <v>1559</v>
      </c>
      <c r="E1917" s="30" t="s">
        <v>816</v>
      </c>
      <c r="F1917" s="31">
        <v>4871.4271875000004</v>
      </c>
      <c r="G1917" s="32">
        <v>1</v>
      </c>
      <c r="H1917" s="32" t="s">
        <v>1374</v>
      </c>
      <c r="I1917" s="38" t="s">
        <v>3408</v>
      </c>
    </row>
    <row r="1918" spans="2:9" ht="16.2" thickTop="1" thickBot="1" x14ac:dyDescent="0.3">
      <c r="B1918" s="29" t="s">
        <v>3416</v>
      </c>
      <c r="C1918" s="30" t="s">
        <v>1370</v>
      </c>
      <c r="D1918" s="30" t="s">
        <v>1559</v>
      </c>
      <c r="E1918" s="30" t="s">
        <v>816</v>
      </c>
      <c r="F1918" s="31">
        <v>4937.5224249999992</v>
      </c>
      <c r="G1918" s="32">
        <v>1</v>
      </c>
      <c r="H1918" s="32" t="s">
        <v>1374</v>
      </c>
      <c r="I1918" s="38" t="s">
        <v>3408</v>
      </c>
    </row>
    <row r="1919" spans="2:9" ht="16.2" thickTop="1" thickBot="1" x14ac:dyDescent="0.3">
      <c r="B1919" s="29" t="s">
        <v>3417</v>
      </c>
      <c r="C1919" s="30" t="s">
        <v>1370</v>
      </c>
      <c r="D1919" s="30" t="s">
        <v>1559</v>
      </c>
      <c r="E1919" s="30" t="s">
        <v>816</v>
      </c>
      <c r="F1919" s="31">
        <v>691.1056249999998</v>
      </c>
      <c r="G1919" s="32">
        <v>1</v>
      </c>
      <c r="H1919" s="32" t="s">
        <v>1374</v>
      </c>
      <c r="I1919" s="38" t="s">
        <v>3408</v>
      </c>
    </row>
    <row r="1920" spans="2:9" ht="16.2" thickTop="1" thickBot="1" x14ac:dyDescent="0.3">
      <c r="B1920" s="29" t="s">
        <v>3418</v>
      </c>
      <c r="C1920" s="30" t="s">
        <v>1370</v>
      </c>
      <c r="D1920" s="30" t="s">
        <v>1559</v>
      </c>
      <c r="E1920" s="30" t="s">
        <v>816</v>
      </c>
      <c r="F1920" s="31">
        <v>2854.0501999999997</v>
      </c>
      <c r="G1920" s="32">
        <v>1</v>
      </c>
      <c r="H1920" s="32" t="s">
        <v>1374</v>
      </c>
      <c r="I1920" s="38" t="s">
        <v>3408</v>
      </c>
    </row>
    <row r="1921" spans="2:9" ht="16.2" thickTop="1" thickBot="1" x14ac:dyDescent="0.3">
      <c r="B1921" s="29" t="s">
        <v>3419</v>
      </c>
      <c r="C1921" s="30" t="s">
        <v>1370</v>
      </c>
      <c r="D1921" s="30" t="s">
        <v>1559</v>
      </c>
      <c r="E1921" s="30" t="s">
        <v>816</v>
      </c>
      <c r="F1921" s="31">
        <v>2733.0395499999995</v>
      </c>
      <c r="G1921" s="32">
        <v>1</v>
      </c>
      <c r="H1921" s="32" t="s">
        <v>1374</v>
      </c>
      <c r="I1921" s="38" t="s">
        <v>3408</v>
      </c>
    </row>
    <row r="1922" spans="2:9" ht="16.2" thickTop="1" thickBot="1" x14ac:dyDescent="0.3">
      <c r="B1922" s="29" t="s">
        <v>3420</v>
      </c>
      <c r="C1922" s="30" t="s">
        <v>1370</v>
      </c>
      <c r="D1922" s="30" t="s">
        <v>1559</v>
      </c>
      <c r="E1922" s="30" t="s">
        <v>816</v>
      </c>
      <c r="F1922" s="31">
        <v>2704.4830000000002</v>
      </c>
      <c r="G1922" s="32">
        <v>1</v>
      </c>
      <c r="H1922" s="32" t="s">
        <v>1374</v>
      </c>
      <c r="I1922" s="38" t="s">
        <v>3408</v>
      </c>
    </row>
    <row r="1923" spans="2:9" ht="16.2" thickTop="1" thickBot="1" x14ac:dyDescent="0.3">
      <c r="B1923" s="29" t="s">
        <v>3421</v>
      </c>
      <c r="C1923" s="30" t="s">
        <v>1370</v>
      </c>
      <c r="D1923" s="30" t="s">
        <v>1559</v>
      </c>
      <c r="E1923" s="30" t="s">
        <v>816</v>
      </c>
      <c r="F1923" s="31">
        <v>471.66499999999996</v>
      </c>
      <c r="G1923" s="32">
        <v>1</v>
      </c>
      <c r="H1923" s="32" t="s">
        <v>1374</v>
      </c>
      <c r="I1923" s="38" t="s">
        <v>3408</v>
      </c>
    </row>
    <row r="1924" spans="2:9" ht="16.2" thickTop="1" thickBot="1" x14ac:dyDescent="0.3">
      <c r="B1924" s="29" t="s">
        <v>3422</v>
      </c>
      <c r="C1924" s="30" t="s">
        <v>1370</v>
      </c>
      <c r="D1924" s="30" t="s">
        <v>1559</v>
      </c>
      <c r="E1924" s="30" t="s">
        <v>816</v>
      </c>
      <c r="F1924" s="31">
        <v>1813.3591999999999</v>
      </c>
      <c r="G1924" s="32">
        <v>1</v>
      </c>
      <c r="H1924" s="32" t="s">
        <v>1374</v>
      </c>
      <c r="I1924" s="38" t="s">
        <v>3408</v>
      </c>
    </row>
    <row r="1925" spans="2:9" ht="16.2" thickTop="1" thickBot="1" x14ac:dyDescent="0.3">
      <c r="B1925" s="29" t="s">
        <v>3423</v>
      </c>
      <c r="C1925" s="30" t="s">
        <v>1370</v>
      </c>
      <c r="D1925" s="30" t="s">
        <v>1559</v>
      </c>
      <c r="E1925" s="30" t="s">
        <v>816</v>
      </c>
      <c r="F1925" s="31">
        <v>2704.4830000000002</v>
      </c>
      <c r="G1925" s="32">
        <v>1</v>
      </c>
      <c r="H1925" s="32" t="s">
        <v>1374</v>
      </c>
      <c r="I1925" s="38" t="s">
        <v>3408</v>
      </c>
    </row>
    <row r="1926" spans="2:9" ht="16.2" thickTop="1" thickBot="1" x14ac:dyDescent="0.3">
      <c r="B1926" s="29" t="s">
        <v>3424</v>
      </c>
      <c r="C1926" s="30" t="s">
        <v>1370</v>
      </c>
      <c r="D1926" s="30" t="s">
        <v>1559</v>
      </c>
      <c r="E1926" s="30" t="s">
        <v>816</v>
      </c>
      <c r="F1926" s="31">
        <v>471.66499999999996</v>
      </c>
      <c r="G1926" s="32">
        <v>1</v>
      </c>
      <c r="H1926" s="32" t="s">
        <v>1374</v>
      </c>
      <c r="I1926" s="38" t="s">
        <v>3408</v>
      </c>
    </row>
    <row r="1927" spans="2:9" ht="16.2" thickTop="1" thickBot="1" x14ac:dyDescent="0.3">
      <c r="B1927" s="29" t="s">
        <v>3425</v>
      </c>
      <c r="C1927" s="30" t="s">
        <v>1370</v>
      </c>
      <c r="D1927" s="30" t="s">
        <v>1559</v>
      </c>
      <c r="E1927" s="30" t="s">
        <v>816</v>
      </c>
      <c r="F1927" s="31">
        <v>1813.3591999999999</v>
      </c>
      <c r="G1927" s="32">
        <v>1</v>
      </c>
      <c r="H1927" s="32" t="s">
        <v>1374</v>
      </c>
      <c r="I1927" s="38" t="s">
        <v>3408</v>
      </c>
    </row>
    <row r="1928" spans="2:9" ht="16.2" thickTop="1" thickBot="1" x14ac:dyDescent="0.3">
      <c r="B1928" s="29" t="s">
        <v>3426</v>
      </c>
      <c r="C1928" s="30" t="s">
        <v>1370</v>
      </c>
      <c r="D1928" s="30" t="s">
        <v>1559</v>
      </c>
      <c r="E1928" s="30" t="s">
        <v>816</v>
      </c>
      <c r="F1928" s="31">
        <v>4780.8819999999987</v>
      </c>
      <c r="G1928" s="32">
        <v>1</v>
      </c>
      <c r="H1928" s="32" t="s">
        <v>1374</v>
      </c>
      <c r="I1928" s="38" t="s">
        <v>3408</v>
      </c>
    </row>
    <row r="1929" spans="2:9" ht="16.2" thickTop="1" thickBot="1" x14ac:dyDescent="0.3">
      <c r="B1929" s="29" t="s">
        <v>3427</v>
      </c>
      <c r="C1929" s="30" t="s">
        <v>1370</v>
      </c>
      <c r="D1929" s="30" t="s">
        <v>1559</v>
      </c>
      <c r="E1929" s="30" t="s">
        <v>816</v>
      </c>
      <c r="F1929" s="31">
        <v>483.12374999999997</v>
      </c>
      <c r="G1929" s="32">
        <v>1</v>
      </c>
      <c r="H1929" s="32" t="s">
        <v>1374</v>
      </c>
      <c r="I1929" s="38" t="s">
        <v>3408</v>
      </c>
    </row>
    <row r="1930" spans="2:9" ht="16.2" thickTop="1" thickBot="1" x14ac:dyDescent="0.3">
      <c r="B1930" s="29" t="s">
        <v>3428</v>
      </c>
      <c r="C1930" s="30" t="s">
        <v>1370</v>
      </c>
      <c r="D1930" s="30" t="s">
        <v>1559</v>
      </c>
      <c r="E1930" s="30" t="s">
        <v>816</v>
      </c>
      <c r="F1930" s="31">
        <v>2551.6381249999995</v>
      </c>
      <c r="G1930" s="32">
        <v>1</v>
      </c>
      <c r="H1930" s="32" t="s">
        <v>1374</v>
      </c>
      <c r="I1930" s="38" t="s">
        <v>3408</v>
      </c>
    </row>
    <row r="1931" spans="2:9" ht="16.2" thickTop="1" thickBot="1" x14ac:dyDescent="0.3">
      <c r="B1931" s="29" t="s">
        <v>3429</v>
      </c>
      <c r="C1931" s="30" t="s">
        <v>1370</v>
      </c>
      <c r="D1931" s="30" t="s">
        <v>1559</v>
      </c>
      <c r="E1931" s="30" t="s">
        <v>816</v>
      </c>
      <c r="F1931" s="31">
        <v>2704.4830000000002</v>
      </c>
      <c r="G1931" s="32">
        <v>1</v>
      </c>
      <c r="H1931" s="32" t="s">
        <v>1374</v>
      </c>
      <c r="I1931" s="38" t="s">
        <v>3408</v>
      </c>
    </row>
    <row r="1932" spans="2:9" ht="16.2" thickTop="1" thickBot="1" x14ac:dyDescent="0.3">
      <c r="B1932" s="29" t="s">
        <v>3430</v>
      </c>
      <c r="C1932" s="30" t="s">
        <v>1370</v>
      </c>
      <c r="D1932" s="30" t="s">
        <v>1559</v>
      </c>
      <c r="E1932" s="30" t="s">
        <v>816</v>
      </c>
      <c r="F1932" s="31">
        <v>1813.3591999999999</v>
      </c>
      <c r="G1932" s="32">
        <v>1</v>
      </c>
      <c r="H1932" s="32" t="s">
        <v>1374</v>
      </c>
      <c r="I1932" s="38" t="s">
        <v>3408</v>
      </c>
    </row>
    <row r="1933" spans="2:9" ht="16.2" thickTop="1" thickBot="1" x14ac:dyDescent="0.3">
      <c r="B1933" s="29" t="s">
        <v>3431</v>
      </c>
      <c r="C1933" s="30" t="s">
        <v>1370</v>
      </c>
      <c r="D1933" s="30" t="s">
        <v>1559</v>
      </c>
      <c r="E1933" s="30" t="s">
        <v>816</v>
      </c>
      <c r="F1933" s="31">
        <v>2434.4731999999995</v>
      </c>
      <c r="G1933" s="32">
        <v>1</v>
      </c>
      <c r="H1933" s="32" t="s">
        <v>1374</v>
      </c>
      <c r="I1933" s="38" t="s">
        <v>3408</v>
      </c>
    </row>
    <row r="1934" spans="2:9" ht="16.2" thickTop="1" thickBot="1" x14ac:dyDescent="0.3">
      <c r="B1934" s="29" t="s">
        <v>3432</v>
      </c>
      <c r="C1934" s="30" t="s">
        <v>1370</v>
      </c>
      <c r="D1934" s="30" t="s">
        <v>1559</v>
      </c>
      <c r="E1934" s="30" t="s">
        <v>816</v>
      </c>
      <c r="F1934" s="31">
        <v>4510.1445999999996</v>
      </c>
      <c r="G1934" s="32">
        <v>1</v>
      </c>
      <c r="H1934" s="32" t="s">
        <v>1374</v>
      </c>
      <c r="I1934" s="38" t="s">
        <v>3433</v>
      </c>
    </row>
    <row r="1935" spans="2:9" ht="16.2" thickTop="1" thickBot="1" x14ac:dyDescent="0.3">
      <c r="B1935" s="29" t="s">
        <v>3434</v>
      </c>
      <c r="C1935" s="30" t="s">
        <v>1370</v>
      </c>
      <c r="D1935" s="30" t="s">
        <v>1559</v>
      </c>
      <c r="E1935" s="30" t="s">
        <v>816</v>
      </c>
      <c r="F1935" s="31">
        <v>651.44499999999994</v>
      </c>
      <c r="G1935" s="32">
        <v>1</v>
      </c>
      <c r="H1935" s="32" t="s">
        <v>1374</v>
      </c>
      <c r="I1935" s="38" t="s">
        <v>3433</v>
      </c>
    </row>
    <row r="1936" spans="2:9" ht="16.2" thickTop="1" thickBot="1" x14ac:dyDescent="0.3">
      <c r="B1936" s="29" t="s">
        <v>3435</v>
      </c>
      <c r="C1936" s="30" t="s">
        <v>1370</v>
      </c>
      <c r="D1936" s="30" t="s">
        <v>1559</v>
      </c>
      <c r="E1936" s="30" t="s">
        <v>816</v>
      </c>
      <c r="F1936" s="31">
        <v>3230.9384</v>
      </c>
      <c r="G1936" s="32">
        <v>1</v>
      </c>
      <c r="H1936" s="32" t="s">
        <v>1374</v>
      </c>
      <c r="I1936" s="38" t="s">
        <v>3433</v>
      </c>
    </row>
    <row r="1937" spans="2:9" ht="16.2" thickTop="1" thickBot="1" x14ac:dyDescent="0.3">
      <c r="B1937" s="29" t="s">
        <v>3436</v>
      </c>
      <c r="C1937" s="30" t="s">
        <v>1370</v>
      </c>
      <c r="D1937" s="30" t="s">
        <v>1559</v>
      </c>
      <c r="E1937" s="30" t="s">
        <v>816</v>
      </c>
      <c r="F1937" s="31">
        <v>3089.8934999999997</v>
      </c>
      <c r="G1937" s="32">
        <v>1</v>
      </c>
      <c r="H1937" s="32" t="s">
        <v>1374</v>
      </c>
      <c r="I1937" s="38" t="s">
        <v>3433</v>
      </c>
    </row>
    <row r="1938" spans="2:9" ht="16.2" thickTop="1" thickBot="1" x14ac:dyDescent="0.3">
      <c r="B1938" s="29" t="s">
        <v>3437</v>
      </c>
      <c r="C1938" s="30" t="s">
        <v>1370</v>
      </c>
      <c r="D1938" s="30" t="s">
        <v>1559</v>
      </c>
      <c r="E1938" s="30" t="s">
        <v>816</v>
      </c>
      <c r="F1938" s="31">
        <v>527.51249999999993</v>
      </c>
      <c r="G1938" s="32">
        <v>1</v>
      </c>
      <c r="H1938" s="32" t="s">
        <v>1374</v>
      </c>
      <c r="I1938" s="38" t="s">
        <v>3433</v>
      </c>
    </row>
    <row r="1939" spans="2:9" ht="16.2" thickTop="1" thickBot="1" x14ac:dyDescent="0.3">
      <c r="B1939" s="29" t="s">
        <v>3438</v>
      </c>
      <c r="C1939" s="30" t="s">
        <v>1370</v>
      </c>
      <c r="D1939" s="30" t="s">
        <v>1559</v>
      </c>
      <c r="E1939" s="30" t="s">
        <v>816</v>
      </c>
      <c r="F1939" s="31">
        <v>2078.2143999999998</v>
      </c>
      <c r="G1939" s="32">
        <v>1</v>
      </c>
      <c r="H1939" s="32" t="s">
        <v>1374</v>
      </c>
      <c r="I1939" s="38" t="s">
        <v>3433</v>
      </c>
    </row>
    <row r="1940" spans="2:9" ht="16.2" thickTop="1" thickBot="1" x14ac:dyDescent="0.3">
      <c r="B1940" s="29" t="s">
        <v>3439</v>
      </c>
      <c r="C1940" s="30" t="s">
        <v>1370</v>
      </c>
      <c r="D1940" s="30" t="s">
        <v>1559</v>
      </c>
      <c r="E1940" s="30" t="s">
        <v>816</v>
      </c>
      <c r="F1940" s="31">
        <v>2207.6376</v>
      </c>
      <c r="G1940" s="32">
        <v>1</v>
      </c>
      <c r="H1940" s="32" t="s">
        <v>1374</v>
      </c>
      <c r="I1940" s="38" t="s">
        <v>3433</v>
      </c>
    </row>
    <row r="1941" spans="2:9" ht="16.2" thickTop="1" thickBot="1" x14ac:dyDescent="0.3">
      <c r="B1941" s="29" t="s">
        <v>3440</v>
      </c>
      <c r="C1941" s="30" t="s">
        <v>1370</v>
      </c>
      <c r="D1941" s="30" t="s">
        <v>1559</v>
      </c>
      <c r="E1941" s="30" t="s">
        <v>816</v>
      </c>
      <c r="F1941" s="31">
        <v>2425.0219999999999</v>
      </c>
      <c r="G1941" s="32">
        <v>1</v>
      </c>
      <c r="H1941" s="32" t="s">
        <v>1374</v>
      </c>
      <c r="I1941" s="38" t="s">
        <v>3433</v>
      </c>
    </row>
    <row r="1942" spans="2:9" ht="16.2" thickTop="1" thickBot="1" x14ac:dyDescent="0.3">
      <c r="B1942" s="29" t="s">
        <v>3441</v>
      </c>
      <c r="C1942" s="30" t="s">
        <v>1370</v>
      </c>
      <c r="D1942" s="30" t="s">
        <v>1559</v>
      </c>
      <c r="E1942" s="30" t="s">
        <v>816</v>
      </c>
      <c r="F1942" s="31">
        <v>431.1699999999999</v>
      </c>
      <c r="G1942" s="32">
        <v>1</v>
      </c>
      <c r="H1942" s="32" t="s">
        <v>1374</v>
      </c>
      <c r="I1942" s="38" t="s">
        <v>3433</v>
      </c>
    </row>
    <row r="1943" spans="2:9" ht="16.2" thickTop="1" thickBot="1" x14ac:dyDescent="0.3">
      <c r="B1943" s="29" t="s">
        <v>3442</v>
      </c>
      <c r="C1943" s="30" t="s">
        <v>1370</v>
      </c>
      <c r="D1943" s="30" t="s">
        <v>1559</v>
      </c>
      <c r="E1943" s="30" t="s">
        <v>816</v>
      </c>
      <c r="F1943" s="31">
        <v>1621.3127999999999</v>
      </c>
      <c r="G1943" s="32">
        <v>1</v>
      </c>
      <c r="H1943" s="32" t="s">
        <v>1374</v>
      </c>
      <c r="I1943" s="38" t="s">
        <v>3433</v>
      </c>
    </row>
    <row r="1944" spans="2:9" ht="16.2" thickTop="1" thickBot="1" x14ac:dyDescent="0.3">
      <c r="B1944" s="29" t="s">
        <v>3443</v>
      </c>
      <c r="C1944" s="30" t="s">
        <v>1370</v>
      </c>
      <c r="D1944" s="30" t="s">
        <v>1559</v>
      </c>
      <c r="E1944" s="30" t="s">
        <v>816</v>
      </c>
      <c r="F1944" s="31">
        <v>2425.0219999999999</v>
      </c>
      <c r="G1944" s="32">
        <v>1</v>
      </c>
      <c r="H1944" s="32" t="s">
        <v>1374</v>
      </c>
      <c r="I1944" s="38" t="s">
        <v>3433</v>
      </c>
    </row>
    <row r="1945" spans="2:9" ht="16.2" thickTop="1" thickBot="1" x14ac:dyDescent="0.3">
      <c r="B1945" s="29" t="s">
        <v>3444</v>
      </c>
      <c r="C1945" s="30" t="s">
        <v>1370</v>
      </c>
      <c r="D1945" s="30" t="s">
        <v>1559</v>
      </c>
      <c r="E1945" s="30" t="s">
        <v>816</v>
      </c>
      <c r="F1945" s="31">
        <v>1621.3127999999999</v>
      </c>
      <c r="G1945" s="32">
        <v>1</v>
      </c>
      <c r="H1945" s="32" t="s">
        <v>1374</v>
      </c>
      <c r="I1945" s="38" t="s">
        <v>3433</v>
      </c>
    </row>
    <row r="1946" spans="2:9" ht="16.2" thickTop="1" thickBot="1" x14ac:dyDescent="0.3">
      <c r="B1946" s="29" t="s">
        <v>3445</v>
      </c>
      <c r="C1946" s="30" t="s">
        <v>1370</v>
      </c>
      <c r="D1946" s="30" t="s">
        <v>1559</v>
      </c>
      <c r="E1946" s="30" t="s">
        <v>816</v>
      </c>
      <c r="F1946" s="31">
        <v>2165.9983999999995</v>
      </c>
      <c r="G1946" s="32">
        <v>1</v>
      </c>
      <c r="H1946" s="32" t="s">
        <v>1374</v>
      </c>
      <c r="I1946" s="38" t="s">
        <v>3433</v>
      </c>
    </row>
    <row r="1947" spans="2:9" ht="16.2" thickTop="1" thickBot="1" x14ac:dyDescent="0.3">
      <c r="B1947" s="29" t="s">
        <v>3446</v>
      </c>
      <c r="C1947" s="30" t="s">
        <v>1370</v>
      </c>
      <c r="D1947" s="30" t="s">
        <v>1559</v>
      </c>
      <c r="E1947" s="30" t="s">
        <v>816</v>
      </c>
      <c r="F1947" s="31">
        <v>1972.8172500000001</v>
      </c>
      <c r="G1947" s="32">
        <v>1</v>
      </c>
      <c r="H1947" s="32" t="s">
        <v>1374</v>
      </c>
      <c r="I1947" s="38" t="s">
        <v>3447</v>
      </c>
    </row>
    <row r="1948" spans="2:9" ht="16.2" thickTop="1" thickBot="1" x14ac:dyDescent="0.3">
      <c r="B1948" s="29" t="s">
        <v>3448</v>
      </c>
      <c r="C1948" s="30" t="s">
        <v>1370</v>
      </c>
      <c r="D1948" s="30" t="s">
        <v>1559</v>
      </c>
      <c r="E1948" s="30" t="s">
        <v>816</v>
      </c>
      <c r="F1948" s="31">
        <v>365.64375000000001</v>
      </c>
      <c r="G1948" s="32">
        <v>1</v>
      </c>
      <c r="H1948" s="32" t="s">
        <v>1374</v>
      </c>
      <c r="I1948" s="38" t="s">
        <v>3447</v>
      </c>
    </row>
    <row r="1949" spans="2:9" ht="16.2" thickTop="1" thickBot="1" x14ac:dyDescent="0.3">
      <c r="B1949" s="29" t="s">
        <v>3449</v>
      </c>
      <c r="C1949" s="30" t="s">
        <v>1370</v>
      </c>
      <c r="D1949" s="30" t="s">
        <v>1559</v>
      </c>
      <c r="E1949" s="30" t="s">
        <v>816</v>
      </c>
      <c r="F1949" s="31">
        <v>1310.5564000000002</v>
      </c>
      <c r="G1949" s="32">
        <v>1</v>
      </c>
      <c r="H1949" s="32" t="s">
        <v>1374</v>
      </c>
      <c r="I1949" s="38" t="s">
        <v>3447</v>
      </c>
    </row>
    <row r="1950" spans="2:9" ht="16.2" thickTop="1" thickBot="1" x14ac:dyDescent="0.3">
      <c r="B1950" s="29" t="s">
        <v>3450</v>
      </c>
      <c r="C1950" s="30" t="s">
        <v>1370</v>
      </c>
      <c r="D1950" s="30" t="s">
        <v>1559</v>
      </c>
      <c r="E1950" s="30" t="s">
        <v>816</v>
      </c>
      <c r="F1950" s="31">
        <v>2087.4330999999997</v>
      </c>
      <c r="G1950" s="32">
        <v>1</v>
      </c>
      <c r="H1950" s="32" t="s">
        <v>1374</v>
      </c>
      <c r="I1950" s="38" t="s">
        <v>3447</v>
      </c>
    </row>
    <row r="1951" spans="2:9" ht="16.2" thickTop="1" thickBot="1" x14ac:dyDescent="0.3">
      <c r="B1951" s="29" t="s">
        <v>3451</v>
      </c>
      <c r="C1951" s="30" t="s">
        <v>1370</v>
      </c>
      <c r="D1951" s="30" t="s">
        <v>1559</v>
      </c>
      <c r="E1951" s="30" t="s">
        <v>816</v>
      </c>
      <c r="F1951" s="31">
        <v>238.92999999999998</v>
      </c>
      <c r="G1951" s="32">
        <v>1</v>
      </c>
      <c r="H1951" s="32" t="s">
        <v>1374</v>
      </c>
      <c r="I1951" s="38" t="s">
        <v>3447</v>
      </c>
    </row>
    <row r="1952" spans="2:9" ht="16.2" thickTop="1" thickBot="1" x14ac:dyDescent="0.3">
      <c r="B1952" s="29" t="s">
        <v>3452</v>
      </c>
      <c r="C1952" s="30" t="s">
        <v>1370</v>
      </c>
      <c r="D1952" s="30" t="s">
        <v>1559</v>
      </c>
      <c r="E1952" s="30" t="s">
        <v>816</v>
      </c>
      <c r="F1952" s="31">
        <v>1537.1718000000001</v>
      </c>
      <c r="G1952" s="32">
        <v>1</v>
      </c>
      <c r="H1952" s="32" t="s">
        <v>1374</v>
      </c>
      <c r="I1952" s="38" t="s">
        <v>3447</v>
      </c>
    </row>
    <row r="1953" spans="2:9" ht="16.2" thickTop="1" thickBot="1" x14ac:dyDescent="0.3">
      <c r="B1953" s="29" t="s">
        <v>3453</v>
      </c>
      <c r="C1953" s="30" t="s">
        <v>1370</v>
      </c>
      <c r="D1953" s="30" t="s">
        <v>1559</v>
      </c>
      <c r="E1953" s="30" t="s">
        <v>816</v>
      </c>
      <c r="F1953" s="31">
        <v>365.97750000000002</v>
      </c>
      <c r="G1953" s="32">
        <v>1</v>
      </c>
      <c r="H1953" s="32" t="s">
        <v>1374</v>
      </c>
      <c r="I1953" s="38" t="s">
        <v>3447</v>
      </c>
    </row>
    <row r="1954" spans="2:9" ht="16.2" thickTop="1" thickBot="1" x14ac:dyDescent="0.3">
      <c r="B1954" s="29" t="s">
        <v>3454</v>
      </c>
      <c r="C1954" s="30" t="s">
        <v>1370</v>
      </c>
      <c r="D1954" s="30" t="s">
        <v>1559</v>
      </c>
      <c r="E1954" s="30" t="s">
        <v>816</v>
      </c>
      <c r="F1954" s="31">
        <v>1312.1392000000001</v>
      </c>
      <c r="G1954" s="32">
        <v>1</v>
      </c>
      <c r="H1954" s="32" t="s">
        <v>1374</v>
      </c>
      <c r="I1954" s="38" t="s">
        <v>3447</v>
      </c>
    </row>
    <row r="1955" spans="2:9" ht="16.2" thickTop="1" thickBot="1" x14ac:dyDescent="0.3">
      <c r="B1955" s="29" t="s">
        <v>3455</v>
      </c>
      <c r="C1955" s="30" t="s">
        <v>1370</v>
      </c>
      <c r="D1955" s="30" t="s">
        <v>1559</v>
      </c>
      <c r="E1955" s="30" t="s">
        <v>816</v>
      </c>
      <c r="F1955" s="31">
        <v>238.92999999999998</v>
      </c>
      <c r="G1955" s="32">
        <v>1</v>
      </c>
      <c r="H1955" s="32" t="s">
        <v>1374</v>
      </c>
      <c r="I1955" s="38" t="s">
        <v>3447</v>
      </c>
    </row>
    <row r="1956" spans="2:9" ht="16.2" thickTop="1" thickBot="1" x14ac:dyDescent="0.3">
      <c r="B1956" s="29" t="s">
        <v>3456</v>
      </c>
      <c r="C1956" s="30" t="s">
        <v>1370</v>
      </c>
      <c r="D1956" s="30" t="s">
        <v>1559</v>
      </c>
      <c r="E1956" s="30" t="s">
        <v>816</v>
      </c>
      <c r="F1956" s="31">
        <v>1544.0237</v>
      </c>
      <c r="G1956" s="32">
        <v>1</v>
      </c>
      <c r="H1956" s="32" t="s">
        <v>1374</v>
      </c>
      <c r="I1956" s="38" t="s">
        <v>3447</v>
      </c>
    </row>
    <row r="1957" spans="2:9" ht="16.2" thickTop="1" thickBot="1" x14ac:dyDescent="0.3">
      <c r="B1957" s="29" t="s">
        <v>3457</v>
      </c>
      <c r="C1957" s="30" t="s">
        <v>1370</v>
      </c>
      <c r="D1957" s="30" t="s">
        <v>1559</v>
      </c>
      <c r="E1957" s="30" t="s">
        <v>816</v>
      </c>
      <c r="F1957" s="31">
        <v>367.20124999999996</v>
      </c>
      <c r="G1957" s="32">
        <v>1</v>
      </c>
      <c r="H1957" s="32" t="s">
        <v>1374</v>
      </c>
      <c r="I1957" s="38" t="s">
        <v>3447</v>
      </c>
    </row>
    <row r="1958" spans="2:9" ht="16.2" thickTop="1" thickBot="1" x14ac:dyDescent="0.3">
      <c r="B1958" s="29" t="s">
        <v>3458</v>
      </c>
      <c r="C1958" s="30" t="s">
        <v>1370</v>
      </c>
      <c r="D1958" s="30" t="s">
        <v>1559</v>
      </c>
      <c r="E1958" s="30" t="s">
        <v>816</v>
      </c>
      <c r="F1958" s="31">
        <v>1317.9428</v>
      </c>
      <c r="G1958" s="32">
        <v>1</v>
      </c>
      <c r="H1958" s="32" t="s">
        <v>1374</v>
      </c>
      <c r="I1958" s="38" t="s">
        <v>3447</v>
      </c>
    </row>
    <row r="1959" spans="2:9" ht="16.2" thickTop="1" thickBot="1" x14ac:dyDescent="0.3">
      <c r="B1959" s="29" t="s">
        <v>3459</v>
      </c>
      <c r="C1959" s="30" t="s">
        <v>1370</v>
      </c>
      <c r="D1959" s="30" t="s">
        <v>1559</v>
      </c>
      <c r="E1959" s="30" t="s">
        <v>816</v>
      </c>
      <c r="F1959" s="31">
        <v>238.92999999999998</v>
      </c>
      <c r="G1959" s="32">
        <v>1</v>
      </c>
      <c r="H1959" s="32" t="s">
        <v>1374</v>
      </c>
      <c r="I1959" s="38" t="s">
        <v>3447</v>
      </c>
    </row>
    <row r="1960" spans="2:9" ht="16.2" thickTop="1" thickBot="1" x14ac:dyDescent="0.3">
      <c r="B1960" s="29" t="s">
        <v>3460</v>
      </c>
      <c r="C1960" s="30" t="s">
        <v>1370</v>
      </c>
      <c r="D1960" s="30" t="s">
        <v>1559</v>
      </c>
      <c r="E1960" s="30" t="s">
        <v>816</v>
      </c>
      <c r="F1960" s="31">
        <v>4941.5582999999997</v>
      </c>
      <c r="G1960" s="32">
        <v>1</v>
      </c>
      <c r="H1960" s="32" t="s">
        <v>1374</v>
      </c>
      <c r="I1960" s="38" t="s">
        <v>3461</v>
      </c>
    </row>
    <row r="1961" spans="2:9" ht="16.2" thickTop="1" thickBot="1" x14ac:dyDescent="0.3">
      <c r="B1961" s="29" t="s">
        <v>3462</v>
      </c>
      <c r="C1961" s="30" t="s">
        <v>1370</v>
      </c>
      <c r="D1961" s="30" t="s">
        <v>1559</v>
      </c>
      <c r="E1961" s="30" t="s">
        <v>816</v>
      </c>
      <c r="F1961" s="31">
        <v>5510.9313000000002</v>
      </c>
      <c r="G1961" s="32">
        <v>1</v>
      </c>
      <c r="H1961" s="32" t="s">
        <v>1374</v>
      </c>
      <c r="I1961" s="38" t="s">
        <v>3461</v>
      </c>
    </row>
    <row r="1962" spans="2:9" ht="16.2" thickTop="1" thickBot="1" x14ac:dyDescent="0.3">
      <c r="B1962" s="29" t="s">
        <v>3463</v>
      </c>
      <c r="C1962" s="30" t="s">
        <v>1370</v>
      </c>
      <c r="D1962" s="30" t="s">
        <v>1559</v>
      </c>
      <c r="E1962" s="30" t="s">
        <v>816</v>
      </c>
      <c r="F1962" s="31">
        <v>6252.4161000000004</v>
      </c>
      <c r="G1962" s="32">
        <v>1</v>
      </c>
      <c r="H1962" s="32" t="s">
        <v>1374</v>
      </c>
      <c r="I1962" s="38" t="s">
        <v>3461</v>
      </c>
    </row>
    <row r="1963" spans="2:9" ht="16.2" thickTop="1" thickBot="1" x14ac:dyDescent="0.3">
      <c r="B1963" s="29" t="s">
        <v>3464</v>
      </c>
      <c r="C1963" s="30" t="s">
        <v>1370</v>
      </c>
      <c r="D1963" s="30" t="s">
        <v>1559</v>
      </c>
      <c r="E1963" s="30" t="s">
        <v>816</v>
      </c>
      <c r="F1963" s="31">
        <v>7735.4815999999992</v>
      </c>
      <c r="G1963" s="32">
        <v>1</v>
      </c>
      <c r="H1963" s="32" t="s">
        <v>1374</v>
      </c>
      <c r="I1963" s="38" t="s">
        <v>3461</v>
      </c>
    </row>
    <row r="1964" spans="2:9" ht="16.2" thickTop="1" thickBot="1" x14ac:dyDescent="0.3">
      <c r="B1964" s="29" t="s">
        <v>3465</v>
      </c>
      <c r="C1964" s="30" t="s">
        <v>1370</v>
      </c>
      <c r="D1964" s="30" t="s">
        <v>1559</v>
      </c>
      <c r="E1964" s="30" t="s">
        <v>816</v>
      </c>
      <c r="F1964" s="31">
        <v>8776.2752</v>
      </c>
      <c r="G1964" s="32">
        <v>1</v>
      </c>
      <c r="H1964" s="32" t="s">
        <v>1374</v>
      </c>
      <c r="I1964" s="38" t="s">
        <v>3461</v>
      </c>
    </row>
    <row r="1965" spans="2:9" ht="16.2" thickTop="1" thickBot="1" x14ac:dyDescent="0.3">
      <c r="B1965" s="29" t="s">
        <v>3466</v>
      </c>
      <c r="C1965" s="30" t="s">
        <v>1370</v>
      </c>
      <c r="D1965" s="30" t="s">
        <v>1559</v>
      </c>
      <c r="E1965" s="30" t="s">
        <v>816</v>
      </c>
      <c r="F1965" s="31">
        <v>8626.500399999999</v>
      </c>
      <c r="G1965" s="32">
        <v>1</v>
      </c>
      <c r="H1965" s="32" t="s">
        <v>1374</v>
      </c>
      <c r="I1965" s="38" t="s">
        <v>3461</v>
      </c>
    </row>
    <row r="1966" spans="2:9" ht="16.2" thickTop="1" thickBot="1" x14ac:dyDescent="0.3">
      <c r="B1966" s="29" t="s">
        <v>3467</v>
      </c>
      <c r="C1966" s="30" t="s">
        <v>1370</v>
      </c>
      <c r="D1966" s="30" t="s">
        <v>1559</v>
      </c>
      <c r="E1966" s="30" t="s">
        <v>816</v>
      </c>
      <c r="F1966" s="31">
        <v>9787.1787999999997</v>
      </c>
      <c r="G1966" s="32">
        <v>1</v>
      </c>
      <c r="H1966" s="32" t="s">
        <v>1374</v>
      </c>
      <c r="I1966" s="38" t="s">
        <v>3461</v>
      </c>
    </row>
    <row r="1967" spans="2:9" ht="16.2" thickTop="1" thickBot="1" x14ac:dyDescent="0.3">
      <c r="B1967" s="29" t="s">
        <v>3468</v>
      </c>
      <c r="C1967" s="30" t="s">
        <v>3469</v>
      </c>
      <c r="D1967" s="30" t="s">
        <v>3470</v>
      </c>
      <c r="E1967" s="30" t="s">
        <v>4</v>
      </c>
      <c r="F1967" s="40">
        <v>443490.39</v>
      </c>
      <c r="G1967" s="32">
        <v>0</v>
      </c>
      <c r="H1967" s="32" t="s">
        <v>3471</v>
      </c>
      <c r="I1967" s="34" t="s">
        <v>3472</v>
      </c>
    </row>
    <row r="1968" spans="2:9" ht="16.2" thickTop="1" thickBot="1" x14ac:dyDescent="0.3">
      <c r="B1968" s="29" t="s">
        <v>3473</v>
      </c>
      <c r="C1968" s="30" t="s">
        <v>3469</v>
      </c>
      <c r="D1968" s="30" t="s">
        <v>3474</v>
      </c>
      <c r="E1968" s="30" t="s">
        <v>4</v>
      </c>
      <c r="F1968" s="40">
        <v>1142326.746398255</v>
      </c>
      <c r="G1968" s="32">
        <v>0</v>
      </c>
      <c r="H1968" s="32" t="s">
        <v>3471</v>
      </c>
      <c r="I1968" s="34" t="s">
        <v>3472</v>
      </c>
    </row>
    <row r="1969" spans="2:9" ht="16.2" thickTop="1" thickBot="1" x14ac:dyDescent="0.3">
      <c r="B1969" s="29" t="s">
        <v>3475</v>
      </c>
      <c r="C1969" s="30" t="s">
        <v>3469</v>
      </c>
      <c r="D1969" s="30" t="s">
        <v>3476</v>
      </c>
      <c r="E1969" s="30" t="s">
        <v>4</v>
      </c>
      <c r="F1969" s="40">
        <v>68659.980901500006</v>
      </c>
      <c r="G1969" s="32">
        <v>0</v>
      </c>
      <c r="H1969" s="32" t="s">
        <v>2421</v>
      </c>
      <c r="I1969" s="34" t="s">
        <v>2428</v>
      </c>
    </row>
    <row r="1970" spans="2:9" ht="16.2" thickTop="1" thickBot="1" x14ac:dyDescent="0.3">
      <c r="B1970" s="29" t="s">
        <v>3477</v>
      </c>
      <c r="C1970" s="30" t="s">
        <v>3469</v>
      </c>
      <c r="D1970" s="30" t="s">
        <v>3478</v>
      </c>
      <c r="E1970" s="30" t="s">
        <v>4</v>
      </c>
      <c r="F1970" s="40">
        <v>15860.52478214286</v>
      </c>
      <c r="G1970" s="32">
        <v>0</v>
      </c>
      <c r="H1970" s="32" t="s">
        <v>3006</v>
      </c>
      <c r="I1970" s="34" t="s">
        <v>3010</v>
      </c>
    </row>
    <row r="1971" spans="2:9" ht="16.2" thickTop="1" thickBot="1" x14ac:dyDescent="0.3">
      <c r="B1971" s="29" t="s">
        <v>3479</v>
      </c>
      <c r="C1971" s="30" t="s">
        <v>3469</v>
      </c>
      <c r="D1971" s="30" t="s">
        <v>3480</v>
      </c>
      <c r="E1971" s="30" t="s">
        <v>4</v>
      </c>
      <c r="F1971" s="40">
        <v>12006.920060751227</v>
      </c>
      <c r="G1971" s="32">
        <v>0</v>
      </c>
      <c r="H1971" s="32" t="s">
        <v>3093</v>
      </c>
      <c r="I1971" s="34" t="s">
        <v>3097</v>
      </c>
    </row>
    <row r="1972" spans="2:9" ht="16.2" thickTop="1" thickBot="1" x14ac:dyDescent="0.3">
      <c r="B1972" s="29" t="s">
        <v>3481</v>
      </c>
      <c r="C1972" s="30" t="s">
        <v>3469</v>
      </c>
      <c r="D1972" s="30" t="s">
        <v>3482</v>
      </c>
      <c r="E1972" s="30" t="s">
        <v>4</v>
      </c>
      <c r="F1972" s="40">
        <v>87872.823016200011</v>
      </c>
      <c r="G1972" s="32">
        <v>0</v>
      </c>
      <c r="H1972" s="32" t="s">
        <v>2421</v>
      </c>
      <c r="I1972" s="34" t="s">
        <v>2431</v>
      </c>
    </row>
    <row r="1973" spans="2:9" ht="16.2" thickTop="1" thickBot="1" x14ac:dyDescent="0.3">
      <c r="B1973" s="29" t="s">
        <v>3483</v>
      </c>
      <c r="C1973" s="30" t="s">
        <v>3469</v>
      </c>
      <c r="D1973" s="30" t="s">
        <v>3484</v>
      </c>
      <c r="E1973" s="30" t="s">
        <v>4</v>
      </c>
      <c r="F1973" s="40">
        <v>18236.632205000005</v>
      </c>
      <c r="G1973" s="32">
        <v>0</v>
      </c>
      <c r="H1973" s="32" t="s">
        <v>3006</v>
      </c>
      <c r="I1973" s="34" t="s">
        <v>3030</v>
      </c>
    </row>
    <row r="1974" spans="2:9" ht="16.2" thickTop="1" thickBot="1" x14ac:dyDescent="0.3">
      <c r="B1974" s="29" t="s">
        <v>3485</v>
      </c>
      <c r="C1974" s="30" t="s">
        <v>3469</v>
      </c>
      <c r="D1974" s="30" t="s">
        <v>3486</v>
      </c>
      <c r="E1974" s="30" t="s">
        <v>4</v>
      </c>
      <c r="F1974" s="40">
        <v>1087930.2346650048</v>
      </c>
      <c r="G1974" s="32">
        <v>0</v>
      </c>
      <c r="H1974" s="32" t="s">
        <v>3471</v>
      </c>
      <c r="I1974" s="34" t="s">
        <v>3472</v>
      </c>
    </row>
    <row r="1975" spans="2:9" ht="16.2" thickTop="1" thickBot="1" x14ac:dyDescent="0.3">
      <c r="B1975" s="29" t="s">
        <v>3487</v>
      </c>
      <c r="C1975" s="30" t="s">
        <v>3469</v>
      </c>
      <c r="D1975" s="30" t="s">
        <v>3488</v>
      </c>
      <c r="E1975" s="30" t="s">
        <v>4</v>
      </c>
      <c r="F1975" s="40">
        <v>61855.838650000005</v>
      </c>
      <c r="G1975" s="32">
        <v>0</v>
      </c>
      <c r="H1975" s="32" t="s">
        <v>2421</v>
      </c>
      <c r="I1975" s="34" t="s">
        <v>2428</v>
      </c>
    </row>
    <row r="1976" spans="2:9" ht="16.2" thickTop="1" thickBot="1" x14ac:dyDescent="0.3">
      <c r="B1976" s="29" t="s">
        <v>3489</v>
      </c>
      <c r="C1976" s="30" t="s">
        <v>3469</v>
      </c>
      <c r="D1976" s="30" t="s">
        <v>3490</v>
      </c>
      <c r="E1976" s="30" t="s">
        <v>4</v>
      </c>
      <c r="F1976" s="40">
        <v>14418.658892857144</v>
      </c>
      <c r="G1976" s="32">
        <v>0</v>
      </c>
      <c r="H1976" s="32" t="s">
        <v>3006</v>
      </c>
      <c r="I1976" s="34" t="s">
        <v>3010</v>
      </c>
    </row>
    <row r="1977" spans="2:9" ht="16.2" thickTop="1" thickBot="1" x14ac:dyDescent="0.3">
      <c r="B1977" s="29" t="s">
        <v>3491</v>
      </c>
      <c r="C1977" s="30" t="s">
        <v>3469</v>
      </c>
      <c r="D1977" s="30" t="s">
        <v>3492</v>
      </c>
      <c r="E1977" s="30" t="s">
        <v>4</v>
      </c>
      <c r="F1977" s="40">
        <v>8638.0719861519628</v>
      </c>
      <c r="G1977" s="32">
        <v>0</v>
      </c>
      <c r="H1977" s="32" t="s">
        <v>3093</v>
      </c>
      <c r="I1977" s="34" t="s">
        <v>3097</v>
      </c>
    </row>
    <row r="1978" spans="2:9" ht="16.2" thickTop="1" thickBot="1" x14ac:dyDescent="0.3">
      <c r="B1978" s="29" t="s">
        <v>3493</v>
      </c>
      <c r="C1978" s="30" t="s">
        <v>3469</v>
      </c>
      <c r="D1978" s="30" t="s">
        <v>3494</v>
      </c>
      <c r="E1978" s="30" t="s">
        <v>4</v>
      </c>
      <c r="F1978" s="40">
        <v>79164.705420000013</v>
      </c>
      <c r="G1978" s="32">
        <v>0</v>
      </c>
      <c r="H1978" s="32" t="s">
        <v>2421</v>
      </c>
      <c r="I1978" s="34" t="s">
        <v>2431</v>
      </c>
    </row>
    <row r="1979" spans="2:9" ht="16.2" thickTop="1" thickBot="1" x14ac:dyDescent="0.3">
      <c r="B1979" s="29" t="s">
        <v>3495</v>
      </c>
      <c r="C1979" s="30" t="s">
        <v>3469</v>
      </c>
      <c r="D1979" s="30" t="s">
        <v>3496</v>
      </c>
      <c r="E1979" s="30" t="s">
        <v>4</v>
      </c>
      <c r="F1979" s="40">
        <v>16578.756550000002</v>
      </c>
      <c r="G1979" s="32">
        <v>0</v>
      </c>
      <c r="H1979" s="32" t="s">
        <v>3006</v>
      </c>
      <c r="I1979" s="34" t="s">
        <v>3030</v>
      </c>
    </row>
    <row r="1980" spans="2:9" ht="16.2" thickTop="1" thickBot="1" x14ac:dyDescent="0.3">
      <c r="B1980" s="29" t="s">
        <v>3497</v>
      </c>
      <c r="C1980" s="30" t="s">
        <v>3469</v>
      </c>
      <c r="D1980" s="30" t="s">
        <v>3498</v>
      </c>
      <c r="E1980" s="30" t="s">
        <v>4</v>
      </c>
      <c r="F1980" s="40">
        <v>422371.80000000005</v>
      </c>
      <c r="G1980" s="32">
        <v>0</v>
      </c>
      <c r="H1980" s="32" t="s">
        <v>3471</v>
      </c>
      <c r="I1980" s="34" t="s">
        <v>3472</v>
      </c>
    </row>
    <row r="1981" spans="2:9" ht="16.2" thickTop="1" thickBot="1" x14ac:dyDescent="0.3">
      <c r="B1981" s="29" t="s">
        <v>3499</v>
      </c>
      <c r="C1981" s="30" t="s">
        <v>1329</v>
      </c>
      <c r="D1981" s="30" t="s">
        <v>3500</v>
      </c>
      <c r="E1981" s="30" t="s">
        <v>4</v>
      </c>
      <c r="F1981" s="40">
        <v>19051.487985297925</v>
      </c>
      <c r="G1981" s="32">
        <v>0</v>
      </c>
      <c r="H1981" s="32"/>
      <c r="I1981" s="34"/>
    </row>
    <row r="1982" spans="2:9" ht="16.2" thickTop="1" thickBot="1" x14ac:dyDescent="0.3">
      <c r="B1982" s="29" t="s">
        <v>3501</v>
      </c>
      <c r="C1982" s="30" t="s">
        <v>1329</v>
      </c>
      <c r="D1982" s="30" t="s">
        <v>3502</v>
      </c>
      <c r="E1982" s="30" t="s">
        <v>4</v>
      </c>
      <c r="F1982" s="40">
        <v>20119.656286221954</v>
      </c>
      <c r="G1982" s="32">
        <v>0</v>
      </c>
      <c r="H1982" s="32"/>
      <c r="I1982" s="34"/>
    </row>
    <row r="1983" spans="2:9" ht="16.2" thickTop="1" thickBot="1" x14ac:dyDescent="0.3">
      <c r="B1983" s="29" t="s">
        <v>3503</v>
      </c>
      <c r="C1983" s="30" t="s">
        <v>1329</v>
      </c>
      <c r="D1983" s="30" t="s">
        <v>3504</v>
      </c>
      <c r="E1983" s="30" t="s">
        <v>4</v>
      </c>
      <c r="F1983" s="40">
        <v>20283.86551042887</v>
      </c>
      <c r="G1983" s="32">
        <v>0</v>
      </c>
      <c r="H1983" s="32"/>
      <c r="I1983" s="34"/>
    </row>
    <row r="1984" spans="2:9" ht="16.2" thickTop="1" thickBot="1" x14ac:dyDescent="0.3">
      <c r="B1984" s="29" t="s">
        <v>3505</v>
      </c>
      <c r="C1984" s="30" t="s">
        <v>1329</v>
      </c>
      <c r="D1984" s="30" t="s">
        <v>3506</v>
      </c>
      <c r="E1984" s="30" t="s">
        <v>4</v>
      </c>
      <c r="F1984" s="40">
        <v>5783.5674336258207</v>
      </c>
      <c r="G1984" s="32">
        <v>0</v>
      </c>
      <c r="H1984" s="32"/>
      <c r="I1984" s="34"/>
    </row>
    <row r="1985" spans="2:9" ht="16.2" thickTop="1" thickBot="1" x14ac:dyDescent="0.3">
      <c r="B1985" s="29" t="s">
        <v>3507</v>
      </c>
      <c r="C1985" s="30" t="s">
        <v>1329</v>
      </c>
      <c r="D1985" s="30" t="s">
        <v>3508</v>
      </c>
      <c r="E1985" s="30" t="s">
        <v>4</v>
      </c>
      <c r="F1985" s="40">
        <v>6247.3256927080793</v>
      </c>
      <c r="G1985" s="32">
        <v>0</v>
      </c>
      <c r="H1985" s="32"/>
      <c r="I1985" s="34"/>
    </row>
    <row r="1986" spans="2:9" ht="16.2" thickTop="1" thickBot="1" x14ac:dyDescent="0.3">
      <c r="B1986" s="29" t="s">
        <v>3509</v>
      </c>
      <c r="C1986" s="30" t="s">
        <v>1329</v>
      </c>
      <c r="D1986" s="30" t="s">
        <v>3510</v>
      </c>
      <c r="E1986" s="30" t="s">
        <v>4</v>
      </c>
      <c r="F1986" s="40">
        <v>6362.1104809371045</v>
      </c>
      <c r="G1986" s="32">
        <v>0</v>
      </c>
      <c r="H1986" s="32"/>
      <c r="I1986" s="34"/>
    </row>
    <row r="1987" spans="2:9" ht="16.2" thickTop="1" thickBot="1" x14ac:dyDescent="0.3">
      <c r="B1987" s="29" t="s">
        <v>3511</v>
      </c>
      <c r="C1987" s="30" t="s">
        <v>1329</v>
      </c>
      <c r="D1987" s="30" t="s">
        <v>3512</v>
      </c>
      <c r="E1987" s="30" t="s">
        <v>4</v>
      </c>
      <c r="F1987" s="40">
        <v>7374.3875972506203</v>
      </c>
      <c r="G1987" s="32">
        <v>0</v>
      </c>
      <c r="H1987" s="32"/>
      <c r="I1987" s="34"/>
    </row>
    <row r="1988" spans="2:9" ht="16.2" thickTop="1" thickBot="1" x14ac:dyDescent="0.3">
      <c r="B1988" s="29" t="s">
        <v>3513</v>
      </c>
      <c r="C1988" s="30" t="s">
        <v>1329</v>
      </c>
      <c r="D1988" s="30" t="s">
        <v>3514</v>
      </c>
      <c r="E1988" s="30" t="s">
        <v>4</v>
      </c>
      <c r="F1988" s="40">
        <v>7484.5532793134871</v>
      </c>
      <c r="G1988" s="32">
        <v>0</v>
      </c>
      <c r="H1988" s="32"/>
      <c r="I1988" s="34"/>
    </row>
    <row r="1989" spans="2:9" ht="16.2" thickTop="1" thickBot="1" x14ac:dyDescent="0.3">
      <c r="B1989" s="29" t="s">
        <v>3515</v>
      </c>
      <c r="C1989" s="30" t="s">
        <v>1329</v>
      </c>
      <c r="D1989" s="30" t="s">
        <v>3516</v>
      </c>
      <c r="E1989" s="30" t="s">
        <v>4</v>
      </c>
      <c r="F1989" s="40">
        <v>8028.4530303785868</v>
      </c>
      <c r="G1989" s="32">
        <v>0</v>
      </c>
      <c r="H1989" s="32"/>
      <c r="I1989" s="34"/>
    </row>
    <row r="1990" spans="2:9" ht="16.2" thickTop="1" thickBot="1" x14ac:dyDescent="0.3">
      <c r="B1990" s="29" t="s">
        <v>3517</v>
      </c>
      <c r="C1990" s="30" t="s">
        <v>1329</v>
      </c>
      <c r="D1990" s="30" t="s">
        <v>3518</v>
      </c>
      <c r="E1990" s="30" t="s">
        <v>4</v>
      </c>
      <c r="F1990" s="40">
        <v>9184.3843484596127</v>
      </c>
      <c r="G1990" s="32">
        <v>0</v>
      </c>
      <c r="H1990" s="32"/>
      <c r="I1990" s="34"/>
    </row>
    <row r="1991" spans="2:9" ht="16.2" thickTop="1" thickBot="1" x14ac:dyDescent="0.3">
      <c r="B1991" s="29" t="s">
        <v>3519</v>
      </c>
      <c r="C1991" s="30" t="s">
        <v>1329</v>
      </c>
      <c r="D1991" s="30" t="s">
        <v>3520</v>
      </c>
      <c r="E1991" s="30" t="s">
        <v>4</v>
      </c>
      <c r="F1991" s="40">
        <v>9890.8766365734737</v>
      </c>
      <c r="G1991" s="32">
        <v>0</v>
      </c>
      <c r="H1991" s="32"/>
      <c r="I1991" s="34"/>
    </row>
    <row r="1992" spans="2:9" ht="16.2" thickTop="1" thickBot="1" x14ac:dyDescent="0.3">
      <c r="B1992" s="29" t="s">
        <v>3521</v>
      </c>
      <c r="C1992" s="30" t="s">
        <v>1329</v>
      </c>
      <c r="D1992" s="30" t="s">
        <v>3522</v>
      </c>
      <c r="E1992" s="30" t="s">
        <v>4</v>
      </c>
      <c r="F1992" s="40">
        <v>10284.424481930129</v>
      </c>
      <c r="G1992" s="32">
        <v>0</v>
      </c>
      <c r="H1992" s="32"/>
      <c r="I1992" s="34"/>
    </row>
    <row r="1993" spans="2:9" ht="16.2" thickTop="1" thickBot="1" x14ac:dyDescent="0.3">
      <c r="B1993" s="29" t="s">
        <v>3523</v>
      </c>
      <c r="C1993" s="30" t="s">
        <v>1329</v>
      </c>
      <c r="D1993" s="30" t="s">
        <v>3524</v>
      </c>
      <c r="E1993" s="30" t="s">
        <v>4</v>
      </c>
      <c r="F1993" s="40">
        <v>10381.656666727757</v>
      </c>
      <c r="G1993" s="32">
        <v>0</v>
      </c>
      <c r="H1993" s="32"/>
      <c r="I1993" s="34"/>
    </row>
    <row r="1994" spans="2:9" ht="16.2" thickTop="1" thickBot="1" x14ac:dyDescent="0.3">
      <c r="B1994" s="29" t="s">
        <v>3525</v>
      </c>
      <c r="C1994" s="30" t="s">
        <v>1329</v>
      </c>
      <c r="D1994" s="30" t="s">
        <v>3526</v>
      </c>
      <c r="E1994" s="30" t="s">
        <v>4</v>
      </c>
      <c r="F1994" s="40">
        <v>10670.581757420936</v>
      </c>
      <c r="G1994" s="32">
        <v>0</v>
      </c>
      <c r="H1994" s="32"/>
      <c r="I1994" s="34"/>
    </row>
    <row r="1995" spans="2:9" ht="16.2" thickTop="1" thickBot="1" x14ac:dyDescent="0.3">
      <c r="B1995" s="29" t="s">
        <v>3527</v>
      </c>
      <c r="C1995" s="30" t="s">
        <v>1329</v>
      </c>
      <c r="D1995" s="30" t="s">
        <v>3528</v>
      </c>
      <c r="E1995" s="30" t="s">
        <v>4</v>
      </c>
      <c r="F1995" s="40">
        <v>10860.888931466645</v>
      </c>
      <c r="G1995" s="32">
        <v>0</v>
      </c>
      <c r="H1995" s="32"/>
      <c r="I1995" s="34"/>
    </row>
    <row r="1996" spans="2:9" ht="16.2" thickTop="1" thickBot="1" x14ac:dyDescent="0.3">
      <c r="B1996" s="29" t="s">
        <v>3529</v>
      </c>
      <c r="C1996" s="30" t="s">
        <v>1329</v>
      </c>
      <c r="D1996" s="30" t="s">
        <v>3530</v>
      </c>
      <c r="E1996" s="30" t="s">
        <v>4</v>
      </c>
      <c r="F1996" s="40">
        <v>11142.885362910585</v>
      </c>
      <c r="G1996" s="32">
        <v>0</v>
      </c>
      <c r="H1996" s="32"/>
      <c r="I1996" s="34"/>
    </row>
    <row r="1997" spans="2:9" ht="16.2" thickTop="1" thickBot="1" x14ac:dyDescent="0.3">
      <c r="B1997" s="29" t="s">
        <v>3531</v>
      </c>
      <c r="C1997" s="30" t="s">
        <v>1329</v>
      </c>
      <c r="D1997" s="30" t="s">
        <v>3532</v>
      </c>
      <c r="E1997" s="30" t="s">
        <v>4</v>
      </c>
      <c r="F1997" s="40">
        <v>11874.551779630006</v>
      </c>
      <c r="G1997" s="32">
        <v>0</v>
      </c>
      <c r="H1997" s="32"/>
      <c r="I1997" s="34"/>
    </row>
    <row r="1998" spans="2:9" ht="16.2" thickTop="1" thickBot="1" x14ac:dyDescent="0.3">
      <c r="B1998" s="29" t="s">
        <v>3533</v>
      </c>
      <c r="C1998" s="30" t="s">
        <v>1329</v>
      </c>
      <c r="D1998" s="30" t="s">
        <v>3534</v>
      </c>
      <c r="E1998" s="30" t="s">
        <v>4</v>
      </c>
      <c r="F1998" s="40">
        <v>12052.849277643703</v>
      </c>
      <c r="G1998" s="32">
        <v>0</v>
      </c>
      <c r="H1998" s="32"/>
      <c r="I1998" s="34"/>
    </row>
    <row r="1999" spans="2:9" ht="16.2" thickTop="1" thickBot="1" x14ac:dyDescent="0.3">
      <c r="B1999" s="29" t="s">
        <v>3535</v>
      </c>
      <c r="C1999" s="30" t="s">
        <v>1329</v>
      </c>
      <c r="D1999" s="30" t="s">
        <v>3536</v>
      </c>
      <c r="E1999" s="30" t="s">
        <v>4</v>
      </c>
      <c r="F1999" s="40">
        <v>12576.655916886017</v>
      </c>
      <c r="G1999" s="32">
        <v>0</v>
      </c>
      <c r="H1999" s="32"/>
      <c r="I1999" s="34"/>
    </row>
    <row r="2000" spans="2:9" ht="16.2" thickTop="1" thickBot="1" x14ac:dyDescent="0.3">
      <c r="B2000" s="29" t="s">
        <v>3537</v>
      </c>
      <c r="C2000" s="30" t="s">
        <v>1329</v>
      </c>
      <c r="D2000" s="30" t="s">
        <v>3538</v>
      </c>
      <c r="E2000" s="30" t="s">
        <v>4</v>
      </c>
      <c r="F2000" s="40">
        <v>12747.562845033861</v>
      </c>
      <c r="G2000" s="32">
        <v>0</v>
      </c>
      <c r="H2000" s="32"/>
      <c r="I2000" s="34"/>
    </row>
    <row r="2001" spans="2:9" ht="16.2" thickTop="1" thickBot="1" x14ac:dyDescent="0.3">
      <c r="B2001" s="29" t="s">
        <v>3539</v>
      </c>
      <c r="C2001" s="30" t="s">
        <v>1329</v>
      </c>
      <c r="D2001" s="30" t="s">
        <v>3540</v>
      </c>
      <c r="E2001" s="30" t="s">
        <v>4</v>
      </c>
      <c r="F2001" s="40">
        <v>12832.323443182859</v>
      </c>
      <c r="G2001" s="32">
        <v>0</v>
      </c>
      <c r="H2001" s="32"/>
      <c r="I2001" s="34"/>
    </row>
    <row r="2002" spans="2:9" ht="16.2" thickTop="1" thickBot="1" x14ac:dyDescent="0.3">
      <c r="B2002" s="29" t="s">
        <v>3541</v>
      </c>
      <c r="C2002" s="30" t="s">
        <v>1329</v>
      </c>
      <c r="D2002" s="30" t="s">
        <v>3542</v>
      </c>
      <c r="E2002" s="30" t="s">
        <v>4</v>
      </c>
      <c r="F2002" s="40">
        <v>13166.746729612694</v>
      </c>
      <c r="G2002" s="32">
        <v>0</v>
      </c>
      <c r="H2002" s="32"/>
      <c r="I2002" s="34"/>
    </row>
    <row r="2003" spans="2:9" ht="16.2" thickTop="1" thickBot="1" x14ac:dyDescent="0.3">
      <c r="B2003" s="29" t="s">
        <v>3543</v>
      </c>
      <c r="C2003" s="30" t="s">
        <v>1329</v>
      </c>
      <c r="D2003" s="30" t="s">
        <v>3544</v>
      </c>
      <c r="E2003" s="30" t="s">
        <v>4</v>
      </c>
      <c r="F2003" s="40">
        <v>13331.186909127917</v>
      </c>
      <c r="G2003" s="32">
        <v>0</v>
      </c>
      <c r="H2003" s="32"/>
      <c r="I2003" s="34"/>
    </row>
    <row r="2004" spans="2:9" ht="16.2" thickTop="1" thickBot="1" x14ac:dyDescent="0.3">
      <c r="B2004" s="29" t="s">
        <v>3545</v>
      </c>
      <c r="C2004" s="30" t="s">
        <v>1329</v>
      </c>
      <c r="D2004" s="30" t="s">
        <v>3546</v>
      </c>
      <c r="E2004" s="30" t="s">
        <v>4</v>
      </c>
      <c r="F2004" s="40">
        <v>14580.19321645703</v>
      </c>
      <c r="G2004" s="32">
        <v>0</v>
      </c>
      <c r="H2004" s="32"/>
      <c r="I2004" s="34"/>
    </row>
    <row r="2005" spans="2:9" ht="16.2" thickTop="1" thickBot="1" x14ac:dyDescent="0.3">
      <c r="B2005" s="29" t="s">
        <v>3547</v>
      </c>
      <c r="C2005" s="30" t="s">
        <v>1329</v>
      </c>
      <c r="D2005" s="30" t="s">
        <v>3548</v>
      </c>
      <c r="E2005" s="30" t="s">
        <v>4</v>
      </c>
      <c r="F2005" s="40">
        <v>14654.329870423864</v>
      </c>
      <c r="G2005" s="32">
        <v>0</v>
      </c>
      <c r="H2005" s="32"/>
      <c r="I2005" s="34"/>
    </row>
    <row r="2006" spans="2:9" ht="16.2" thickTop="1" thickBot="1" x14ac:dyDescent="0.3">
      <c r="B2006" s="29" t="s">
        <v>3549</v>
      </c>
      <c r="C2006" s="30" t="s">
        <v>1329</v>
      </c>
      <c r="D2006" s="30" t="s">
        <v>3550</v>
      </c>
      <c r="E2006" s="30" t="s">
        <v>4</v>
      </c>
      <c r="F2006" s="40">
        <v>14801.217446507686</v>
      </c>
      <c r="G2006" s="32">
        <v>0</v>
      </c>
      <c r="H2006" s="32"/>
      <c r="I2006" s="34"/>
    </row>
    <row r="2007" spans="2:9" ht="16.2" thickTop="1" thickBot="1" x14ac:dyDescent="0.3">
      <c r="B2007" s="29" t="s">
        <v>3551</v>
      </c>
      <c r="C2007" s="30" t="s">
        <v>1329</v>
      </c>
      <c r="D2007" s="30" t="s">
        <v>3552</v>
      </c>
      <c r="E2007" s="30" t="s">
        <v>4</v>
      </c>
      <c r="F2007" s="40">
        <v>15018.084481008802</v>
      </c>
      <c r="G2007" s="32">
        <v>0</v>
      </c>
      <c r="H2007" s="32"/>
      <c r="I2007" s="34"/>
    </row>
    <row r="2008" spans="2:9" ht="16.2" thickTop="1" thickBot="1" x14ac:dyDescent="0.3">
      <c r="B2008" s="29" t="s">
        <v>3553</v>
      </c>
      <c r="C2008" s="30" t="s">
        <v>1329</v>
      </c>
      <c r="D2008" s="30" t="s">
        <v>3554</v>
      </c>
      <c r="E2008" s="30" t="s">
        <v>4</v>
      </c>
      <c r="F2008" s="40">
        <v>15160.352950926466</v>
      </c>
      <c r="G2008" s="32">
        <v>0</v>
      </c>
      <c r="H2008" s="32"/>
      <c r="I2008" s="34"/>
    </row>
    <row r="2009" spans="2:9" ht="16.2" thickTop="1" thickBot="1" x14ac:dyDescent="0.3">
      <c r="B2009" s="29" t="s">
        <v>3555</v>
      </c>
      <c r="C2009" s="30" t="s">
        <v>1329</v>
      </c>
      <c r="D2009" s="30" t="s">
        <v>3556</v>
      </c>
      <c r="E2009" s="30" t="s">
        <v>4</v>
      </c>
      <c r="F2009" s="40">
        <v>15507.940689929854</v>
      </c>
      <c r="G2009" s="32">
        <v>0</v>
      </c>
      <c r="H2009" s="32"/>
      <c r="I2009" s="34"/>
    </row>
    <row r="2010" spans="2:9" ht="16.2" thickTop="1" thickBot="1" x14ac:dyDescent="0.3">
      <c r="B2010" s="29" t="s">
        <v>3557</v>
      </c>
      <c r="C2010" s="30" t="s">
        <v>1329</v>
      </c>
      <c r="D2010" s="30" t="s">
        <v>3558</v>
      </c>
      <c r="E2010" s="30" t="s">
        <v>4</v>
      </c>
      <c r="F2010" s="40">
        <v>16295.036380643169</v>
      </c>
      <c r="G2010" s="32">
        <v>0</v>
      </c>
      <c r="H2010" s="32"/>
      <c r="I2010" s="34"/>
    </row>
    <row r="2011" spans="2:9" ht="16.2" thickTop="1" thickBot="1" x14ac:dyDescent="0.3">
      <c r="B2011" s="29" t="s">
        <v>3559</v>
      </c>
      <c r="C2011" s="30" t="s">
        <v>1329</v>
      </c>
      <c r="D2011" s="30" t="s">
        <v>3560</v>
      </c>
      <c r="E2011" s="30" t="s">
        <v>4</v>
      </c>
      <c r="F2011" s="40">
        <v>16357.62526919461</v>
      </c>
      <c r="G2011" s="32">
        <v>0</v>
      </c>
      <c r="H2011" s="32"/>
      <c r="I2011" s="34"/>
    </row>
    <row r="2012" spans="2:9" ht="16.2" thickTop="1" thickBot="1" x14ac:dyDescent="0.3">
      <c r="B2012" s="29" t="s">
        <v>3561</v>
      </c>
      <c r="C2012" s="30" t="s">
        <v>1329</v>
      </c>
      <c r="D2012" s="30" t="s">
        <v>3562</v>
      </c>
      <c r="E2012" s="30" t="s">
        <v>4</v>
      </c>
      <c r="F2012" s="40">
        <v>16663.641052702573</v>
      </c>
      <c r="G2012" s="32">
        <v>0</v>
      </c>
      <c r="H2012" s="32"/>
      <c r="I2012" s="34"/>
    </row>
    <row r="2013" spans="2:9" ht="16.2" thickTop="1" thickBot="1" x14ac:dyDescent="0.3">
      <c r="B2013" s="29" t="s">
        <v>3563</v>
      </c>
      <c r="C2013" s="30" t="s">
        <v>1329</v>
      </c>
      <c r="D2013" s="30" t="s">
        <v>3564</v>
      </c>
      <c r="E2013" s="30" t="s">
        <v>4</v>
      </c>
      <c r="F2013" s="40">
        <v>16841.707595407963</v>
      </c>
      <c r="G2013" s="32">
        <v>0</v>
      </c>
      <c r="H2013" s="32"/>
      <c r="I2013" s="34"/>
    </row>
    <row r="2014" spans="2:9" ht="16.2" thickTop="1" thickBot="1" x14ac:dyDescent="0.3">
      <c r="B2014" s="29" t="s">
        <v>3565</v>
      </c>
      <c r="C2014" s="30" t="s">
        <v>1329</v>
      </c>
      <c r="D2014" s="30" t="s">
        <v>3566</v>
      </c>
      <c r="E2014" s="30" t="s">
        <v>4</v>
      </c>
      <c r="F2014" s="40">
        <v>17015.616942563811</v>
      </c>
      <c r="G2014" s="32">
        <v>0</v>
      </c>
      <c r="H2014" s="32"/>
      <c r="I2014" s="34"/>
    </row>
    <row r="2015" spans="2:9" ht="16.2" thickTop="1" thickBot="1" x14ac:dyDescent="0.3">
      <c r="B2015" s="29" t="s">
        <v>3567</v>
      </c>
      <c r="C2015" s="30" t="s">
        <v>1329</v>
      </c>
      <c r="D2015" s="30" t="s">
        <v>3568</v>
      </c>
      <c r="E2015" s="30" t="s">
        <v>4</v>
      </c>
      <c r="F2015" s="40">
        <v>17129.246954251295</v>
      </c>
      <c r="G2015" s="32">
        <v>0</v>
      </c>
      <c r="H2015" s="32"/>
      <c r="I2015" s="34"/>
    </row>
    <row r="2016" spans="2:9" ht="16.2" thickTop="1" thickBot="1" x14ac:dyDescent="0.3">
      <c r="B2016" s="29" t="s">
        <v>3569</v>
      </c>
      <c r="C2016" s="30" t="s">
        <v>1329</v>
      </c>
      <c r="D2016" s="30" t="s">
        <v>3570</v>
      </c>
      <c r="E2016" s="30" t="s">
        <v>4</v>
      </c>
      <c r="F2016" s="40">
        <v>17296.227642157904</v>
      </c>
      <c r="G2016" s="32">
        <v>0</v>
      </c>
      <c r="H2016" s="32"/>
      <c r="I2016" s="34"/>
    </row>
    <row r="2017" spans="2:9" ht="16.2" thickTop="1" thickBot="1" x14ac:dyDescent="0.3">
      <c r="B2017" s="29" t="s">
        <v>3571</v>
      </c>
      <c r="C2017" s="30" t="s">
        <v>1329</v>
      </c>
      <c r="D2017" s="30" t="s">
        <v>3572</v>
      </c>
      <c r="E2017" s="30" t="s">
        <v>4</v>
      </c>
      <c r="F2017" s="40">
        <v>18818.685034523565</v>
      </c>
      <c r="G2017" s="32">
        <v>0</v>
      </c>
      <c r="H2017" s="32"/>
      <c r="I2017" s="34"/>
    </row>
    <row r="2018" spans="2:9" ht="16.2" thickTop="1" thickBot="1" x14ac:dyDescent="0.3">
      <c r="B2018" s="29" t="s">
        <v>3573</v>
      </c>
      <c r="C2018" s="30" t="s">
        <v>1329</v>
      </c>
      <c r="D2018" s="30" t="s">
        <v>3574</v>
      </c>
      <c r="E2018" s="30" t="s">
        <v>4</v>
      </c>
      <c r="F2018" s="40">
        <v>3317.2110932263349</v>
      </c>
      <c r="G2018" s="32">
        <v>0</v>
      </c>
      <c r="H2018" s="32"/>
      <c r="I2018" s="34"/>
    </row>
    <row r="2019" spans="2:9" ht="16.2" thickTop="1" thickBot="1" x14ac:dyDescent="0.3">
      <c r="B2019" s="29" t="s">
        <v>3575</v>
      </c>
      <c r="C2019" s="30" t="s">
        <v>1329</v>
      </c>
      <c r="D2019" s="30" t="s">
        <v>3576</v>
      </c>
      <c r="E2019" s="30" t="s">
        <v>4</v>
      </c>
      <c r="F2019" s="40">
        <v>3689.818990629743</v>
      </c>
      <c r="G2019" s="32">
        <v>0</v>
      </c>
      <c r="H2019" s="32"/>
      <c r="I2019" s="34"/>
    </row>
    <row r="2020" spans="2:9" ht="16.2" thickTop="1" thickBot="1" x14ac:dyDescent="0.3">
      <c r="B2020" s="29" t="s">
        <v>3577</v>
      </c>
      <c r="C2020" s="30" t="s">
        <v>1329</v>
      </c>
      <c r="D2020" s="30" t="s">
        <v>3578</v>
      </c>
      <c r="E2020" s="30" t="s">
        <v>4</v>
      </c>
      <c r="F2020" s="40">
        <v>4412.8630758390018</v>
      </c>
      <c r="G2020" s="32">
        <v>0</v>
      </c>
      <c r="H2020" s="32"/>
      <c r="I2020" s="34"/>
    </row>
    <row r="2021" spans="2:9" ht="16.2" thickTop="1" thickBot="1" x14ac:dyDescent="0.3">
      <c r="B2021" s="29" t="s">
        <v>3579</v>
      </c>
      <c r="C2021" s="30" t="s">
        <v>1329</v>
      </c>
      <c r="D2021" s="30" t="s">
        <v>3580</v>
      </c>
      <c r="E2021" s="30" t="s">
        <v>4</v>
      </c>
      <c r="F2021" s="40">
        <v>4849.7535340547756</v>
      </c>
      <c r="G2021" s="32">
        <v>0</v>
      </c>
      <c r="H2021" s="32"/>
      <c r="I2021" s="34"/>
    </row>
    <row r="2022" spans="2:9" ht="16.2" thickTop="1" thickBot="1" x14ac:dyDescent="0.3">
      <c r="B2022" s="29" t="s">
        <v>3581</v>
      </c>
      <c r="C2022" s="30" t="s">
        <v>1329</v>
      </c>
      <c r="D2022" s="30" t="s">
        <v>3582</v>
      </c>
      <c r="E2022" s="30" t="s">
        <v>4</v>
      </c>
      <c r="F2022" s="40">
        <v>5021.2763430247733</v>
      </c>
      <c r="G2022" s="32">
        <v>0</v>
      </c>
      <c r="H2022" s="32"/>
      <c r="I2022" s="34"/>
    </row>
    <row r="2023" spans="2:9" ht="16.2" thickTop="1" thickBot="1" x14ac:dyDescent="0.3">
      <c r="B2023" s="29" t="s">
        <v>3583</v>
      </c>
      <c r="C2023" s="30" t="s">
        <v>1329</v>
      </c>
      <c r="D2023" s="30" t="s">
        <v>3584</v>
      </c>
      <c r="E2023" s="30" t="s">
        <v>4</v>
      </c>
      <c r="F2023" s="40">
        <v>5190.9515095283105</v>
      </c>
      <c r="G2023" s="32">
        <v>0</v>
      </c>
      <c r="H2023" s="32"/>
      <c r="I2023" s="34"/>
    </row>
    <row r="2024" spans="2:9" ht="16.2" thickTop="1" thickBot="1" x14ac:dyDescent="0.3">
      <c r="B2024" s="29" t="s">
        <v>3585</v>
      </c>
      <c r="C2024" s="30" t="s">
        <v>1329</v>
      </c>
      <c r="D2024" s="30" t="s">
        <v>3586</v>
      </c>
      <c r="E2024" s="30" t="s">
        <v>4</v>
      </c>
      <c r="F2024" s="40">
        <v>6326.9436859920888</v>
      </c>
      <c r="G2024" s="32">
        <v>0</v>
      </c>
      <c r="H2024" s="32"/>
      <c r="I2024" s="34"/>
    </row>
    <row r="2025" spans="2:9" ht="16.2" thickTop="1" thickBot="1" x14ac:dyDescent="0.3">
      <c r="B2025" s="29" t="s">
        <v>3587</v>
      </c>
      <c r="C2025" s="30" t="s">
        <v>1329</v>
      </c>
      <c r="D2025" s="30" t="s">
        <v>3588</v>
      </c>
      <c r="E2025" s="30" t="s">
        <v>4</v>
      </c>
      <c r="F2025" s="40">
        <v>6558.5918602249112</v>
      </c>
      <c r="G2025" s="32">
        <v>0</v>
      </c>
      <c r="H2025" s="32"/>
      <c r="I2025" s="34"/>
    </row>
    <row r="2026" spans="2:9" ht="16.2" thickTop="1" thickBot="1" x14ac:dyDescent="0.3">
      <c r="B2026" s="29" t="s">
        <v>3589</v>
      </c>
      <c r="C2026" s="30" t="s">
        <v>1329</v>
      </c>
      <c r="D2026" s="30" t="s">
        <v>3590</v>
      </c>
      <c r="E2026" s="30" t="s">
        <v>4</v>
      </c>
      <c r="F2026" s="40">
        <v>6935.4339382806311</v>
      </c>
      <c r="G2026" s="32">
        <v>0</v>
      </c>
      <c r="H2026" s="32"/>
      <c r="I2026" s="34"/>
    </row>
    <row r="2027" spans="2:9" ht="16.2" thickTop="1" thickBot="1" x14ac:dyDescent="0.3">
      <c r="B2027" s="29" t="s">
        <v>3591</v>
      </c>
      <c r="C2027" s="30" t="s">
        <v>1329</v>
      </c>
      <c r="D2027" s="30" t="s">
        <v>3592</v>
      </c>
      <c r="E2027" s="30" t="s">
        <v>4</v>
      </c>
      <c r="F2027" s="40">
        <v>8893.3960570122181</v>
      </c>
      <c r="G2027" s="32">
        <v>0</v>
      </c>
      <c r="H2027" s="32"/>
      <c r="I2027" s="34"/>
    </row>
    <row r="2028" spans="2:9" ht="16.2" thickTop="1" thickBot="1" x14ac:dyDescent="0.3">
      <c r="B2028" s="29" t="s">
        <v>3593</v>
      </c>
      <c r="C2028" s="30" t="s">
        <v>1329</v>
      </c>
      <c r="D2028" s="30" t="s">
        <v>3594</v>
      </c>
      <c r="E2028" s="30" t="s">
        <v>4</v>
      </c>
      <c r="F2028" s="40">
        <v>4591.8380427570683</v>
      </c>
      <c r="G2028" s="32">
        <v>0</v>
      </c>
      <c r="H2028" s="32"/>
      <c r="I2028" s="34"/>
    </row>
    <row r="2029" spans="2:9" ht="16.2" thickTop="1" thickBot="1" x14ac:dyDescent="0.3">
      <c r="B2029" s="29" t="s">
        <v>3595</v>
      </c>
      <c r="C2029" s="30" t="s">
        <v>1329</v>
      </c>
      <c r="D2029" s="30" t="s">
        <v>3596</v>
      </c>
      <c r="E2029" s="30" t="s">
        <v>4</v>
      </c>
      <c r="F2029" s="40">
        <v>6816.6305276870471</v>
      </c>
      <c r="G2029" s="32">
        <v>0</v>
      </c>
      <c r="H2029" s="32"/>
      <c r="I2029" s="34"/>
    </row>
    <row r="2030" spans="2:9" ht="16.2" thickTop="1" thickBot="1" x14ac:dyDescent="0.3">
      <c r="B2030" s="29" t="s">
        <v>3597</v>
      </c>
      <c r="C2030" s="30" t="s">
        <v>1329</v>
      </c>
      <c r="D2030" s="30" t="s">
        <v>3598</v>
      </c>
      <c r="E2030" s="30" t="s">
        <v>4</v>
      </c>
      <c r="F2030" s="40">
        <v>8242.7795564883163</v>
      </c>
      <c r="G2030" s="32">
        <v>0</v>
      </c>
      <c r="H2030" s="32"/>
      <c r="I2030" s="34"/>
    </row>
    <row r="2031" spans="2:9" ht="16.2" thickTop="1" thickBot="1" x14ac:dyDescent="0.3">
      <c r="B2031" s="29" t="s">
        <v>3599</v>
      </c>
      <c r="C2031" s="30" t="s">
        <v>1329</v>
      </c>
      <c r="D2031" s="30" t="s">
        <v>3600</v>
      </c>
      <c r="E2031" s="30" t="s">
        <v>4</v>
      </c>
      <c r="F2031" s="40">
        <v>8978.372213448969</v>
      </c>
      <c r="G2031" s="32">
        <v>0</v>
      </c>
      <c r="H2031" s="32"/>
      <c r="I2031" s="34"/>
    </row>
    <row r="2032" spans="2:9" ht="16.2" thickTop="1" thickBot="1" x14ac:dyDescent="0.3">
      <c r="B2032" s="29" t="s">
        <v>3601</v>
      </c>
      <c r="C2032" s="30" t="s">
        <v>1329</v>
      </c>
      <c r="D2032" s="30" t="s">
        <v>3602</v>
      </c>
      <c r="E2032" s="30" t="s">
        <v>4</v>
      </c>
      <c r="F2032" s="40">
        <v>3516.9857783066464</v>
      </c>
      <c r="G2032" s="32">
        <v>0</v>
      </c>
      <c r="H2032" s="32"/>
      <c r="I2032" s="34"/>
    </row>
    <row r="2033" spans="2:9" ht="16.2" thickTop="1" thickBot="1" x14ac:dyDescent="0.3">
      <c r="B2033" s="29" t="s">
        <v>3603</v>
      </c>
      <c r="C2033" s="30" t="s">
        <v>1329</v>
      </c>
      <c r="D2033" s="30" t="s">
        <v>3604</v>
      </c>
      <c r="E2033" s="30" t="s">
        <v>4</v>
      </c>
      <c r="F2033" s="40">
        <v>3542.3835822001611</v>
      </c>
      <c r="G2033" s="32">
        <v>0</v>
      </c>
      <c r="H2033" s="32"/>
      <c r="I2033" s="34"/>
    </row>
    <row r="2034" spans="2:9" ht="16.2" thickTop="1" thickBot="1" x14ac:dyDescent="0.3">
      <c r="B2034" s="29" t="s">
        <v>3605</v>
      </c>
      <c r="C2034" s="30" t="s">
        <v>1329</v>
      </c>
      <c r="D2034" s="30" t="s">
        <v>3606</v>
      </c>
      <c r="E2034" s="30" t="s">
        <v>4</v>
      </c>
      <c r="F2034" s="40">
        <v>3565.5699605474092</v>
      </c>
      <c r="G2034" s="32">
        <v>0</v>
      </c>
      <c r="H2034" s="32"/>
      <c r="I2034" s="34"/>
    </row>
    <row r="2035" spans="2:9" ht="16.2" thickTop="1" thickBot="1" x14ac:dyDescent="0.3">
      <c r="B2035" s="29" t="s">
        <v>3607</v>
      </c>
      <c r="C2035" s="30" t="s">
        <v>1329</v>
      </c>
      <c r="D2035" s="30" t="s">
        <v>3608</v>
      </c>
      <c r="E2035" s="30" t="s">
        <v>4</v>
      </c>
      <c r="F2035" s="40">
        <v>3606.6473013345371</v>
      </c>
      <c r="G2035" s="32">
        <v>0</v>
      </c>
      <c r="H2035" s="32"/>
      <c r="I2035" s="34"/>
    </row>
    <row r="2036" spans="2:9" ht="16.2" thickTop="1" thickBot="1" x14ac:dyDescent="0.3">
      <c r="B2036" s="29" t="s">
        <v>3609</v>
      </c>
      <c r="C2036" s="30" t="s">
        <v>1329</v>
      </c>
      <c r="D2036" s="30" t="s">
        <v>3610</v>
      </c>
      <c r="E2036" s="30" t="s">
        <v>4</v>
      </c>
      <c r="F2036" s="40">
        <v>3625.032193941744</v>
      </c>
      <c r="G2036" s="32">
        <v>0</v>
      </c>
      <c r="H2036" s="32"/>
      <c r="I2036" s="34"/>
    </row>
    <row r="2037" spans="2:9" ht="16.2" thickTop="1" thickBot="1" x14ac:dyDescent="0.3">
      <c r="B2037" s="29" t="s">
        <v>3611</v>
      </c>
      <c r="C2037" s="30" t="s">
        <v>1329</v>
      </c>
      <c r="D2037" s="30" t="s">
        <v>3612</v>
      </c>
      <c r="E2037" s="30" t="s">
        <v>4</v>
      </c>
      <c r="F2037" s="40">
        <v>3642.2301124305627</v>
      </c>
      <c r="G2037" s="32">
        <v>0</v>
      </c>
      <c r="H2037" s="32"/>
      <c r="I2037" s="34"/>
    </row>
    <row r="2038" spans="2:9" ht="16.2" thickTop="1" thickBot="1" x14ac:dyDescent="0.3">
      <c r="B2038" s="29" t="s">
        <v>3613</v>
      </c>
      <c r="C2038" s="30" t="s">
        <v>1329</v>
      </c>
      <c r="D2038" s="30" t="s">
        <v>3614</v>
      </c>
      <c r="E2038" s="30" t="s">
        <v>4</v>
      </c>
      <c r="F2038" s="40">
        <v>3380.8633930291585</v>
      </c>
      <c r="G2038" s="32">
        <v>0</v>
      </c>
      <c r="H2038" s="32"/>
      <c r="I2038" s="34"/>
    </row>
    <row r="2039" spans="2:9" ht="16.2" thickTop="1" thickBot="1" x14ac:dyDescent="0.3">
      <c r="B2039" s="29" t="s">
        <v>3615</v>
      </c>
      <c r="C2039" s="30" t="s">
        <v>1329</v>
      </c>
      <c r="D2039" s="30" t="s">
        <v>3616</v>
      </c>
      <c r="E2039" s="30" t="s">
        <v>4</v>
      </c>
      <c r="F2039" s="40">
        <v>3421.9407338162864</v>
      </c>
      <c r="G2039" s="32">
        <v>0</v>
      </c>
      <c r="H2039" s="32"/>
      <c r="I2039" s="34"/>
    </row>
    <row r="2040" spans="2:9" ht="16.2" thickTop="1" thickBot="1" x14ac:dyDescent="0.3">
      <c r="B2040" s="29" t="s">
        <v>3617</v>
      </c>
      <c r="C2040" s="30" t="s">
        <v>1329</v>
      </c>
      <c r="D2040" s="30" t="s">
        <v>3618</v>
      </c>
      <c r="E2040" s="30" t="s">
        <v>4</v>
      </c>
      <c r="F2040" s="40">
        <v>3488.9098086642557</v>
      </c>
      <c r="G2040" s="32">
        <v>0</v>
      </c>
      <c r="H2040" s="32"/>
      <c r="I2040" s="34"/>
    </row>
    <row r="2041" spans="2:9" ht="16.2" thickTop="1" thickBot="1" x14ac:dyDescent="0.3">
      <c r="B2041" s="29" t="s">
        <v>3619</v>
      </c>
      <c r="C2041" s="30" t="s">
        <v>1329</v>
      </c>
      <c r="D2041" s="30" t="s">
        <v>3620</v>
      </c>
      <c r="E2041" s="30" t="s">
        <v>4</v>
      </c>
      <c r="F2041" s="40">
        <v>1982.7317428542694</v>
      </c>
      <c r="G2041" s="32">
        <v>0</v>
      </c>
      <c r="H2041" s="32"/>
      <c r="I2041" s="34"/>
    </row>
    <row r="2042" spans="2:9" ht="16.2" thickTop="1" thickBot="1" x14ac:dyDescent="0.3">
      <c r="B2042" s="29" t="s">
        <v>3621</v>
      </c>
      <c r="C2042" s="30" t="s">
        <v>1329</v>
      </c>
      <c r="D2042" s="30" t="s">
        <v>3622</v>
      </c>
      <c r="E2042" s="30" t="s">
        <v>4</v>
      </c>
      <c r="F2042" s="40">
        <v>2840.1292532777375</v>
      </c>
      <c r="G2042" s="32">
        <v>0</v>
      </c>
      <c r="H2042" s="32"/>
      <c r="I2042" s="34"/>
    </row>
    <row r="2043" spans="2:9" ht="16.2" thickTop="1" thickBot="1" x14ac:dyDescent="0.3">
      <c r="B2043" s="29" t="s">
        <v>3623</v>
      </c>
      <c r="C2043" s="30" t="s">
        <v>1329</v>
      </c>
      <c r="D2043" s="30" t="s">
        <v>3624</v>
      </c>
      <c r="E2043" s="30" t="s">
        <v>4</v>
      </c>
      <c r="F2043" s="40">
        <v>2036.3190872557363</v>
      </c>
      <c r="G2043" s="32">
        <v>0</v>
      </c>
      <c r="H2043" s="32"/>
      <c r="I2043" s="34"/>
    </row>
    <row r="2044" spans="2:9" ht="16.2" thickTop="1" thickBot="1" x14ac:dyDescent="0.3">
      <c r="B2044" s="29" t="s">
        <v>3625</v>
      </c>
      <c r="C2044" s="30" t="s">
        <v>1329</v>
      </c>
      <c r="D2044" s="30" t="s">
        <v>3626</v>
      </c>
      <c r="E2044" s="30" t="s">
        <v>4</v>
      </c>
      <c r="F2044" s="40">
        <v>3108.0659752850711</v>
      </c>
      <c r="G2044" s="32">
        <v>0</v>
      </c>
      <c r="H2044" s="32"/>
      <c r="I2044" s="34"/>
    </row>
    <row r="2045" spans="2:9" ht="16.2" thickTop="1" thickBot="1" x14ac:dyDescent="0.3">
      <c r="B2045" s="29" t="s">
        <v>3627</v>
      </c>
      <c r="C2045" s="30" t="s">
        <v>1329</v>
      </c>
      <c r="D2045" s="30" t="s">
        <v>3628</v>
      </c>
      <c r="E2045" s="30" t="s">
        <v>4</v>
      </c>
      <c r="F2045" s="40">
        <v>3161.653319686538</v>
      </c>
      <c r="G2045" s="32">
        <v>0</v>
      </c>
      <c r="H2045" s="32"/>
      <c r="I2045" s="34"/>
    </row>
    <row r="2046" spans="2:9" ht="16.2" thickTop="1" thickBot="1" x14ac:dyDescent="0.3">
      <c r="B2046" s="29" t="s">
        <v>3629</v>
      </c>
      <c r="C2046" s="30" t="s">
        <v>1329</v>
      </c>
      <c r="D2046" s="30" t="s">
        <v>3630</v>
      </c>
      <c r="E2046" s="30" t="s">
        <v>4</v>
      </c>
      <c r="F2046" s="40">
        <v>2143.4937760586699</v>
      </c>
      <c r="G2046" s="32">
        <v>0</v>
      </c>
      <c r="H2046" s="32"/>
      <c r="I2046" s="34"/>
    </row>
    <row r="2047" spans="2:9" ht="16.2" thickTop="1" thickBot="1" x14ac:dyDescent="0.3">
      <c r="B2047" s="29" t="s">
        <v>3631</v>
      </c>
      <c r="C2047" s="30" t="s">
        <v>1329</v>
      </c>
      <c r="D2047" s="30" t="s">
        <v>3632</v>
      </c>
      <c r="E2047" s="30" t="s">
        <v>4</v>
      </c>
      <c r="F2047" s="40">
        <v>2197.0811204601364</v>
      </c>
      <c r="G2047" s="32">
        <v>0</v>
      </c>
      <c r="H2047" s="32"/>
      <c r="I2047" s="34"/>
    </row>
    <row r="2048" spans="2:9" ht="16.2" thickTop="1" thickBot="1" x14ac:dyDescent="0.3">
      <c r="B2048" s="29" t="s">
        <v>3633</v>
      </c>
      <c r="C2048" s="30" t="s">
        <v>1329</v>
      </c>
      <c r="D2048" s="30" t="s">
        <v>3634</v>
      </c>
      <c r="E2048" s="30" t="s">
        <v>4</v>
      </c>
      <c r="F2048" s="40">
        <v>2250.6684648616033</v>
      </c>
      <c r="G2048" s="32">
        <v>0</v>
      </c>
      <c r="H2048" s="32"/>
      <c r="I2048" s="34"/>
    </row>
    <row r="2049" spans="2:9" ht="16.2" thickTop="1" thickBot="1" x14ac:dyDescent="0.3">
      <c r="B2049" s="29" t="s">
        <v>3635</v>
      </c>
      <c r="C2049" s="30" t="s">
        <v>1329</v>
      </c>
      <c r="D2049" s="30" t="s">
        <v>3636</v>
      </c>
      <c r="E2049" s="30" t="s">
        <v>4</v>
      </c>
      <c r="F2049" s="40">
        <v>2304.2558092630698</v>
      </c>
      <c r="G2049" s="32">
        <v>0</v>
      </c>
      <c r="H2049" s="32"/>
      <c r="I2049" s="34"/>
    </row>
    <row r="2050" spans="2:9" ht="16.2" thickTop="1" thickBot="1" x14ac:dyDescent="0.3">
      <c r="B2050" s="29" t="s">
        <v>3637</v>
      </c>
      <c r="C2050" s="30" t="s">
        <v>1329</v>
      </c>
      <c r="D2050" s="30" t="s">
        <v>3638</v>
      </c>
      <c r="E2050" s="30" t="s">
        <v>4</v>
      </c>
      <c r="F2050" s="40">
        <v>2357.8431536645367</v>
      </c>
      <c r="G2050" s="32">
        <v>0</v>
      </c>
      <c r="H2050" s="32"/>
      <c r="I2050" s="34"/>
    </row>
    <row r="2051" spans="2:9" ht="16.2" thickTop="1" thickBot="1" x14ac:dyDescent="0.3">
      <c r="B2051" s="29" t="s">
        <v>3639</v>
      </c>
      <c r="C2051" s="30" t="s">
        <v>1329</v>
      </c>
      <c r="D2051" s="30" t="s">
        <v>3640</v>
      </c>
      <c r="E2051" s="30" t="s">
        <v>4</v>
      </c>
      <c r="F2051" s="40">
        <v>2411.4304980660036</v>
      </c>
      <c r="G2051" s="32">
        <v>0</v>
      </c>
      <c r="H2051" s="32"/>
      <c r="I2051" s="34"/>
    </row>
    <row r="2052" spans="2:9" ht="16.2" thickTop="1" thickBot="1" x14ac:dyDescent="0.3">
      <c r="B2052" s="29" t="s">
        <v>3641</v>
      </c>
      <c r="C2052" s="30" t="s">
        <v>1329</v>
      </c>
      <c r="D2052" s="30" t="s">
        <v>3642</v>
      </c>
      <c r="E2052" s="30" t="s">
        <v>4</v>
      </c>
      <c r="F2052" s="40">
        <v>3761.1545792192319</v>
      </c>
      <c r="G2052" s="32">
        <v>0</v>
      </c>
      <c r="H2052" s="32"/>
      <c r="I2052" s="34"/>
    </row>
    <row r="2053" spans="2:9" ht="16.2" thickTop="1" thickBot="1" x14ac:dyDescent="0.3">
      <c r="B2053" s="29" t="s">
        <v>3643</v>
      </c>
      <c r="C2053" s="30" t="s">
        <v>1329</v>
      </c>
      <c r="D2053" s="30" t="s">
        <v>3644</v>
      </c>
      <c r="E2053" s="30" t="s">
        <v>4</v>
      </c>
      <c r="F2053" s="40">
        <v>3332.2792107883961</v>
      </c>
      <c r="G2053" s="32">
        <v>0</v>
      </c>
      <c r="H2053" s="32"/>
      <c r="I2053" s="34"/>
    </row>
    <row r="2054" spans="2:9" ht="16.2" thickTop="1" thickBot="1" x14ac:dyDescent="0.3">
      <c r="B2054" s="29" t="s">
        <v>3645</v>
      </c>
      <c r="C2054" s="30" t="s">
        <v>1329</v>
      </c>
      <c r="D2054" s="30" t="s">
        <v>3646</v>
      </c>
      <c r="E2054" s="30" t="s">
        <v>4</v>
      </c>
      <c r="F2054" s="40">
        <v>7764.2489902188199</v>
      </c>
      <c r="G2054" s="32">
        <v>0</v>
      </c>
      <c r="H2054" s="32"/>
      <c r="I2054" s="34"/>
    </row>
    <row r="2055" spans="2:9" ht="16.2" thickTop="1" thickBot="1" x14ac:dyDescent="0.3">
      <c r="B2055" s="29" t="s">
        <v>3647</v>
      </c>
      <c r="C2055" s="30" t="s">
        <v>1329</v>
      </c>
      <c r="D2055" s="30" t="s">
        <v>3648</v>
      </c>
      <c r="E2055" s="30" t="s">
        <v>4</v>
      </c>
      <c r="F2055" s="40">
        <v>8070.034567981781</v>
      </c>
      <c r="G2055" s="32">
        <v>0</v>
      </c>
      <c r="H2055" s="32"/>
      <c r="I2055" s="34"/>
    </row>
    <row r="2056" spans="2:9" ht="16.2" thickTop="1" thickBot="1" x14ac:dyDescent="0.3">
      <c r="B2056" s="29" t="s">
        <v>3649</v>
      </c>
      <c r="C2056" s="30" t="s">
        <v>1329</v>
      </c>
      <c r="D2056" s="30" t="s">
        <v>3650</v>
      </c>
      <c r="E2056" s="30" t="s">
        <v>4</v>
      </c>
      <c r="F2056" s="40">
        <v>1655.7788044529204</v>
      </c>
      <c r="G2056" s="32">
        <v>0</v>
      </c>
      <c r="H2056" s="32"/>
      <c r="I2056" s="34"/>
    </row>
    <row r="2057" spans="2:9" ht="16.2" thickTop="1" thickBot="1" x14ac:dyDescent="0.3">
      <c r="B2057" s="29" t="s">
        <v>3651</v>
      </c>
      <c r="C2057" s="30" t="s">
        <v>1329</v>
      </c>
      <c r="D2057" s="30" t="s">
        <v>3652</v>
      </c>
      <c r="E2057" s="30" t="s">
        <v>4</v>
      </c>
      <c r="F2057" s="40">
        <v>201.19656286221954</v>
      </c>
      <c r="G2057" s="32">
        <v>1</v>
      </c>
      <c r="H2057" s="32"/>
      <c r="I2057" s="34"/>
    </row>
    <row r="2058" spans="2:9" ht="16.2" thickTop="1" thickBot="1" x14ac:dyDescent="0.3">
      <c r="B2058" s="29" t="s">
        <v>3653</v>
      </c>
      <c r="C2058" s="30" t="s">
        <v>1329</v>
      </c>
      <c r="D2058" s="30" t="s">
        <v>3654</v>
      </c>
      <c r="E2058" s="30" t="s">
        <v>4</v>
      </c>
      <c r="F2058" s="40">
        <v>202.8386551042887</v>
      </c>
      <c r="G2058" s="32">
        <v>1</v>
      </c>
      <c r="H2058" s="32"/>
      <c r="I2058" s="34"/>
    </row>
    <row r="2059" spans="2:9" ht="16.2" thickTop="1" thickBot="1" x14ac:dyDescent="0.3">
      <c r="B2059" s="29" t="s">
        <v>3655</v>
      </c>
      <c r="C2059" s="30" t="s">
        <v>1329</v>
      </c>
      <c r="D2059" s="30" t="s">
        <v>3656</v>
      </c>
      <c r="E2059" s="30" t="s">
        <v>4</v>
      </c>
      <c r="F2059" s="40">
        <v>73.743875972506203</v>
      </c>
      <c r="G2059" s="32">
        <v>1</v>
      </c>
      <c r="H2059" s="32"/>
      <c r="I2059" s="34"/>
    </row>
    <row r="2060" spans="2:9" ht="16.2" thickTop="1" thickBot="1" x14ac:dyDescent="0.3">
      <c r="B2060" s="29" t="s">
        <v>3657</v>
      </c>
      <c r="C2060" s="30" t="s">
        <v>1329</v>
      </c>
      <c r="D2060" s="30" t="s">
        <v>3658</v>
      </c>
      <c r="E2060" s="30" t="s">
        <v>4</v>
      </c>
      <c r="F2060" s="40">
        <v>91.843843484596135</v>
      </c>
      <c r="G2060" s="32">
        <v>1</v>
      </c>
      <c r="H2060" s="32"/>
      <c r="I2060" s="34"/>
    </row>
    <row r="2061" spans="2:9" ht="16.2" thickTop="1" thickBot="1" x14ac:dyDescent="0.3">
      <c r="B2061" s="29" t="s">
        <v>3659</v>
      </c>
      <c r="C2061" s="30" t="s">
        <v>1329</v>
      </c>
      <c r="D2061" s="30" t="s">
        <v>3660</v>
      </c>
      <c r="E2061" s="30" t="s">
        <v>4</v>
      </c>
      <c r="F2061" s="40">
        <v>98.908766365734735</v>
      </c>
      <c r="G2061" s="32">
        <v>1</v>
      </c>
      <c r="H2061" s="32"/>
      <c r="I2061" s="34"/>
    </row>
    <row r="2062" spans="2:9" ht="16.2" thickTop="1" thickBot="1" x14ac:dyDescent="0.3">
      <c r="B2062" s="29" t="s">
        <v>3661</v>
      </c>
      <c r="C2062" s="30" t="s">
        <v>1329</v>
      </c>
      <c r="D2062" s="30" t="s">
        <v>3662</v>
      </c>
      <c r="E2062" s="30" t="s">
        <v>4</v>
      </c>
      <c r="F2062" s="40">
        <v>102.8442448193013</v>
      </c>
      <c r="G2062" s="32">
        <v>1</v>
      </c>
      <c r="H2062" s="32"/>
      <c r="I2062" s="34"/>
    </row>
    <row r="2063" spans="2:9" ht="16.2" thickTop="1" thickBot="1" x14ac:dyDescent="0.3">
      <c r="B2063" s="29" t="s">
        <v>3663</v>
      </c>
      <c r="C2063" s="30" t="s">
        <v>1329</v>
      </c>
      <c r="D2063" s="30" t="s">
        <v>3664</v>
      </c>
      <c r="E2063" s="30" t="s">
        <v>4</v>
      </c>
      <c r="F2063" s="40">
        <v>103.81656666727757</v>
      </c>
      <c r="G2063" s="32">
        <v>1</v>
      </c>
      <c r="H2063" s="32"/>
      <c r="I2063" s="34"/>
    </row>
    <row r="2064" spans="2:9" ht="16.2" thickTop="1" thickBot="1" x14ac:dyDescent="0.3">
      <c r="B2064" s="29" t="s">
        <v>3665</v>
      </c>
      <c r="C2064" s="30" t="s">
        <v>1329</v>
      </c>
      <c r="D2064" s="30" t="s">
        <v>3666</v>
      </c>
      <c r="E2064" s="30" t="s">
        <v>4</v>
      </c>
      <c r="F2064" s="40">
        <v>106.70581757420936</v>
      </c>
      <c r="G2064" s="32">
        <v>1</v>
      </c>
      <c r="H2064" s="32"/>
      <c r="I2064" s="34"/>
    </row>
    <row r="2065" spans="2:9" ht="16.2" thickTop="1" thickBot="1" x14ac:dyDescent="0.3">
      <c r="B2065" s="29" t="s">
        <v>3667</v>
      </c>
      <c r="C2065" s="30" t="s">
        <v>1329</v>
      </c>
      <c r="D2065" s="30" t="s">
        <v>3668</v>
      </c>
      <c r="E2065" s="30" t="s">
        <v>4</v>
      </c>
      <c r="F2065" s="40">
        <v>111.42885362910586</v>
      </c>
      <c r="G2065" s="32">
        <v>1</v>
      </c>
      <c r="H2065" s="32"/>
      <c r="I2065" s="34"/>
    </row>
    <row r="2066" spans="2:9" ht="16.2" thickTop="1" thickBot="1" x14ac:dyDescent="0.3">
      <c r="B2066" s="29" t="s">
        <v>3669</v>
      </c>
      <c r="C2066" s="30" t="s">
        <v>1329</v>
      </c>
      <c r="D2066" s="30" t="s">
        <v>3670</v>
      </c>
      <c r="E2066" s="30" t="s">
        <v>4</v>
      </c>
      <c r="F2066" s="40">
        <v>118.74551779630006</v>
      </c>
      <c r="G2066" s="32">
        <v>1</v>
      </c>
      <c r="H2066" s="32"/>
      <c r="I2066" s="34"/>
    </row>
    <row r="2067" spans="2:9" ht="16.2" thickTop="1" thickBot="1" x14ac:dyDescent="0.3">
      <c r="B2067" s="29" t="s">
        <v>3671</v>
      </c>
      <c r="C2067" s="30" t="s">
        <v>1329</v>
      </c>
      <c r="D2067" s="30" t="s">
        <v>3672</v>
      </c>
      <c r="E2067" s="30" t="s">
        <v>4</v>
      </c>
      <c r="F2067" s="40">
        <v>120.52849277643703</v>
      </c>
      <c r="G2067" s="32">
        <v>1</v>
      </c>
      <c r="H2067" s="32"/>
      <c r="I2067" s="34"/>
    </row>
    <row r="2068" spans="2:9" ht="16.2" thickTop="1" thickBot="1" x14ac:dyDescent="0.3">
      <c r="B2068" s="29" t="s">
        <v>3673</v>
      </c>
      <c r="C2068" s="30" t="s">
        <v>1329</v>
      </c>
      <c r="D2068" s="30" t="s">
        <v>3674</v>
      </c>
      <c r="E2068" s="30" t="s">
        <v>4</v>
      </c>
      <c r="F2068" s="40">
        <v>125.76655916886017</v>
      </c>
      <c r="G2068" s="32">
        <v>1</v>
      </c>
      <c r="H2068" s="32"/>
      <c r="I2068" s="34"/>
    </row>
    <row r="2069" spans="2:9" ht="16.2" thickTop="1" thickBot="1" x14ac:dyDescent="0.3">
      <c r="B2069" s="29" t="s">
        <v>3675</v>
      </c>
      <c r="C2069" s="30" t="s">
        <v>1329</v>
      </c>
      <c r="D2069" s="30" t="s">
        <v>3676</v>
      </c>
      <c r="E2069" s="30" t="s">
        <v>4</v>
      </c>
      <c r="F2069" s="40">
        <v>127.47562845033862</v>
      </c>
      <c r="G2069" s="32">
        <v>1</v>
      </c>
      <c r="H2069" s="32"/>
      <c r="I2069" s="34"/>
    </row>
    <row r="2070" spans="2:9" ht="16.2" thickTop="1" thickBot="1" x14ac:dyDescent="0.3">
      <c r="B2070" s="29" t="s">
        <v>3677</v>
      </c>
      <c r="C2070" s="30" t="s">
        <v>1329</v>
      </c>
      <c r="D2070" s="30" t="s">
        <v>3678</v>
      </c>
      <c r="E2070" s="30" t="s">
        <v>4</v>
      </c>
      <c r="F2070" s="40">
        <v>128.32323443182858</v>
      </c>
      <c r="G2070" s="32">
        <v>1</v>
      </c>
      <c r="H2070" s="32"/>
      <c r="I2070" s="34"/>
    </row>
    <row r="2071" spans="2:9" ht="16.2" thickTop="1" thickBot="1" x14ac:dyDescent="0.3">
      <c r="B2071" s="29" t="s">
        <v>3679</v>
      </c>
      <c r="C2071" s="30" t="s">
        <v>1329</v>
      </c>
      <c r="D2071" s="30" t="s">
        <v>3680</v>
      </c>
      <c r="E2071" s="30" t="s">
        <v>4</v>
      </c>
      <c r="F2071" s="40">
        <v>131.66746729612694</v>
      </c>
      <c r="G2071" s="32">
        <v>1</v>
      </c>
      <c r="H2071" s="32"/>
      <c r="I2071" s="34"/>
    </row>
    <row r="2072" spans="2:9" ht="16.2" thickTop="1" thickBot="1" x14ac:dyDescent="0.3">
      <c r="B2072" s="29" t="s">
        <v>3681</v>
      </c>
      <c r="C2072" s="30" t="s">
        <v>1329</v>
      </c>
      <c r="D2072" s="30" t="s">
        <v>3682</v>
      </c>
      <c r="E2072" s="30" t="s">
        <v>4</v>
      </c>
      <c r="F2072" s="40">
        <v>133.31186909127916</v>
      </c>
      <c r="G2072" s="32">
        <v>1</v>
      </c>
      <c r="H2072" s="32"/>
      <c r="I2072" s="34"/>
    </row>
    <row r="2073" spans="2:9" ht="16.2" thickTop="1" thickBot="1" x14ac:dyDescent="0.3">
      <c r="B2073" s="29" t="s">
        <v>3683</v>
      </c>
      <c r="C2073" s="30" t="s">
        <v>1329</v>
      </c>
      <c r="D2073" s="30" t="s">
        <v>3684</v>
      </c>
      <c r="E2073" s="30" t="s">
        <v>4</v>
      </c>
      <c r="F2073" s="40">
        <v>145.8019321645703</v>
      </c>
      <c r="G2073" s="32">
        <v>1</v>
      </c>
      <c r="H2073" s="32"/>
      <c r="I2073" s="34"/>
    </row>
    <row r="2074" spans="2:9" ht="16.2" thickTop="1" thickBot="1" x14ac:dyDescent="0.3">
      <c r="B2074" s="29" t="s">
        <v>3685</v>
      </c>
      <c r="C2074" s="30" t="s">
        <v>1329</v>
      </c>
      <c r="D2074" s="30" t="s">
        <v>3686</v>
      </c>
      <c r="E2074" s="30" t="s">
        <v>4</v>
      </c>
      <c r="F2074" s="40">
        <v>146.54329870423865</v>
      </c>
      <c r="G2074" s="32">
        <v>1</v>
      </c>
      <c r="H2074" s="32"/>
      <c r="I2074" s="34"/>
    </row>
    <row r="2075" spans="2:9" ht="16.2" thickTop="1" thickBot="1" x14ac:dyDescent="0.3">
      <c r="B2075" s="29" t="s">
        <v>3687</v>
      </c>
      <c r="C2075" s="30" t="s">
        <v>1329</v>
      </c>
      <c r="D2075" s="30" t="s">
        <v>3688</v>
      </c>
      <c r="E2075" s="30" t="s">
        <v>4</v>
      </c>
      <c r="F2075" s="40">
        <v>148.01217446507687</v>
      </c>
      <c r="G2075" s="32">
        <v>1</v>
      </c>
      <c r="H2075" s="32"/>
      <c r="I2075" s="34"/>
    </row>
    <row r="2076" spans="2:9" ht="16.2" thickTop="1" thickBot="1" x14ac:dyDescent="0.3">
      <c r="B2076" s="29" t="s">
        <v>3689</v>
      </c>
      <c r="C2076" s="30" t="s">
        <v>1329</v>
      </c>
      <c r="D2076" s="30" t="s">
        <v>3690</v>
      </c>
      <c r="E2076" s="30" t="s">
        <v>4</v>
      </c>
      <c r="F2076" s="40">
        <v>150.18084481008802</v>
      </c>
      <c r="G2076" s="32">
        <v>1</v>
      </c>
      <c r="H2076" s="32"/>
      <c r="I2076" s="34"/>
    </row>
    <row r="2077" spans="2:9" ht="16.2" thickTop="1" thickBot="1" x14ac:dyDescent="0.3">
      <c r="B2077" s="29" t="s">
        <v>3691</v>
      </c>
      <c r="C2077" s="30" t="s">
        <v>1329</v>
      </c>
      <c r="D2077" s="30" t="s">
        <v>3692</v>
      </c>
      <c r="E2077" s="30" t="s">
        <v>4</v>
      </c>
      <c r="F2077" s="40">
        <v>151.60352950926466</v>
      </c>
      <c r="G2077" s="32">
        <v>1</v>
      </c>
      <c r="H2077" s="32"/>
      <c r="I2077" s="34"/>
    </row>
    <row r="2078" spans="2:9" ht="16.2" thickTop="1" thickBot="1" x14ac:dyDescent="0.3">
      <c r="B2078" s="29" t="s">
        <v>3693</v>
      </c>
      <c r="C2078" s="30" t="s">
        <v>1329</v>
      </c>
      <c r="D2078" s="30" t="s">
        <v>3694</v>
      </c>
      <c r="E2078" s="30" t="s">
        <v>4</v>
      </c>
      <c r="F2078" s="40">
        <v>155.07940689929853</v>
      </c>
      <c r="G2078" s="32">
        <v>1</v>
      </c>
      <c r="H2078" s="32"/>
      <c r="I2078" s="34"/>
    </row>
    <row r="2079" spans="2:9" ht="16.2" thickTop="1" thickBot="1" x14ac:dyDescent="0.3">
      <c r="B2079" s="29" t="s">
        <v>3695</v>
      </c>
      <c r="C2079" s="30" t="s">
        <v>1329</v>
      </c>
      <c r="D2079" s="30" t="s">
        <v>3696</v>
      </c>
      <c r="E2079" s="30" t="s">
        <v>4</v>
      </c>
      <c r="F2079" s="40">
        <v>162.95036380643168</v>
      </c>
      <c r="G2079" s="32">
        <v>1</v>
      </c>
      <c r="H2079" s="32"/>
      <c r="I2079" s="34"/>
    </row>
    <row r="2080" spans="2:9" ht="16.2" thickTop="1" thickBot="1" x14ac:dyDescent="0.3">
      <c r="B2080" s="29" t="s">
        <v>3697</v>
      </c>
      <c r="C2080" s="30" t="s">
        <v>1329</v>
      </c>
      <c r="D2080" s="30" t="s">
        <v>3698</v>
      </c>
      <c r="E2080" s="30" t="s">
        <v>4</v>
      </c>
      <c r="F2080" s="40">
        <v>163.57625269194611</v>
      </c>
      <c r="G2080" s="32">
        <v>1</v>
      </c>
      <c r="H2080" s="32"/>
      <c r="I2080" s="34"/>
    </row>
    <row r="2081" spans="2:9" ht="16.2" thickTop="1" thickBot="1" x14ac:dyDescent="0.3">
      <c r="B2081" s="29" t="s">
        <v>3699</v>
      </c>
      <c r="C2081" s="30" t="s">
        <v>1329</v>
      </c>
      <c r="D2081" s="30" t="s">
        <v>3700</v>
      </c>
      <c r="E2081" s="30" t="s">
        <v>4</v>
      </c>
      <c r="F2081" s="40">
        <v>166.63641052702573</v>
      </c>
      <c r="G2081" s="32">
        <v>1</v>
      </c>
      <c r="H2081" s="32"/>
      <c r="I2081" s="34"/>
    </row>
    <row r="2082" spans="2:9" ht="16.2" thickTop="1" thickBot="1" x14ac:dyDescent="0.3">
      <c r="B2082" s="29" t="s">
        <v>3701</v>
      </c>
      <c r="C2082" s="30" t="s">
        <v>1329</v>
      </c>
      <c r="D2082" s="30" t="s">
        <v>3702</v>
      </c>
      <c r="E2082" s="30" t="s">
        <v>4</v>
      </c>
      <c r="F2082" s="40">
        <v>168.41707595407962</v>
      </c>
      <c r="G2082" s="32">
        <v>1</v>
      </c>
      <c r="H2082" s="32"/>
      <c r="I2082" s="34"/>
    </row>
    <row r="2083" spans="2:9" ht="16.2" thickTop="1" thickBot="1" x14ac:dyDescent="0.3">
      <c r="B2083" s="29" t="s">
        <v>3703</v>
      </c>
      <c r="C2083" s="30" t="s">
        <v>1329</v>
      </c>
      <c r="D2083" s="30" t="s">
        <v>3704</v>
      </c>
      <c r="E2083" s="30" t="s">
        <v>4</v>
      </c>
      <c r="F2083" s="40">
        <v>170.15616942563813</v>
      </c>
      <c r="G2083" s="32">
        <v>1</v>
      </c>
      <c r="H2083" s="32"/>
      <c r="I2083" s="34"/>
    </row>
    <row r="2084" spans="2:9" ht="16.2" thickTop="1" thickBot="1" x14ac:dyDescent="0.3">
      <c r="B2084" s="29" t="s">
        <v>3705</v>
      </c>
      <c r="C2084" s="30" t="s">
        <v>1329</v>
      </c>
      <c r="D2084" s="30" t="s">
        <v>3706</v>
      </c>
      <c r="E2084" s="30" t="s">
        <v>4</v>
      </c>
      <c r="F2084" s="40">
        <v>171.29246954251295</v>
      </c>
      <c r="G2084" s="32">
        <v>1</v>
      </c>
      <c r="H2084" s="32"/>
      <c r="I2084" s="34"/>
    </row>
    <row r="2085" spans="2:9" ht="16.2" thickTop="1" thickBot="1" x14ac:dyDescent="0.3">
      <c r="B2085" s="29" t="s">
        <v>3707</v>
      </c>
      <c r="C2085" s="30" t="s">
        <v>1329</v>
      </c>
      <c r="D2085" s="30" t="s">
        <v>3708</v>
      </c>
      <c r="E2085" s="30" t="s">
        <v>4</v>
      </c>
      <c r="F2085" s="40">
        <v>172.96227642157905</v>
      </c>
      <c r="G2085" s="32">
        <v>1</v>
      </c>
      <c r="H2085" s="32"/>
      <c r="I2085" s="34"/>
    </row>
    <row r="2086" spans="2:9" ht="16.2" thickTop="1" thickBot="1" x14ac:dyDescent="0.3">
      <c r="B2086" s="29" t="s">
        <v>3709</v>
      </c>
      <c r="C2086" s="30" t="s">
        <v>1329</v>
      </c>
      <c r="D2086" s="30" t="s">
        <v>3710</v>
      </c>
      <c r="E2086" s="30" t="s">
        <v>4</v>
      </c>
      <c r="F2086" s="40">
        <v>188.18685034523565</v>
      </c>
      <c r="G2086" s="32">
        <v>1</v>
      </c>
      <c r="H2086" s="32"/>
      <c r="I2086" s="34"/>
    </row>
    <row r="2087" spans="2:9" ht="16.2" thickTop="1" thickBot="1" x14ac:dyDescent="0.3">
      <c r="B2087" s="29" t="s">
        <v>3711</v>
      </c>
      <c r="C2087" s="30" t="s">
        <v>1329</v>
      </c>
      <c r="D2087" s="30" t="s">
        <v>3712</v>
      </c>
      <c r="E2087" s="30" t="s">
        <v>4</v>
      </c>
      <c r="F2087" s="40">
        <v>33.172110932263351</v>
      </c>
      <c r="G2087" s="32">
        <v>1</v>
      </c>
      <c r="H2087" s="32"/>
      <c r="I2087" s="34"/>
    </row>
    <row r="2088" spans="2:9" ht="16.2" thickTop="1" thickBot="1" x14ac:dyDescent="0.3">
      <c r="B2088" s="29" t="s">
        <v>3713</v>
      </c>
      <c r="C2088" s="30" t="s">
        <v>1329</v>
      </c>
      <c r="D2088" s="30" t="s">
        <v>3714</v>
      </c>
      <c r="E2088" s="30" t="s">
        <v>4</v>
      </c>
      <c r="F2088" s="40">
        <v>36.898189906297432</v>
      </c>
      <c r="G2088" s="32">
        <v>1</v>
      </c>
      <c r="H2088" s="32"/>
      <c r="I2088" s="34"/>
    </row>
    <row r="2089" spans="2:9" ht="16.2" thickTop="1" thickBot="1" x14ac:dyDescent="0.3">
      <c r="B2089" s="29" t="s">
        <v>3715</v>
      </c>
      <c r="C2089" s="30" t="s">
        <v>1329</v>
      </c>
      <c r="D2089" s="30" t="s">
        <v>3716</v>
      </c>
      <c r="E2089" s="30" t="s">
        <v>4</v>
      </c>
      <c r="F2089" s="40">
        <v>44.128630758390017</v>
      </c>
      <c r="G2089" s="32">
        <v>1</v>
      </c>
      <c r="H2089" s="32"/>
      <c r="I2089" s="34"/>
    </row>
    <row r="2090" spans="2:9" ht="16.2" thickTop="1" thickBot="1" x14ac:dyDescent="0.3">
      <c r="B2090" s="29" t="s">
        <v>3717</v>
      </c>
      <c r="C2090" s="30" t="s">
        <v>1329</v>
      </c>
      <c r="D2090" s="30" t="s">
        <v>3718</v>
      </c>
      <c r="E2090" s="30" t="s">
        <v>4</v>
      </c>
      <c r="F2090" s="40">
        <v>48.497535340547756</v>
      </c>
      <c r="G2090" s="32">
        <v>1</v>
      </c>
      <c r="H2090" s="32"/>
      <c r="I2090" s="34"/>
    </row>
    <row r="2091" spans="2:9" ht="16.2" thickTop="1" thickBot="1" x14ac:dyDescent="0.3">
      <c r="B2091" s="29" t="s">
        <v>3719</v>
      </c>
      <c r="C2091" s="30" t="s">
        <v>1329</v>
      </c>
      <c r="D2091" s="30" t="s">
        <v>3720</v>
      </c>
      <c r="E2091" s="30" t="s">
        <v>4</v>
      </c>
      <c r="F2091" s="40">
        <v>50.212763430247733</v>
      </c>
      <c r="G2091" s="32">
        <v>1</v>
      </c>
      <c r="H2091" s="32"/>
      <c r="I2091" s="34"/>
    </row>
    <row r="2092" spans="2:9" ht="16.2" thickTop="1" thickBot="1" x14ac:dyDescent="0.3">
      <c r="B2092" s="29" t="s">
        <v>3721</v>
      </c>
      <c r="C2092" s="30" t="s">
        <v>1329</v>
      </c>
      <c r="D2092" s="30" t="s">
        <v>3722</v>
      </c>
      <c r="E2092" s="30" t="s">
        <v>4</v>
      </c>
      <c r="F2092" s="40">
        <v>51.909515095283105</v>
      </c>
      <c r="G2092" s="32">
        <v>1</v>
      </c>
      <c r="H2092" s="32"/>
      <c r="I2092" s="34"/>
    </row>
    <row r="2093" spans="2:9" ht="16.2" thickTop="1" thickBot="1" x14ac:dyDescent="0.3">
      <c r="B2093" s="29" t="s">
        <v>3723</v>
      </c>
      <c r="C2093" s="30" t="s">
        <v>1329</v>
      </c>
      <c r="D2093" s="30" t="s">
        <v>3724</v>
      </c>
      <c r="E2093" s="30" t="s">
        <v>4</v>
      </c>
      <c r="F2093" s="40">
        <v>63.269436859920887</v>
      </c>
      <c r="G2093" s="32">
        <v>1</v>
      </c>
      <c r="H2093" s="32"/>
      <c r="I2093" s="34"/>
    </row>
    <row r="2094" spans="2:9" ht="16.2" thickTop="1" thickBot="1" x14ac:dyDescent="0.3">
      <c r="B2094" s="29" t="s">
        <v>3725</v>
      </c>
      <c r="C2094" s="30" t="s">
        <v>1329</v>
      </c>
      <c r="D2094" s="30" t="s">
        <v>3726</v>
      </c>
      <c r="E2094" s="30" t="s">
        <v>4</v>
      </c>
      <c r="F2094" s="40">
        <v>65.585918602249109</v>
      </c>
      <c r="G2094" s="32">
        <v>1</v>
      </c>
      <c r="H2094" s="32"/>
      <c r="I2094" s="34"/>
    </row>
    <row r="2095" spans="2:9" ht="16.2" thickTop="1" thickBot="1" x14ac:dyDescent="0.3">
      <c r="B2095" s="29" t="s">
        <v>3727</v>
      </c>
      <c r="C2095" s="30" t="s">
        <v>1329</v>
      </c>
      <c r="D2095" s="30" t="s">
        <v>3728</v>
      </c>
      <c r="E2095" s="30" t="s">
        <v>4</v>
      </c>
      <c r="F2095" s="40">
        <v>69.354339382806316</v>
      </c>
      <c r="G2095" s="32">
        <v>1</v>
      </c>
      <c r="H2095" s="32"/>
      <c r="I2095" s="34"/>
    </row>
    <row r="2096" spans="2:9" ht="16.2" thickTop="1" thickBot="1" x14ac:dyDescent="0.3">
      <c r="B2096" s="29" t="s">
        <v>3729</v>
      </c>
      <c r="C2096" s="30" t="s">
        <v>1329</v>
      </c>
      <c r="D2096" s="30" t="s">
        <v>3730</v>
      </c>
      <c r="E2096" s="30" t="s">
        <v>4</v>
      </c>
      <c r="F2096" s="40">
        <v>88.933960570122181</v>
      </c>
      <c r="G2096" s="32">
        <v>1</v>
      </c>
      <c r="H2096" s="32"/>
      <c r="I2096" s="34"/>
    </row>
    <row r="2097" spans="2:9" ht="16.2" thickTop="1" thickBot="1" x14ac:dyDescent="0.3">
      <c r="B2097" s="29" t="s">
        <v>3731</v>
      </c>
      <c r="C2097" s="30" t="s">
        <v>1329</v>
      </c>
      <c r="D2097" s="30" t="s">
        <v>3732</v>
      </c>
      <c r="E2097" s="30" t="s">
        <v>4</v>
      </c>
      <c r="F2097" s="40">
        <v>45.918380427570682</v>
      </c>
      <c r="G2097" s="32">
        <v>1</v>
      </c>
      <c r="H2097" s="32"/>
      <c r="I2097" s="34"/>
    </row>
    <row r="2098" spans="2:9" ht="16.2" thickTop="1" thickBot="1" x14ac:dyDescent="0.3">
      <c r="B2098" s="29" t="s">
        <v>3733</v>
      </c>
      <c r="C2098" s="30" t="s">
        <v>1329</v>
      </c>
      <c r="D2098" s="30" t="s">
        <v>3734</v>
      </c>
      <c r="E2098" s="30" t="s">
        <v>4</v>
      </c>
      <c r="F2098" s="40">
        <v>68.166305276870474</v>
      </c>
      <c r="G2098" s="32">
        <v>1</v>
      </c>
      <c r="H2098" s="32"/>
      <c r="I2098" s="34"/>
    </row>
    <row r="2099" spans="2:9" ht="16.2" thickTop="1" thickBot="1" x14ac:dyDescent="0.3">
      <c r="B2099" s="29" t="s">
        <v>3735</v>
      </c>
      <c r="C2099" s="30" t="s">
        <v>1329</v>
      </c>
      <c r="D2099" s="30" t="s">
        <v>3736</v>
      </c>
      <c r="E2099" s="30" t="s">
        <v>4</v>
      </c>
      <c r="F2099" s="40">
        <v>82.427795564883169</v>
      </c>
      <c r="G2099" s="32">
        <v>1</v>
      </c>
      <c r="H2099" s="32"/>
      <c r="I2099" s="34"/>
    </row>
    <row r="2100" spans="2:9" ht="16.2" thickTop="1" thickBot="1" x14ac:dyDescent="0.3">
      <c r="B2100" s="29" t="s">
        <v>3737</v>
      </c>
      <c r="C2100" s="30" t="s">
        <v>1329</v>
      </c>
      <c r="D2100" s="30" t="s">
        <v>3738</v>
      </c>
      <c r="E2100" s="30" t="s">
        <v>4</v>
      </c>
      <c r="F2100" s="40">
        <v>89.783722134489693</v>
      </c>
      <c r="G2100" s="32">
        <v>1</v>
      </c>
      <c r="H2100" s="32"/>
      <c r="I2100" s="34"/>
    </row>
    <row r="2101" spans="2:9" ht="16.2" thickTop="1" thickBot="1" x14ac:dyDescent="0.3">
      <c r="B2101" s="29" t="s">
        <v>3739</v>
      </c>
      <c r="C2101" s="30" t="s">
        <v>1329</v>
      </c>
      <c r="D2101" s="30" t="s">
        <v>3740</v>
      </c>
      <c r="E2101" s="30" t="s">
        <v>4</v>
      </c>
      <c r="F2101" s="40">
        <v>35.169857783066462</v>
      </c>
      <c r="G2101" s="32">
        <v>1</v>
      </c>
      <c r="H2101" s="32"/>
      <c r="I2101" s="34"/>
    </row>
    <row r="2102" spans="2:9" ht="16.2" thickTop="1" thickBot="1" x14ac:dyDescent="0.3">
      <c r="B2102" s="29" t="s">
        <v>3741</v>
      </c>
      <c r="C2102" s="30" t="s">
        <v>1329</v>
      </c>
      <c r="D2102" s="30" t="s">
        <v>3742</v>
      </c>
      <c r="E2102" s="30" t="s">
        <v>4</v>
      </c>
      <c r="F2102" s="40">
        <v>35.423835822001614</v>
      </c>
      <c r="G2102" s="32">
        <v>1</v>
      </c>
      <c r="H2102" s="32"/>
      <c r="I2102" s="34"/>
    </row>
    <row r="2103" spans="2:9" ht="16.2" thickTop="1" thickBot="1" x14ac:dyDescent="0.3">
      <c r="B2103" s="29" t="s">
        <v>3743</v>
      </c>
      <c r="C2103" s="30" t="s">
        <v>1329</v>
      </c>
      <c r="D2103" s="30" t="s">
        <v>3744</v>
      </c>
      <c r="E2103" s="30" t="s">
        <v>4</v>
      </c>
      <c r="F2103" s="40">
        <v>35.655699605474091</v>
      </c>
      <c r="G2103" s="32">
        <v>1</v>
      </c>
      <c r="H2103" s="32"/>
      <c r="I2103" s="34"/>
    </row>
    <row r="2104" spans="2:9" ht="16.2" thickTop="1" thickBot="1" x14ac:dyDescent="0.3">
      <c r="B2104" s="29" t="s">
        <v>3745</v>
      </c>
      <c r="C2104" s="30" t="s">
        <v>1329</v>
      </c>
      <c r="D2104" s="30" t="s">
        <v>3746</v>
      </c>
      <c r="E2104" s="30" t="s">
        <v>4</v>
      </c>
      <c r="F2104" s="40">
        <v>36.066473013345373</v>
      </c>
      <c r="G2104" s="32">
        <v>1</v>
      </c>
      <c r="H2104" s="32"/>
      <c r="I2104" s="34"/>
    </row>
    <row r="2105" spans="2:9" ht="16.2" thickTop="1" thickBot="1" x14ac:dyDescent="0.3">
      <c r="B2105" s="29" t="s">
        <v>3747</v>
      </c>
      <c r="C2105" s="30" t="s">
        <v>1329</v>
      </c>
      <c r="D2105" s="30" t="s">
        <v>3748</v>
      </c>
      <c r="E2105" s="30" t="s">
        <v>4</v>
      </c>
      <c r="F2105" s="40">
        <v>36.250321939417439</v>
      </c>
      <c r="G2105" s="32">
        <v>1</v>
      </c>
      <c r="H2105" s="32"/>
      <c r="I2105" s="34"/>
    </row>
    <row r="2106" spans="2:9" ht="16.2" thickTop="1" thickBot="1" x14ac:dyDescent="0.3">
      <c r="B2106" s="29" t="s">
        <v>3749</v>
      </c>
      <c r="C2106" s="30" t="s">
        <v>1329</v>
      </c>
      <c r="D2106" s="30" t="s">
        <v>3750</v>
      </c>
      <c r="E2106" s="30" t="s">
        <v>4</v>
      </c>
      <c r="F2106" s="40">
        <v>36.422301124305626</v>
      </c>
      <c r="G2106" s="32">
        <v>1</v>
      </c>
      <c r="H2106" s="32"/>
      <c r="I2106" s="34"/>
    </row>
    <row r="2107" spans="2:9" ht="16.2" thickTop="1" thickBot="1" x14ac:dyDescent="0.3">
      <c r="B2107" s="29" t="s">
        <v>3751</v>
      </c>
      <c r="C2107" s="30" t="s">
        <v>1329</v>
      </c>
      <c r="D2107" s="30" t="s">
        <v>3752</v>
      </c>
      <c r="E2107" s="30" t="s">
        <v>4</v>
      </c>
      <c r="F2107" s="40">
        <v>33.808633930291585</v>
      </c>
      <c r="G2107" s="32">
        <v>1</v>
      </c>
      <c r="H2107" s="32"/>
      <c r="I2107" s="34"/>
    </row>
    <row r="2108" spans="2:9" ht="16.2" thickTop="1" thickBot="1" x14ac:dyDescent="0.3">
      <c r="B2108" s="29" t="s">
        <v>3753</v>
      </c>
      <c r="C2108" s="30" t="s">
        <v>1329</v>
      </c>
      <c r="D2108" s="30" t="s">
        <v>3754</v>
      </c>
      <c r="E2108" s="30" t="s">
        <v>4</v>
      </c>
      <c r="F2108" s="40">
        <v>34.219407338162867</v>
      </c>
      <c r="G2108" s="32">
        <v>1</v>
      </c>
      <c r="H2108" s="32"/>
      <c r="I2108" s="34"/>
    </row>
    <row r="2109" spans="2:9" ht="16.2" thickTop="1" thickBot="1" x14ac:dyDescent="0.3">
      <c r="B2109" s="29" t="s">
        <v>3755</v>
      </c>
      <c r="C2109" s="30" t="s">
        <v>1329</v>
      </c>
      <c r="D2109" s="30" t="s">
        <v>3756</v>
      </c>
      <c r="E2109" s="30" t="s">
        <v>4</v>
      </c>
      <c r="F2109" s="40">
        <v>34.889098086642555</v>
      </c>
      <c r="G2109" s="32">
        <v>1</v>
      </c>
      <c r="H2109" s="32"/>
      <c r="I2109" s="34"/>
    </row>
    <row r="2110" spans="2:9" ht="16.2" thickTop="1" thickBot="1" x14ac:dyDescent="0.3">
      <c r="B2110" s="29" t="s">
        <v>3757</v>
      </c>
      <c r="C2110" s="30" t="s">
        <v>1329</v>
      </c>
      <c r="D2110" s="30" t="s">
        <v>3758</v>
      </c>
      <c r="E2110" s="30" t="s">
        <v>4</v>
      </c>
      <c r="F2110" s="40">
        <v>19.827317428542695</v>
      </c>
      <c r="G2110" s="32">
        <v>1</v>
      </c>
      <c r="H2110" s="32"/>
      <c r="I2110" s="34"/>
    </row>
    <row r="2111" spans="2:9" ht="16.2" thickTop="1" thickBot="1" x14ac:dyDescent="0.3">
      <c r="B2111" s="29" t="s">
        <v>3759</v>
      </c>
      <c r="C2111" s="30" t="s">
        <v>1329</v>
      </c>
      <c r="D2111" s="30" t="s">
        <v>3760</v>
      </c>
      <c r="E2111" s="30" t="s">
        <v>4</v>
      </c>
      <c r="F2111" s="40">
        <v>28.401292532777376</v>
      </c>
      <c r="G2111" s="32">
        <v>1</v>
      </c>
      <c r="H2111" s="32"/>
      <c r="I2111" s="34"/>
    </row>
    <row r="2112" spans="2:9" ht="16.2" thickTop="1" thickBot="1" x14ac:dyDescent="0.3">
      <c r="B2112" s="29" t="s">
        <v>3761</v>
      </c>
      <c r="C2112" s="30" t="s">
        <v>1329</v>
      </c>
      <c r="D2112" s="30" t="s">
        <v>3762</v>
      </c>
      <c r="E2112" s="30" t="s">
        <v>4</v>
      </c>
      <c r="F2112" s="40">
        <v>20.363190872557364</v>
      </c>
      <c r="G2112" s="32">
        <v>1</v>
      </c>
      <c r="H2112" s="32"/>
      <c r="I2112" s="34"/>
    </row>
    <row r="2113" spans="2:9" ht="16.2" thickTop="1" thickBot="1" x14ac:dyDescent="0.3">
      <c r="B2113" s="29" t="s">
        <v>3763</v>
      </c>
      <c r="C2113" s="30" t="s">
        <v>1329</v>
      </c>
      <c r="D2113" s="30" t="s">
        <v>3764</v>
      </c>
      <c r="E2113" s="30" t="s">
        <v>4</v>
      </c>
      <c r="F2113" s="40">
        <v>31.08065975285071</v>
      </c>
      <c r="G2113" s="32">
        <v>1</v>
      </c>
      <c r="H2113" s="32"/>
      <c r="I2113" s="34"/>
    </row>
    <row r="2114" spans="2:9" ht="16.2" thickTop="1" thickBot="1" x14ac:dyDescent="0.3">
      <c r="B2114" s="29" t="s">
        <v>3765</v>
      </c>
      <c r="C2114" s="30" t="s">
        <v>1329</v>
      </c>
      <c r="D2114" s="30" t="s">
        <v>3766</v>
      </c>
      <c r="E2114" s="30" t="s">
        <v>4</v>
      </c>
      <c r="F2114" s="40">
        <v>31.61653319686538</v>
      </c>
      <c r="G2114" s="32">
        <v>1</v>
      </c>
      <c r="H2114" s="32"/>
      <c r="I2114" s="34"/>
    </row>
    <row r="2115" spans="2:9" ht="16.2" thickTop="1" thickBot="1" x14ac:dyDescent="0.3">
      <c r="B2115" s="29" t="s">
        <v>3767</v>
      </c>
      <c r="C2115" s="30" t="s">
        <v>1329</v>
      </c>
      <c r="D2115" s="30" t="s">
        <v>3768</v>
      </c>
      <c r="E2115" s="30" t="s">
        <v>4</v>
      </c>
      <c r="F2115" s="40">
        <v>21.434937760586699</v>
      </c>
      <c r="G2115" s="32">
        <v>1</v>
      </c>
      <c r="H2115" s="32"/>
      <c r="I2115" s="34"/>
    </row>
    <row r="2116" spans="2:9" ht="16.2" thickTop="1" thickBot="1" x14ac:dyDescent="0.3">
      <c r="B2116" s="29" t="s">
        <v>3769</v>
      </c>
      <c r="C2116" s="30" t="s">
        <v>1329</v>
      </c>
      <c r="D2116" s="30" t="s">
        <v>3770</v>
      </c>
      <c r="E2116" s="30" t="s">
        <v>4</v>
      </c>
      <c r="F2116" s="40">
        <v>21.970811204601365</v>
      </c>
      <c r="G2116" s="32">
        <v>1</v>
      </c>
      <c r="H2116" s="32"/>
      <c r="I2116" s="34"/>
    </row>
    <row r="2117" spans="2:9" ht="16.2" thickTop="1" thickBot="1" x14ac:dyDescent="0.3">
      <c r="B2117" s="29" t="s">
        <v>3771</v>
      </c>
      <c r="C2117" s="30" t="s">
        <v>1329</v>
      </c>
      <c r="D2117" s="30" t="s">
        <v>3772</v>
      </c>
      <c r="E2117" s="30" t="s">
        <v>4</v>
      </c>
      <c r="F2117" s="40">
        <v>22.506684648616034</v>
      </c>
      <c r="G2117" s="32">
        <v>1</v>
      </c>
      <c r="H2117" s="32"/>
      <c r="I2117" s="34"/>
    </row>
    <row r="2118" spans="2:9" ht="16.2" thickTop="1" thickBot="1" x14ac:dyDescent="0.3">
      <c r="B2118" s="29" t="s">
        <v>3773</v>
      </c>
      <c r="C2118" s="30" t="s">
        <v>1329</v>
      </c>
      <c r="D2118" s="30" t="s">
        <v>3774</v>
      </c>
      <c r="E2118" s="30" t="s">
        <v>4</v>
      </c>
      <c r="F2118" s="40">
        <v>23.042558092630699</v>
      </c>
      <c r="G2118" s="32">
        <v>1</v>
      </c>
      <c r="H2118" s="32"/>
      <c r="I2118" s="34"/>
    </row>
    <row r="2119" spans="2:9" ht="16.2" thickTop="1" thickBot="1" x14ac:dyDescent="0.3">
      <c r="B2119" s="29" t="s">
        <v>3775</v>
      </c>
      <c r="C2119" s="30" t="s">
        <v>1329</v>
      </c>
      <c r="D2119" s="30" t="s">
        <v>3776</v>
      </c>
      <c r="E2119" s="30" t="s">
        <v>4</v>
      </c>
      <c r="F2119" s="40">
        <v>23.578431536645368</v>
      </c>
      <c r="G2119" s="32">
        <v>1</v>
      </c>
      <c r="H2119" s="32"/>
      <c r="I2119" s="34"/>
    </row>
    <row r="2120" spans="2:9" ht="16.2" thickTop="1" thickBot="1" x14ac:dyDescent="0.3">
      <c r="B2120" s="29" t="s">
        <v>3777</v>
      </c>
      <c r="C2120" s="30" t="s">
        <v>1329</v>
      </c>
      <c r="D2120" s="30" t="s">
        <v>3778</v>
      </c>
      <c r="E2120" s="30" t="s">
        <v>4</v>
      </c>
      <c r="F2120" s="40">
        <v>24.114304980660037</v>
      </c>
      <c r="G2120" s="32">
        <v>1</v>
      </c>
      <c r="H2120" s="32"/>
      <c r="I2120" s="34"/>
    </row>
    <row r="2121" spans="2:9" ht="16.2" thickTop="1" thickBot="1" x14ac:dyDescent="0.3">
      <c r="B2121" s="29" t="s">
        <v>3779</v>
      </c>
      <c r="C2121" s="30" t="s">
        <v>1329</v>
      </c>
      <c r="D2121" s="30" t="s">
        <v>3780</v>
      </c>
      <c r="E2121" s="30" t="s">
        <v>4</v>
      </c>
      <c r="F2121" s="40">
        <v>37.611545792192317</v>
      </c>
      <c r="G2121" s="32">
        <v>1</v>
      </c>
      <c r="H2121" s="32"/>
      <c r="I2121" s="34"/>
    </row>
    <row r="2122" spans="2:9" ht="16.2" thickTop="1" thickBot="1" x14ac:dyDescent="0.3">
      <c r="B2122" s="29" t="s">
        <v>3781</v>
      </c>
      <c r="C2122" s="30" t="s">
        <v>1329</v>
      </c>
      <c r="D2122" s="30" t="s">
        <v>3782</v>
      </c>
      <c r="E2122" s="30" t="s">
        <v>4</v>
      </c>
      <c r="F2122" s="40">
        <v>33.322792107883963</v>
      </c>
      <c r="G2122" s="32">
        <v>1</v>
      </c>
      <c r="H2122" s="32"/>
      <c r="I2122" s="34"/>
    </row>
    <row r="2123" spans="2:9" ht="16.2" thickTop="1" thickBot="1" x14ac:dyDescent="0.3">
      <c r="B2123" s="29" t="s">
        <v>3783</v>
      </c>
      <c r="C2123" s="30" t="s">
        <v>1329</v>
      </c>
      <c r="D2123" s="30" t="s">
        <v>3784</v>
      </c>
      <c r="E2123" s="30" t="s">
        <v>4</v>
      </c>
      <c r="F2123" s="40">
        <v>77.642489902188203</v>
      </c>
      <c r="G2123" s="32">
        <v>1</v>
      </c>
      <c r="H2123" s="32"/>
      <c r="I2123" s="34"/>
    </row>
    <row r="2124" spans="2:9" ht="16.2" thickTop="1" thickBot="1" x14ac:dyDescent="0.3">
      <c r="B2124" s="29" t="s">
        <v>3785</v>
      </c>
      <c r="C2124" s="30" t="s">
        <v>1329</v>
      </c>
      <c r="D2124" s="30" t="s">
        <v>3786</v>
      </c>
      <c r="E2124" s="30" t="s">
        <v>4</v>
      </c>
      <c r="F2124" s="40">
        <v>80.700345679817815</v>
      </c>
      <c r="G2124" s="32">
        <v>1</v>
      </c>
      <c r="H2124" s="32"/>
      <c r="I2124" s="34"/>
    </row>
    <row r="2125" spans="2:9" ht="16.2" thickTop="1" thickBot="1" x14ac:dyDescent="0.3">
      <c r="B2125" s="29" t="s">
        <v>3787</v>
      </c>
      <c r="C2125" s="30" t="s">
        <v>1329</v>
      </c>
      <c r="D2125" s="30" t="s">
        <v>3788</v>
      </c>
      <c r="E2125" s="30" t="s">
        <v>4</v>
      </c>
      <c r="F2125" s="40">
        <v>16.557788044529204</v>
      </c>
      <c r="G2125" s="32">
        <v>1</v>
      </c>
      <c r="H2125" s="32"/>
      <c r="I2125" s="34"/>
    </row>
    <row r="2126" spans="2:9" ht="16.2" thickTop="1" thickBot="1" x14ac:dyDescent="0.3">
      <c r="B2126" s="29" t="s">
        <v>3789</v>
      </c>
      <c r="C2126" s="30" t="s">
        <v>1329</v>
      </c>
      <c r="D2126" s="30" t="s">
        <v>3790</v>
      </c>
      <c r="E2126" s="30" t="s">
        <v>4</v>
      </c>
      <c r="F2126" s="40">
        <v>38484.005730301811</v>
      </c>
      <c r="G2126" s="32">
        <v>0</v>
      </c>
      <c r="H2126" s="32" t="s">
        <v>3789</v>
      </c>
      <c r="I2126" s="34" t="s">
        <v>1615</v>
      </c>
    </row>
    <row r="2127" spans="2:9" ht="16.2" thickTop="1" thickBot="1" x14ac:dyDescent="0.3">
      <c r="B2127" s="29" t="s">
        <v>3791</v>
      </c>
      <c r="C2127" s="30" t="s">
        <v>1329</v>
      </c>
      <c r="D2127" s="30" t="s">
        <v>3792</v>
      </c>
      <c r="E2127" s="30" t="s">
        <v>4</v>
      </c>
      <c r="F2127" s="40">
        <v>40641.705698168349</v>
      </c>
      <c r="G2127" s="32">
        <v>0</v>
      </c>
      <c r="H2127" s="32" t="s">
        <v>3791</v>
      </c>
      <c r="I2127" s="34" t="s">
        <v>1615</v>
      </c>
    </row>
    <row r="2128" spans="2:9" ht="16.2" thickTop="1" thickBot="1" x14ac:dyDescent="0.3">
      <c r="B2128" s="29" t="s">
        <v>3793</v>
      </c>
      <c r="C2128" s="30" t="s">
        <v>1329</v>
      </c>
      <c r="D2128" s="30" t="s">
        <v>3794</v>
      </c>
      <c r="E2128" s="30" t="s">
        <v>4</v>
      </c>
      <c r="F2128" s="40">
        <v>40973.408331066319</v>
      </c>
      <c r="G2128" s="32">
        <v>0</v>
      </c>
      <c r="H2128" s="32" t="s">
        <v>3793</v>
      </c>
      <c r="I2128" s="34" t="s">
        <v>1615</v>
      </c>
    </row>
    <row r="2129" spans="2:9" ht="16.2" thickTop="1" thickBot="1" x14ac:dyDescent="0.3">
      <c r="B2129" s="29" t="s">
        <v>3795</v>
      </c>
      <c r="C2129" s="30" t="s">
        <v>1329</v>
      </c>
      <c r="D2129" s="30" t="s">
        <v>3796</v>
      </c>
      <c r="E2129" s="30" t="s">
        <v>4</v>
      </c>
      <c r="F2129" s="40">
        <v>14672.795209233695</v>
      </c>
      <c r="G2129" s="32">
        <v>0</v>
      </c>
      <c r="H2129" s="32" t="s">
        <v>3795</v>
      </c>
      <c r="I2129" s="34" t="s">
        <v>1615</v>
      </c>
    </row>
    <row r="2130" spans="2:9" ht="16.2" thickTop="1" thickBot="1" x14ac:dyDescent="0.3">
      <c r="B2130" s="29" t="s">
        <v>3797</v>
      </c>
      <c r="C2130" s="30" t="s">
        <v>1329</v>
      </c>
      <c r="D2130" s="30" t="s">
        <v>3798</v>
      </c>
      <c r="E2130" s="30" t="s">
        <v>4</v>
      </c>
      <c r="F2130" s="40">
        <v>15340.399242534673</v>
      </c>
      <c r="G2130" s="32">
        <v>0</v>
      </c>
      <c r="H2130" s="32" t="s">
        <v>3797</v>
      </c>
      <c r="I2130" s="34" t="s">
        <v>1615</v>
      </c>
    </row>
    <row r="2131" spans="2:9" ht="16.2" thickTop="1" thickBot="1" x14ac:dyDescent="0.3">
      <c r="B2131" s="29" t="s">
        <v>3799</v>
      </c>
      <c r="C2131" s="30" t="s">
        <v>1329</v>
      </c>
      <c r="D2131" s="30" t="s">
        <v>3800</v>
      </c>
      <c r="E2131" s="30" t="s">
        <v>4</v>
      </c>
      <c r="F2131" s="40">
        <v>15999.605740825571</v>
      </c>
      <c r="G2131" s="32">
        <v>0</v>
      </c>
      <c r="H2131" s="32" t="s">
        <v>3799</v>
      </c>
      <c r="I2131" s="34" t="s">
        <v>1615</v>
      </c>
    </row>
    <row r="2132" spans="2:9" ht="16.2" thickTop="1" thickBot="1" x14ac:dyDescent="0.3">
      <c r="B2132" s="29" t="s">
        <v>3801</v>
      </c>
      <c r="C2132" s="30" t="s">
        <v>1329</v>
      </c>
      <c r="D2132" s="30" t="s">
        <v>3802</v>
      </c>
      <c r="E2132" s="30" t="s">
        <v>4</v>
      </c>
      <c r="F2132" s="40">
        <v>8217.2057212291766</v>
      </c>
      <c r="G2132" s="32">
        <v>0</v>
      </c>
      <c r="H2132" s="32" t="s">
        <v>3801</v>
      </c>
      <c r="I2132" s="34" t="s">
        <v>1598</v>
      </c>
    </row>
    <row r="2133" spans="2:9" ht="16.2" thickTop="1" thickBot="1" x14ac:dyDescent="0.3">
      <c r="B2133" s="29" t="s">
        <v>3803</v>
      </c>
      <c r="C2133" s="30" t="s">
        <v>1329</v>
      </c>
      <c r="D2133" s="30" t="s">
        <v>3804</v>
      </c>
      <c r="E2133" s="30" t="s">
        <v>4</v>
      </c>
      <c r="F2133" s="40">
        <v>8858.2175603315791</v>
      </c>
      <c r="G2133" s="32">
        <v>0</v>
      </c>
      <c r="H2133" s="32" t="s">
        <v>3803</v>
      </c>
      <c r="I2133" s="34" t="s">
        <v>1598</v>
      </c>
    </row>
    <row r="2134" spans="2:9" ht="16.2" thickTop="1" thickBot="1" x14ac:dyDescent="0.3">
      <c r="B2134" s="29" t="s">
        <v>3805</v>
      </c>
      <c r="C2134" s="30" t="s">
        <v>1329</v>
      </c>
      <c r="D2134" s="30" t="s">
        <v>3806</v>
      </c>
      <c r="E2134" s="30" t="s">
        <v>4</v>
      </c>
      <c r="F2134" s="40">
        <v>9276.2281919442084</v>
      </c>
      <c r="G2134" s="32">
        <v>0</v>
      </c>
      <c r="H2134" s="32" t="s">
        <v>3805</v>
      </c>
      <c r="I2134" s="34" t="s">
        <v>1598</v>
      </c>
    </row>
    <row r="2135" spans="2:9" ht="16.2" thickTop="1" thickBot="1" x14ac:dyDescent="0.3">
      <c r="B2135" s="29" t="s">
        <v>3807</v>
      </c>
      <c r="C2135" s="30" t="s">
        <v>1329</v>
      </c>
      <c r="D2135" s="30" t="s">
        <v>3808</v>
      </c>
      <c r="E2135" s="30" t="s">
        <v>4</v>
      </c>
      <c r="F2135" s="40">
        <v>19373.54869598466</v>
      </c>
      <c r="G2135" s="32">
        <v>0</v>
      </c>
      <c r="H2135" s="32" t="s">
        <v>3807</v>
      </c>
      <c r="I2135" s="34" t="s">
        <v>1615</v>
      </c>
    </row>
    <row r="2136" spans="2:9" ht="16.2" thickTop="1" thickBot="1" x14ac:dyDescent="0.3">
      <c r="B2136" s="29" t="s">
        <v>3809</v>
      </c>
      <c r="C2136" s="30" t="s">
        <v>1329</v>
      </c>
      <c r="D2136" s="30" t="s">
        <v>3810</v>
      </c>
      <c r="E2136" s="30" t="s">
        <v>4</v>
      </c>
      <c r="F2136" s="40">
        <v>9686.7743479923301</v>
      </c>
      <c r="G2136" s="32">
        <v>0</v>
      </c>
      <c r="H2136" s="32" t="s">
        <v>3809</v>
      </c>
      <c r="I2136" s="34" t="s">
        <v>1598</v>
      </c>
    </row>
    <row r="2137" spans="2:9" ht="16.2" thickTop="1" thickBot="1" x14ac:dyDescent="0.3">
      <c r="B2137" s="29" t="s">
        <v>3811</v>
      </c>
      <c r="C2137" s="30" t="s">
        <v>1329</v>
      </c>
      <c r="D2137" s="30" t="s">
        <v>3812</v>
      </c>
      <c r="E2137" s="30" t="s">
        <v>4</v>
      </c>
      <c r="F2137" s="40">
        <v>19576.489125394808</v>
      </c>
      <c r="G2137" s="32">
        <v>0</v>
      </c>
      <c r="H2137" s="32" t="s">
        <v>3811</v>
      </c>
      <c r="I2137" s="34" t="s">
        <v>1615</v>
      </c>
    </row>
    <row r="2138" spans="2:9" ht="16.2" thickTop="1" thickBot="1" x14ac:dyDescent="0.3">
      <c r="B2138" s="29" t="s">
        <v>3813</v>
      </c>
      <c r="C2138" s="30" t="s">
        <v>1329</v>
      </c>
      <c r="D2138" s="30" t="s">
        <v>3814</v>
      </c>
      <c r="E2138" s="30" t="s">
        <v>4</v>
      </c>
      <c r="F2138" s="40">
        <v>19979.570805878418</v>
      </c>
      <c r="G2138" s="32">
        <v>0</v>
      </c>
      <c r="H2138" s="32" t="s">
        <v>3813</v>
      </c>
      <c r="I2138" s="34" t="s">
        <v>1615</v>
      </c>
    </row>
    <row r="2139" spans="2:9" ht="16.2" thickTop="1" thickBot="1" x14ac:dyDescent="0.3">
      <c r="B2139" s="29" t="s">
        <v>3815</v>
      </c>
      <c r="C2139" s="30" t="s">
        <v>1329</v>
      </c>
      <c r="D2139" s="30" t="s">
        <v>3816</v>
      </c>
      <c r="E2139" s="30" t="s">
        <v>4</v>
      </c>
      <c r="F2139" s="40">
        <v>20774.537453498862</v>
      </c>
      <c r="G2139" s="32">
        <v>0</v>
      </c>
      <c r="H2139" s="32" t="s">
        <v>3815</v>
      </c>
      <c r="I2139" s="34" t="s">
        <v>1615</v>
      </c>
    </row>
    <row r="2140" spans="2:9" ht="16.2" thickTop="1" thickBot="1" x14ac:dyDescent="0.3">
      <c r="B2140" s="29" t="s">
        <v>3817</v>
      </c>
      <c r="C2140" s="30" t="s">
        <v>1329</v>
      </c>
      <c r="D2140" s="30" t="s">
        <v>3818</v>
      </c>
      <c r="E2140" s="30" t="s">
        <v>4</v>
      </c>
      <c r="F2140" s="40">
        <v>20970.946466790068</v>
      </c>
      <c r="G2140" s="32">
        <v>0</v>
      </c>
      <c r="H2140" s="32" t="s">
        <v>3817</v>
      </c>
      <c r="I2140" s="34" t="s">
        <v>1615</v>
      </c>
    </row>
    <row r="2141" spans="2:9" ht="16.2" thickTop="1" thickBot="1" x14ac:dyDescent="0.3">
      <c r="B2141" s="29" t="s">
        <v>3819</v>
      </c>
      <c r="C2141" s="30" t="s">
        <v>1329</v>
      </c>
      <c r="D2141" s="30" t="s">
        <v>3820</v>
      </c>
      <c r="E2141" s="30" t="s">
        <v>4</v>
      </c>
      <c r="F2141" s="40">
        <v>21554.575149990291</v>
      </c>
      <c r="G2141" s="32">
        <v>0</v>
      </c>
      <c r="H2141" s="32" t="s">
        <v>3819</v>
      </c>
      <c r="I2141" s="34" t="s">
        <v>1615</v>
      </c>
    </row>
    <row r="2142" spans="2:9" ht="16.2" thickTop="1" thickBot="1" x14ac:dyDescent="0.3">
      <c r="B2142" s="29" t="s">
        <v>3821</v>
      </c>
      <c r="C2142" s="30" t="s">
        <v>1329</v>
      </c>
      <c r="D2142" s="30" t="s">
        <v>3822</v>
      </c>
      <c r="E2142" s="30" t="s">
        <v>4</v>
      </c>
      <c r="F2142" s="40">
        <v>22508.628433079382</v>
      </c>
      <c r="G2142" s="32">
        <v>0</v>
      </c>
      <c r="H2142" s="32" t="s">
        <v>3821</v>
      </c>
      <c r="I2142" s="34" t="s">
        <v>1615</v>
      </c>
    </row>
    <row r="2143" spans="2:9" ht="16.2" thickTop="1" thickBot="1" x14ac:dyDescent="0.3">
      <c r="B2143" s="29" t="s">
        <v>3823</v>
      </c>
      <c r="C2143" s="30" t="s">
        <v>1329</v>
      </c>
      <c r="D2143" s="30" t="s">
        <v>3824</v>
      </c>
      <c r="E2143" s="30" t="s">
        <v>4</v>
      </c>
      <c r="F2143" s="40">
        <v>11254.314216539691</v>
      </c>
      <c r="G2143" s="32">
        <v>0</v>
      </c>
      <c r="H2143" s="32" t="s">
        <v>3823</v>
      </c>
      <c r="I2143" s="34" t="s">
        <v>1598</v>
      </c>
    </row>
    <row r="2144" spans="2:9" ht="16.2" thickTop="1" thickBot="1" x14ac:dyDescent="0.3">
      <c r="B2144" s="29" t="s">
        <v>3825</v>
      </c>
      <c r="C2144" s="30" t="s">
        <v>1329</v>
      </c>
      <c r="D2144" s="30" t="s">
        <v>3826</v>
      </c>
      <c r="E2144" s="30" t="s">
        <v>4</v>
      </c>
      <c r="F2144" s="40">
        <v>11993.297297426307</v>
      </c>
      <c r="G2144" s="32">
        <v>0</v>
      </c>
      <c r="H2144" s="32" t="s">
        <v>3825</v>
      </c>
      <c r="I2144" s="34" t="s">
        <v>1598</v>
      </c>
    </row>
    <row r="2145" spans="2:9" ht="16.2" thickTop="1" thickBot="1" x14ac:dyDescent="0.3">
      <c r="B2145" s="29" t="s">
        <v>3827</v>
      </c>
      <c r="C2145" s="30" t="s">
        <v>1329</v>
      </c>
      <c r="D2145" s="30" t="s">
        <v>3828</v>
      </c>
      <c r="E2145" s="30" t="s">
        <v>4</v>
      </c>
      <c r="F2145" s="40">
        <v>24346.75554084028</v>
      </c>
      <c r="G2145" s="32">
        <v>0</v>
      </c>
      <c r="H2145" s="32" t="s">
        <v>3827</v>
      </c>
      <c r="I2145" s="34" t="s">
        <v>1615</v>
      </c>
    </row>
    <row r="2146" spans="2:9" ht="16.2" thickTop="1" thickBot="1" x14ac:dyDescent="0.3">
      <c r="B2146" s="29" t="s">
        <v>3829</v>
      </c>
      <c r="C2146" s="30" t="s">
        <v>1329</v>
      </c>
      <c r="D2146" s="30" t="s">
        <v>3830</v>
      </c>
      <c r="E2146" s="30" t="s">
        <v>4</v>
      </c>
      <c r="F2146" s="40">
        <v>12173.37777042014</v>
      </c>
      <c r="G2146" s="32">
        <v>0</v>
      </c>
      <c r="H2146" s="32" t="s">
        <v>3829</v>
      </c>
      <c r="I2146" s="34" t="s">
        <v>1598</v>
      </c>
    </row>
    <row r="2147" spans="2:9" ht="16.2" thickTop="1" thickBot="1" x14ac:dyDescent="0.3">
      <c r="B2147" s="29" t="s">
        <v>3831</v>
      </c>
      <c r="C2147" s="30" t="s">
        <v>1329</v>
      </c>
      <c r="D2147" s="30" t="s">
        <v>3832</v>
      </c>
      <c r="E2147" s="30" t="s">
        <v>4</v>
      </c>
      <c r="F2147" s="40">
        <v>25230.82936551208</v>
      </c>
      <c r="G2147" s="32">
        <v>0</v>
      </c>
      <c r="H2147" s="32" t="s">
        <v>3831</v>
      </c>
      <c r="I2147" s="34" t="s">
        <v>1615</v>
      </c>
    </row>
    <row r="2148" spans="2:9" ht="16.2" thickTop="1" thickBot="1" x14ac:dyDescent="0.3">
      <c r="B2148" s="29" t="s">
        <v>3833</v>
      </c>
      <c r="C2148" s="30" t="s">
        <v>1329</v>
      </c>
      <c r="D2148" s="30" t="s">
        <v>3834</v>
      </c>
      <c r="E2148" s="30" t="s">
        <v>4</v>
      </c>
      <c r="F2148" s="40">
        <v>25404.844952109754</v>
      </c>
      <c r="G2148" s="32">
        <v>0</v>
      </c>
      <c r="H2148" s="32" t="s">
        <v>3833</v>
      </c>
      <c r="I2148" s="34" t="s">
        <v>1615</v>
      </c>
    </row>
    <row r="2149" spans="2:9" ht="16.2" thickTop="1" thickBot="1" x14ac:dyDescent="0.3">
      <c r="B2149" s="29" t="s">
        <v>3835</v>
      </c>
      <c r="C2149" s="30" t="s">
        <v>1329</v>
      </c>
      <c r="D2149" s="30" t="s">
        <v>3836</v>
      </c>
      <c r="E2149" s="30" t="s">
        <v>4</v>
      </c>
      <c r="F2149" s="40">
        <v>12875.038473484199</v>
      </c>
      <c r="G2149" s="32">
        <v>0</v>
      </c>
      <c r="H2149" s="32" t="s">
        <v>3835</v>
      </c>
      <c r="I2149" s="34" t="s">
        <v>1598</v>
      </c>
    </row>
    <row r="2150" spans="2:9" ht="16.2" thickTop="1" thickBot="1" x14ac:dyDescent="0.3">
      <c r="B2150" s="29" t="s">
        <v>3837</v>
      </c>
      <c r="C2150" s="30" t="s">
        <v>1329</v>
      </c>
      <c r="D2150" s="30" t="s">
        <v>3838</v>
      </c>
      <c r="E2150" s="30" t="s">
        <v>4</v>
      </c>
      <c r="F2150" s="40">
        <v>25921.293355229376</v>
      </c>
      <c r="G2150" s="32">
        <v>0</v>
      </c>
      <c r="H2150" s="32" t="s">
        <v>3837</v>
      </c>
      <c r="I2150" s="34" t="s">
        <v>1615</v>
      </c>
    </row>
    <row r="2151" spans="2:9" ht="16.2" thickTop="1" thickBot="1" x14ac:dyDescent="0.3">
      <c r="B2151" s="29" t="s">
        <v>3839</v>
      </c>
      <c r="C2151" s="30" t="s">
        <v>1329</v>
      </c>
      <c r="D2151" s="30" t="s">
        <v>3840</v>
      </c>
      <c r="E2151" s="30" t="s">
        <v>4</v>
      </c>
      <c r="F2151" s="40">
        <v>26091.576704044786</v>
      </c>
      <c r="G2151" s="32">
        <v>0</v>
      </c>
      <c r="H2151" s="32" t="s">
        <v>3839</v>
      </c>
      <c r="I2151" s="34" t="s">
        <v>1615</v>
      </c>
    </row>
    <row r="2152" spans="2:9" ht="16.2" thickTop="1" thickBot="1" x14ac:dyDescent="0.3">
      <c r="B2152" s="29" t="s">
        <v>3841</v>
      </c>
      <c r="C2152" s="30" t="s">
        <v>1329</v>
      </c>
      <c r="D2152" s="30" t="s">
        <v>3842</v>
      </c>
      <c r="E2152" s="30" t="s">
        <v>4</v>
      </c>
      <c r="F2152" s="40">
        <v>26596.828393817643</v>
      </c>
      <c r="G2152" s="32">
        <v>0</v>
      </c>
      <c r="H2152" s="32" t="s">
        <v>3841</v>
      </c>
      <c r="I2152" s="34" t="s">
        <v>1615</v>
      </c>
    </row>
    <row r="2153" spans="2:9" ht="16.2" thickTop="1" thickBot="1" x14ac:dyDescent="0.3">
      <c r="B2153" s="29" t="s">
        <v>3843</v>
      </c>
      <c r="C2153" s="30" t="s">
        <v>1329</v>
      </c>
      <c r="D2153" s="30" t="s">
        <v>3844</v>
      </c>
      <c r="E2153" s="30" t="s">
        <v>4</v>
      </c>
      <c r="F2153" s="40">
        <v>13464.498778219197</v>
      </c>
      <c r="G2153" s="32">
        <v>0</v>
      </c>
      <c r="H2153" s="32" t="s">
        <v>3843</v>
      </c>
      <c r="I2153" s="34" t="s">
        <v>1598</v>
      </c>
    </row>
    <row r="2154" spans="2:9" ht="16.2" thickTop="1" thickBot="1" x14ac:dyDescent="0.3">
      <c r="B2154" s="29" t="s">
        <v>3845</v>
      </c>
      <c r="C2154" s="30" t="s">
        <v>1329</v>
      </c>
      <c r="D2154" s="30" t="s">
        <v>3846</v>
      </c>
      <c r="E2154" s="30" t="s">
        <v>4</v>
      </c>
      <c r="F2154" s="40">
        <v>29451.990297243199</v>
      </c>
      <c r="G2154" s="32">
        <v>0</v>
      </c>
      <c r="H2154" s="32" t="s">
        <v>3845</v>
      </c>
      <c r="I2154" s="34" t="s">
        <v>1615</v>
      </c>
    </row>
    <row r="2155" spans="2:9" ht="16.2" thickTop="1" thickBot="1" x14ac:dyDescent="0.3">
      <c r="B2155" s="29" t="s">
        <v>3847</v>
      </c>
      <c r="C2155" s="30" t="s">
        <v>1329</v>
      </c>
      <c r="D2155" s="30" t="s">
        <v>3848</v>
      </c>
      <c r="E2155" s="30" t="s">
        <v>4</v>
      </c>
      <c r="F2155" s="40">
        <v>29601.746338256205</v>
      </c>
      <c r="G2155" s="32">
        <v>0</v>
      </c>
      <c r="H2155" s="32" t="s">
        <v>3847</v>
      </c>
      <c r="I2155" s="34" t="s">
        <v>1615</v>
      </c>
    </row>
    <row r="2156" spans="2:9" ht="16.2" thickTop="1" thickBot="1" x14ac:dyDescent="0.3">
      <c r="B2156" s="29" t="s">
        <v>3849</v>
      </c>
      <c r="C2156" s="30" t="s">
        <v>1329</v>
      </c>
      <c r="D2156" s="30" t="s">
        <v>3850</v>
      </c>
      <c r="E2156" s="30" t="s">
        <v>4</v>
      </c>
      <c r="F2156" s="40">
        <v>29898.459241945526</v>
      </c>
      <c r="G2156" s="32">
        <v>0</v>
      </c>
      <c r="H2156" s="32" t="s">
        <v>3849</v>
      </c>
      <c r="I2156" s="34" t="s">
        <v>1615</v>
      </c>
    </row>
    <row r="2157" spans="2:9" ht="16.2" thickTop="1" thickBot="1" x14ac:dyDescent="0.3">
      <c r="B2157" s="29" t="s">
        <v>3851</v>
      </c>
      <c r="C2157" s="30" t="s">
        <v>1329</v>
      </c>
      <c r="D2157" s="30" t="s">
        <v>3852</v>
      </c>
      <c r="E2157" s="30" t="s">
        <v>4</v>
      </c>
      <c r="F2157" s="40">
        <v>30336.530651637779</v>
      </c>
      <c r="G2157" s="32">
        <v>0</v>
      </c>
      <c r="H2157" s="32" t="s">
        <v>3851</v>
      </c>
      <c r="I2157" s="34" t="s">
        <v>1615</v>
      </c>
    </row>
    <row r="2158" spans="2:9" ht="16.2" thickTop="1" thickBot="1" x14ac:dyDescent="0.3">
      <c r="B2158" s="29" t="s">
        <v>3853</v>
      </c>
      <c r="C2158" s="30" t="s">
        <v>1329</v>
      </c>
      <c r="D2158" s="30" t="s">
        <v>3854</v>
      </c>
      <c r="E2158" s="30" t="s">
        <v>4</v>
      </c>
      <c r="F2158" s="40">
        <v>30623.912960871461</v>
      </c>
      <c r="G2158" s="32">
        <v>0</v>
      </c>
      <c r="H2158" s="32" t="s">
        <v>3853</v>
      </c>
      <c r="I2158" s="34" t="s">
        <v>1615</v>
      </c>
    </row>
    <row r="2159" spans="2:9" ht="16.2" thickTop="1" thickBot="1" x14ac:dyDescent="0.3">
      <c r="B2159" s="29" t="s">
        <v>3855</v>
      </c>
      <c r="C2159" s="30" t="s">
        <v>1329</v>
      </c>
      <c r="D2159" s="30" t="s">
        <v>3856</v>
      </c>
      <c r="E2159" s="30" t="s">
        <v>4</v>
      </c>
      <c r="F2159" s="40">
        <v>15663.020096829152</v>
      </c>
      <c r="G2159" s="32">
        <v>0</v>
      </c>
      <c r="H2159" s="32" t="s">
        <v>3855</v>
      </c>
      <c r="I2159" s="34" t="s">
        <v>1598</v>
      </c>
    </row>
    <row r="2160" spans="2:9" ht="16.2" thickTop="1" thickBot="1" x14ac:dyDescent="0.3">
      <c r="B2160" s="29" t="s">
        <v>3857</v>
      </c>
      <c r="C2160" s="30" t="s">
        <v>1329</v>
      </c>
      <c r="D2160" s="30" t="s">
        <v>3858</v>
      </c>
      <c r="E2160" s="30" t="s">
        <v>4</v>
      </c>
      <c r="F2160" s="40">
        <v>32915.973488899202</v>
      </c>
      <c r="G2160" s="32">
        <v>0</v>
      </c>
      <c r="H2160" s="32" t="s">
        <v>3857</v>
      </c>
      <c r="I2160" s="34" t="s">
        <v>1615</v>
      </c>
    </row>
    <row r="2161" spans="2:9" ht="16.2" thickTop="1" thickBot="1" x14ac:dyDescent="0.3">
      <c r="B2161" s="29" t="s">
        <v>3859</v>
      </c>
      <c r="C2161" s="30" t="s">
        <v>1329</v>
      </c>
      <c r="D2161" s="30" t="s">
        <v>3860</v>
      </c>
      <c r="E2161" s="30" t="s">
        <v>4</v>
      </c>
      <c r="F2161" s="40">
        <v>33042.403043773113</v>
      </c>
      <c r="G2161" s="32">
        <v>0</v>
      </c>
      <c r="H2161" s="32" t="s">
        <v>3859</v>
      </c>
      <c r="I2161" s="34" t="s">
        <v>1615</v>
      </c>
    </row>
    <row r="2162" spans="2:9" ht="16.2" thickTop="1" thickBot="1" x14ac:dyDescent="0.3">
      <c r="B2162" s="29" t="s">
        <v>3861</v>
      </c>
      <c r="C2162" s="30" t="s">
        <v>1329</v>
      </c>
      <c r="D2162" s="30" t="s">
        <v>3862</v>
      </c>
      <c r="E2162" s="30" t="s">
        <v>4</v>
      </c>
      <c r="F2162" s="40">
        <v>33416.093351721458</v>
      </c>
      <c r="G2162" s="32">
        <v>0</v>
      </c>
      <c r="H2162" s="32" t="s">
        <v>3861</v>
      </c>
      <c r="I2162" s="34" t="s">
        <v>1615</v>
      </c>
    </row>
    <row r="2163" spans="2:9" ht="16.2" thickTop="1" thickBot="1" x14ac:dyDescent="0.3">
      <c r="B2163" s="29" t="s">
        <v>3863</v>
      </c>
      <c r="C2163" s="30" t="s">
        <v>1329</v>
      </c>
      <c r="D2163" s="30" t="s">
        <v>3864</v>
      </c>
      <c r="E2163" s="30" t="s">
        <v>4</v>
      </c>
      <c r="F2163" s="40">
        <v>33660.554926459197</v>
      </c>
      <c r="G2163" s="32">
        <v>0</v>
      </c>
      <c r="H2163" s="32" t="s">
        <v>3863</v>
      </c>
      <c r="I2163" s="34" t="s">
        <v>1615</v>
      </c>
    </row>
    <row r="2164" spans="2:9" ht="16.2" thickTop="1" thickBot="1" x14ac:dyDescent="0.3">
      <c r="B2164" s="29" t="s">
        <v>3865</v>
      </c>
      <c r="C2164" s="30" t="s">
        <v>1329</v>
      </c>
      <c r="D2164" s="30" t="s">
        <v>3866</v>
      </c>
      <c r="E2164" s="30" t="s">
        <v>4</v>
      </c>
      <c r="F2164" s="40">
        <v>33660.554926459197</v>
      </c>
      <c r="G2164" s="32">
        <v>0</v>
      </c>
      <c r="H2164" s="32" t="s">
        <v>3865</v>
      </c>
      <c r="I2164" s="34" t="s">
        <v>1615</v>
      </c>
    </row>
    <row r="2165" spans="2:9" ht="16.2" thickTop="1" thickBot="1" x14ac:dyDescent="0.3">
      <c r="B2165" s="29" t="s">
        <v>3867</v>
      </c>
      <c r="C2165" s="30" t="s">
        <v>1329</v>
      </c>
      <c r="D2165" s="30" t="s">
        <v>3868</v>
      </c>
      <c r="E2165" s="30" t="s">
        <v>4</v>
      </c>
      <c r="F2165" s="40">
        <v>34020.249342724084</v>
      </c>
      <c r="G2165" s="32">
        <v>0</v>
      </c>
      <c r="H2165" s="32" t="s">
        <v>3867</v>
      </c>
      <c r="I2165" s="34" t="s">
        <v>1615</v>
      </c>
    </row>
    <row r="2166" spans="2:9" ht="16.2" thickTop="1" thickBot="1" x14ac:dyDescent="0.3">
      <c r="B2166" s="29" t="s">
        <v>3869</v>
      </c>
      <c r="C2166" s="30" t="s">
        <v>1329</v>
      </c>
      <c r="D2166" s="30" t="s">
        <v>3870</v>
      </c>
      <c r="E2166" s="30" t="s">
        <v>4</v>
      </c>
      <c r="F2166" s="40">
        <v>17185.773111989449</v>
      </c>
      <c r="G2166" s="32">
        <v>0</v>
      </c>
      <c r="H2166" s="32" t="s">
        <v>3869</v>
      </c>
      <c r="I2166" s="34" t="s">
        <v>1598</v>
      </c>
    </row>
    <row r="2167" spans="2:9" ht="16.2" thickTop="1" thickBot="1" x14ac:dyDescent="0.3">
      <c r="B2167" s="29" t="s">
        <v>3871</v>
      </c>
      <c r="C2167" s="30" t="s">
        <v>1329</v>
      </c>
      <c r="D2167" s="30" t="s">
        <v>3872</v>
      </c>
      <c r="E2167" s="30" t="s">
        <v>4</v>
      </c>
      <c r="F2167" s="40">
        <v>34601.078847587618</v>
      </c>
      <c r="G2167" s="32">
        <v>0</v>
      </c>
      <c r="H2167" s="32" t="s">
        <v>3871</v>
      </c>
      <c r="I2167" s="34" t="s">
        <v>1615</v>
      </c>
    </row>
    <row r="2168" spans="2:9" ht="16.2" thickTop="1" thickBot="1" x14ac:dyDescent="0.3">
      <c r="B2168" s="29" t="s">
        <v>3873</v>
      </c>
      <c r="C2168" s="30" t="s">
        <v>1329</v>
      </c>
      <c r="D2168" s="30" t="s">
        <v>3874</v>
      </c>
      <c r="E2168" s="30" t="s">
        <v>4</v>
      </c>
      <c r="F2168" s="40">
        <v>17469.189918579483</v>
      </c>
      <c r="G2168" s="32">
        <v>0</v>
      </c>
      <c r="H2168" s="32" t="s">
        <v>3873</v>
      </c>
      <c r="I2168" s="34" t="s">
        <v>1598</v>
      </c>
    </row>
    <row r="2169" spans="2:9" ht="16.2" thickTop="1" thickBot="1" x14ac:dyDescent="0.3">
      <c r="B2169" s="29" t="s">
        <v>3875</v>
      </c>
      <c r="C2169" s="30" t="s">
        <v>1329</v>
      </c>
      <c r="D2169" s="30" t="s">
        <v>3876</v>
      </c>
      <c r="E2169" s="30" t="s">
        <v>4</v>
      </c>
      <c r="F2169" s="40">
        <v>38013.743769737601</v>
      </c>
      <c r="G2169" s="32">
        <v>0</v>
      </c>
      <c r="H2169" s="32" t="s">
        <v>3875</v>
      </c>
      <c r="I2169" s="34" t="s">
        <v>1615</v>
      </c>
    </row>
    <row r="2170" spans="2:9" ht="16.2" thickTop="1" thickBot="1" x14ac:dyDescent="0.3">
      <c r="B2170" s="29" t="s">
        <v>3877</v>
      </c>
      <c r="C2170" s="30" t="s">
        <v>1329</v>
      </c>
      <c r="D2170" s="30" t="s">
        <v>3878</v>
      </c>
      <c r="E2170" s="30" t="s">
        <v>4</v>
      </c>
      <c r="F2170" s="40">
        <v>3350.3832041585983</v>
      </c>
      <c r="G2170" s="32">
        <v>0</v>
      </c>
      <c r="H2170" s="32" t="s">
        <v>3877</v>
      </c>
      <c r="I2170" s="34" t="s">
        <v>1598</v>
      </c>
    </row>
    <row r="2171" spans="2:9" ht="16.2" thickTop="1" thickBot="1" x14ac:dyDescent="0.3">
      <c r="B2171" s="29" t="s">
        <v>3879</v>
      </c>
      <c r="C2171" s="30" t="s">
        <v>1329</v>
      </c>
      <c r="D2171" s="30" t="s">
        <v>3880</v>
      </c>
      <c r="E2171" s="30" t="s">
        <v>4</v>
      </c>
      <c r="F2171" s="40">
        <v>3726.7171805360404</v>
      </c>
      <c r="G2171" s="32">
        <v>0</v>
      </c>
      <c r="H2171" s="32" t="s">
        <v>3879</v>
      </c>
      <c r="I2171" s="34" t="s">
        <v>1598</v>
      </c>
    </row>
    <row r="2172" spans="2:9" ht="16.2" thickTop="1" thickBot="1" x14ac:dyDescent="0.3">
      <c r="B2172" s="29" t="s">
        <v>3881</v>
      </c>
      <c r="C2172" s="30" t="s">
        <v>1329</v>
      </c>
      <c r="D2172" s="30" t="s">
        <v>3882</v>
      </c>
      <c r="E2172" s="30" t="s">
        <v>4</v>
      </c>
      <c r="F2172" s="40">
        <v>4456.9917065973914</v>
      </c>
      <c r="G2172" s="32">
        <v>0</v>
      </c>
      <c r="H2172" s="32" t="s">
        <v>3881</v>
      </c>
      <c r="I2172" s="34" t="s">
        <v>1598</v>
      </c>
    </row>
    <row r="2173" spans="2:9" ht="16.2" thickTop="1" thickBot="1" x14ac:dyDescent="0.3">
      <c r="B2173" s="29" t="s">
        <v>3883</v>
      </c>
      <c r="C2173" s="30" t="s">
        <v>1329</v>
      </c>
      <c r="D2173" s="30" t="s">
        <v>3884</v>
      </c>
      <c r="E2173" s="30" t="s">
        <v>4</v>
      </c>
      <c r="F2173" s="40">
        <v>4898.2510693953236</v>
      </c>
      <c r="G2173" s="32">
        <v>0</v>
      </c>
      <c r="H2173" s="32" t="s">
        <v>3883</v>
      </c>
      <c r="I2173" s="34" t="s">
        <v>1598</v>
      </c>
    </row>
    <row r="2174" spans="2:9" ht="16.2" thickTop="1" thickBot="1" x14ac:dyDescent="0.3">
      <c r="B2174" s="29" t="s">
        <v>3885</v>
      </c>
      <c r="C2174" s="30" t="s">
        <v>1329</v>
      </c>
      <c r="D2174" s="30" t="s">
        <v>3886</v>
      </c>
      <c r="E2174" s="30" t="s">
        <v>4</v>
      </c>
      <c r="F2174" s="40">
        <v>5071.4891064550211</v>
      </c>
      <c r="G2174" s="32">
        <v>0</v>
      </c>
      <c r="H2174" s="32" t="s">
        <v>3885</v>
      </c>
      <c r="I2174" s="34" t="s">
        <v>1598</v>
      </c>
    </row>
    <row r="2175" spans="2:9" ht="16.2" thickTop="1" thickBot="1" x14ac:dyDescent="0.3">
      <c r="B2175" s="29" t="s">
        <v>3887</v>
      </c>
      <c r="C2175" s="30" t="s">
        <v>1329</v>
      </c>
      <c r="D2175" s="30" t="s">
        <v>3888</v>
      </c>
      <c r="E2175" s="30" t="s">
        <v>4</v>
      </c>
      <c r="F2175" s="40">
        <v>5242.8610246235939</v>
      </c>
      <c r="G2175" s="32">
        <v>0</v>
      </c>
      <c r="H2175" s="32" t="s">
        <v>3887</v>
      </c>
      <c r="I2175" s="34" t="s">
        <v>1598</v>
      </c>
    </row>
    <row r="2176" spans="2:9" ht="16.2" thickTop="1" thickBot="1" x14ac:dyDescent="0.3">
      <c r="B2176" s="29" t="s">
        <v>3889</v>
      </c>
      <c r="C2176" s="30" t="s">
        <v>1329</v>
      </c>
      <c r="D2176" s="30" t="s">
        <v>3890</v>
      </c>
      <c r="E2176" s="30" t="s">
        <v>4</v>
      </c>
      <c r="F2176" s="40">
        <v>6390.2131228520093</v>
      </c>
      <c r="G2176" s="32">
        <v>0</v>
      </c>
      <c r="H2176" s="32" t="s">
        <v>3889</v>
      </c>
      <c r="I2176" s="34" t="s">
        <v>1598</v>
      </c>
    </row>
    <row r="2177" spans="2:9" ht="16.2" thickTop="1" thickBot="1" x14ac:dyDescent="0.3">
      <c r="B2177" s="29" t="s">
        <v>3891</v>
      </c>
      <c r="C2177" s="30" t="s">
        <v>1329</v>
      </c>
      <c r="D2177" s="30" t="s">
        <v>3892</v>
      </c>
      <c r="E2177" s="30" t="s">
        <v>4</v>
      </c>
      <c r="F2177" s="40">
        <v>6624.1777788271602</v>
      </c>
      <c r="G2177" s="32">
        <v>0</v>
      </c>
      <c r="H2177" s="32" t="s">
        <v>3891</v>
      </c>
      <c r="I2177" s="34" t="s">
        <v>1598</v>
      </c>
    </row>
    <row r="2178" spans="2:9" ht="16.2" thickTop="1" thickBot="1" x14ac:dyDescent="0.3">
      <c r="B2178" s="29" t="s">
        <v>3893</v>
      </c>
      <c r="C2178" s="30" t="s">
        <v>1329</v>
      </c>
      <c r="D2178" s="30" t="s">
        <v>3894</v>
      </c>
      <c r="E2178" s="30" t="s">
        <v>4</v>
      </c>
      <c r="F2178" s="40">
        <v>7004.7882776634378</v>
      </c>
      <c r="G2178" s="32">
        <v>0</v>
      </c>
      <c r="H2178" s="32" t="s">
        <v>3893</v>
      </c>
      <c r="I2178" s="34" t="s">
        <v>1598</v>
      </c>
    </row>
    <row r="2179" spans="2:9" ht="16.2" thickTop="1" thickBot="1" x14ac:dyDescent="0.3">
      <c r="B2179" s="29" t="s">
        <v>3895</v>
      </c>
      <c r="C2179" s="30" t="s">
        <v>1329</v>
      </c>
      <c r="D2179" s="30" t="s">
        <v>3896</v>
      </c>
      <c r="E2179" s="30" t="s">
        <v>4</v>
      </c>
      <c r="F2179" s="40">
        <v>8982.3300175823406</v>
      </c>
      <c r="G2179" s="32">
        <v>0</v>
      </c>
      <c r="H2179" s="32" t="s">
        <v>3895</v>
      </c>
      <c r="I2179" s="34" t="s">
        <v>1598</v>
      </c>
    </row>
    <row r="2180" spans="2:9" ht="16.2" thickTop="1" thickBot="1" x14ac:dyDescent="0.3">
      <c r="B2180" s="29" t="s">
        <v>3897</v>
      </c>
      <c r="C2180" s="30" t="s">
        <v>1329</v>
      </c>
      <c r="D2180" s="30" t="s">
        <v>3898</v>
      </c>
      <c r="E2180" s="30" t="s">
        <v>4</v>
      </c>
      <c r="F2180" s="40">
        <v>19242.002865150906</v>
      </c>
      <c r="G2180" s="32">
        <v>0</v>
      </c>
      <c r="H2180" s="32" t="s">
        <v>3897</v>
      </c>
      <c r="I2180" s="34" t="s">
        <v>1598</v>
      </c>
    </row>
    <row r="2181" spans="2:9" ht="16.2" thickTop="1" thickBot="1" x14ac:dyDescent="0.3">
      <c r="B2181" s="29" t="s">
        <v>3899</v>
      </c>
      <c r="C2181" s="30" t="s">
        <v>1329</v>
      </c>
      <c r="D2181" s="30" t="s">
        <v>3900</v>
      </c>
      <c r="E2181" s="30" t="s">
        <v>4</v>
      </c>
      <c r="F2181" s="40">
        <v>6884.796832963918</v>
      </c>
      <c r="G2181" s="32">
        <v>0</v>
      </c>
      <c r="H2181" s="32" t="s">
        <v>3899</v>
      </c>
      <c r="I2181" s="34" t="s">
        <v>1598</v>
      </c>
    </row>
    <row r="2182" spans="2:9" ht="16.2" thickTop="1" thickBot="1" x14ac:dyDescent="0.3">
      <c r="B2182" s="29" t="s">
        <v>3901</v>
      </c>
      <c r="C2182" s="30" t="s">
        <v>1329</v>
      </c>
      <c r="D2182" s="30" t="s">
        <v>3902</v>
      </c>
      <c r="E2182" s="30" t="s">
        <v>4</v>
      </c>
      <c r="F2182" s="40">
        <v>7111.5302782359468</v>
      </c>
      <c r="G2182" s="32">
        <v>0</v>
      </c>
      <c r="H2182" s="32" t="s">
        <v>3901</v>
      </c>
      <c r="I2182" s="34" t="s">
        <v>1598</v>
      </c>
    </row>
    <row r="2183" spans="2:9" ht="16.2" thickTop="1" thickBot="1" x14ac:dyDescent="0.3">
      <c r="B2183" s="29" t="s">
        <v>3903</v>
      </c>
      <c r="C2183" s="30" t="s">
        <v>1329</v>
      </c>
      <c r="D2183" s="30" t="s">
        <v>3904</v>
      </c>
      <c r="E2183" s="30" t="s">
        <v>4</v>
      </c>
      <c r="F2183" s="40">
        <v>7336.3976046168473</v>
      </c>
      <c r="G2183" s="32">
        <v>0</v>
      </c>
      <c r="H2183" s="32" t="s">
        <v>3903</v>
      </c>
      <c r="I2183" s="34" t="s">
        <v>1598</v>
      </c>
    </row>
    <row r="2184" spans="2:9" ht="16.2" thickTop="1" thickBot="1" x14ac:dyDescent="0.3">
      <c r="B2184" s="29" t="s">
        <v>3905</v>
      </c>
      <c r="C2184" s="30" t="s">
        <v>1329</v>
      </c>
      <c r="D2184" s="30" t="s">
        <v>3906</v>
      </c>
      <c r="E2184" s="30" t="s">
        <v>4</v>
      </c>
      <c r="F2184" s="40">
        <v>7448.1314732231267</v>
      </c>
      <c r="G2184" s="32">
        <v>0</v>
      </c>
      <c r="H2184" s="32" t="s">
        <v>3905</v>
      </c>
      <c r="I2184" s="34" t="s">
        <v>1598</v>
      </c>
    </row>
    <row r="2185" spans="2:9" ht="16.2" thickTop="1" thickBot="1" x14ac:dyDescent="0.3">
      <c r="B2185" s="29" t="s">
        <v>3907</v>
      </c>
      <c r="C2185" s="30" t="s">
        <v>1329</v>
      </c>
      <c r="D2185" s="30" t="s">
        <v>3908</v>
      </c>
      <c r="E2185" s="30" t="s">
        <v>4</v>
      </c>
      <c r="F2185" s="40">
        <v>7670.1996212673366</v>
      </c>
      <c r="G2185" s="32">
        <v>0</v>
      </c>
      <c r="H2185" s="32" t="s">
        <v>3907</v>
      </c>
      <c r="I2185" s="34" t="s">
        <v>1598</v>
      </c>
    </row>
    <row r="2186" spans="2:9" ht="16.2" thickTop="1" thickBot="1" x14ac:dyDescent="0.3">
      <c r="B2186" s="29" t="s">
        <v>3909</v>
      </c>
      <c r="C2186" s="30" t="s">
        <v>1329</v>
      </c>
      <c r="D2186" s="30" t="s">
        <v>3910</v>
      </c>
      <c r="E2186" s="30" t="s">
        <v>4</v>
      </c>
      <c r="F2186" s="40">
        <v>7999.8028704127855</v>
      </c>
      <c r="G2186" s="32">
        <v>0</v>
      </c>
      <c r="H2186" s="32" t="s">
        <v>3909</v>
      </c>
      <c r="I2186" s="34" t="s">
        <v>1598</v>
      </c>
    </row>
    <row r="2187" spans="2:9" ht="16.2" thickTop="1" thickBot="1" x14ac:dyDescent="0.3">
      <c r="B2187" s="29" t="s">
        <v>3911</v>
      </c>
      <c r="C2187" s="30" t="s">
        <v>1329</v>
      </c>
      <c r="D2187" s="30" t="s">
        <v>3912</v>
      </c>
      <c r="E2187" s="30" t="s">
        <v>4</v>
      </c>
      <c r="F2187" s="40">
        <v>7999.8028704127855</v>
      </c>
      <c r="G2187" s="32">
        <v>0</v>
      </c>
      <c r="H2187" s="32" t="s">
        <v>3911</v>
      </c>
      <c r="I2187" s="34" t="s">
        <v>1598</v>
      </c>
    </row>
    <row r="2188" spans="2:9" ht="16.2" thickTop="1" thickBot="1" x14ac:dyDescent="0.3">
      <c r="B2188" s="29" t="s">
        <v>3913</v>
      </c>
      <c r="C2188" s="30" t="s">
        <v>1329</v>
      </c>
      <c r="D2188" s="30" t="s">
        <v>3914</v>
      </c>
      <c r="E2188" s="30" t="s">
        <v>4</v>
      </c>
      <c r="F2188" s="40">
        <v>8325.2073520531994</v>
      </c>
      <c r="G2188" s="32">
        <v>0</v>
      </c>
      <c r="H2188" s="32" t="s">
        <v>3913</v>
      </c>
      <c r="I2188" s="34" t="s">
        <v>1598</v>
      </c>
    </row>
    <row r="2189" spans="2:9" ht="16.2" thickTop="1" thickBot="1" x14ac:dyDescent="0.3">
      <c r="B2189" s="29" t="s">
        <v>3915</v>
      </c>
      <c r="C2189" s="30" t="s">
        <v>1329</v>
      </c>
      <c r="D2189" s="30" t="s">
        <v>3916</v>
      </c>
      <c r="E2189" s="30" t="s">
        <v>4</v>
      </c>
      <c r="F2189" s="40">
        <v>9068.1559355834579</v>
      </c>
      <c r="G2189" s="32">
        <v>0</v>
      </c>
      <c r="H2189" s="32" t="s">
        <v>3915</v>
      </c>
      <c r="I2189" s="34" t="s">
        <v>1598</v>
      </c>
    </row>
    <row r="2190" spans="2:9" ht="16.2" thickTop="1" thickBot="1" x14ac:dyDescent="0.3">
      <c r="B2190" s="29" t="s">
        <v>3917</v>
      </c>
      <c r="C2190" s="30" t="s">
        <v>1329</v>
      </c>
      <c r="D2190" s="30" t="s">
        <v>3918</v>
      </c>
      <c r="E2190" s="30" t="s">
        <v>4</v>
      </c>
      <c r="F2190" s="40">
        <v>9686.7743479923301</v>
      </c>
      <c r="G2190" s="32">
        <v>0</v>
      </c>
      <c r="H2190" s="32" t="s">
        <v>3917</v>
      </c>
      <c r="I2190" s="34" t="s">
        <v>1598</v>
      </c>
    </row>
    <row r="2191" spans="2:9" ht="16.2" thickTop="1" thickBot="1" x14ac:dyDescent="0.3">
      <c r="B2191" s="29" t="s">
        <v>3919</v>
      </c>
      <c r="C2191" s="30" t="s">
        <v>1329</v>
      </c>
      <c r="D2191" s="30" t="s">
        <v>3920</v>
      </c>
      <c r="E2191" s="30" t="s">
        <v>4</v>
      </c>
      <c r="F2191" s="40">
        <v>9788.244562697404</v>
      </c>
      <c r="G2191" s="32">
        <v>0</v>
      </c>
      <c r="H2191" s="32" t="s">
        <v>3919</v>
      </c>
      <c r="I2191" s="34" t="s">
        <v>1598</v>
      </c>
    </row>
    <row r="2192" spans="2:9" ht="16.2" thickTop="1" thickBot="1" x14ac:dyDescent="0.3">
      <c r="B2192" s="29" t="s">
        <v>3921</v>
      </c>
      <c r="C2192" s="30" t="s">
        <v>1329</v>
      </c>
      <c r="D2192" s="30" t="s">
        <v>3922</v>
      </c>
      <c r="E2192" s="30" t="s">
        <v>4</v>
      </c>
      <c r="F2192" s="40">
        <v>9989.7854029392092</v>
      </c>
      <c r="G2192" s="32">
        <v>0</v>
      </c>
      <c r="H2192" s="32" t="s">
        <v>3921</v>
      </c>
      <c r="I2192" s="34" t="s">
        <v>1598</v>
      </c>
    </row>
    <row r="2193" spans="2:9" ht="16.2" thickTop="1" thickBot="1" x14ac:dyDescent="0.3">
      <c r="B2193" s="29" t="s">
        <v>3923</v>
      </c>
      <c r="C2193" s="30" t="s">
        <v>1329</v>
      </c>
      <c r="D2193" s="30" t="s">
        <v>3924</v>
      </c>
      <c r="E2193" s="30" t="s">
        <v>4</v>
      </c>
      <c r="F2193" s="40">
        <v>10387.268726749431</v>
      </c>
      <c r="G2193" s="32">
        <v>0</v>
      </c>
      <c r="H2193" s="32" t="s">
        <v>3923</v>
      </c>
      <c r="I2193" s="34" t="s">
        <v>1598</v>
      </c>
    </row>
    <row r="2194" spans="2:9" ht="16.2" thickTop="1" thickBot="1" x14ac:dyDescent="0.3">
      <c r="B2194" s="29" t="s">
        <v>3925</v>
      </c>
      <c r="C2194" s="30" t="s">
        <v>1329</v>
      </c>
      <c r="D2194" s="30" t="s">
        <v>3926</v>
      </c>
      <c r="E2194" s="30" t="s">
        <v>4</v>
      </c>
      <c r="F2194" s="40">
        <v>10387.268726749431</v>
      </c>
      <c r="G2194" s="32">
        <v>0</v>
      </c>
      <c r="H2194" s="32" t="s">
        <v>3925</v>
      </c>
      <c r="I2194" s="34" t="s">
        <v>1598</v>
      </c>
    </row>
    <row r="2195" spans="2:9" ht="16.2" thickTop="1" thickBot="1" x14ac:dyDescent="0.3">
      <c r="B2195" s="29" t="s">
        <v>3927</v>
      </c>
      <c r="C2195" s="30" t="s">
        <v>1329</v>
      </c>
      <c r="D2195" s="30" t="s">
        <v>3928</v>
      </c>
      <c r="E2195" s="30" t="s">
        <v>4</v>
      </c>
      <c r="F2195" s="40">
        <v>10485.473233395034</v>
      </c>
      <c r="G2195" s="32">
        <v>0</v>
      </c>
      <c r="H2195" s="32" t="s">
        <v>3927</v>
      </c>
      <c r="I2195" s="34" t="s">
        <v>1598</v>
      </c>
    </row>
    <row r="2196" spans="2:9" ht="16.2" thickTop="1" thickBot="1" x14ac:dyDescent="0.3">
      <c r="B2196" s="29" t="s">
        <v>3929</v>
      </c>
      <c r="C2196" s="30" t="s">
        <v>1329</v>
      </c>
      <c r="D2196" s="30" t="s">
        <v>3930</v>
      </c>
      <c r="E2196" s="30" t="s">
        <v>4</v>
      </c>
      <c r="F2196" s="40">
        <v>10777.287574995145</v>
      </c>
      <c r="G2196" s="32">
        <v>0</v>
      </c>
      <c r="H2196" s="32" t="s">
        <v>3929</v>
      </c>
      <c r="I2196" s="34" t="s">
        <v>1598</v>
      </c>
    </row>
    <row r="2197" spans="2:9" ht="16.2" thickTop="1" thickBot="1" x14ac:dyDescent="0.3">
      <c r="B2197" s="29" t="s">
        <v>3931</v>
      </c>
      <c r="C2197" s="30" t="s">
        <v>1329</v>
      </c>
      <c r="D2197" s="30" t="s">
        <v>3932</v>
      </c>
      <c r="E2197" s="30" t="s">
        <v>4</v>
      </c>
      <c r="F2197" s="40">
        <v>11254.314216539691</v>
      </c>
      <c r="G2197" s="32">
        <v>0</v>
      </c>
      <c r="H2197" s="32" t="s">
        <v>3931</v>
      </c>
      <c r="I2197" s="34" t="s">
        <v>1598</v>
      </c>
    </row>
    <row r="2198" spans="2:9" ht="16.2" thickTop="1" thickBot="1" x14ac:dyDescent="0.3">
      <c r="B2198" s="29" t="s">
        <v>3933</v>
      </c>
      <c r="C2198" s="30" t="s">
        <v>1329</v>
      </c>
      <c r="D2198" s="30" t="s">
        <v>3934</v>
      </c>
      <c r="E2198" s="30" t="s">
        <v>4</v>
      </c>
      <c r="F2198" s="40">
        <v>12173.37777042014</v>
      </c>
      <c r="G2198" s="32">
        <v>0</v>
      </c>
      <c r="H2198" s="32" t="s">
        <v>3933</v>
      </c>
      <c r="I2198" s="34" t="s">
        <v>1598</v>
      </c>
    </row>
    <row r="2199" spans="2:9" ht="16.2" thickTop="1" thickBot="1" x14ac:dyDescent="0.3">
      <c r="B2199" s="29" t="s">
        <v>3935</v>
      </c>
      <c r="C2199" s="30" t="s">
        <v>1329</v>
      </c>
      <c r="D2199" s="30" t="s">
        <v>3936</v>
      </c>
      <c r="E2199" s="30" t="s">
        <v>4</v>
      </c>
      <c r="F2199" s="40">
        <v>12615.41468275604</v>
      </c>
      <c r="G2199" s="32">
        <v>0</v>
      </c>
      <c r="H2199" s="32" t="s">
        <v>3935</v>
      </c>
      <c r="I2199" s="34" t="s">
        <v>1598</v>
      </c>
    </row>
    <row r="2200" spans="2:9" ht="16.2" thickTop="1" thickBot="1" x14ac:dyDescent="0.3">
      <c r="B2200" s="29" t="s">
        <v>3937</v>
      </c>
      <c r="C2200" s="30" t="s">
        <v>1329</v>
      </c>
      <c r="D2200" s="30" t="s">
        <v>3938</v>
      </c>
      <c r="E2200" s="30" t="s">
        <v>4</v>
      </c>
      <c r="F2200" s="40">
        <v>12702.422476054877</v>
      </c>
      <c r="G2200" s="32">
        <v>0</v>
      </c>
      <c r="H2200" s="32" t="s">
        <v>3937</v>
      </c>
      <c r="I2200" s="34" t="s">
        <v>1598</v>
      </c>
    </row>
    <row r="2201" spans="2:9" ht="16.2" thickTop="1" thickBot="1" x14ac:dyDescent="0.3">
      <c r="B2201" s="29" t="s">
        <v>3939</v>
      </c>
      <c r="C2201" s="30" t="s">
        <v>1329</v>
      </c>
      <c r="D2201" s="30" t="s">
        <v>3940</v>
      </c>
      <c r="E2201" s="30" t="s">
        <v>4</v>
      </c>
      <c r="F2201" s="40">
        <v>12960.646677614688</v>
      </c>
      <c r="G2201" s="32">
        <v>0</v>
      </c>
      <c r="H2201" s="32" t="s">
        <v>3939</v>
      </c>
      <c r="I2201" s="34" t="s">
        <v>1598</v>
      </c>
    </row>
    <row r="2202" spans="2:9" ht="16.2" thickTop="1" thickBot="1" x14ac:dyDescent="0.3">
      <c r="B2202" s="29" t="s">
        <v>3941</v>
      </c>
      <c r="C2202" s="30" t="s">
        <v>1329</v>
      </c>
      <c r="D2202" s="30" t="s">
        <v>3942</v>
      </c>
      <c r="E2202" s="30" t="s">
        <v>4</v>
      </c>
      <c r="F2202" s="40">
        <v>13045.788352022393</v>
      </c>
      <c r="G2202" s="32">
        <v>0</v>
      </c>
      <c r="H2202" s="32" t="s">
        <v>3941</v>
      </c>
      <c r="I2202" s="34" t="s">
        <v>1598</v>
      </c>
    </row>
    <row r="2203" spans="2:9" ht="16.2" thickTop="1" thickBot="1" x14ac:dyDescent="0.3">
      <c r="B2203" s="29" t="s">
        <v>3943</v>
      </c>
      <c r="C2203" s="30" t="s">
        <v>1329</v>
      </c>
      <c r="D2203" s="30" t="s">
        <v>3944</v>
      </c>
      <c r="E2203" s="30" t="s">
        <v>4</v>
      </c>
      <c r="F2203" s="40">
        <v>13298.414196908821</v>
      </c>
      <c r="G2203" s="32">
        <v>0</v>
      </c>
      <c r="H2203" s="32" t="s">
        <v>3943</v>
      </c>
      <c r="I2203" s="34" t="s">
        <v>1598</v>
      </c>
    </row>
    <row r="2204" spans="2:9" ht="16.2" thickTop="1" thickBot="1" x14ac:dyDescent="0.3">
      <c r="B2204" s="29" t="s">
        <v>3945</v>
      </c>
      <c r="C2204" s="30" t="s">
        <v>1329</v>
      </c>
      <c r="D2204" s="30" t="s">
        <v>3946</v>
      </c>
      <c r="E2204" s="30" t="s">
        <v>4</v>
      </c>
      <c r="F2204" s="40">
        <v>14725.9951486216</v>
      </c>
      <c r="G2204" s="32">
        <v>0</v>
      </c>
      <c r="H2204" s="32" t="s">
        <v>3945</v>
      </c>
      <c r="I2204" s="34" t="s">
        <v>1598</v>
      </c>
    </row>
    <row r="2205" spans="2:9" ht="16.2" thickTop="1" thickBot="1" x14ac:dyDescent="0.3">
      <c r="B2205" s="29" t="s">
        <v>3947</v>
      </c>
      <c r="C2205" s="30" t="s">
        <v>1329</v>
      </c>
      <c r="D2205" s="30" t="s">
        <v>3948</v>
      </c>
      <c r="E2205" s="30" t="s">
        <v>4</v>
      </c>
      <c r="F2205" s="40">
        <v>14800.873169128103</v>
      </c>
      <c r="G2205" s="32">
        <v>0</v>
      </c>
      <c r="H2205" s="32" t="s">
        <v>3947</v>
      </c>
      <c r="I2205" s="34" t="s">
        <v>1598</v>
      </c>
    </row>
    <row r="2206" spans="2:9" ht="16.2" thickTop="1" thickBot="1" x14ac:dyDescent="0.3">
      <c r="B2206" s="29" t="s">
        <v>3949</v>
      </c>
      <c r="C2206" s="30" t="s">
        <v>1329</v>
      </c>
      <c r="D2206" s="30" t="s">
        <v>3950</v>
      </c>
      <c r="E2206" s="30" t="s">
        <v>4</v>
      </c>
      <c r="F2206" s="40">
        <v>14949.229620972763</v>
      </c>
      <c r="G2206" s="32">
        <v>0</v>
      </c>
      <c r="H2206" s="32" t="s">
        <v>3949</v>
      </c>
      <c r="I2206" s="34" t="s">
        <v>1598</v>
      </c>
    </row>
    <row r="2207" spans="2:9" ht="16.2" thickTop="1" thickBot="1" x14ac:dyDescent="0.3">
      <c r="B2207" s="29" t="s">
        <v>3951</v>
      </c>
      <c r="C2207" s="30" t="s">
        <v>1329</v>
      </c>
      <c r="D2207" s="30" t="s">
        <v>3952</v>
      </c>
      <c r="E2207" s="30" t="s">
        <v>4</v>
      </c>
      <c r="F2207" s="40">
        <v>15168.265325818889</v>
      </c>
      <c r="G2207" s="32">
        <v>0</v>
      </c>
      <c r="H2207" s="32" t="s">
        <v>3951</v>
      </c>
      <c r="I2207" s="34" t="s">
        <v>1598</v>
      </c>
    </row>
    <row r="2208" spans="2:9" ht="16.2" thickTop="1" thickBot="1" x14ac:dyDescent="0.3">
      <c r="B2208" s="29" t="s">
        <v>3953</v>
      </c>
      <c r="C2208" s="30" t="s">
        <v>1329</v>
      </c>
      <c r="D2208" s="30" t="s">
        <v>3954</v>
      </c>
      <c r="E2208" s="30" t="s">
        <v>4</v>
      </c>
      <c r="F2208" s="40">
        <v>15311.956480435731</v>
      </c>
      <c r="G2208" s="32">
        <v>0</v>
      </c>
      <c r="H2208" s="32" t="s">
        <v>3953</v>
      </c>
      <c r="I2208" s="34" t="s">
        <v>1598</v>
      </c>
    </row>
    <row r="2209" spans="2:9" ht="16.2" thickTop="1" thickBot="1" x14ac:dyDescent="0.3">
      <c r="B2209" s="29" t="s">
        <v>3955</v>
      </c>
      <c r="C2209" s="30" t="s">
        <v>1329</v>
      </c>
      <c r="D2209" s="30" t="s">
        <v>3956</v>
      </c>
      <c r="E2209" s="30" t="s">
        <v>4</v>
      </c>
      <c r="F2209" s="40">
        <v>16521.201521886556</v>
      </c>
      <c r="G2209" s="32">
        <v>0</v>
      </c>
      <c r="H2209" s="32" t="s">
        <v>3955</v>
      </c>
      <c r="I2209" s="34" t="s">
        <v>1598</v>
      </c>
    </row>
    <row r="2210" spans="2:9" ht="16.2" thickTop="1" thickBot="1" x14ac:dyDescent="0.3">
      <c r="B2210" s="29" t="s">
        <v>3957</v>
      </c>
      <c r="C2210" s="30" t="s">
        <v>1329</v>
      </c>
      <c r="D2210" s="30" t="s">
        <v>3958</v>
      </c>
      <c r="E2210" s="30" t="s">
        <v>4</v>
      </c>
      <c r="F2210" s="40">
        <v>16708.046675860729</v>
      </c>
      <c r="G2210" s="32">
        <v>0</v>
      </c>
      <c r="H2210" s="32" t="s">
        <v>3957</v>
      </c>
      <c r="I2210" s="34" t="s">
        <v>1598</v>
      </c>
    </row>
    <row r="2211" spans="2:9" ht="16.2" thickTop="1" thickBot="1" x14ac:dyDescent="0.3">
      <c r="B2211" s="29" t="s">
        <v>3959</v>
      </c>
      <c r="C2211" s="30" t="s">
        <v>1329</v>
      </c>
      <c r="D2211" s="30" t="s">
        <v>3960</v>
      </c>
      <c r="E2211" s="30" t="s">
        <v>4</v>
      </c>
      <c r="F2211" s="40">
        <v>16830.277463229599</v>
      </c>
      <c r="G2211" s="32">
        <v>0</v>
      </c>
      <c r="H2211" s="32" t="s">
        <v>3959</v>
      </c>
      <c r="I2211" s="34" t="s">
        <v>1598</v>
      </c>
    </row>
    <row r="2212" spans="2:9" ht="16.2" thickTop="1" thickBot="1" x14ac:dyDescent="0.3">
      <c r="B2212" s="29" t="s">
        <v>3961</v>
      </c>
      <c r="C2212" s="30" t="s">
        <v>1329</v>
      </c>
      <c r="D2212" s="30" t="s">
        <v>3962</v>
      </c>
      <c r="E2212" s="30" t="s">
        <v>4</v>
      </c>
      <c r="F2212" s="40">
        <v>17010.124671362042</v>
      </c>
      <c r="G2212" s="32">
        <v>0</v>
      </c>
      <c r="H2212" s="32" t="s">
        <v>3961</v>
      </c>
      <c r="I2212" s="34" t="s">
        <v>1598</v>
      </c>
    </row>
    <row r="2213" spans="2:9" ht="16.2" thickTop="1" thickBot="1" x14ac:dyDescent="0.3">
      <c r="B2213" s="29" t="s">
        <v>3963</v>
      </c>
      <c r="C2213" s="30" t="s">
        <v>1329</v>
      </c>
      <c r="D2213" s="30" t="s">
        <v>3964</v>
      </c>
      <c r="E2213" s="30" t="s">
        <v>4</v>
      </c>
      <c r="F2213" s="40">
        <v>17300.539423793809</v>
      </c>
      <c r="G2213" s="32">
        <v>0</v>
      </c>
      <c r="H2213" s="32" t="s">
        <v>3963</v>
      </c>
      <c r="I2213" s="34" t="s">
        <v>1598</v>
      </c>
    </row>
    <row r="2214" spans="2:9" ht="16.2" thickTop="1" thickBot="1" x14ac:dyDescent="0.3">
      <c r="B2214" s="29" t="s">
        <v>3965</v>
      </c>
      <c r="C2214" s="30" t="s">
        <v>1329</v>
      </c>
      <c r="D2214" s="30" t="s">
        <v>3966</v>
      </c>
      <c r="E2214" s="30" t="s">
        <v>4</v>
      </c>
      <c r="F2214" s="40">
        <v>19006.8718848688</v>
      </c>
      <c r="G2214" s="32">
        <v>0</v>
      </c>
      <c r="H2214" s="32" t="s">
        <v>3965</v>
      </c>
      <c r="I2214" s="34" t="s">
        <v>1598</v>
      </c>
    </row>
    <row r="2215" spans="2:9" ht="16.2" thickTop="1" thickBot="1" x14ac:dyDescent="0.3">
      <c r="B2215" s="29" t="s">
        <v>3967</v>
      </c>
      <c r="C2215" s="30" t="s">
        <v>1329</v>
      </c>
      <c r="D2215" s="30" t="s">
        <v>3968</v>
      </c>
      <c r="E2215" s="30" t="s">
        <v>4</v>
      </c>
      <c r="F2215" s="40">
        <v>3577.8074180221629</v>
      </c>
      <c r="G2215" s="32">
        <v>0</v>
      </c>
      <c r="H2215" s="32" t="s">
        <v>3967</v>
      </c>
      <c r="I2215" s="34" t="s">
        <v>1921</v>
      </c>
    </row>
    <row r="2216" spans="2:9" ht="16.2" thickTop="1" thickBot="1" x14ac:dyDescent="0.3">
      <c r="B2216" s="29" t="s">
        <v>3969</v>
      </c>
      <c r="C2216" s="30" t="s">
        <v>1329</v>
      </c>
      <c r="D2216" s="30" t="s">
        <v>3970</v>
      </c>
      <c r="E2216" s="30" t="s">
        <v>4</v>
      </c>
      <c r="F2216" s="40">
        <v>3601.2256601528834</v>
      </c>
      <c r="G2216" s="32">
        <v>0</v>
      </c>
      <c r="H2216" s="32" t="s">
        <v>3969</v>
      </c>
      <c r="I2216" s="34" t="s">
        <v>1921</v>
      </c>
    </row>
    <row r="2217" spans="2:9" ht="16.2" thickTop="1" thickBot="1" x14ac:dyDescent="0.3">
      <c r="B2217" s="29" t="s">
        <v>3971</v>
      </c>
      <c r="C2217" s="30" t="s">
        <v>1329</v>
      </c>
      <c r="D2217" s="30" t="s">
        <v>3972</v>
      </c>
      <c r="E2217" s="30" t="s">
        <v>4</v>
      </c>
      <c r="F2217" s="40">
        <v>3622.76835461364</v>
      </c>
      <c r="G2217" s="32">
        <v>0</v>
      </c>
      <c r="H2217" s="32" t="s">
        <v>3971</v>
      </c>
      <c r="I2217" s="34" t="s">
        <v>1921</v>
      </c>
    </row>
    <row r="2218" spans="2:9" ht="16.2" thickTop="1" thickBot="1" x14ac:dyDescent="0.3">
      <c r="B2218" s="29" t="s">
        <v>3973</v>
      </c>
      <c r="C2218" s="30" t="s">
        <v>1329</v>
      </c>
      <c r="D2218" s="30" t="s">
        <v>3974</v>
      </c>
      <c r="E2218" s="30" t="s">
        <v>4</v>
      </c>
      <c r="F2218" s="40">
        <v>3642.7137743478825</v>
      </c>
      <c r="G2218" s="32">
        <v>0</v>
      </c>
      <c r="H2218" s="32" t="s">
        <v>3973</v>
      </c>
      <c r="I2218" s="34" t="s">
        <v>1921</v>
      </c>
    </row>
    <row r="2219" spans="2:9" ht="16.2" thickTop="1" thickBot="1" x14ac:dyDescent="0.3">
      <c r="B2219" s="29" t="s">
        <v>3975</v>
      </c>
      <c r="C2219" s="30" t="s">
        <v>1329</v>
      </c>
      <c r="D2219" s="30" t="s">
        <v>3976</v>
      </c>
      <c r="E2219" s="30" t="s">
        <v>4</v>
      </c>
      <c r="F2219" s="40">
        <v>3661.2825158811615</v>
      </c>
      <c r="G2219" s="32">
        <v>0</v>
      </c>
      <c r="H2219" s="32" t="s">
        <v>3975</v>
      </c>
      <c r="I2219" s="34" t="s">
        <v>1921</v>
      </c>
    </row>
    <row r="2220" spans="2:9" ht="16.2" thickTop="1" thickBot="1" x14ac:dyDescent="0.3">
      <c r="B2220" s="29" t="s">
        <v>3977</v>
      </c>
      <c r="C2220" s="30" t="s">
        <v>1329</v>
      </c>
      <c r="D2220" s="30" t="s">
        <v>3978</v>
      </c>
      <c r="E2220" s="30" t="s">
        <v>4</v>
      </c>
      <c r="F2220" s="40">
        <v>3678.6524135548684</v>
      </c>
      <c r="G2220" s="32">
        <v>0</v>
      </c>
      <c r="H2220" s="32" t="s">
        <v>3977</v>
      </c>
      <c r="I2220" s="34" t="s">
        <v>1921</v>
      </c>
    </row>
    <row r="2221" spans="2:9" ht="16.2" thickTop="1" thickBot="1" x14ac:dyDescent="0.3">
      <c r="B2221" s="29" t="s">
        <v>3979</v>
      </c>
      <c r="C2221" s="30" t="s">
        <v>1329</v>
      </c>
      <c r="D2221" s="30" t="s">
        <v>3980</v>
      </c>
      <c r="E2221" s="30" t="s">
        <v>4</v>
      </c>
      <c r="F2221" s="40">
        <v>3492.0987803614353</v>
      </c>
      <c r="G2221" s="32">
        <v>0</v>
      </c>
      <c r="H2221" s="32" t="s">
        <v>3979</v>
      </c>
      <c r="I2221" s="34" t="s">
        <v>1921</v>
      </c>
    </row>
    <row r="2222" spans="2:9" ht="16.2" thickTop="1" thickBot="1" x14ac:dyDescent="0.3">
      <c r="B2222" s="29" t="s">
        <v>3981</v>
      </c>
      <c r="C2222" s="30" t="s">
        <v>1329</v>
      </c>
      <c r="D2222" s="30" t="s">
        <v>3982</v>
      </c>
      <c r="E2222" s="30" t="s">
        <v>4</v>
      </c>
      <c r="F2222" s="40">
        <v>3523.7989067508984</v>
      </c>
      <c r="G2222" s="32">
        <v>0</v>
      </c>
      <c r="H2222" s="32" t="s">
        <v>3981</v>
      </c>
      <c r="I2222" s="34" t="s">
        <v>1921</v>
      </c>
    </row>
    <row r="2223" spans="2:9" ht="16.2" thickTop="1" thickBot="1" x14ac:dyDescent="0.3">
      <c r="B2223" s="29" t="s">
        <v>3983</v>
      </c>
      <c r="C2223" s="30" t="s">
        <v>1329</v>
      </c>
      <c r="D2223" s="30" t="s">
        <v>3984</v>
      </c>
      <c r="E2223" s="30" t="s">
        <v>4</v>
      </c>
      <c r="F2223" s="40">
        <v>2002.5590602828122</v>
      </c>
      <c r="G2223" s="32">
        <v>0</v>
      </c>
      <c r="H2223" s="32" t="s">
        <v>3983</v>
      </c>
      <c r="I2223" s="34" t="s">
        <v>3985</v>
      </c>
    </row>
    <row r="2224" spans="2:9" ht="16.2" thickTop="1" thickBot="1" x14ac:dyDescent="0.3">
      <c r="B2224" s="29" t="s">
        <v>3986</v>
      </c>
      <c r="C2224" s="30" t="s">
        <v>1329</v>
      </c>
      <c r="D2224" s="30" t="s">
        <v>3987</v>
      </c>
      <c r="E2224" s="30" t="s">
        <v>4</v>
      </c>
      <c r="F2224" s="40">
        <v>2002.5590602828122</v>
      </c>
      <c r="G2224" s="32">
        <v>0</v>
      </c>
      <c r="H2224" s="32" t="s">
        <v>3986</v>
      </c>
      <c r="I2224" s="34" t="s">
        <v>3985</v>
      </c>
    </row>
    <row r="2225" spans="2:9" ht="16.2" thickTop="1" thickBot="1" x14ac:dyDescent="0.3">
      <c r="B2225" s="29" t="s">
        <v>3988</v>
      </c>
      <c r="C2225" s="30" t="s">
        <v>1329</v>
      </c>
      <c r="D2225" s="30" t="s">
        <v>3989</v>
      </c>
      <c r="E2225" s="30" t="s">
        <v>4</v>
      </c>
      <c r="F2225" s="40">
        <v>2868.5305458105149</v>
      </c>
      <c r="G2225" s="32">
        <v>0</v>
      </c>
      <c r="H2225" s="32" t="s">
        <v>3988</v>
      </c>
      <c r="I2225" s="34" t="s">
        <v>3985</v>
      </c>
    </row>
    <row r="2226" spans="2:9" ht="16.2" thickTop="1" thickBot="1" x14ac:dyDescent="0.3">
      <c r="B2226" s="29" t="s">
        <v>3990</v>
      </c>
      <c r="C2226" s="30" t="s">
        <v>1329</v>
      </c>
      <c r="D2226" s="30" t="s">
        <v>3991</v>
      </c>
      <c r="E2226" s="30" t="s">
        <v>4</v>
      </c>
      <c r="F2226" s="40">
        <v>2056.6822781282935</v>
      </c>
      <c r="G2226" s="32">
        <v>0</v>
      </c>
      <c r="H2226" s="32" t="s">
        <v>3990</v>
      </c>
      <c r="I2226" s="34" t="s">
        <v>3985</v>
      </c>
    </row>
    <row r="2227" spans="2:9" ht="16.2" thickTop="1" thickBot="1" x14ac:dyDescent="0.3">
      <c r="B2227" s="29" t="s">
        <v>3992</v>
      </c>
      <c r="C2227" s="30" t="s">
        <v>1329</v>
      </c>
      <c r="D2227" s="30" t="s">
        <v>3993</v>
      </c>
      <c r="E2227" s="30" t="s">
        <v>4</v>
      </c>
      <c r="F2227" s="40">
        <v>2056.6822781282935</v>
      </c>
      <c r="G2227" s="32">
        <v>0</v>
      </c>
      <c r="H2227" s="32" t="s">
        <v>3992</v>
      </c>
      <c r="I2227" s="34" t="s">
        <v>3985</v>
      </c>
    </row>
    <row r="2228" spans="2:9" ht="16.2" thickTop="1" thickBot="1" x14ac:dyDescent="0.3">
      <c r="B2228" s="29" t="s">
        <v>3994</v>
      </c>
      <c r="C2228" s="30" t="s">
        <v>1329</v>
      </c>
      <c r="D2228" s="30" t="s">
        <v>3995</v>
      </c>
      <c r="E2228" s="30" t="s">
        <v>4</v>
      </c>
      <c r="F2228" s="40">
        <v>3139.1466350379219</v>
      </c>
      <c r="G2228" s="32">
        <v>0</v>
      </c>
      <c r="H2228" s="32" t="s">
        <v>3994</v>
      </c>
      <c r="I2228" s="34" t="s">
        <v>3985</v>
      </c>
    </row>
    <row r="2229" spans="2:9" ht="16.2" thickTop="1" thickBot="1" x14ac:dyDescent="0.3">
      <c r="B2229" s="29" t="s">
        <v>3996</v>
      </c>
      <c r="C2229" s="30" t="s">
        <v>1329</v>
      </c>
      <c r="D2229" s="30" t="s">
        <v>3997</v>
      </c>
      <c r="E2229" s="30" t="s">
        <v>4</v>
      </c>
      <c r="F2229" s="40">
        <v>3193.2698528834035</v>
      </c>
      <c r="G2229" s="32">
        <v>0</v>
      </c>
      <c r="H2229" s="32" t="s">
        <v>3996</v>
      </c>
      <c r="I2229" s="34" t="s">
        <v>3985</v>
      </c>
    </row>
    <row r="2230" spans="2:9" ht="16.2" thickTop="1" thickBot="1" x14ac:dyDescent="0.3">
      <c r="B2230" s="29" t="s">
        <v>3998</v>
      </c>
      <c r="C2230" s="30" t="s">
        <v>1329</v>
      </c>
      <c r="D2230" s="30" t="s">
        <v>3999</v>
      </c>
      <c r="E2230" s="30" t="s">
        <v>4</v>
      </c>
      <c r="F2230" s="40">
        <v>2164.9287138192567</v>
      </c>
      <c r="G2230" s="32">
        <v>0</v>
      </c>
      <c r="H2230" s="32" t="s">
        <v>3998</v>
      </c>
      <c r="I2230" s="34" t="s">
        <v>3985</v>
      </c>
    </row>
    <row r="2231" spans="2:9" ht="16.2" thickTop="1" thickBot="1" x14ac:dyDescent="0.3">
      <c r="B2231" s="29" t="s">
        <v>4000</v>
      </c>
      <c r="C2231" s="30" t="s">
        <v>1329</v>
      </c>
      <c r="D2231" s="30" t="s">
        <v>4001</v>
      </c>
      <c r="E2231" s="30" t="s">
        <v>4</v>
      </c>
      <c r="F2231" s="40">
        <v>2164.9287138192567</v>
      </c>
      <c r="G2231" s="32">
        <v>0</v>
      </c>
      <c r="H2231" s="32" t="s">
        <v>4000</v>
      </c>
      <c r="I2231" s="34" t="s">
        <v>3985</v>
      </c>
    </row>
    <row r="2232" spans="2:9" ht="16.2" thickTop="1" thickBot="1" x14ac:dyDescent="0.3">
      <c r="B2232" s="29" t="s">
        <v>4002</v>
      </c>
      <c r="C2232" s="30" t="s">
        <v>1329</v>
      </c>
      <c r="D2232" s="30" t="s">
        <v>4003</v>
      </c>
      <c r="E2232" s="30" t="s">
        <v>4</v>
      </c>
      <c r="F2232" s="40">
        <v>2164.9287138192567</v>
      </c>
      <c r="G2232" s="32">
        <v>0</v>
      </c>
      <c r="H2232" s="32" t="s">
        <v>4002</v>
      </c>
      <c r="I2232" s="34" t="s">
        <v>3985</v>
      </c>
    </row>
    <row r="2233" spans="2:9" ht="16.2" thickTop="1" thickBot="1" x14ac:dyDescent="0.3">
      <c r="B2233" s="29" t="s">
        <v>4004</v>
      </c>
      <c r="C2233" s="30" t="s">
        <v>1329</v>
      </c>
      <c r="D2233" s="30" t="s">
        <v>4005</v>
      </c>
      <c r="E2233" s="30" t="s">
        <v>4</v>
      </c>
      <c r="F2233" s="40">
        <v>2219.0519316647378</v>
      </c>
      <c r="G2233" s="32">
        <v>0</v>
      </c>
      <c r="H2233" s="32" t="s">
        <v>4004</v>
      </c>
      <c r="I2233" s="34" t="s">
        <v>3985</v>
      </c>
    </row>
    <row r="2234" spans="2:9" ht="16.2" thickTop="1" thickBot="1" x14ac:dyDescent="0.3">
      <c r="B2234" s="29" t="s">
        <v>4006</v>
      </c>
      <c r="C2234" s="30" t="s">
        <v>1329</v>
      </c>
      <c r="D2234" s="30" t="s">
        <v>4007</v>
      </c>
      <c r="E2234" s="30" t="s">
        <v>4</v>
      </c>
      <c r="F2234" s="40">
        <v>2219.0519316647378</v>
      </c>
      <c r="G2234" s="32">
        <v>0</v>
      </c>
      <c r="H2234" s="32" t="s">
        <v>4006</v>
      </c>
      <c r="I2234" s="34" t="s">
        <v>3985</v>
      </c>
    </row>
    <row r="2235" spans="2:9" ht="16.2" thickTop="1" thickBot="1" x14ac:dyDescent="0.3">
      <c r="B2235" s="29" t="s">
        <v>4008</v>
      </c>
      <c r="C2235" s="30" t="s">
        <v>1329</v>
      </c>
      <c r="D2235" s="30" t="s">
        <v>4009</v>
      </c>
      <c r="E2235" s="30" t="s">
        <v>4</v>
      </c>
      <c r="F2235" s="40">
        <v>2273.1751495102194</v>
      </c>
      <c r="G2235" s="32">
        <v>0</v>
      </c>
      <c r="H2235" s="32" t="s">
        <v>4008</v>
      </c>
      <c r="I2235" s="34" t="s">
        <v>3985</v>
      </c>
    </row>
    <row r="2236" spans="2:9" ht="16.2" thickTop="1" thickBot="1" x14ac:dyDescent="0.3">
      <c r="B2236" s="29" t="s">
        <v>4010</v>
      </c>
      <c r="C2236" s="30" t="s">
        <v>1329</v>
      </c>
      <c r="D2236" s="30" t="s">
        <v>4011</v>
      </c>
      <c r="E2236" s="30" t="s">
        <v>4</v>
      </c>
      <c r="F2236" s="40">
        <v>2327.2983673557005</v>
      </c>
      <c r="G2236" s="32">
        <v>0</v>
      </c>
      <c r="H2236" s="32" t="s">
        <v>4010</v>
      </c>
      <c r="I2236" s="34" t="s">
        <v>3985</v>
      </c>
    </row>
    <row r="2237" spans="2:9" ht="16.2" thickTop="1" thickBot="1" x14ac:dyDescent="0.3">
      <c r="B2237" s="29" t="s">
        <v>4012</v>
      </c>
      <c r="C2237" s="30" t="s">
        <v>1329</v>
      </c>
      <c r="D2237" s="30" t="s">
        <v>4013</v>
      </c>
      <c r="E2237" s="30" t="s">
        <v>4</v>
      </c>
      <c r="F2237" s="40">
        <v>2381.4215852011821</v>
      </c>
      <c r="G2237" s="32">
        <v>0</v>
      </c>
      <c r="H2237" s="32" t="s">
        <v>4012</v>
      </c>
      <c r="I2237" s="34" t="s">
        <v>3985</v>
      </c>
    </row>
    <row r="2238" spans="2:9" ht="16.2" thickTop="1" thickBot="1" x14ac:dyDescent="0.3">
      <c r="B2238" s="29" t="s">
        <v>4014</v>
      </c>
      <c r="C2238" s="30" t="s">
        <v>1329</v>
      </c>
      <c r="D2238" s="30" t="s">
        <v>4015</v>
      </c>
      <c r="E2238" s="30" t="s">
        <v>4</v>
      </c>
      <c r="F2238" s="40">
        <v>2435.5448030466637</v>
      </c>
      <c r="G2238" s="32">
        <v>0</v>
      </c>
      <c r="H2238" s="32" t="s">
        <v>4014</v>
      </c>
      <c r="I2238" s="34" t="s">
        <v>3985</v>
      </c>
    </row>
    <row r="2239" spans="2:9" ht="16.2" thickTop="1" thickBot="1" x14ac:dyDescent="0.3">
      <c r="B2239" s="29" t="s">
        <v>4016</v>
      </c>
      <c r="C2239" s="30" t="s">
        <v>1329</v>
      </c>
      <c r="D2239" s="30" t="s">
        <v>4017</v>
      </c>
      <c r="E2239" s="30" t="s">
        <v>4</v>
      </c>
      <c r="F2239" s="40">
        <v>3552.155636089713</v>
      </c>
      <c r="G2239" s="32">
        <v>0</v>
      </c>
      <c r="H2239" s="32" t="s">
        <v>4016</v>
      </c>
      <c r="I2239" s="34" t="s">
        <v>1921</v>
      </c>
    </row>
    <row r="2240" spans="2:9" ht="16.2" thickTop="1" thickBot="1" x14ac:dyDescent="0.3">
      <c r="B2240" s="29" t="s">
        <v>4018</v>
      </c>
      <c r="C2240" s="30" t="s">
        <v>1329</v>
      </c>
      <c r="D2240" s="30" t="s">
        <v>4019</v>
      </c>
      <c r="E2240" s="30" t="s">
        <v>4</v>
      </c>
      <c r="F2240" s="40">
        <v>3601.2256601528834</v>
      </c>
      <c r="G2240" s="32">
        <v>0</v>
      </c>
      <c r="H2240" s="32" t="s">
        <v>4018</v>
      </c>
      <c r="I2240" s="34" t="s">
        <v>1921</v>
      </c>
    </row>
    <row r="2241" spans="2:9" ht="16.2" thickTop="1" thickBot="1" x14ac:dyDescent="0.3">
      <c r="B2241" s="29" t="s">
        <v>4020</v>
      </c>
      <c r="C2241" s="30" t="s">
        <v>1329</v>
      </c>
      <c r="D2241" s="30" t="s">
        <v>4021</v>
      </c>
      <c r="E2241" s="30" t="s">
        <v>4</v>
      </c>
      <c r="F2241" s="40">
        <v>3798.7661250114243</v>
      </c>
      <c r="G2241" s="32">
        <v>0</v>
      </c>
      <c r="H2241" s="32" t="s">
        <v>4020</v>
      </c>
      <c r="I2241" s="34" t="s">
        <v>1921</v>
      </c>
    </row>
    <row r="2242" spans="2:9" ht="16.2" thickTop="1" thickBot="1" x14ac:dyDescent="0.3">
      <c r="B2242" s="29" t="s">
        <v>4022</v>
      </c>
      <c r="C2242" s="30" t="s">
        <v>1329</v>
      </c>
      <c r="D2242" s="30" t="s">
        <v>4023</v>
      </c>
      <c r="E2242" s="30" t="s">
        <v>4</v>
      </c>
      <c r="F2242" s="40">
        <v>3365.6020028962798</v>
      </c>
      <c r="G2242" s="32">
        <v>0</v>
      </c>
      <c r="H2242" s="32" t="s">
        <v>4022</v>
      </c>
      <c r="I2242" s="34" t="s">
        <v>1921</v>
      </c>
    </row>
    <row r="2243" spans="2:9" ht="16.2" thickTop="1" thickBot="1" x14ac:dyDescent="0.3">
      <c r="B2243" s="29" t="s">
        <v>4024</v>
      </c>
      <c r="C2243" s="30" t="s">
        <v>1329</v>
      </c>
      <c r="D2243" s="30" t="s">
        <v>4025</v>
      </c>
      <c r="E2243" s="30" t="s">
        <v>4</v>
      </c>
      <c r="F2243" s="40">
        <v>3414.6720269594502</v>
      </c>
      <c r="G2243" s="32">
        <v>0</v>
      </c>
      <c r="H2243" s="32" t="s">
        <v>4024</v>
      </c>
      <c r="I2243" s="34" t="s">
        <v>1921</v>
      </c>
    </row>
    <row r="2244" spans="2:9" ht="16.2" thickTop="1" thickBot="1" x14ac:dyDescent="0.3">
      <c r="B2244" s="29" t="s">
        <v>4026</v>
      </c>
      <c r="C2244" s="30" t="s">
        <v>1329</v>
      </c>
      <c r="D2244" s="30" t="s">
        <v>4027</v>
      </c>
      <c r="E2244" s="30" t="s">
        <v>4</v>
      </c>
      <c r="F2244" s="40">
        <v>3456.1601411544493</v>
      </c>
      <c r="G2244" s="32">
        <v>0</v>
      </c>
      <c r="H2244" s="32" t="s">
        <v>4026</v>
      </c>
      <c r="I2244" s="34" t="s">
        <v>1921</v>
      </c>
    </row>
    <row r="2245" spans="2:9" ht="16.2" thickTop="1" thickBot="1" x14ac:dyDescent="0.3">
      <c r="B2245" s="29" t="s">
        <v>4028</v>
      </c>
      <c r="C2245" s="30" t="s">
        <v>1329</v>
      </c>
      <c r="D2245" s="30" t="s">
        <v>3980</v>
      </c>
      <c r="E2245" s="30" t="s">
        <v>4</v>
      </c>
      <c r="F2245" s="40">
        <v>3492.0987803614353</v>
      </c>
      <c r="G2245" s="32">
        <v>0</v>
      </c>
      <c r="H2245" s="32" t="s">
        <v>4028</v>
      </c>
      <c r="I2245" s="34" t="s">
        <v>1921</v>
      </c>
    </row>
    <row r="2246" spans="2:9" ht="16.2" thickTop="1" thickBot="1" x14ac:dyDescent="0.3">
      <c r="B2246" s="29" t="s">
        <v>4029</v>
      </c>
      <c r="C2246" s="30" t="s">
        <v>1329</v>
      </c>
      <c r="D2246" s="30" t="s">
        <v>3982</v>
      </c>
      <c r="E2246" s="30" t="s">
        <v>4</v>
      </c>
      <c r="F2246" s="40">
        <v>3523.7989067508984</v>
      </c>
      <c r="G2246" s="32">
        <v>0</v>
      </c>
      <c r="H2246" s="32" t="s">
        <v>4029</v>
      </c>
      <c r="I2246" s="34" t="s">
        <v>1921</v>
      </c>
    </row>
    <row r="2247" spans="2:9" ht="16.2" thickTop="1" thickBot="1" x14ac:dyDescent="0.3">
      <c r="B2247" s="29" t="s">
        <v>4030</v>
      </c>
      <c r="C2247" s="30" t="s">
        <v>1329</v>
      </c>
      <c r="D2247" s="30" t="s">
        <v>4031</v>
      </c>
      <c r="E2247" s="30" t="s">
        <v>4</v>
      </c>
      <c r="F2247" s="40">
        <v>7841.8914801210085</v>
      </c>
      <c r="G2247" s="32">
        <v>0</v>
      </c>
      <c r="H2247" s="32" t="s">
        <v>4030</v>
      </c>
      <c r="I2247" s="34" t="s">
        <v>1924</v>
      </c>
    </row>
    <row r="2248" spans="2:9" ht="16.2" thickTop="1" thickBot="1" x14ac:dyDescent="0.3">
      <c r="B2248" s="29" t="s">
        <v>4032</v>
      </c>
      <c r="C2248" s="30" t="s">
        <v>1329</v>
      </c>
      <c r="D2248" s="30" t="s">
        <v>4033</v>
      </c>
      <c r="E2248" s="30" t="s">
        <v>4</v>
      </c>
      <c r="F2248" s="40">
        <v>8150.7349136615985</v>
      </c>
      <c r="G2248" s="32">
        <v>0</v>
      </c>
      <c r="H2248" s="32" t="s">
        <v>4032</v>
      </c>
      <c r="I2248" s="34" t="s">
        <v>1924</v>
      </c>
    </row>
    <row r="2249" spans="2:9" ht="16.2" thickTop="1" thickBot="1" x14ac:dyDescent="0.3">
      <c r="B2249" s="29" t="s">
        <v>4034</v>
      </c>
      <c r="C2249" s="30" t="s">
        <v>1370</v>
      </c>
      <c r="D2249" s="30" t="s">
        <v>4035</v>
      </c>
      <c r="E2249" s="30" t="s">
        <v>816</v>
      </c>
      <c r="F2249" s="31">
        <v>418.56244487702821</v>
      </c>
      <c r="G2249" s="32">
        <v>0</v>
      </c>
      <c r="H2249" s="32" t="s">
        <v>1374</v>
      </c>
      <c r="I2249" s="38" t="s">
        <v>4036</v>
      </c>
    </row>
    <row r="2250" spans="2:9" ht="16.2" thickTop="1" thickBot="1" x14ac:dyDescent="0.3">
      <c r="B2250" s="29" t="s">
        <v>4037</v>
      </c>
      <c r="C2250" s="30" t="s">
        <v>1370</v>
      </c>
      <c r="D2250" s="30" t="s">
        <v>4035</v>
      </c>
      <c r="E2250" s="30" t="s">
        <v>816</v>
      </c>
      <c r="F2250" s="31">
        <v>232.18978418668868</v>
      </c>
      <c r="G2250" s="32">
        <v>0</v>
      </c>
      <c r="H2250" s="32" t="s">
        <v>1374</v>
      </c>
      <c r="I2250" s="38" t="s">
        <v>4036</v>
      </c>
    </row>
    <row r="2251" spans="2:9" ht="16.2" thickTop="1" thickBot="1" x14ac:dyDescent="0.3">
      <c r="B2251" s="29" t="s">
        <v>4038</v>
      </c>
      <c r="C2251" s="30" t="s">
        <v>1370</v>
      </c>
      <c r="D2251" s="30" t="s">
        <v>4035</v>
      </c>
      <c r="E2251" s="30" t="s">
        <v>816</v>
      </c>
      <c r="F2251" s="31">
        <v>295.89095484150522</v>
      </c>
      <c r="G2251" s="32">
        <v>0</v>
      </c>
      <c r="H2251" s="32" t="s">
        <v>1374</v>
      </c>
      <c r="I2251" s="38" t="s">
        <v>4036</v>
      </c>
    </row>
    <row r="2252" spans="2:9" ht="16.2" thickTop="1" thickBot="1" x14ac:dyDescent="0.3">
      <c r="B2252" s="29" t="s">
        <v>4039</v>
      </c>
      <c r="C2252" s="30" t="s">
        <v>1370</v>
      </c>
      <c r="D2252" s="30" t="s">
        <v>4035</v>
      </c>
      <c r="E2252" s="30" t="s">
        <v>816</v>
      </c>
      <c r="F2252" s="31">
        <v>5062.6518639795759</v>
      </c>
      <c r="G2252" s="32">
        <v>0</v>
      </c>
      <c r="H2252" s="32" t="s">
        <v>1374</v>
      </c>
      <c r="I2252" s="38" t="s">
        <v>4036</v>
      </c>
    </row>
    <row r="2253" spans="2:9" ht="16.2" thickTop="1" thickBot="1" x14ac:dyDescent="0.3">
      <c r="B2253" s="29" t="s">
        <v>4040</v>
      </c>
      <c r="C2253" s="30" t="s">
        <v>1370</v>
      </c>
      <c r="D2253" s="30" t="s">
        <v>4035</v>
      </c>
      <c r="E2253" s="30" t="s">
        <v>816</v>
      </c>
      <c r="F2253" s="31">
        <v>231.66138875687685</v>
      </c>
      <c r="G2253" s="32">
        <v>0</v>
      </c>
      <c r="H2253" s="32" t="s">
        <v>1374</v>
      </c>
      <c r="I2253" s="38" t="s">
        <v>4036</v>
      </c>
    </row>
    <row r="2254" spans="2:9" ht="16.2" thickTop="1" thickBot="1" x14ac:dyDescent="0.3">
      <c r="B2254" s="29" t="s">
        <v>4041</v>
      </c>
      <c r="C2254" s="30" t="s">
        <v>1370</v>
      </c>
      <c r="D2254" s="30" t="s">
        <v>4035</v>
      </c>
      <c r="E2254" s="30" t="s">
        <v>816</v>
      </c>
      <c r="F2254" s="31">
        <v>435.96406289773239</v>
      </c>
      <c r="G2254" s="32">
        <v>0</v>
      </c>
      <c r="H2254" s="32" t="s">
        <v>1374</v>
      </c>
      <c r="I2254" s="38" t="s">
        <v>4042</v>
      </c>
    </row>
    <row r="2255" spans="2:9" ht="16.2" thickTop="1" thickBot="1" x14ac:dyDescent="0.3">
      <c r="B2255" s="29" t="s">
        <v>4043</v>
      </c>
      <c r="C2255" s="30" t="s">
        <v>1370</v>
      </c>
      <c r="D2255" s="30" t="s">
        <v>4035</v>
      </c>
      <c r="E2255" s="30" t="s">
        <v>816</v>
      </c>
      <c r="F2255" s="31">
        <v>235.8885521953716</v>
      </c>
      <c r="G2255" s="32">
        <v>0</v>
      </c>
      <c r="H2255" s="32" t="s">
        <v>1374</v>
      </c>
      <c r="I2255" s="38" t="s">
        <v>4042</v>
      </c>
    </row>
    <row r="2256" spans="2:9" ht="16.2" thickTop="1" thickBot="1" x14ac:dyDescent="0.3">
      <c r="B2256" s="29" t="s">
        <v>4044</v>
      </c>
      <c r="C2256" s="30" t="s">
        <v>1370</v>
      </c>
      <c r="D2256" s="30" t="s">
        <v>4035</v>
      </c>
      <c r="E2256" s="30" t="s">
        <v>816</v>
      </c>
      <c r="F2256" s="31">
        <v>311.639973142945</v>
      </c>
      <c r="G2256" s="32">
        <v>0</v>
      </c>
      <c r="H2256" s="32" t="s">
        <v>1374</v>
      </c>
      <c r="I2256" s="38" t="s">
        <v>4042</v>
      </c>
    </row>
    <row r="2257" spans="2:9" ht="16.2" thickTop="1" thickBot="1" x14ac:dyDescent="0.3">
      <c r="B2257" s="29" t="s">
        <v>4045</v>
      </c>
      <c r="C2257" s="30" t="s">
        <v>1370</v>
      </c>
      <c r="D2257" s="30" t="s">
        <v>4035</v>
      </c>
      <c r="E2257" s="30" t="s">
        <v>816</v>
      </c>
      <c r="F2257" s="31">
        <v>244.87127450217292</v>
      </c>
      <c r="G2257" s="32">
        <v>0</v>
      </c>
      <c r="H2257" s="32" t="s">
        <v>1374</v>
      </c>
      <c r="I2257" s="38" t="s">
        <v>4042</v>
      </c>
    </row>
    <row r="2258" spans="2:9" ht="16.2" thickTop="1" thickBot="1" x14ac:dyDescent="0.3">
      <c r="B2258" s="29" t="s">
        <v>4046</v>
      </c>
      <c r="C2258" s="30" t="s">
        <v>1370</v>
      </c>
      <c r="D2258" s="30" t="s">
        <v>4035</v>
      </c>
      <c r="E2258" s="30" t="s">
        <v>816</v>
      </c>
      <c r="F2258" s="31">
        <v>306.96600016970189</v>
      </c>
      <c r="G2258" s="32">
        <v>0</v>
      </c>
      <c r="H2258" s="32" t="s">
        <v>1374</v>
      </c>
      <c r="I2258" s="38" t="s">
        <v>4042</v>
      </c>
    </row>
    <row r="2259" spans="2:9" ht="16.2" thickTop="1" thickBot="1" x14ac:dyDescent="0.3">
      <c r="B2259" s="29" t="s">
        <v>4047</v>
      </c>
      <c r="C2259" s="30" t="s">
        <v>1370</v>
      </c>
      <c r="D2259" s="30" t="s">
        <v>4035</v>
      </c>
      <c r="E2259" s="30" t="s">
        <v>816</v>
      </c>
      <c r="F2259" s="31">
        <v>5073.7198230751546</v>
      </c>
      <c r="G2259" s="32">
        <v>0</v>
      </c>
      <c r="H2259" s="32" t="s">
        <v>1374</v>
      </c>
      <c r="I2259" s="38" t="s">
        <v>4042</v>
      </c>
    </row>
    <row r="2260" spans="2:9" ht="16.2" thickTop="1" thickBot="1" x14ac:dyDescent="0.3">
      <c r="B2260" s="29" t="s">
        <v>4048</v>
      </c>
      <c r="C2260" s="30" t="s">
        <v>1370</v>
      </c>
      <c r="D2260" s="30" t="s">
        <v>4035</v>
      </c>
      <c r="E2260" s="30" t="s">
        <v>816</v>
      </c>
      <c r="F2260" s="31">
        <v>239.05892477424266</v>
      </c>
      <c r="G2260" s="32">
        <v>0</v>
      </c>
      <c r="H2260" s="32" t="s">
        <v>1374</v>
      </c>
      <c r="I2260" s="38" t="s">
        <v>4042</v>
      </c>
    </row>
    <row r="2261" spans="2:9" ht="16.2" thickTop="1" thickBot="1" x14ac:dyDescent="0.3">
      <c r="B2261" s="29" t="s">
        <v>4049</v>
      </c>
      <c r="C2261" s="30" t="s">
        <v>1370</v>
      </c>
      <c r="D2261" s="30" t="s">
        <v>4035</v>
      </c>
      <c r="E2261" s="30" t="s">
        <v>816</v>
      </c>
      <c r="F2261" s="31">
        <v>451.78758086161827</v>
      </c>
      <c r="G2261" s="32">
        <v>0</v>
      </c>
      <c r="H2261" s="32" t="s">
        <v>1374</v>
      </c>
      <c r="I2261" s="38" t="s">
        <v>4042</v>
      </c>
    </row>
    <row r="2262" spans="2:9" ht="16.2" thickTop="1" thickBot="1" x14ac:dyDescent="0.3">
      <c r="B2262" s="29" t="s">
        <v>4050</v>
      </c>
      <c r="C2262" s="30" t="s">
        <v>1370</v>
      </c>
      <c r="D2262" s="30" t="s">
        <v>4035</v>
      </c>
      <c r="E2262" s="30" t="s">
        <v>816</v>
      </c>
      <c r="F2262" s="31">
        <v>235.36015676555976</v>
      </c>
      <c r="G2262" s="32">
        <v>0</v>
      </c>
      <c r="H2262" s="32" t="s">
        <v>1374</v>
      </c>
      <c r="I2262" s="38" t="s">
        <v>4042</v>
      </c>
    </row>
    <row r="2263" spans="2:9" ht="16.2" thickTop="1" thickBot="1" x14ac:dyDescent="0.3">
      <c r="B2263" s="29" t="s">
        <v>4051</v>
      </c>
      <c r="C2263" s="30" t="s">
        <v>1370</v>
      </c>
      <c r="D2263" s="30" t="s">
        <v>4035</v>
      </c>
      <c r="E2263" s="30" t="s">
        <v>816</v>
      </c>
      <c r="F2263" s="31">
        <v>322.19370927394721</v>
      </c>
      <c r="G2263" s="32">
        <v>0</v>
      </c>
      <c r="H2263" s="32" t="s">
        <v>1374</v>
      </c>
      <c r="I2263" s="38" t="s">
        <v>4042</v>
      </c>
    </row>
    <row r="2264" spans="2:9" ht="16.2" thickTop="1" thickBot="1" x14ac:dyDescent="0.3">
      <c r="B2264" s="29" t="s">
        <v>4052</v>
      </c>
      <c r="C2264" s="30" t="s">
        <v>1370</v>
      </c>
      <c r="D2264" s="30" t="s">
        <v>4035</v>
      </c>
      <c r="E2264" s="30" t="s">
        <v>816</v>
      </c>
      <c r="F2264" s="31">
        <v>252.26881051953873</v>
      </c>
      <c r="G2264" s="32">
        <v>0</v>
      </c>
      <c r="H2264" s="32" t="s">
        <v>1374</v>
      </c>
      <c r="I2264" s="38" t="s">
        <v>4042</v>
      </c>
    </row>
    <row r="2265" spans="2:9" ht="16.2" thickTop="1" thickBot="1" x14ac:dyDescent="0.3">
      <c r="B2265" s="29" t="s">
        <v>4053</v>
      </c>
      <c r="C2265" s="30" t="s">
        <v>1370</v>
      </c>
      <c r="D2265" s="30" t="s">
        <v>4035</v>
      </c>
      <c r="E2265" s="30" t="s">
        <v>816</v>
      </c>
      <c r="F2265" s="31">
        <v>312.77834989763215</v>
      </c>
      <c r="G2265" s="32">
        <v>0</v>
      </c>
      <c r="H2265" s="32" t="s">
        <v>1374</v>
      </c>
      <c r="I2265" s="38" t="s">
        <v>4042</v>
      </c>
    </row>
    <row r="2266" spans="2:9" ht="16.2" thickTop="1" thickBot="1" x14ac:dyDescent="0.3">
      <c r="B2266" s="29" t="s">
        <v>4054</v>
      </c>
      <c r="C2266" s="30" t="s">
        <v>1370</v>
      </c>
      <c r="D2266" s="30" t="s">
        <v>4035</v>
      </c>
      <c r="E2266" s="30" t="s">
        <v>816</v>
      </c>
      <c r="F2266" s="31">
        <v>5080.0605682328969</v>
      </c>
      <c r="G2266" s="32">
        <v>0</v>
      </c>
      <c r="H2266" s="32" t="s">
        <v>1374</v>
      </c>
      <c r="I2266" s="38" t="s">
        <v>4042</v>
      </c>
    </row>
    <row r="2267" spans="2:9" ht="16.2" thickTop="1" thickBot="1" x14ac:dyDescent="0.3">
      <c r="B2267" s="29" t="s">
        <v>4055</v>
      </c>
      <c r="C2267" s="30" t="s">
        <v>1370</v>
      </c>
      <c r="D2267" s="30" t="s">
        <v>4035</v>
      </c>
      <c r="E2267" s="30" t="s">
        <v>816</v>
      </c>
      <c r="F2267" s="31">
        <v>240.11571563386636</v>
      </c>
      <c r="G2267" s="32">
        <v>0</v>
      </c>
      <c r="H2267" s="32" t="s">
        <v>1374</v>
      </c>
      <c r="I2267" s="38" t="s">
        <v>4042</v>
      </c>
    </row>
    <row r="2268" spans="2:9" ht="16.2" thickTop="1" thickBot="1" x14ac:dyDescent="0.3">
      <c r="B2268" s="29" t="s">
        <v>4056</v>
      </c>
      <c r="C2268" s="30" t="s">
        <v>1370</v>
      </c>
      <c r="D2268" s="30" t="s">
        <v>4035</v>
      </c>
      <c r="E2268" s="30" t="s">
        <v>816</v>
      </c>
      <c r="F2268" s="31">
        <v>292.60975556343635</v>
      </c>
      <c r="G2268" s="32">
        <v>0</v>
      </c>
      <c r="H2268" s="32" t="s">
        <v>1374</v>
      </c>
      <c r="I2268" s="38" t="s">
        <v>4057</v>
      </c>
    </row>
    <row r="2269" spans="2:9" ht="16.2" thickTop="1" thickBot="1" x14ac:dyDescent="0.3">
      <c r="B2269" s="29" t="s">
        <v>4058</v>
      </c>
      <c r="C2269" s="30" t="s">
        <v>1370</v>
      </c>
      <c r="D2269" s="30" t="s">
        <v>4035</v>
      </c>
      <c r="E2269" s="30" t="s">
        <v>816</v>
      </c>
      <c r="F2269" s="31">
        <v>167.9218008959779</v>
      </c>
      <c r="G2269" s="32">
        <v>0</v>
      </c>
      <c r="H2269" s="32" t="s">
        <v>1374</v>
      </c>
      <c r="I2269" s="38" t="s">
        <v>4057</v>
      </c>
    </row>
    <row r="2270" spans="2:9" ht="16.2" thickTop="1" thickBot="1" x14ac:dyDescent="0.3">
      <c r="B2270" s="29" t="s">
        <v>4059</v>
      </c>
      <c r="C2270" s="30" t="s">
        <v>1370</v>
      </c>
      <c r="D2270" s="30" t="s">
        <v>4035</v>
      </c>
      <c r="E2270" s="30" t="s">
        <v>816</v>
      </c>
      <c r="F2270" s="31">
        <v>292.60975556343635</v>
      </c>
      <c r="G2270" s="32">
        <v>0</v>
      </c>
      <c r="H2270" s="32" t="s">
        <v>1374</v>
      </c>
      <c r="I2270" s="38" t="s">
        <v>4057</v>
      </c>
    </row>
    <row r="2271" spans="2:9" ht="16.2" thickTop="1" thickBot="1" x14ac:dyDescent="0.3">
      <c r="B2271" s="29" t="s">
        <v>4060</v>
      </c>
      <c r="C2271" s="30" t="s">
        <v>1370</v>
      </c>
      <c r="D2271" s="30" t="s">
        <v>4035</v>
      </c>
      <c r="E2271" s="30" t="s">
        <v>816</v>
      </c>
      <c r="F2271" s="31">
        <v>167.9218008959779</v>
      </c>
      <c r="G2271" s="32">
        <v>0</v>
      </c>
      <c r="H2271" s="32" t="s">
        <v>1374</v>
      </c>
      <c r="I2271" s="38" t="s">
        <v>4057</v>
      </c>
    </row>
    <row r="2272" spans="2:9" ht="16.2" thickTop="1" thickBot="1" x14ac:dyDescent="0.3">
      <c r="B2272" s="29" t="s">
        <v>4061</v>
      </c>
      <c r="C2272" s="30" t="s">
        <v>1370</v>
      </c>
      <c r="D2272" s="30" t="s">
        <v>4035</v>
      </c>
      <c r="E2272" s="30" t="s">
        <v>816</v>
      </c>
      <c r="F2272" s="31">
        <v>178.73159171840902</v>
      </c>
      <c r="G2272" s="32">
        <v>0</v>
      </c>
      <c r="H2272" s="32" t="s">
        <v>1374</v>
      </c>
      <c r="I2272" s="38" t="s">
        <v>4036</v>
      </c>
    </row>
    <row r="2273" spans="2:9" ht="16.2" thickTop="1" thickBot="1" x14ac:dyDescent="0.3">
      <c r="B2273" s="29" t="s">
        <v>4062</v>
      </c>
      <c r="C2273" s="30" t="s">
        <v>1370</v>
      </c>
      <c r="D2273" s="30" t="s">
        <v>4035</v>
      </c>
      <c r="E2273" s="30" t="s">
        <v>816</v>
      </c>
      <c r="F2273" s="31">
        <v>5061.0666776901398</v>
      </c>
      <c r="G2273" s="32">
        <v>0</v>
      </c>
      <c r="H2273" s="32" t="s">
        <v>1374</v>
      </c>
      <c r="I2273" s="38" t="s">
        <v>4036</v>
      </c>
    </row>
    <row r="2274" spans="2:9" ht="16.2" thickTop="1" thickBot="1" x14ac:dyDescent="0.3">
      <c r="B2274" s="29" t="s">
        <v>4063</v>
      </c>
      <c r="C2274" s="30" t="s">
        <v>1370</v>
      </c>
      <c r="D2274" s="30" t="s">
        <v>4035</v>
      </c>
      <c r="E2274" s="30" t="s">
        <v>816</v>
      </c>
      <c r="F2274" s="31">
        <v>178.82946775358377</v>
      </c>
      <c r="G2274" s="32">
        <v>0</v>
      </c>
      <c r="H2274" s="32" t="s">
        <v>1374</v>
      </c>
      <c r="I2274" s="38" t="s">
        <v>4036</v>
      </c>
    </row>
    <row r="2275" spans="2:9" ht="16.2" thickTop="1" thickBot="1" x14ac:dyDescent="0.3">
      <c r="B2275" s="29" t="s">
        <v>878</v>
      </c>
      <c r="C2275" s="30" t="s">
        <v>1329</v>
      </c>
      <c r="D2275" s="30" t="s">
        <v>1272</v>
      </c>
      <c r="E2275" s="30" t="s">
        <v>837</v>
      </c>
      <c r="F2275" s="31">
        <v>56996.477339611534</v>
      </c>
      <c r="G2275" s="32">
        <v>0</v>
      </c>
      <c r="H2275" s="32" t="s">
        <v>878</v>
      </c>
      <c r="I2275" s="38" t="s">
        <v>4064</v>
      </c>
    </row>
    <row r="2276" spans="2:9" ht="16.2" thickTop="1" thickBot="1" x14ac:dyDescent="0.3">
      <c r="B2276" s="29" t="s">
        <v>877</v>
      </c>
      <c r="C2276" s="30" t="s">
        <v>1329</v>
      </c>
      <c r="D2276" s="30" t="s">
        <v>1271</v>
      </c>
      <c r="E2276" s="30" t="s">
        <v>837</v>
      </c>
      <c r="F2276" s="31">
        <v>37171.61565626839</v>
      </c>
      <c r="G2276" s="32">
        <v>0</v>
      </c>
      <c r="H2276" s="32" t="s">
        <v>877</v>
      </c>
      <c r="I2276" s="38" t="s">
        <v>4065</v>
      </c>
    </row>
    <row r="2277" spans="2:9" ht="16.2" thickTop="1" thickBot="1" x14ac:dyDescent="0.3">
      <c r="B2277" s="29" t="s">
        <v>4066</v>
      </c>
      <c r="C2277" s="30" t="s">
        <v>1329</v>
      </c>
      <c r="D2277" s="30" t="s">
        <v>4067</v>
      </c>
      <c r="E2277" s="30" t="s">
        <v>4</v>
      </c>
      <c r="F2277" s="31">
        <v>2344.6571855377642</v>
      </c>
      <c r="G2277" s="32">
        <v>1</v>
      </c>
      <c r="H2277" s="30"/>
      <c r="I2277" s="34"/>
    </row>
    <row r="2278" spans="2:9" ht="16.2" thickTop="1" thickBot="1" x14ac:dyDescent="0.3">
      <c r="B2278" s="29" t="s">
        <v>4068</v>
      </c>
      <c r="C2278" s="30" t="s">
        <v>3469</v>
      </c>
      <c r="D2278" s="30" t="s">
        <v>4069</v>
      </c>
      <c r="E2278" s="30" t="s">
        <v>4</v>
      </c>
      <c r="F2278" s="40">
        <v>234105.01537499999</v>
      </c>
      <c r="G2278" s="32">
        <v>0</v>
      </c>
      <c r="H2278" s="32" t="s">
        <v>3471</v>
      </c>
      <c r="I2278" s="34" t="s">
        <v>4070</v>
      </c>
    </row>
    <row r="2279" spans="2:9" ht="16.2" thickTop="1" thickBot="1" x14ac:dyDescent="0.3">
      <c r="B2279" s="29" t="s">
        <v>4071</v>
      </c>
      <c r="C2279" s="30" t="s">
        <v>3469</v>
      </c>
      <c r="D2279" s="30" t="s">
        <v>4072</v>
      </c>
      <c r="E2279" s="30" t="s">
        <v>4</v>
      </c>
      <c r="F2279" s="40">
        <v>214360.65000000002</v>
      </c>
      <c r="G2279" s="32">
        <v>0</v>
      </c>
      <c r="H2279" s="32" t="s">
        <v>3471</v>
      </c>
      <c r="I2279" s="34" t="s">
        <v>4073</v>
      </c>
    </row>
    <row r="2280" spans="2:9" ht="16.2" thickTop="1" thickBot="1" x14ac:dyDescent="0.3">
      <c r="B2280" s="29" t="s">
        <v>4074</v>
      </c>
      <c r="C2280" s="30" t="s">
        <v>3469</v>
      </c>
      <c r="D2280" s="30" t="s">
        <v>4075</v>
      </c>
      <c r="E2280" s="30" t="s">
        <v>4</v>
      </c>
      <c r="F2280" s="40">
        <v>729772.05</v>
      </c>
      <c r="G2280" s="32">
        <v>0</v>
      </c>
      <c r="H2280" s="32" t="s">
        <v>3471</v>
      </c>
      <c r="I2280" s="34" t="s">
        <v>3472</v>
      </c>
    </row>
    <row r="2281" spans="2:9" ht="16.2" thickTop="1" thickBot="1" x14ac:dyDescent="0.3">
      <c r="B2281" s="29" t="s">
        <v>4076</v>
      </c>
      <c r="C2281" s="30" t="s">
        <v>3469</v>
      </c>
      <c r="D2281" s="30" t="s">
        <v>4077</v>
      </c>
      <c r="E2281" s="30" t="s">
        <v>4</v>
      </c>
      <c r="F2281" s="40">
        <v>76294.574999999997</v>
      </c>
      <c r="G2281" s="32">
        <v>0</v>
      </c>
      <c r="H2281" s="33" t="s">
        <v>3471</v>
      </c>
      <c r="I2281" s="34" t="s">
        <v>4078</v>
      </c>
    </row>
    <row r="2282" spans="2:9" ht="16.2" thickTop="1" thickBot="1" x14ac:dyDescent="0.3">
      <c r="B2282" s="29" t="s">
        <v>4079</v>
      </c>
      <c r="C2282" s="30" t="s">
        <v>3469</v>
      </c>
      <c r="D2282" s="30" t="s">
        <v>4080</v>
      </c>
      <c r="E2282" s="30" t="s">
        <v>4</v>
      </c>
      <c r="F2282" s="40">
        <v>20159.805503406413</v>
      </c>
      <c r="G2282" s="32">
        <v>0</v>
      </c>
      <c r="H2282" s="33" t="s">
        <v>3471</v>
      </c>
      <c r="I2282" s="34" t="s">
        <v>4081</v>
      </c>
    </row>
    <row r="2283" spans="2:9" ht="16.2" thickTop="1" thickBot="1" x14ac:dyDescent="0.3">
      <c r="B2283" s="29" t="s">
        <v>4082</v>
      </c>
      <c r="C2283" s="30" t="s">
        <v>3469</v>
      </c>
      <c r="D2283" s="30" t="s">
        <v>4083</v>
      </c>
      <c r="E2283" s="30" t="s">
        <v>4</v>
      </c>
      <c r="F2283" s="40">
        <v>56971.194000000003</v>
      </c>
      <c r="G2283" s="32">
        <v>0</v>
      </c>
      <c r="H2283" s="33" t="s">
        <v>3471</v>
      </c>
      <c r="I2283" s="34" t="s">
        <v>4084</v>
      </c>
    </row>
    <row r="2284" spans="2:9" ht="16.2" thickTop="1" thickBot="1" x14ac:dyDescent="0.3">
      <c r="B2284" s="29" t="s">
        <v>4085</v>
      </c>
      <c r="C2284" s="30" t="s">
        <v>3469</v>
      </c>
      <c r="D2284" s="30" t="s">
        <v>4086</v>
      </c>
      <c r="E2284" s="30" t="s">
        <v>4</v>
      </c>
      <c r="F2284" s="40">
        <v>136206.55439999999</v>
      </c>
      <c r="G2284" s="32">
        <v>0</v>
      </c>
      <c r="H2284" s="32" t="s">
        <v>3471</v>
      </c>
      <c r="I2284" s="34" t="s">
        <v>4070</v>
      </c>
    </row>
    <row r="2285" spans="2:9" ht="16.2" thickTop="1" thickBot="1" x14ac:dyDescent="0.3">
      <c r="B2285" s="29" t="s">
        <v>4087</v>
      </c>
      <c r="C2285" s="30" t="s">
        <v>3469</v>
      </c>
      <c r="D2285" s="30" t="s">
        <v>4088</v>
      </c>
      <c r="E2285" s="30" t="s">
        <v>4</v>
      </c>
      <c r="F2285" s="40">
        <v>617499.42692307686</v>
      </c>
      <c r="G2285" s="32">
        <v>0</v>
      </c>
      <c r="H2285" s="32" t="s">
        <v>3471</v>
      </c>
      <c r="I2285" s="34" t="s">
        <v>3472</v>
      </c>
    </row>
    <row r="2286" spans="2:9" ht="16.2" thickTop="1" thickBot="1" x14ac:dyDescent="0.3">
      <c r="B2286" s="29" t="s">
        <v>4089</v>
      </c>
      <c r="C2286" s="30" t="s">
        <v>3469</v>
      </c>
      <c r="D2286" s="30" t="s">
        <v>4090</v>
      </c>
      <c r="E2286" s="30" t="s">
        <v>4</v>
      </c>
      <c r="F2286" s="40">
        <v>150052.45499999999</v>
      </c>
      <c r="G2286" s="32">
        <v>0</v>
      </c>
      <c r="H2286" s="32" t="s">
        <v>3471</v>
      </c>
      <c r="I2286" s="34" t="s">
        <v>4073</v>
      </c>
    </row>
    <row r="2287" spans="2:9" ht="16.2" thickTop="1" thickBot="1" x14ac:dyDescent="0.3">
      <c r="B2287" s="29" t="s">
        <v>4091</v>
      </c>
      <c r="C2287" s="30" t="s">
        <v>1370</v>
      </c>
      <c r="D2287" s="30" t="s">
        <v>1559</v>
      </c>
      <c r="E2287" s="30" t="s">
        <v>816</v>
      </c>
      <c r="F2287" s="31">
        <v>706.06875000000002</v>
      </c>
      <c r="G2287" s="32">
        <v>1</v>
      </c>
      <c r="H2287" s="32" t="s">
        <v>1374</v>
      </c>
      <c r="I2287" s="38" t="s">
        <v>3383</v>
      </c>
    </row>
    <row r="2288" spans="2:9" ht="16.2" thickTop="1" thickBot="1" x14ac:dyDescent="0.3">
      <c r="B2288" s="29" t="s">
        <v>4092</v>
      </c>
      <c r="C2288" s="30" t="s">
        <v>3469</v>
      </c>
      <c r="D2288" s="30" t="s">
        <v>4093</v>
      </c>
      <c r="E2288" s="30" t="s">
        <v>4</v>
      </c>
      <c r="F2288" s="40">
        <v>518206.79616418306</v>
      </c>
      <c r="G2288" s="32">
        <v>0</v>
      </c>
      <c r="H2288" s="32" t="s">
        <v>3471</v>
      </c>
      <c r="I2288" s="34" t="s">
        <v>3472</v>
      </c>
    </row>
    <row r="2289" spans="2:9" ht="16.2" thickTop="1" thickBot="1" x14ac:dyDescent="0.3">
      <c r="B2289" s="29" t="s">
        <v>4094</v>
      </c>
      <c r="C2289" s="30" t="s">
        <v>1370</v>
      </c>
      <c r="D2289" s="30" t="s">
        <v>1559</v>
      </c>
      <c r="E2289" s="30" t="s">
        <v>816</v>
      </c>
      <c r="F2289" s="31">
        <v>2898.8873999999996</v>
      </c>
      <c r="G2289" s="32">
        <v>1</v>
      </c>
      <c r="H2289" s="32" t="s">
        <v>1374</v>
      </c>
      <c r="I2289" s="38" t="s">
        <v>3383</v>
      </c>
    </row>
    <row r="2290" spans="2:9" ht="16.2" thickTop="1" thickBot="1" x14ac:dyDescent="0.3">
      <c r="B2290" s="29" t="s">
        <v>4095</v>
      </c>
      <c r="C2290" s="30" t="s">
        <v>1370</v>
      </c>
      <c r="D2290" s="30" t="s">
        <v>1559</v>
      </c>
      <c r="E2290" s="30" t="s">
        <v>816</v>
      </c>
      <c r="F2290" s="31">
        <v>1595.1877999999999</v>
      </c>
      <c r="G2290" s="32">
        <v>1</v>
      </c>
      <c r="H2290" s="32" t="s">
        <v>1374</v>
      </c>
      <c r="I2290" s="38" t="s">
        <v>3433</v>
      </c>
    </row>
    <row r="2291" spans="2:9" ht="16.2" thickTop="1" thickBot="1" x14ac:dyDescent="0.3">
      <c r="B2291" s="29" t="s">
        <v>4096</v>
      </c>
      <c r="C2291" s="30" t="s">
        <v>3469</v>
      </c>
      <c r="D2291" s="30" t="s">
        <v>4097</v>
      </c>
      <c r="E2291" s="30" t="s">
        <v>4</v>
      </c>
      <c r="F2291" s="40">
        <v>414477</v>
      </c>
      <c r="G2291" s="32">
        <v>0</v>
      </c>
      <c r="H2291" s="32" t="s">
        <v>3471</v>
      </c>
      <c r="I2291" s="34" t="s">
        <v>3472</v>
      </c>
    </row>
    <row r="2292" spans="2:9" ht="16.2" thickTop="1" thickBot="1" x14ac:dyDescent="0.3">
      <c r="B2292" s="29" t="s">
        <v>4098</v>
      </c>
      <c r="C2292" s="30" t="s">
        <v>3469</v>
      </c>
      <c r="D2292" s="30" t="s">
        <v>4099</v>
      </c>
      <c r="E2292" s="30" t="s">
        <v>4</v>
      </c>
      <c r="F2292" s="40">
        <v>1067595.0900918271</v>
      </c>
      <c r="G2292" s="32">
        <v>0</v>
      </c>
      <c r="H2292" s="32" t="s">
        <v>3471</v>
      </c>
      <c r="I2292" s="34" t="s">
        <v>3472</v>
      </c>
    </row>
    <row r="2293" spans="2:9" ht="16.2" thickTop="1" thickBot="1" x14ac:dyDescent="0.3">
      <c r="B2293" s="29" t="s">
        <v>4100</v>
      </c>
      <c r="C2293" s="30" t="s">
        <v>3469</v>
      </c>
      <c r="D2293" s="30" t="s">
        <v>4101</v>
      </c>
      <c r="E2293" s="30" t="s">
        <v>4</v>
      </c>
      <c r="F2293" s="40">
        <v>369558.49201138812</v>
      </c>
      <c r="G2293" s="32">
        <v>0</v>
      </c>
      <c r="H2293" s="32" t="s">
        <v>3471</v>
      </c>
      <c r="I2293" s="34" t="s">
        <v>3472</v>
      </c>
    </row>
    <row r="2294" spans="2:9" ht="16.2" thickTop="1" thickBot="1" x14ac:dyDescent="0.3">
      <c r="B2294" s="29" t="s">
        <v>4102</v>
      </c>
      <c r="C2294" s="30" t="s">
        <v>3469</v>
      </c>
      <c r="D2294" s="30" t="s">
        <v>4103</v>
      </c>
      <c r="E2294" s="30" t="s">
        <v>4</v>
      </c>
      <c r="F2294" s="40">
        <v>83424.89729034889</v>
      </c>
      <c r="G2294" s="32">
        <v>0</v>
      </c>
      <c r="H2294" s="32" t="s">
        <v>3471</v>
      </c>
      <c r="I2294" s="34" t="s">
        <v>4070</v>
      </c>
    </row>
    <row r="2295" spans="2:9" ht="16.2" thickTop="1" thickBot="1" x14ac:dyDescent="0.3">
      <c r="B2295" s="29" t="s">
        <v>4104</v>
      </c>
      <c r="C2295" s="30" t="s">
        <v>3469</v>
      </c>
      <c r="D2295" s="30" t="s">
        <v>4105</v>
      </c>
      <c r="E2295" s="30" t="s">
        <v>4</v>
      </c>
      <c r="F2295" s="40">
        <v>171295.34738675639</v>
      </c>
      <c r="G2295" s="32">
        <v>0</v>
      </c>
      <c r="H2295" s="32" t="s">
        <v>3471</v>
      </c>
      <c r="I2295" s="34" t="s">
        <v>4073</v>
      </c>
    </row>
    <row r="2296" spans="2:9" ht="16.2" thickTop="1" thickBot="1" x14ac:dyDescent="0.3">
      <c r="B2296" s="29" t="s">
        <v>4106</v>
      </c>
      <c r="C2296" s="30" t="s">
        <v>3469</v>
      </c>
      <c r="D2296" s="30" t="s">
        <v>4107</v>
      </c>
      <c r="E2296" s="30" t="s">
        <v>4</v>
      </c>
      <c r="F2296" s="40">
        <v>98783.046966691429</v>
      </c>
      <c r="G2296" s="32">
        <v>0</v>
      </c>
      <c r="H2296" s="32" t="s">
        <v>3471</v>
      </c>
      <c r="I2296" s="34" t="s">
        <v>4073</v>
      </c>
    </row>
    <row r="2297" spans="2:9" ht="16.2" thickTop="1" thickBot="1" x14ac:dyDescent="0.3">
      <c r="B2297" s="29" t="s">
        <v>4108</v>
      </c>
      <c r="C2297" s="30" t="s">
        <v>3469</v>
      </c>
      <c r="D2297" s="30" t="s">
        <v>4109</v>
      </c>
      <c r="E2297" s="30" t="s">
        <v>4</v>
      </c>
      <c r="F2297" s="40">
        <v>285324.24726539891</v>
      </c>
      <c r="G2297" s="32">
        <v>0</v>
      </c>
      <c r="H2297" s="32" t="s">
        <v>3471</v>
      </c>
      <c r="I2297" s="34" t="s">
        <v>4073</v>
      </c>
    </row>
    <row r="2298" spans="2:9" ht="16.2" thickTop="1" thickBot="1" x14ac:dyDescent="0.3">
      <c r="B2298" s="29" t="s">
        <v>4110</v>
      </c>
      <c r="C2298" s="30" t="s">
        <v>3469</v>
      </c>
      <c r="D2298" s="30" t="s">
        <v>4111</v>
      </c>
      <c r="E2298" s="30" t="s">
        <v>4</v>
      </c>
      <c r="F2298" s="40">
        <v>4665.6335250000002</v>
      </c>
      <c r="G2298" s="32">
        <v>0</v>
      </c>
      <c r="H2298" s="33" t="s">
        <v>2989</v>
      </c>
      <c r="I2298" s="34" t="s">
        <v>4112</v>
      </c>
    </row>
    <row r="2299" spans="2:9" ht="16.2" thickTop="1" thickBot="1" x14ac:dyDescent="0.3">
      <c r="B2299" s="29" t="s">
        <v>4113</v>
      </c>
      <c r="C2299" s="30" t="s">
        <v>3469</v>
      </c>
      <c r="D2299" s="30" t="s">
        <v>4114</v>
      </c>
      <c r="E2299" s="30" t="s">
        <v>4</v>
      </c>
      <c r="F2299" s="40">
        <v>175.90719000000001</v>
      </c>
      <c r="G2299" s="32">
        <v>0</v>
      </c>
      <c r="H2299" s="33" t="s">
        <v>2989</v>
      </c>
      <c r="I2299" s="34" t="s">
        <v>4115</v>
      </c>
    </row>
    <row r="2300" spans="2:9" ht="91.2" thickTop="1" thickBot="1" x14ac:dyDescent="0.3">
      <c r="B2300" s="29" t="s">
        <v>4116</v>
      </c>
      <c r="C2300" s="30" t="s">
        <v>3469</v>
      </c>
      <c r="D2300" s="39" t="s">
        <v>4117</v>
      </c>
      <c r="E2300" s="30" t="s">
        <v>4</v>
      </c>
      <c r="F2300" s="40">
        <v>41004.789000000004</v>
      </c>
      <c r="G2300" s="32">
        <v>0</v>
      </c>
      <c r="H2300" s="33" t="s">
        <v>1574</v>
      </c>
      <c r="I2300" s="34" t="s">
        <v>1586</v>
      </c>
    </row>
    <row r="2301" spans="2:9" ht="16.2" thickTop="1" thickBot="1" x14ac:dyDescent="0.3">
      <c r="B2301" s="29" t="s">
        <v>4118</v>
      </c>
      <c r="C2301" s="30" t="s">
        <v>1416</v>
      </c>
      <c r="D2301" s="30" t="s">
        <v>4119</v>
      </c>
      <c r="E2301" s="30" t="s">
        <v>4</v>
      </c>
      <c r="F2301" s="31">
        <v>5885.7435000000005</v>
      </c>
      <c r="G2301" s="32">
        <v>0</v>
      </c>
      <c r="H2301" s="32" t="s">
        <v>2989</v>
      </c>
      <c r="I2301" s="38" t="s">
        <v>2993</v>
      </c>
    </row>
    <row r="2302" spans="2:9" ht="16.2" thickTop="1" thickBot="1" x14ac:dyDescent="0.3">
      <c r="B2302" s="29" t="s">
        <v>4120</v>
      </c>
      <c r="C2302" s="30" t="s">
        <v>1329</v>
      </c>
      <c r="D2302" s="30" t="s">
        <v>1134</v>
      </c>
      <c r="E2302" s="30" t="s">
        <v>4</v>
      </c>
      <c r="F2302" s="31">
        <v>415.7540495981205</v>
      </c>
      <c r="G2302" s="32">
        <v>0</v>
      </c>
      <c r="H2302" s="32" t="s">
        <v>4120</v>
      </c>
      <c r="I2302" s="38" t="s">
        <v>4120</v>
      </c>
    </row>
    <row r="2303" spans="2:9" ht="16.2" thickTop="1" thickBot="1" x14ac:dyDescent="0.3">
      <c r="B2303" s="29" t="s">
        <v>4121</v>
      </c>
      <c r="C2303" s="30" t="s">
        <v>1329</v>
      </c>
      <c r="D2303" s="30" t="s">
        <v>1135</v>
      </c>
      <c r="E2303" s="30" t="s">
        <v>4</v>
      </c>
      <c r="F2303" s="31">
        <v>435.4316859586167</v>
      </c>
      <c r="G2303" s="32">
        <v>0</v>
      </c>
      <c r="H2303" s="32" t="s">
        <v>4121</v>
      </c>
      <c r="I2303" s="38" t="s">
        <v>4121</v>
      </c>
    </row>
    <row r="2304" spans="2:9" ht="16.2" thickTop="1" thickBot="1" x14ac:dyDescent="0.3">
      <c r="B2304" s="29" t="s">
        <v>4122</v>
      </c>
      <c r="C2304" s="30" t="s">
        <v>1329</v>
      </c>
      <c r="D2304" s="30" t="s">
        <v>1136</v>
      </c>
      <c r="E2304" s="30" t="s">
        <v>4</v>
      </c>
      <c r="F2304" s="31">
        <v>455.10932231909646</v>
      </c>
      <c r="G2304" s="32">
        <v>0</v>
      </c>
      <c r="H2304" s="32" t="s">
        <v>4122</v>
      </c>
      <c r="I2304" s="38" t="s">
        <v>4122</v>
      </c>
    </row>
    <row r="2305" spans="2:9" ht="16.2" thickTop="1" thickBot="1" x14ac:dyDescent="0.3">
      <c r="B2305" s="29" t="s">
        <v>4123</v>
      </c>
      <c r="C2305" s="30" t="s">
        <v>1329</v>
      </c>
      <c r="D2305" s="30" t="s">
        <v>1137</v>
      </c>
      <c r="E2305" s="30" t="s">
        <v>4</v>
      </c>
      <c r="F2305" s="31">
        <v>474.78695867958857</v>
      </c>
      <c r="G2305" s="32">
        <v>0</v>
      </c>
      <c r="H2305" s="32" t="s">
        <v>4123</v>
      </c>
      <c r="I2305" s="38" t="s">
        <v>4123</v>
      </c>
    </row>
    <row r="2306" spans="2:9" ht="16.2" thickTop="1" thickBot="1" x14ac:dyDescent="0.3">
      <c r="B2306" s="29" t="s">
        <v>4124</v>
      </c>
      <c r="C2306" s="30" t="s">
        <v>1329</v>
      </c>
      <c r="D2306" s="30" t="s">
        <v>1138</v>
      </c>
      <c r="E2306" s="30" t="s">
        <v>4</v>
      </c>
      <c r="F2306" s="31">
        <v>494.46459504008067</v>
      </c>
      <c r="G2306" s="32">
        <v>0</v>
      </c>
      <c r="H2306" s="32" t="s">
        <v>4124</v>
      </c>
      <c r="I2306" s="38" t="s">
        <v>4124</v>
      </c>
    </row>
    <row r="2307" spans="2:9" ht="16.2" thickTop="1" thickBot="1" x14ac:dyDescent="0.3">
      <c r="B2307" s="29" t="s">
        <v>4125</v>
      </c>
      <c r="C2307" s="30" t="s">
        <v>1329</v>
      </c>
      <c r="D2307" s="30" t="s">
        <v>1139</v>
      </c>
      <c r="E2307" s="30" t="s">
        <v>4</v>
      </c>
      <c r="F2307" s="31">
        <v>409.99396437413515</v>
      </c>
      <c r="G2307" s="32">
        <v>0</v>
      </c>
      <c r="H2307" s="32" t="s">
        <v>4125</v>
      </c>
      <c r="I2307" s="38" t="s">
        <v>4125</v>
      </c>
    </row>
    <row r="2308" spans="2:9" ht="16.2" thickTop="1" thickBot="1" x14ac:dyDescent="0.3">
      <c r="B2308" s="29" t="s">
        <v>4126</v>
      </c>
      <c r="C2308" s="30" t="s">
        <v>1329</v>
      </c>
      <c r="D2308" s="30" t="s">
        <v>1140</v>
      </c>
      <c r="E2308" s="30" t="s">
        <v>4</v>
      </c>
      <c r="F2308" s="31">
        <v>430.39536498336031</v>
      </c>
      <c r="G2308" s="32">
        <v>0</v>
      </c>
      <c r="H2308" s="32" t="s">
        <v>4126</v>
      </c>
      <c r="I2308" s="38" t="s">
        <v>4126</v>
      </c>
    </row>
    <row r="2309" spans="2:9" ht="16.2" thickTop="1" thickBot="1" x14ac:dyDescent="0.3">
      <c r="B2309" s="29" t="s">
        <v>4127</v>
      </c>
      <c r="C2309" s="30" t="s">
        <v>1329</v>
      </c>
      <c r="D2309" s="30" t="s">
        <v>1141</v>
      </c>
      <c r="E2309" s="30" t="s">
        <v>4</v>
      </c>
      <c r="F2309" s="31">
        <v>450.79676559258547</v>
      </c>
      <c r="G2309" s="32">
        <v>0</v>
      </c>
      <c r="H2309" s="32" t="s">
        <v>4127</v>
      </c>
      <c r="I2309" s="38" t="s">
        <v>4127</v>
      </c>
    </row>
    <row r="2310" spans="2:9" ht="16.2" thickTop="1" thickBot="1" x14ac:dyDescent="0.3">
      <c r="B2310" s="29" t="s">
        <v>4128</v>
      </c>
      <c r="C2310" s="30" t="s">
        <v>1329</v>
      </c>
      <c r="D2310" s="30" t="s">
        <v>1142</v>
      </c>
      <c r="E2310" s="30" t="s">
        <v>4</v>
      </c>
      <c r="F2310" s="31">
        <v>424.33058868587233</v>
      </c>
      <c r="G2310" s="32">
        <v>0</v>
      </c>
      <c r="H2310" s="32" t="s">
        <v>4128</v>
      </c>
      <c r="I2310" s="38" t="s">
        <v>4128</v>
      </c>
    </row>
    <row r="2311" spans="2:9" ht="16.2" thickTop="1" thickBot="1" x14ac:dyDescent="0.3">
      <c r="B2311" s="29" t="s">
        <v>4129</v>
      </c>
      <c r="C2311" s="30" t="s">
        <v>1329</v>
      </c>
      <c r="D2311" s="30" t="s">
        <v>1143</v>
      </c>
      <c r="E2311" s="30" t="s">
        <v>4</v>
      </c>
      <c r="F2311" s="31">
        <v>446.10347391565443</v>
      </c>
      <c r="G2311" s="32">
        <v>0</v>
      </c>
      <c r="H2311" s="32" t="s">
        <v>4129</v>
      </c>
      <c r="I2311" s="38" t="s">
        <v>4129</v>
      </c>
    </row>
    <row r="2312" spans="2:9" ht="16.2" thickTop="1" thickBot="1" x14ac:dyDescent="0.3">
      <c r="B2312" s="29" t="s">
        <v>4130</v>
      </c>
      <c r="C2312" s="30" t="s">
        <v>1329</v>
      </c>
      <c r="D2312" s="30" t="s">
        <v>1144</v>
      </c>
      <c r="E2312" s="30" t="s">
        <v>4</v>
      </c>
      <c r="F2312" s="31">
        <v>467.87635914543648</v>
      </c>
      <c r="G2312" s="32">
        <v>0</v>
      </c>
      <c r="H2312" s="32" t="s">
        <v>4130</v>
      </c>
      <c r="I2312" s="38" t="s">
        <v>4130</v>
      </c>
    </row>
    <row r="2313" spans="2:9" ht="16.2" thickTop="1" thickBot="1" x14ac:dyDescent="0.3">
      <c r="B2313" s="29" t="s">
        <v>4131</v>
      </c>
      <c r="C2313" s="30" t="s">
        <v>1329</v>
      </c>
      <c r="D2313" s="30" t="s">
        <v>1145</v>
      </c>
      <c r="E2313" s="30" t="s">
        <v>4</v>
      </c>
      <c r="F2313" s="31">
        <v>730.14831985653973</v>
      </c>
      <c r="G2313" s="32">
        <v>0</v>
      </c>
      <c r="H2313" s="32" t="s">
        <v>4131</v>
      </c>
      <c r="I2313" s="38" t="s">
        <v>4131</v>
      </c>
    </row>
    <row r="2314" spans="2:9" ht="16.2" thickTop="1" thickBot="1" x14ac:dyDescent="0.3">
      <c r="B2314" s="29" t="s">
        <v>4132</v>
      </c>
      <c r="C2314" s="30" t="s">
        <v>1329</v>
      </c>
      <c r="D2314" s="30" t="s">
        <v>1146</v>
      </c>
      <c r="E2314" s="30" t="s">
        <v>4</v>
      </c>
      <c r="F2314" s="31">
        <v>765.18956839576276</v>
      </c>
      <c r="G2314" s="32">
        <v>0</v>
      </c>
      <c r="H2314" s="32" t="s">
        <v>4132</v>
      </c>
      <c r="I2314" s="38" t="s">
        <v>4132</v>
      </c>
    </row>
    <row r="2315" spans="2:9" ht="16.2" thickTop="1" thickBot="1" x14ac:dyDescent="0.3">
      <c r="B2315" s="29" t="s">
        <v>4133</v>
      </c>
      <c r="C2315" s="30" t="s">
        <v>1329</v>
      </c>
      <c r="D2315" s="30" t="s">
        <v>1147</v>
      </c>
      <c r="E2315" s="30" t="s">
        <v>4</v>
      </c>
      <c r="F2315" s="31">
        <v>800.23081693496101</v>
      </c>
      <c r="G2315" s="32">
        <v>0</v>
      </c>
      <c r="H2315" s="32" t="s">
        <v>4133</v>
      </c>
      <c r="I2315" s="38" t="s">
        <v>4133</v>
      </c>
    </row>
    <row r="2316" spans="2:9" ht="16.2" thickTop="1" thickBot="1" x14ac:dyDescent="0.3">
      <c r="B2316" s="29" t="s">
        <v>4134</v>
      </c>
      <c r="C2316" s="30" t="s">
        <v>1329</v>
      </c>
      <c r="D2316" s="30" t="s">
        <v>1134</v>
      </c>
      <c r="E2316" s="30" t="s">
        <v>4</v>
      </c>
      <c r="F2316" s="31">
        <v>2426.6709416048684</v>
      </c>
      <c r="G2316" s="32">
        <v>0</v>
      </c>
      <c r="H2316" s="32" t="s">
        <v>4134</v>
      </c>
      <c r="I2316" s="38" t="s">
        <v>4134</v>
      </c>
    </row>
    <row r="2317" spans="2:9" ht="16.2" thickTop="1" thickBot="1" x14ac:dyDescent="0.3">
      <c r="B2317" s="29" t="s">
        <v>4135</v>
      </c>
      <c r="C2317" s="30" t="s">
        <v>1329</v>
      </c>
      <c r="D2317" s="30" t="s">
        <v>1135</v>
      </c>
      <c r="E2317" s="30" t="s">
        <v>4</v>
      </c>
      <c r="F2317" s="31">
        <v>2551.4047646791596</v>
      </c>
      <c r="G2317" s="32">
        <v>0</v>
      </c>
      <c r="H2317" s="32" t="s">
        <v>4135</v>
      </c>
      <c r="I2317" s="38" t="s">
        <v>4135</v>
      </c>
    </row>
    <row r="2318" spans="2:9" ht="16.2" thickTop="1" thickBot="1" x14ac:dyDescent="0.3">
      <c r="B2318" s="29" t="s">
        <v>4136</v>
      </c>
      <c r="C2318" s="30" t="s">
        <v>1329</v>
      </c>
      <c r="D2318" s="30" t="s">
        <v>1136</v>
      </c>
      <c r="E2318" s="30" t="s">
        <v>4</v>
      </c>
      <c r="F2318" s="31">
        <v>2676.1385877534431</v>
      </c>
      <c r="G2318" s="32">
        <v>0</v>
      </c>
      <c r="H2318" s="32" t="s">
        <v>4136</v>
      </c>
      <c r="I2318" s="38" t="s">
        <v>4136</v>
      </c>
    </row>
    <row r="2319" spans="2:9" ht="16.2" thickTop="1" thickBot="1" x14ac:dyDescent="0.3">
      <c r="B2319" s="29" t="s">
        <v>4137</v>
      </c>
      <c r="C2319" s="30" t="s">
        <v>1329</v>
      </c>
      <c r="D2319" s="30" t="s">
        <v>1137</v>
      </c>
      <c r="E2319" s="30" t="s">
        <v>4</v>
      </c>
      <c r="F2319" s="31">
        <v>2800.8724108277343</v>
      </c>
      <c r="G2319" s="32">
        <v>0</v>
      </c>
      <c r="H2319" s="32" t="s">
        <v>4137</v>
      </c>
      <c r="I2319" s="38" t="s">
        <v>4137</v>
      </c>
    </row>
    <row r="2320" spans="2:9" ht="16.2" thickTop="1" thickBot="1" x14ac:dyDescent="0.3">
      <c r="B2320" s="29" t="s">
        <v>4138</v>
      </c>
      <c r="C2320" s="30" t="s">
        <v>1329</v>
      </c>
      <c r="D2320" s="30" t="s">
        <v>1138</v>
      </c>
      <c r="E2320" s="30" t="s">
        <v>4</v>
      </c>
      <c r="F2320" s="31">
        <v>2925.6062339020382</v>
      </c>
      <c r="G2320" s="32">
        <v>0</v>
      </c>
      <c r="H2320" s="32" t="s">
        <v>4138</v>
      </c>
      <c r="I2320" s="38" t="s">
        <v>4138</v>
      </c>
    </row>
    <row r="2321" spans="2:9" ht="16.2" thickTop="1" thickBot="1" x14ac:dyDescent="0.3">
      <c r="B2321" s="29" t="s">
        <v>4139</v>
      </c>
      <c r="C2321" s="30" t="s">
        <v>1329</v>
      </c>
      <c r="D2321" s="30" t="s">
        <v>1139</v>
      </c>
      <c r="E2321" s="30" t="s">
        <v>4</v>
      </c>
      <c r="F2321" s="31">
        <v>4690.584305482178</v>
      </c>
      <c r="G2321" s="32">
        <v>0</v>
      </c>
      <c r="H2321" s="32" t="s">
        <v>4139</v>
      </c>
      <c r="I2321" s="38" t="s">
        <v>4139</v>
      </c>
    </row>
    <row r="2322" spans="2:9" ht="16.2" thickTop="1" thickBot="1" x14ac:dyDescent="0.3">
      <c r="B2322" s="29" t="s">
        <v>4140</v>
      </c>
      <c r="C2322" s="30" t="s">
        <v>1329</v>
      </c>
      <c r="D2322" s="30" t="s">
        <v>1140</v>
      </c>
      <c r="E2322" s="30" t="s">
        <v>4</v>
      </c>
      <c r="F2322" s="31">
        <v>4910.3942968297069</v>
      </c>
      <c r="G2322" s="32">
        <v>0</v>
      </c>
      <c r="H2322" s="32" t="s">
        <v>4140</v>
      </c>
      <c r="I2322" s="38" t="s">
        <v>4140</v>
      </c>
    </row>
    <row r="2323" spans="2:9" ht="16.2" thickTop="1" thickBot="1" x14ac:dyDescent="0.3">
      <c r="B2323" s="29" t="s">
        <v>4141</v>
      </c>
      <c r="C2323" s="30" t="s">
        <v>1329</v>
      </c>
      <c r="D2323" s="30" t="s">
        <v>1141</v>
      </c>
      <c r="E2323" s="30" t="s">
        <v>4</v>
      </c>
      <c r="F2323" s="31">
        <v>5130.2042881772268</v>
      </c>
      <c r="G2323" s="32">
        <v>0</v>
      </c>
      <c r="H2323" s="32" t="s">
        <v>4141</v>
      </c>
      <c r="I2323" s="38" t="s">
        <v>4141</v>
      </c>
    </row>
    <row r="2324" spans="2:9" ht="16.2" thickTop="1" thickBot="1" x14ac:dyDescent="0.3">
      <c r="B2324" s="29" t="s">
        <v>4142</v>
      </c>
      <c r="C2324" s="30" t="s">
        <v>1329</v>
      </c>
      <c r="D2324" s="30" t="s">
        <v>1142</v>
      </c>
      <c r="E2324" s="30" t="s">
        <v>4</v>
      </c>
      <c r="F2324" s="31">
        <v>6976.1314239325693</v>
      </c>
      <c r="G2324" s="32">
        <v>0</v>
      </c>
      <c r="H2324" s="32" t="s">
        <v>4142</v>
      </c>
      <c r="I2324" s="38" t="s">
        <v>4142</v>
      </c>
    </row>
    <row r="2325" spans="2:9" ht="16.2" thickTop="1" thickBot="1" x14ac:dyDescent="0.3">
      <c r="B2325" s="29" t="s">
        <v>4143</v>
      </c>
      <c r="C2325" s="30" t="s">
        <v>1329</v>
      </c>
      <c r="D2325" s="30" t="s">
        <v>1143</v>
      </c>
      <c r="E2325" s="30" t="s">
        <v>4</v>
      </c>
      <c r="F2325" s="31">
        <v>7304.0352775090014</v>
      </c>
      <c r="G2325" s="32">
        <v>0</v>
      </c>
      <c r="H2325" s="32" t="s">
        <v>4143</v>
      </c>
      <c r="I2325" s="38" t="s">
        <v>4143</v>
      </c>
    </row>
    <row r="2326" spans="2:9" ht="16.2" thickTop="1" thickBot="1" x14ac:dyDescent="0.3">
      <c r="B2326" s="29" t="s">
        <v>4144</v>
      </c>
      <c r="C2326" s="30" t="s">
        <v>1329</v>
      </c>
      <c r="D2326" s="30" t="s">
        <v>1144</v>
      </c>
      <c r="E2326" s="30" t="s">
        <v>4</v>
      </c>
      <c r="F2326" s="31">
        <v>7631.9391310854908</v>
      </c>
      <c r="G2326" s="32">
        <v>0</v>
      </c>
      <c r="H2326" s="32" t="s">
        <v>4144</v>
      </c>
      <c r="I2326" s="38" t="s">
        <v>4144</v>
      </c>
    </row>
    <row r="2327" spans="2:9" ht="16.2" thickTop="1" thickBot="1" x14ac:dyDescent="0.3">
      <c r="B2327" s="29" t="s">
        <v>4145</v>
      </c>
      <c r="C2327" s="30" t="s">
        <v>1329</v>
      </c>
      <c r="D2327" s="30" t="s">
        <v>1145</v>
      </c>
      <c r="E2327" s="30" t="s">
        <v>4</v>
      </c>
      <c r="F2327" s="31">
        <v>6199.1372162598545</v>
      </c>
      <c r="G2327" s="32">
        <v>0</v>
      </c>
      <c r="H2327" s="32" t="s">
        <v>4145</v>
      </c>
      <c r="I2327" s="38" t="s">
        <v>4145</v>
      </c>
    </row>
    <row r="2328" spans="2:9" ht="16.2" thickTop="1" thickBot="1" x14ac:dyDescent="0.3">
      <c r="B2328" s="29" t="s">
        <v>4146</v>
      </c>
      <c r="C2328" s="30" t="s">
        <v>1329</v>
      </c>
      <c r="D2328" s="30" t="s">
        <v>1146</v>
      </c>
      <c r="E2328" s="30" t="s">
        <v>4</v>
      </c>
      <c r="F2328" s="31">
        <v>6491.8175124457639</v>
      </c>
      <c r="G2328" s="32">
        <v>0</v>
      </c>
      <c r="H2328" s="32" t="s">
        <v>4146</v>
      </c>
      <c r="I2328" s="38" t="s">
        <v>4146</v>
      </c>
    </row>
    <row r="2329" spans="2:9" ht="16.2" thickTop="1" thickBot="1" x14ac:dyDescent="0.3">
      <c r="B2329" s="29" t="s">
        <v>4147</v>
      </c>
      <c r="C2329" s="30" t="s">
        <v>1329</v>
      </c>
      <c r="D2329" s="30" t="s">
        <v>1147</v>
      </c>
      <c r="E2329" s="30" t="s">
        <v>4</v>
      </c>
      <c r="F2329" s="31">
        <v>6784.497808631656</v>
      </c>
      <c r="G2329" s="32">
        <v>0</v>
      </c>
      <c r="H2329" s="32" t="s">
        <v>4147</v>
      </c>
      <c r="I2329" s="38" t="s">
        <v>4147</v>
      </c>
    </row>
    <row r="2330" spans="2:9" ht="16.2" thickTop="1" thickBot="1" x14ac:dyDescent="0.3">
      <c r="B2330" s="29" t="s">
        <v>4148</v>
      </c>
      <c r="C2330" s="30" t="s">
        <v>1329</v>
      </c>
      <c r="D2330" s="30" t="s">
        <v>1134</v>
      </c>
      <c r="E2330" s="30" t="s">
        <v>4</v>
      </c>
      <c r="F2330" s="31">
        <v>450.8309818630533</v>
      </c>
      <c r="G2330" s="32">
        <v>0</v>
      </c>
      <c r="H2330" s="32" t="s">
        <v>4148</v>
      </c>
      <c r="I2330" s="38" t="s">
        <v>4148</v>
      </c>
    </row>
    <row r="2331" spans="2:9" ht="16.2" thickTop="1" thickBot="1" x14ac:dyDescent="0.3">
      <c r="B2331" s="29" t="s">
        <v>4149</v>
      </c>
      <c r="C2331" s="30" t="s">
        <v>1329</v>
      </c>
      <c r="D2331" s="30" t="s">
        <v>1135</v>
      </c>
      <c r="E2331" s="30" t="s">
        <v>4</v>
      </c>
      <c r="F2331" s="31">
        <v>470.60003722191414</v>
      </c>
      <c r="G2331" s="32">
        <v>0</v>
      </c>
      <c r="H2331" s="32" t="s">
        <v>4149</v>
      </c>
      <c r="I2331" s="38" t="s">
        <v>4149</v>
      </c>
    </row>
    <row r="2332" spans="2:9" ht="16.2" thickTop="1" thickBot="1" x14ac:dyDescent="0.3">
      <c r="B2332" s="29" t="s">
        <v>4150</v>
      </c>
      <c r="C2332" s="30" t="s">
        <v>1329</v>
      </c>
      <c r="D2332" s="30" t="s">
        <v>1136</v>
      </c>
      <c r="E2332" s="30" t="s">
        <v>4</v>
      </c>
      <c r="F2332" s="31">
        <v>490.3690925807914</v>
      </c>
      <c r="G2332" s="32">
        <v>0</v>
      </c>
      <c r="H2332" s="32" t="s">
        <v>4150</v>
      </c>
      <c r="I2332" s="38" t="s">
        <v>4150</v>
      </c>
    </row>
    <row r="2333" spans="2:9" ht="16.2" thickTop="1" thickBot="1" x14ac:dyDescent="0.3">
      <c r="B2333" s="29" t="s">
        <v>4151</v>
      </c>
      <c r="C2333" s="30" t="s">
        <v>1329</v>
      </c>
      <c r="D2333" s="30" t="s">
        <v>1137</v>
      </c>
      <c r="E2333" s="30" t="s">
        <v>4</v>
      </c>
      <c r="F2333" s="31">
        <v>510.13814793966873</v>
      </c>
      <c r="G2333" s="32">
        <v>0</v>
      </c>
      <c r="H2333" s="32" t="s">
        <v>4151</v>
      </c>
      <c r="I2333" s="38" t="s">
        <v>4151</v>
      </c>
    </row>
    <row r="2334" spans="2:9" ht="16.2" thickTop="1" thickBot="1" x14ac:dyDescent="0.3">
      <c r="B2334" s="29" t="s">
        <v>4152</v>
      </c>
      <c r="C2334" s="30" t="s">
        <v>1329</v>
      </c>
      <c r="D2334" s="30" t="s">
        <v>1138</v>
      </c>
      <c r="E2334" s="30" t="s">
        <v>4</v>
      </c>
      <c r="F2334" s="31">
        <v>529.90720329853775</v>
      </c>
      <c r="G2334" s="32">
        <v>0</v>
      </c>
      <c r="H2334" s="32" t="s">
        <v>4152</v>
      </c>
      <c r="I2334" s="38" t="s">
        <v>4152</v>
      </c>
    </row>
    <row r="2335" spans="2:9" ht="16.2" thickTop="1" thickBot="1" x14ac:dyDescent="0.3">
      <c r="B2335" s="29" t="s">
        <v>4153</v>
      </c>
      <c r="C2335" s="30" t="s">
        <v>1329</v>
      </c>
      <c r="D2335" s="30" t="s">
        <v>1139</v>
      </c>
      <c r="E2335" s="30" t="s">
        <v>4</v>
      </c>
      <c r="F2335" s="31">
        <v>426.66201286193098</v>
      </c>
      <c r="G2335" s="32">
        <v>0</v>
      </c>
      <c r="H2335" s="32" t="s">
        <v>4153</v>
      </c>
      <c r="I2335" s="38" t="s">
        <v>4153</v>
      </c>
    </row>
    <row r="2336" spans="2:9" ht="16.2" thickTop="1" thickBot="1" x14ac:dyDescent="0.3">
      <c r="B2336" s="29" t="s">
        <v>4154</v>
      </c>
      <c r="C2336" s="30" t="s">
        <v>1329</v>
      </c>
      <c r="D2336" s="30" t="s">
        <v>1140</v>
      </c>
      <c r="E2336" s="30" t="s">
        <v>4</v>
      </c>
      <c r="F2336" s="31">
        <v>446.67435030137568</v>
      </c>
      <c r="G2336" s="32">
        <v>0</v>
      </c>
      <c r="H2336" s="32" t="s">
        <v>4154</v>
      </c>
      <c r="I2336" s="38" t="s">
        <v>4154</v>
      </c>
    </row>
    <row r="2337" spans="2:9" ht="16.2" thickTop="1" thickBot="1" x14ac:dyDescent="0.3">
      <c r="B2337" s="29" t="s">
        <v>4155</v>
      </c>
      <c r="C2337" s="30" t="s">
        <v>1329</v>
      </c>
      <c r="D2337" s="30" t="s">
        <v>1141</v>
      </c>
      <c r="E2337" s="30" t="s">
        <v>4</v>
      </c>
      <c r="F2337" s="31">
        <v>466.6866877408039</v>
      </c>
      <c r="G2337" s="32">
        <v>0</v>
      </c>
      <c r="H2337" s="32" t="s">
        <v>4155</v>
      </c>
      <c r="I2337" s="38" t="s">
        <v>4155</v>
      </c>
    </row>
    <row r="2338" spans="2:9" ht="16.2" thickTop="1" thickBot="1" x14ac:dyDescent="0.3">
      <c r="B2338" s="29" t="s">
        <v>4156</v>
      </c>
      <c r="C2338" s="30" t="s">
        <v>1329</v>
      </c>
      <c r="D2338" s="30" t="s">
        <v>1142</v>
      </c>
      <c r="E2338" s="30" t="s">
        <v>4</v>
      </c>
      <c r="F2338" s="31">
        <v>434.018191068774</v>
      </c>
      <c r="G2338" s="32">
        <v>0</v>
      </c>
      <c r="H2338" s="32" t="s">
        <v>4156</v>
      </c>
      <c r="I2338" s="38" t="s">
        <v>4156</v>
      </c>
    </row>
    <row r="2339" spans="2:9" ht="16.2" thickTop="1" thickBot="1" x14ac:dyDescent="0.3">
      <c r="B2339" s="29" t="s">
        <v>4157</v>
      </c>
      <c r="C2339" s="30" t="s">
        <v>1329</v>
      </c>
      <c r="D2339" s="30" t="s">
        <v>1143</v>
      </c>
      <c r="E2339" s="30" t="s">
        <v>4</v>
      </c>
      <c r="F2339" s="31">
        <v>455.11889288443814</v>
      </c>
      <c r="G2339" s="32">
        <v>0</v>
      </c>
      <c r="H2339" s="32" t="s">
        <v>4157</v>
      </c>
      <c r="I2339" s="38" t="s">
        <v>4157</v>
      </c>
    </row>
    <row r="2340" spans="2:9" ht="16.2" thickTop="1" thickBot="1" x14ac:dyDescent="0.3">
      <c r="B2340" s="29" t="s">
        <v>4158</v>
      </c>
      <c r="C2340" s="30" t="s">
        <v>1329</v>
      </c>
      <c r="D2340" s="30" t="s">
        <v>1144</v>
      </c>
      <c r="E2340" s="30" t="s">
        <v>4</v>
      </c>
      <c r="F2340" s="31">
        <v>476.21959470010228</v>
      </c>
      <c r="G2340" s="32">
        <v>0</v>
      </c>
      <c r="H2340" s="32" t="s">
        <v>4158</v>
      </c>
      <c r="I2340" s="38" t="s">
        <v>4158</v>
      </c>
    </row>
    <row r="2341" spans="2:9" ht="16.2" thickTop="1" thickBot="1" x14ac:dyDescent="0.3">
      <c r="B2341" s="29" t="s">
        <v>4159</v>
      </c>
      <c r="C2341" s="30" t="s">
        <v>1329</v>
      </c>
      <c r="D2341" s="30" t="s">
        <v>1145</v>
      </c>
      <c r="E2341" s="30" t="s">
        <v>4</v>
      </c>
      <c r="F2341" s="31">
        <v>772.18582908665007</v>
      </c>
      <c r="G2341" s="32">
        <v>0</v>
      </c>
      <c r="H2341" s="32" t="s">
        <v>4159</v>
      </c>
      <c r="I2341" s="38" t="s">
        <v>4159</v>
      </c>
    </row>
    <row r="2342" spans="2:9" ht="16.2" thickTop="1" thickBot="1" x14ac:dyDescent="0.3">
      <c r="B2342" s="29" t="s">
        <v>4160</v>
      </c>
      <c r="C2342" s="30" t="s">
        <v>1329</v>
      </c>
      <c r="D2342" s="30" t="s">
        <v>1146</v>
      </c>
      <c r="E2342" s="30" t="s">
        <v>4</v>
      </c>
      <c r="F2342" s="31">
        <v>806.92793728298579</v>
      </c>
      <c r="G2342" s="32">
        <v>0</v>
      </c>
      <c r="H2342" s="32" t="s">
        <v>4160</v>
      </c>
      <c r="I2342" s="38" t="s">
        <v>4160</v>
      </c>
    </row>
    <row r="2343" spans="2:9" ht="16.2" thickTop="1" thickBot="1" x14ac:dyDescent="0.3">
      <c r="B2343" s="29" t="s">
        <v>4161</v>
      </c>
      <c r="C2343" s="30" t="s">
        <v>1329</v>
      </c>
      <c r="D2343" s="30" t="s">
        <v>1147</v>
      </c>
      <c r="E2343" s="30" t="s">
        <v>4</v>
      </c>
      <c r="F2343" s="31">
        <v>841.670045479338</v>
      </c>
      <c r="G2343" s="32">
        <v>0</v>
      </c>
      <c r="H2343" s="32" t="s">
        <v>4161</v>
      </c>
      <c r="I2343" s="38" t="s">
        <v>4161</v>
      </c>
    </row>
    <row r="2344" spans="2:9" ht="16.2" thickTop="1" thickBot="1" x14ac:dyDescent="0.3">
      <c r="B2344" s="29" t="s">
        <v>4162</v>
      </c>
      <c r="C2344" s="30" t="s">
        <v>1370</v>
      </c>
      <c r="D2344" s="30" t="s">
        <v>3163</v>
      </c>
      <c r="E2344" s="30" t="s">
        <v>816</v>
      </c>
      <c r="F2344" s="31">
        <v>146822.78419999999</v>
      </c>
      <c r="G2344" s="32">
        <v>0</v>
      </c>
      <c r="H2344" s="33" t="s">
        <v>1374</v>
      </c>
      <c r="I2344" s="34" t="s">
        <v>4163</v>
      </c>
    </row>
    <row r="2345" spans="2:9" ht="16.2" thickTop="1" thickBot="1" x14ac:dyDescent="0.3">
      <c r="B2345" s="29" t="s">
        <v>4164</v>
      </c>
      <c r="C2345" s="30" t="s">
        <v>1370</v>
      </c>
      <c r="D2345" s="30" t="s">
        <v>3163</v>
      </c>
      <c r="E2345" s="30" t="s">
        <v>816</v>
      </c>
      <c r="F2345" s="31">
        <v>36705.696049999999</v>
      </c>
      <c r="G2345" s="32">
        <v>0</v>
      </c>
      <c r="H2345" s="33" t="s">
        <v>1374</v>
      </c>
      <c r="I2345" s="34" t="s">
        <v>4163</v>
      </c>
    </row>
    <row r="2346" spans="2:9" ht="16.2" thickTop="1" thickBot="1" x14ac:dyDescent="0.3">
      <c r="B2346" s="29" t="s">
        <v>4165</v>
      </c>
      <c r="C2346" s="30" t="s">
        <v>1370</v>
      </c>
      <c r="D2346" s="30" t="s">
        <v>3163</v>
      </c>
      <c r="E2346" s="30" t="s">
        <v>816</v>
      </c>
      <c r="F2346" s="31">
        <v>4016.3556999999996</v>
      </c>
      <c r="G2346" s="32">
        <v>0</v>
      </c>
      <c r="H2346" s="33" t="s">
        <v>1374</v>
      </c>
      <c r="I2346" s="34" t="s">
        <v>4163</v>
      </c>
    </row>
    <row r="2347" spans="2:9" ht="16.2" thickTop="1" thickBot="1" x14ac:dyDescent="0.3">
      <c r="B2347" s="29" t="s">
        <v>4166</v>
      </c>
      <c r="C2347" s="30" t="s">
        <v>1370</v>
      </c>
      <c r="D2347" s="30" t="s">
        <v>3163</v>
      </c>
      <c r="E2347" s="30" t="s">
        <v>816</v>
      </c>
      <c r="F2347" s="31">
        <v>51239.870658695654</v>
      </c>
      <c r="G2347" s="32">
        <v>0</v>
      </c>
      <c r="H2347" s="33" t="s">
        <v>1374</v>
      </c>
      <c r="I2347" s="34" t="s">
        <v>4163</v>
      </c>
    </row>
    <row r="2348" spans="2:9" ht="16.2" thickTop="1" thickBot="1" x14ac:dyDescent="0.3">
      <c r="B2348" s="29" t="s">
        <v>4167</v>
      </c>
      <c r="C2348" s="30" t="s">
        <v>1370</v>
      </c>
      <c r="D2348" s="30" t="s">
        <v>3163</v>
      </c>
      <c r="E2348" s="30" t="s">
        <v>816</v>
      </c>
      <c r="F2348" s="31">
        <v>18550.530308695656</v>
      </c>
      <c r="G2348" s="32">
        <v>0</v>
      </c>
      <c r="H2348" s="33" t="s">
        <v>1374</v>
      </c>
      <c r="I2348" s="34" t="s">
        <v>4163</v>
      </c>
    </row>
    <row r="2349" spans="2:9" ht="16.2" thickTop="1" thickBot="1" x14ac:dyDescent="0.3">
      <c r="B2349" s="29" t="s">
        <v>4168</v>
      </c>
      <c r="C2349" s="30" t="s">
        <v>1370</v>
      </c>
      <c r="D2349" s="30" t="s">
        <v>3163</v>
      </c>
      <c r="E2349" s="30" t="s">
        <v>816</v>
      </c>
      <c r="F2349" s="31">
        <v>4016.3556999999996</v>
      </c>
      <c r="G2349" s="32">
        <v>0</v>
      </c>
      <c r="H2349" s="32" t="s">
        <v>1374</v>
      </c>
      <c r="I2349" s="38" t="s">
        <v>4163</v>
      </c>
    </row>
    <row r="2350" spans="2:9" ht="16.2" thickTop="1" thickBot="1" x14ac:dyDescent="0.3">
      <c r="B2350" s="29" t="s">
        <v>4169</v>
      </c>
      <c r="C2350" s="30" t="s">
        <v>1370</v>
      </c>
      <c r="D2350" s="30" t="s">
        <v>3163</v>
      </c>
      <c r="E2350" s="30" t="s">
        <v>816</v>
      </c>
      <c r="F2350" s="31">
        <v>25475.027099999999</v>
      </c>
      <c r="G2350" s="32">
        <v>0</v>
      </c>
      <c r="H2350" s="33" t="s">
        <v>1374</v>
      </c>
      <c r="I2350" s="34" t="s">
        <v>4163</v>
      </c>
    </row>
    <row r="2351" spans="2:9" ht="16.2" thickTop="1" thickBot="1" x14ac:dyDescent="0.3">
      <c r="B2351" s="29" t="s">
        <v>4170</v>
      </c>
      <c r="C2351" s="30" t="s">
        <v>1370</v>
      </c>
      <c r="D2351" s="30" t="s">
        <v>3163</v>
      </c>
      <c r="E2351" s="30" t="s">
        <v>816</v>
      </c>
      <c r="F2351" s="31">
        <v>6368.7567749999998</v>
      </c>
      <c r="G2351" s="32">
        <v>0</v>
      </c>
      <c r="H2351" s="33" t="s">
        <v>1374</v>
      </c>
      <c r="I2351" s="34" t="s">
        <v>4163</v>
      </c>
    </row>
    <row r="2352" spans="2:9" ht="16.2" thickTop="1" thickBot="1" x14ac:dyDescent="0.3">
      <c r="B2352" s="29" t="s">
        <v>4171</v>
      </c>
      <c r="C2352" s="30" t="s">
        <v>1370</v>
      </c>
      <c r="D2352" s="30" t="s">
        <v>3163</v>
      </c>
      <c r="E2352" s="30" t="s">
        <v>816</v>
      </c>
      <c r="F2352" s="31">
        <v>14829.686579347826</v>
      </c>
      <c r="G2352" s="32">
        <v>0</v>
      </c>
      <c r="H2352" s="33" t="s">
        <v>1374</v>
      </c>
      <c r="I2352" s="34" t="s">
        <v>4163</v>
      </c>
    </row>
    <row r="2353" spans="2:9" ht="16.2" thickTop="1" thickBot="1" x14ac:dyDescent="0.3">
      <c r="B2353" s="29" t="s">
        <v>4172</v>
      </c>
      <c r="C2353" s="30" t="s">
        <v>1370</v>
      </c>
      <c r="D2353" s="30" t="s">
        <v>3163</v>
      </c>
      <c r="E2353" s="30" t="s">
        <v>816</v>
      </c>
      <c r="F2353" s="31">
        <v>3607.4636695652171</v>
      </c>
      <c r="G2353" s="32">
        <v>0</v>
      </c>
      <c r="H2353" s="33" t="s">
        <v>1374</v>
      </c>
      <c r="I2353" s="34" t="s">
        <v>4163</v>
      </c>
    </row>
    <row r="2354" spans="2:9" ht="16.2" thickTop="1" thickBot="1" x14ac:dyDescent="0.3">
      <c r="B2354" s="29" t="s">
        <v>4173</v>
      </c>
      <c r="C2354" s="30" t="s">
        <v>1370</v>
      </c>
      <c r="D2354" s="30" t="s">
        <v>3163</v>
      </c>
      <c r="E2354" s="30" t="s">
        <v>816</v>
      </c>
      <c r="F2354" s="31">
        <v>36705.696049999999</v>
      </c>
      <c r="G2354" s="32">
        <v>0</v>
      </c>
      <c r="H2354" s="33" t="s">
        <v>1374</v>
      </c>
      <c r="I2354" s="34" t="s">
        <v>4163</v>
      </c>
    </row>
    <row r="2355" spans="2:9" ht="16.2" thickTop="1" thickBot="1" x14ac:dyDescent="0.3">
      <c r="B2355" s="29" t="s">
        <v>4174</v>
      </c>
      <c r="C2355" s="30" t="s">
        <v>1370</v>
      </c>
      <c r="D2355" s="30" t="s">
        <v>3163</v>
      </c>
      <c r="E2355" s="30" t="s">
        <v>816</v>
      </c>
      <c r="F2355" s="31">
        <v>4016.3556999999996</v>
      </c>
      <c r="G2355" s="32">
        <v>0</v>
      </c>
      <c r="H2355" s="33" t="s">
        <v>1374</v>
      </c>
      <c r="I2355" s="34" t="s">
        <v>4163</v>
      </c>
    </row>
    <row r="2356" spans="2:9" ht="16.2" thickTop="1" thickBot="1" x14ac:dyDescent="0.3">
      <c r="B2356" s="29" t="s">
        <v>4175</v>
      </c>
      <c r="C2356" s="30" t="s">
        <v>1370</v>
      </c>
      <c r="D2356" s="30" t="s">
        <v>3163</v>
      </c>
      <c r="E2356" s="30" t="s">
        <v>816</v>
      </c>
      <c r="F2356" s="31">
        <v>51239.870658695654</v>
      </c>
      <c r="G2356" s="32">
        <v>0</v>
      </c>
      <c r="H2356" s="33" t="s">
        <v>1374</v>
      </c>
      <c r="I2356" s="34" t="s">
        <v>4163</v>
      </c>
    </row>
    <row r="2357" spans="2:9" ht="16.2" thickTop="1" thickBot="1" x14ac:dyDescent="0.3">
      <c r="B2357" s="29" t="s">
        <v>4176</v>
      </c>
      <c r="C2357" s="30" t="s">
        <v>1370</v>
      </c>
      <c r="D2357" s="30" t="s">
        <v>3163</v>
      </c>
      <c r="E2357" s="30" t="s">
        <v>816</v>
      </c>
      <c r="F2357" s="31">
        <v>18550.530308695656</v>
      </c>
      <c r="G2357" s="32">
        <v>0</v>
      </c>
      <c r="H2357" s="33" t="s">
        <v>1374</v>
      </c>
      <c r="I2357" s="34" t="s">
        <v>4163</v>
      </c>
    </row>
    <row r="2358" spans="2:9" ht="16.2" thickTop="1" thickBot="1" x14ac:dyDescent="0.3">
      <c r="B2358" s="29" t="s">
        <v>4177</v>
      </c>
      <c r="C2358" s="30" t="s">
        <v>1370</v>
      </c>
      <c r="D2358" s="30" t="s">
        <v>3163</v>
      </c>
      <c r="E2358" s="30" t="s">
        <v>816</v>
      </c>
      <c r="F2358" s="31">
        <v>4016.3556999999996</v>
      </c>
      <c r="G2358" s="32">
        <v>0</v>
      </c>
      <c r="H2358" s="32" t="s">
        <v>1374</v>
      </c>
      <c r="I2358" s="38" t="s">
        <v>4163</v>
      </c>
    </row>
    <row r="2359" spans="2:9" ht="16.2" thickTop="1" thickBot="1" x14ac:dyDescent="0.3">
      <c r="B2359" s="29" t="s">
        <v>4178</v>
      </c>
      <c r="C2359" s="30" t="s">
        <v>1370</v>
      </c>
      <c r="D2359" s="30" t="s">
        <v>3163</v>
      </c>
      <c r="E2359" s="30" t="s">
        <v>816</v>
      </c>
      <c r="F2359" s="31">
        <v>6368.7567749999998</v>
      </c>
      <c r="G2359" s="32">
        <v>0</v>
      </c>
      <c r="H2359" s="33" t="s">
        <v>1374</v>
      </c>
      <c r="I2359" s="34" t="s">
        <v>4163</v>
      </c>
    </row>
    <row r="2360" spans="2:9" ht="16.2" thickTop="1" thickBot="1" x14ac:dyDescent="0.3">
      <c r="B2360" s="29" t="s">
        <v>4179</v>
      </c>
      <c r="C2360" s="30" t="s">
        <v>1370</v>
      </c>
      <c r="D2360" s="30" t="s">
        <v>3163</v>
      </c>
      <c r="E2360" s="30" t="s">
        <v>816</v>
      </c>
      <c r="F2360" s="31">
        <v>14829.686579347826</v>
      </c>
      <c r="G2360" s="32">
        <v>0</v>
      </c>
      <c r="H2360" s="33" t="s">
        <v>1374</v>
      </c>
      <c r="I2360" s="34" t="s">
        <v>4163</v>
      </c>
    </row>
    <row r="2361" spans="2:9" ht="16.2" thickTop="1" thickBot="1" x14ac:dyDescent="0.3">
      <c r="B2361" s="29" t="s">
        <v>4180</v>
      </c>
      <c r="C2361" s="30" t="s">
        <v>1370</v>
      </c>
      <c r="D2361" s="30" t="s">
        <v>3163</v>
      </c>
      <c r="E2361" s="30" t="s">
        <v>816</v>
      </c>
      <c r="F2361" s="31">
        <v>3607.4636695652171</v>
      </c>
      <c r="G2361" s="32">
        <v>0</v>
      </c>
      <c r="H2361" s="33" t="s">
        <v>1374</v>
      </c>
      <c r="I2361" s="34" t="s">
        <v>4163</v>
      </c>
    </row>
    <row r="2362" spans="2:9" ht="16.2" thickTop="1" thickBot="1" x14ac:dyDescent="0.3">
      <c r="B2362" s="29" t="s">
        <v>4181</v>
      </c>
      <c r="C2362" s="30" t="s">
        <v>1370</v>
      </c>
      <c r="D2362" s="30" t="s">
        <v>3163</v>
      </c>
      <c r="E2362" s="30" t="s">
        <v>816</v>
      </c>
      <c r="F2362" s="31">
        <v>196818.00920000003</v>
      </c>
      <c r="G2362" s="32">
        <v>0</v>
      </c>
      <c r="H2362" s="33" t="s">
        <v>1374</v>
      </c>
      <c r="I2362" s="34" t="s">
        <v>4163</v>
      </c>
    </row>
    <row r="2363" spans="2:9" ht="16.2" thickTop="1" thickBot="1" x14ac:dyDescent="0.3">
      <c r="B2363" s="29" t="s">
        <v>4182</v>
      </c>
      <c r="C2363" s="30" t="s">
        <v>1370</v>
      </c>
      <c r="D2363" s="30" t="s">
        <v>3163</v>
      </c>
      <c r="E2363" s="30" t="s">
        <v>816</v>
      </c>
      <c r="F2363" s="31">
        <v>49204.502300000007</v>
      </c>
      <c r="G2363" s="32">
        <v>0</v>
      </c>
      <c r="H2363" s="33" t="s">
        <v>1374</v>
      </c>
      <c r="I2363" s="34" t="s">
        <v>4163</v>
      </c>
    </row>
    <row r="2364" spans="2:9" ht="16.2" thickTop="1" thickBot="1" x14ac:dyDescent="0.3">
      <c r="B2364" s="29" t="s">
        <v>4183</v>
      </c>
      <c r="C2364" s="30" t="s">
        <v>1370</v>
      </c>
      <c r="D2364" s="30" t="s">
        <v>3163</v>
      </c>
      <c r="E2364" s="30" t="s">
        <v>816</v>
      </c>
      <c r="F2364" s="31">
        <v>5231.0622999999996</v>
      </c>
      <c r="G2364" s="32">
        <v>0</v>
      </c>
      <c r="H2364" s="33" t="s">
        <v>1374</v>
      </c>
      <c r="I2364" s="34" t="s">
        <v>4163</v>
      </c>
    </row>
    <row r="2365" spans="2:9" ht="16.2" thickTop="1" thickBot="1" x14ac:dyDescent="0.3">
      <c r="B2365" s="29" t="s">
        <v>4184</v>
      </c>
      <c r="C2365" s="30" t="s">
        <v>1370</v>
      </c>
      <c r="D2365" s="30" t="s">
        <v>3163</v>
      </c>
      <c r="E2365" s="30" t="s">
        <v>816</v>
      </c>
      <c r="F2365" s="31">
        <v>69948.407300000006</v>
      </c>
      <c r="G2365" s="32">
        <v>0</v>
      </c>
      <c r="H2365" s="33" t="s">
        <v>1374</v>
      </c>
      <c r="I2365" s="34" t="s">
        <v>4163</v>
      </c>
    </row>
    <row r="2366" spans="2:9" ht="16.2" thickTop="1" thickBot="1" x14ac:dyDescent="0.3">
      <c r="B2366" s="29" t="s">
        <v>4185</v>
      </c>
      <c r="C2366" s="30" t="s">
        <v>1370</v>
      </c>
      <c r="D2366" s="30" t="s">
        <v>3163</v>
      </c>
      <c r="E2366" s="30" t="s">
        <v>816</v>
      </c>
      <c r="F2366" s="31">
        <v>24918.975700000003</v>
      </c>
      <c r="G2366" s="32">
        <v>0</v>
      </c>
      <c r="H2366" s="33" t="s">
        <v>1374</v>
      </c>
      <c r="I2366" s="34" t="s">
        <v>4163</v>
      </c>
    </row>
    <row r="2367" spans="2:9" ht="16.2" thickTop="1" thickBot="1" x14ac:dyDescent="0.3">
      <c r="B2367" s="29" t="s">
        <v>4186</v>
      </c>
      <c r="C2367" s="30" t="s">
        <v>1370</v>
      </c>
      <c r="D2367" s="30" t="s">
        <v>3163</v>
      </c>
      <c r="E2367" s="30" t="s">
        <v>816</v>
      </c>
      <c r="F2367" s="31">
        <v>5231.0622999999996</v>
      </c>
      <c r="G2367" s="32">
        <v>0</v>
      </c>
      <c r="H2367" s="32" t="s">
        <v>1374</v>
      </c>
      <c r="I2367" s="38" t="s">
        <v>4163</v>
      </c>
    </row>
    <row r="2368" spans="2:9" ht="16.2" thickTop="1" thickBot="1" x14ac:dyDescent="0.3">
      <c r="B2368" s="29" t="s">
        <v>4187</v>
      </c>
      <c r="C2368" s="30" t="s">
        <v>1370</v>
      </c>
      <c r="D2368" s="30" t="s">
        <v>3163</v>
      </c>
      <c r="E2368" s="30" t="s">
        <v>816</v>
      </c>
      <c r="F2368" s="31">
        <v>36188.289600000004</v>
      </c>
      <c r="G2368" s="32">
        <v>0</v>
      </c>
      <c r="H2368" s="33" t="s">
        <v>1374</v>
      </c>
      <c r="I2368" s="34" t="s">
        <v>4163</v>
      </c>
    </row>
    <row r="2369" spans="2:9" ht="16.2" thickTop="1" thickBot="1" x14ac:dyDescent="0.3">
      <c r="B2369" s="29" t="s">
        <v>4188</v>
      </c>
      <c r="C2369" s="30" t="s">
        <v>1370</v>
      </c>
      <c r="D2369" s="30" t="s">
        <v>3163</v>
      </c>
      <c r="E2369" s="30" t="s">
        <v>816</v>
      </c>
      <c r="F2369" s="31">
        <v>9047.0724000000009</v>
      </c>
      <c r="G2369" s="32">
        <v>0</v>
      </c>
      <c r="H2369" s="33" t="s">
        <v>1374</v>
      </c>
      <c r="I2369" s="34" t="s">
        <v>4163</v>
      </c>
    </row>
    <row r="2370" spans="2:9" ht="16.2" thickTop="1" thickBot="1" x14ac:dyDescent="0.3">
      <c r="B2370" s="29" t="s">
        <v>4189</v>
      </c>
      <c r="C2370" s="30" t="s">
        <v>1370</v>
      </c>
      <c r="D2370" s="30" t="s">
        <v>3163</v>
      </c>
      <c r="E2370" s="30" t="s">
        <v>816</v>
      </c>
      <c r="F2370" s="31">
        <v>20612.867400000003</v>
      </c>
      <c r="G2370" s="32">
        <v>0</v>
      </c>
      <c r="H2370" s="33" t="s">
        <v>1374</v>
      </c>
      <c r="I2370" s="34" t="s">
        <v>4163</v>
      </c>
    </row>
    <row r="2371" spans="2:9" ht="16.2" thickTop="1" thickBot="1" x14ac:dyDescent="0.3">
      <c r="B2371" s="29" t="s">
        <v>4190</v>
      </c>
      <c r="C2371" s="30" t="s">
        <v>1370</v>
      </c>
      <c r="D2371" s="30" t="s">
        <v>3163</v>
      </c>
      <c r="E2371" s="30" t="s">
        <v>816</v>
      </c>
      <c r="F2371" s="31">
        <v>4566.3688000000002</v>
      </c>
      <c r="G2371" s="32">
        <v>0</v>
      </c>
      <c r="H2371" s="33" t="s">
        <v>1374</v>
      </c>
      <c r="I2371" s="34" t="s">
        <v>4163</v>
      </c>
    </row>
    <row r="2372" spans="2:9" ht="16.2" thickTop="1" thickBot="1" x14ac:dyDescent="0.3">
      <c r="B2372" s="29" t="s">
        <v>4191</v>
      </c>
      <c r="C2372" s="30" t="s">
        <v>1329</v>
      </c>
      <c r="D2372" s="30" t="s">
        <v>4192</v>
      </c>
      <c r="E2372" s="30" t="s">
        <v>1360</v>
      </c>
      <c r="F2372" s="31">
        <v>1594.6776546067417</v>
      </c>
      <c r="G2372" s="32">
        <v>0</v>
      </c>
      <c r="H2372" s="33" t="s">
        <v>4191</v>
      </c>
      <c r="I2372" s="34" t="s">
        <v>1410</v>
      </c>
    </row>
    <row r="2373" spans="2:9" ht="16.2" thickTop="1" thickBot="1" x14ac:dyDescent="0.3">
      <c r="B2373" s="29" t="s">
        <v>4193</v>
      </c>
      <c r="C2373" s="30" t="s">
        <v>1329</v>
      </c>
      <c r="D2373" s="30" t="s">
        <v>4194</v>
      </c>
      <c r="E2373" s="30" t="s">
        <v>1360</v>
      </c>
      <c r="F2373" s="31">
        <v>1494.6776546067417</v>
      </c>
      <c r="G2373" s="32">
        <v>0</v>
      </c>
      <c r="H2373" s="33" t="s">
        <v>4193</v>
      </c>
      <c r="I2373" s="34" t="s">
        <v>1410</v>
      </c>
    </row>
    <row r="2374" spans="2:9" ht="16.2" thickTop="1" thickBot="1" x14ac:dyDescent="0.3">
      <c r="B2374" s="29" t="s">
        <v>4195</v>
      </c>
      <c r="C2374" s="30" t="s">
        <v>1329</v>
      </c>
      <c r="D2374" s="30" t="s">
        <v>4196</v>
      </c>
      <c r="E2374" s="30" t="s">
        <v>1360</v>
      </c>
      <c r="F2374" s="31">
        <v>1494.6776546067417</v>
      </c>
      <c r="G2374" s="32">
        <v>0</v>
      </c>
      <c r="H2374" s="33" t="s">
        <v>4195</v>
      </c>
      <c r="I2374" s="34" t="s">
        <v>1410</v>
      </c>
    </row>
    <row r="2375" spans="2:9" ht="16.2" thickTop="1" thickBot="1" x14ac:dyDescent="0.3">
      <c r="B2375" s="29" t="s">
        <v>4197</v>
      </c>
      <c r="C2375" s="30" t="s">
        <v>1370</v>
      </c>
      <c r="D2375" s="30" t="s">
        <v>1559</v>
      </c>
      <c r="E2375" s="30" t="s">
        <v>816</v>
      </c>
      <c r="F2375" s="31">
        <v>21700.705275</v>
      </c>
      <c r="G2375" s="32">
        <v>1</v>
      </c>
      <c r="H2375" s="32" t="s">
        <v>1374</v>
      </c>
      <c r="I2375" s="38" t="s">
        <v>4198</v>
      </c>
    </row>
    <row r="2376" spans="2:9" ht="16.2" thickTop="1" thickBot="1" x14ac:dyDescent="0.3">
      <c r="B2376" s="29" t="s">
        <v>4199</v>
      </c>
      <c r="C2376" s="30" t="s">
        <v>1370</v>
      </c>
      <c r="D2376" s="30" t="s">
        <v>4200</v>
      </c>
      <c r="E2376" s="30" t="s">
        <v>816</v>
      </c>
      <c r="F2376" s="31">
        <v>6264.9292502500011</v>
      </c>
      <c r="G2376" s="32">
        <v>0</v>
      </c>
      <c r="H2376" s="30" t="s">
        <v>1374</v>
      </c>
      <c r="I2376" s="34" t="s">
        <v>4198</v>
      </c>
    </row>
    <row r="2377" spans="2:9" ht="16.2" thickTop="1" thickBot="1" x14ac:dyDescent="0.3">
      <c r="B2377" s="29" t="s">
        <v>4201</v>
      </c>
      <c r="C2377" s="30" t="s">
        <v>1370</v>
      </c>
      <c r="D2377" s="30" t="s">
        <v>1559</v>
      </c>
      <c r="E2377" s="30" t="s">
        <v>816</v>
      </c>
      <c r="F2377" s="31">
        <v>1776.7943749999999</v>
      </c>
      <c r="G2377" s="32">
        <v>1</v>
      </c>
      <c r="H2377" s="32" t="s">
        <v>1374</v>
      </c>
      <c r="I2377" s="38" t="s">
        <v>4198</v>
      </c>
    </row>
    <row r="2378" spans="2:9" ht="16.2" thickTop="1" thickBot="1" x14ac:dyDescent="0.3">
      <c r="B2378" s="29" t="s">
        <v>4202</v>
      </c>
      <c r="C2378" s="30" t="s">
        <v>1370</v>
      </c>
      <c r="D2378" s="30" t="s">
        <v>4200</v>
      </c>
      <c r="E2378" s="30" t="s">
        <v>816</v>
      </c>
      <c r="F2378" s="31">
        <v>817.57406874999992</v>
      </c>
      <c r="G2378" s="32">
        <v>0</v>
      </c>
      <c r="H2378" s="30" t="s">
        <v>1374</v>
      </c>
      <c r="I2378" s="34" t="s">
        <v>4198</v>
      </c>
    </row>
    <row r="2379" spans="2:9" ht="16.2" thickTop="1" thickBot="1" x14ac:dyDescent="0.3">
      <c r="B2379" s="29" t="s">
        <v>4203</v>
      </c>
      <c r="C2379" s="30" t="s">
        <v>1370</v>
      </c>
      <c r="D2379" s="30" t="s">
        <v>1559</v>
      </c>
      <c r="E2379" s="30" t="s">
        <v>816</v>
      </c>
      <c r="F2379" s="31">
        <v>12912.618887500001</v>
      </c>
      <c r="G2379" s="32">
        <v>1</v>
      </c>
      <c r="H2379" s="32" t="s">
        <v>1374</v>
      </c>
      <c r="I2379" s="38" t="s">
        <v>4198</v>
      </c>
    </row>
    <row r="2380" spans="2:9" ht="16.2" thickTop="1" thickBot="1" x14ac:dyDescent="0.3">
      <c r="B2380" s="29" t="s">
        <v>4204</v>
      </c>
      <c r="C2380" s="30" t="s">
        <v>1370</v>
      </c>
      <c r="D2380" s="30" t="s">
        <v>4200</v>
      </c>
      <c r="E2380" s="30" t="s">
        <v>816</v>
      </c>
      <c r="F2380" s="31">
        <v>3453.8232419999999</v>
      </c>
      <c r="G2380" s="32">
        <v>0</v>
      </c>
      <c r="H2380" s="30" t="s">
        <v>1374</v>
      </c>
      <c r="I2380" s="34" t="s">
        <v>4198</v>
      </c>
    </row>
    <row r="2381" spans="2:9" ht="16.2" thickTop="1" thickBot="1" x14ac:dyDescent="0.3">
      <c r="B2381" s="29" t="s">
        <v>4205</v>
      </c>
      <c r="C2381" s="30" t="s">
        <v>1370</v>
      </c>
      <c r="D2381" s="30" t="s">
        <v>1559</v>
      </c>
      <c r="E2381" s="30" t="s">
        <v>816</v>
      </c>
      <c r="F2381" s="31">
        <v>7976.7736000000004</v>
      </c>
      <c r="G2381" s="32">
        <v>1</v>
      </c>
      <c r="H2381" s="32" t="s">
        <v>1374</v>
      </c>
      <c r="I2381" s="38" t="s">
        <v>4198</v>
      </c>
    </row>
    <row r="2382" spans="2:9" ht="16.2" thickTop="1" thickBot="1" x14ac:dyDescent="0.3">
      <c r="B2382" s="29" t="s">
        <v>4206</v>
      </c>
      <c r="C2382" s="30" t="s">
        <v>1370</v>
      </c>
      <c r="D2382" s="30" t="s">
        <v>1559</v>
      </c>
      <c r="E2382" s="30" t="s">
        <v>816</v>
      </c>
      <c r="F2382" s="31">
        <v>3427.6982419999999</v>
      </c>
      <c r="G2382" s="32">
        <v>1</v>
      </c>
      <c r="H2382" s="32" t="s">
        <v>1374</v>
      </c>
      <c r="I2382" s="38" t="s">
        <v>4198</v>
      </c>
    </row>
    <row r="2383" spans="2:9" ht="16.2" thickTop="1" thickBot="1" x14ac:dyDescent="0.3">
      <c r="B2383" s="29" t="s">
        <v>4207</v>
      </c>
      <c r="C2383" s="30" t="s">
        <v>1370</v>
      </c>
      <c r="D2383" s="30" t="s">
        <v>1559</v>
      </c>
      <c r="E2383" s="30" t="s">
        <v>816</v>
      </c>
      <c r="F2383" s="31">
        <v>20861.760399999999</v>
      </c>
      <c r="G2383" s="32">
        <v>1</v>
      </c>
      <c r="H2383" s="32" t="s">
        <v>1374</v>
      </c>
      <c r="I2383" s="38" t="s">
        <v>1560</v>
      </c>
    </row>
    <row r="2384" spans="2:9" ht="16.2" thickTop="1" thickBot="1" x14ac:dyDescent="0.3">
      <c r="B2384" s="29" t="s">
        <v>4208</v>
      </c>
      <c r="C2384" s="30" t="s">
        <v>1370</v>
      </c>
      <c r="D2384" s="30" t="s">
        <v>1559</v>
      </c>
      <c r="E2384" s="30" t="s">
        <v>816</v>
      </c>
      <c r="F2384" s="31">
        <v>6067.5</v>
      </c>
      <c r="G2384" s="32">
        <v>1</v>
      </c>
      <c r="H2384" s="32" t="s">
        <v>1374</v>
      </c>
      <c r="I2384" s="38" t="s">
        <v>1560</v>
      </c>
    </row>
    <row r="2385" spans="2:9" ht="16.2" thickTop="1" thickBot="1" x14ac:dyDescent="0.3">
      <c r="B2385" s="29" t="s">
        <v>4209</v>
      </c>
      <c r="C2385" s="30" t="s">
        <v>1370</v>
      </c>
      <c r="D2385" s="30" t="s">
        <v>1559</v>
      </c>
      <c r="E2385" s="30" t="s">
        <v>816</v>
      </c>
      <c r="F2385" s="31">
        <v>25594.447199999999</v>
      </c>
      <c r="G2385" s="32">
        <v>1</v>
      </c>
      <c r="H2385" s="32" t="s">
        <v>1374</v>
      </c>
      <c r="I2385" s="38" t="s">
        <v>3461</v>
      </c>
    </row>
    <row r="2386" spans="2:9" ht="16.2" thickTop="1" thickBot="1" x14ac:dyDescent="0.3">
      <c r="B2386" s="29" t="s">
        <v>4210</v>
      </c>
      <c r="C2386" s="30" t="s">
        <v>1370</v>
      </c>
      <c r="D2386" s="30" t="s">
        <v>4035</v>
      </c>
      <c r="E2386" s="30" t="s">
        <v>816</v>
      </c>
      <c r="F2386" s="31">
        <v>500.84099446211997</v>
      </c>
      <c r="G2386" s="32">
        <v>0</v>
      </c>
      <c r="H2386" s="32" t="s">
        <v>1374</v>
      </c>
      <c r="I2386" s="38" t="s">
        <v>4042</v>
      </c>
    </row>
    <row r="2387" spans="2:9" ht="16.2" thickTop="1" thickBot="1" x14ac:dyDescent="0.3">
      <c r="B2387" s="29" t="s">
        <v>4211</v>
      </c>
      <c r="C2387" s="30" t="s">
        <v>1370</v>
      </c>
      <c r="D2387" s="30" t="s">
        <v>4035</v>
      </c>
      <c r="E2387" s="30" t="s">
        <v>816</v>
      </c>
      <c r="F2387" s="31">
        <v>263.23301568813446</v>
      </c>
      <c r="G2387" s="32">
        <v>0</v>
      </c>
      <c r="H2387" s="32" t="s">
        <v>1374</v>
      </c>
      <c r="I2387" s="38" t="s">
        <v>4042</v>
      </c>
    </row>
    <row r="2388" spans="2:9" ht="16.2" thickTop="1" thickBot="1" x14ac:dyDescent="0.3">
      <c r="B2388" s="29" t="s">
        <v>4212</v>
      </c>
      <c r="C2388" s="30" t="s">
        <v>1416</v>
      </c>
      <c r="D2388" s="30" t="s">
        <v>4213</v>
      </c>
      <c r="E2388" s="30" t="s">
        <v>4</v>
      </c>
      <c r="F2388" s="31">
        <v>194871.24160000001</v>
      </c>
      <c r="G2388" s="32">
        <v>0</v>
      </c>
      <c r="H2388" s="33" t="s">
        <v>2421</v>
      </c>
      <c r="I2388" s="34" t="s">
        <v>4214</v>
      </c>
    </row>
    <row r="2389" spans="2:9" ht="16.2" thickTop="1" thickBot="1" x14ac:dyDescent="0.3">
      <c r="B2389" s="29" t="s">
        <v>4215</v>
      </c>
      <c r="C2389" s="30" t="s">
        <v>1370</v>
      </c>
      <c r="D2389" s="30" t="s">
        <v>2905</v>
      </c>
      <c r="E2389" s="30" t="s">
        <v>2906</v>
      </c>
      <c r="F2389" s="31">
        <v>2.2575232213972165</v>
      </c>
      <c r="G2389" s="32">
        <v>0</v>
      </c>
      <c r="H2389" s="30" t="s">
        <v>1374</v>
      </c>
      <c r="I2389" s="34" t="s">
        <v>4216</v>
      </c>
    </row>
    <row r="2390" spans="2:9" ht="16.2" thickTop="1" thickBot="1" x14ac:dyDescent="0.3">
      <c r="B2390" s="29" t="s">
        <v>4217</v>
      </c>
      <c r="C2390" s="30" t="s">
        <v>1416</v>
      </c>
      <c r="D2390" s="30" t="s">
        <v>4218</v>
      </c>
      <c r="E2390" s="30" t="s">
        <v>4</v>
      </c>
      <c r="F2390" s="31">
        <v>20873.081600000001</v>
      </c>
      <c r="G2390" s="32">
        <v>0</v>
      </c>
      <c r="H2390" s="33" t="s">
        <v>2932</v>
      </c>
      <c r="I2390" s="34" t="s">
        <v>4219</v>
      </c>
    </row>
    <row r="2391" spans="2:9" ht="16.2" thickTop="1" thickBot="1" x14ac:dyDescent="0.3">
      <c r="B2391" s="29" t="s">
        <v>4220</v>
      </c>
      <c r="C2391" s="30" t="s">
        <v>1416</v>
      </c>
      <c r="D2391" s="30" t="s">
        <v>2945</v>
      </c>
      <c r="E2391" s="30" t="s">
        <v>816</v>
      </c>
      <c r="F2391" s="31">
        <v>32374.148784000005</v>
      </c>
      <c r="G2391" s="32">
        <v>0</v>
      </c>
      <c r="H2391" s="32" t="s">
        <v>1374</v>
      </c>
      <c r="I2391" s="38" t="s">
        <v>4221</v>
      </c>
    </row>
    <row r="2392" spans="2:9" ht="16.2" thickTop="1" thickBot="1" x14ac:dyDescent="0.3">
      <c r="B2392" s="29" t="s">
        <v>4222</v>
      </c>
      <c r="C2392" s="30" t="s">
        <v>1370</v>
      </c>
      <c r="D2392" s="30" t="s">
        <v>2955</v>
      </c>
      <c r="E2392" s="30" t="s">
        <v>816</v>
      </c>
      <c r="F2392" s="31">
        <v>11389.9</v>
      </c>
      <c r="G2392" s="32">
        <v>0</v>
      </c>
      <c r="H2392" s="32" t="s">
        <v>1374</v>
      </c>
      <c r="I2392" s="38" t="s">
        <v>4221</v>
      </c>
    </row>
    <row r="2393" spans="2:9" ht="16.2" thickTop="1" thickBot="1" x14ac:dyDescent="0.3">
      <c r="B2393" s="29" t="s">
        <v>4223</v>
      </c>
      <c r="C2393" s="30" t="s">
        <v>1416</v>
      </c>
      <c r="D2393" s="30" t="s">
        <v>4224</v>
      </c>
      <c r="E2393" s="30" t="s">
        <v>816</v>
      </c>
      <c r="F2393" s="31">
        <v>816387.47680000006</v>
      </c>
      <c r="G2393" s="32">
        <v>0</v>
      </c>
      <c r="H2393" s="33" t="s">
        <v>1418</v>
      </c>
      <c r="I2393" s="34" t="s">
        <v>4225</v>
      </c>
    </row>
    <row r="2394" spans="2:9" ht="16.2" thickTop="1" thickBot="1" x14ac:dyDescent="0.3">
      <c r="B2394" s="29" t="s">
        <v>4226</v>
      </c>
      <c r="C2394" s="30" t="s">
        <v>3469</v>
      </c>
      <c r="D2394" s="30" t="s">
        <v>4227</v>
      </c>
      <c r="E2394" s="30" t="s">
        <v>4</v>
      </c>
      <c r="F2394" s="40">
        <v>142913.27208646658</v>
      </c>
      <c r="G2394" s="32">
        <v>0</v>
      </c>
      <c r="H2394" s="33" t="s">
        <v>1418</v>
      </c>
      <c r="I2394" s="34" t="s">
        <v>4228</v>
      </c>
    </row>
    <row r="2395" spans="2:9" ht="16.2" thickTop="1" thickBot="1" x14ac:dyDescent="0.3">
      <c r="B2395" s="42" t="s">
        <v>4229</v>
      </c>
      <c r="C2395" s="43" t="s">
        <v>1370</v>
      </c>
      <c r="D2395" s="43" t="s">
        <v>2966</v>
      </c>
      <c r="E2395" s="43" t="s">
        <v>816</v>
      </c>
      <c r="F2395" s="44">
        <v>6855.0496077214484</v>
      </c>
      <c r="G2395" s="45">
        <v>1</v>
      </c>
      <c r="H2395" s="45" t="s">
        <v>1374</v>
      </c>
      <c r="I2395" s="46" t="s">
        <v>2964</v>
      </c>
    </row>
    <row r="2396" spans="2:9" ht="16.2" thickTop="1" thickBot="1" x14ac:dyDescent="0.3">
      <c r="B2396" s="42" t="s">
        <v>4230</v>
      </c>
      <c r="C2396" s="43" t="s">
        <v>1370</v>
      </c>
      <c r="D2396" s="43" t="s">
        <v>2966</v>
      </c>
      <c r="E2396" s="43" t="s">
        <v>816</v>
      </c>
      <c r="F2396" s="44">
        <v>6855.0496077214484</v>
      </c>
      <c r="G2396" s="45">
        <v>1</v>
      </c>
      <c r="H2396" s="45" t="s">
        <v>1374</v>
      </c>
      <c r="I2396" s="46" t="s">
        <v>2964</v>
      </c>
    </row>
    <row r="2397" spans="2:9" ht="16.2" thickTop="1" thickBot="1" x14ac:dyDescent="0.3">
      <c r="B2397" s="42" t="s">
        <v>4231</v>
      </c>
      <c r="C2397" s="43" t="s">
        <v>1370</v>
      </c>
      <c r="D2397" s="43" t="s">
        <v>2966</v>
      </c>
      <c r="E2397" s="43" t="s">
        <v>816</v>
      </c>
      <c r="F2397" s="44">
        <v>6855.0496077214484</v>
      </c>
      <c r="G2397" s="45">
        <v>1</v>
      </c>
      <c r="H2397" s="45" t="s">
        <v>1374</v>
      </c>
      <c r="I2397" s="46" t="s">
        <v>2964</v>
      </c>
    </row>
    <row r="2398" spans="2:9" ht="16.2" thickTop="1" thickBot="1" x14ac:dyDescent="0.3">
      <c r="B2398" s="29" t="s">
        <v>4232</v>
      </c>
      <c r="C2398" s="30" t="s">
        <v>1370</v>
      </c>
      <c r="D2398" s="30" t="s">
        <v>2969</v>
      </c>
      <c r="E2398" s="30" t="s">
        <v>816</v>
      </c>
      <c r="F2398" s="31">
        <v>560.60961998995163</v>
      </c>
      <c r="G2398" s="32">
        <v>1</v>
      </c>
      <c r="H2398" s="32" t="s">
        <v>1374</v>
      </c>
      <c r="I2398" s="38" t="s">
        <v>2964</v>
      </c>
    </row>
    <row r="2399" spans="2:9" ht="16.2" thickTop="1" thickBot="1" x14ac:dyDescent="0.3">
      <c r="B2399" s="42" t="s">
        <v>4233</v>
      </c>
      <c r="C2399" s="43" t="s">
        <v>1370</v>
      </c>
      <c r="D2399" s="43" t="s">
        <v>2969</v>
      </c>
      <c r="E2399" s="43" t="s">
        <v>816</v>
      </c>
      <c r="F2399" s="44">
        <v>746.70814324585854</v>
      </c>
      <c r="G2399" s="45">
        <v>1</v>
      </c>
      <c r="H2399" s="45" t="s">
        <v>1374</v>
      </c>
      <c r="I2399" s="46" t="s">
        <v>2964</v>
      </c>
    </row>
    <row r="2400" spans="2:9" ht="16.2" thickTop="1" thickBot="1" x14ac:dyDescent="0.3">
      <c r="B2400" s="29" t="s">
        <v>4234</v>
      </c>
      <c r="C2400" s="30" t="s">
        <v>1416</v>
      </c>
      <c r="D2400" s="30" t="s">
        <v>4235</v>
      </c>
      <c r="E2400" s="30" t="s">
        <v>4</v>
      </c>
      <c r="F2400" s="31">
        <v>36156.212400000004</v>
      </c>
      <c r="G2400" s="32">
        <v>0</v>
      </c>
      <c r="H2400" s="33" t="s">
        <v>3006</v>
      </c>
      <c r="I2400" s="34" t="s">
        <v>4236</v>
      </c>
    </row>
    <row r="2401" spans="2:9" ht="16.2" thickTop="1" thickBot="1" x14ac:dyDescent="0.3">
      <c r="B2401" s="29" t="s">
        <v>4237</v>
      </c>
      <c r="C2401" s="30" t="s">
        <v>1416</v>
      </c>
      <c r="D2401" s="30" t="s">
        <v>4238</v>
      </c>
      <c r="E2401" s="30" t="s">
        <v>4</v>
      </c>
      <c r="F2401" s="31">
        <v>31939.141919999998</v>
      </c>
      <c r="G2401" s="32">
        <v>0</v>
      </c>
      <c r="H2401" s="33" t="s">
        <v>3006</v>
      </c>
      <c r="I2401" s="34" t="s">
        <v>4236</v>
      </c>
    </row>
    <row r="2402" spans="2:9" ht="16.2" thickTop="1" thickBot="1" x14ac:dyDescent="0.3">
      <c r="B2402" s="29" t="s">
        <v>4239</v>
      </c>
      <c r="C2402" s="30" t="s">
        <v>1416</v>
      </c>
      <c r="D2402" s="30" t="s">
        <v>4240</v>
      </c>
      <c r="E2402" s="30" t="s">
        <v>4</v>
      </c>
      <c r="F2402" s="31">
        <v>948.15975298683088</v>
      </c>
      <c r="G2402" s="32">
        <v>0</v>
      </c>
      <c r="H2402" s="33" t="s">
        <v>1374</v>
      </c>
      <c r="I2402" s="34" t="s">
        <v>3033</v>
      </c>
    </row>
    <row r="2403" spans="2:9" ht="16.2" thickTop="1" thickBot="1" x14ac:dyDescent="0.3">
      <c r="B2403" s="29" t="s">
        <v>4241</v>
      </c>
      <c r="C2403" s="30" t="s">
        <v>1416</v>
      </c>
      <c r="D2403" s="30" t="s">
        <v>4242</v>
      </c>
      <c r="E2403" s="30" t="s">
        <v>4</v>
      </c>
      <c r="F2403" s="31">
        <v>6817.7201286195941</v>
      </c>
      <c r="G2403" s="32">
        <v>0</v>
      </c>
      <c r="H2403" s="33" t="s">
        <v>1374</v>
      </c>
      <c r="I2403" s="34" t="s">
        <v>3033</v>
      </c>
    </row>
    <row r="2404" spans="2:9" ht="16.2" thickTop="1" thickBot="1" x14ac:dyDescent="0.3">
      <c r="B2404" s="29" t="s">
        <v>4243</v>
      </c>
      <c r="C2404" s="30" t="s">
        <v>1416</v>
      </c>
      <c r="D2404" s="30" t="s">
        <v>4244</v>
      </c>
      <c r="E2404" s="30" t="s">
        <v>4</v>
      </c>
      <c r="F2404" s="31">
        <v>6817.7201286195941</v>
      </c>
      <c r="G2404" s="32">
        <v>0</v>
      </c>
      <c r="H2404" s="33" t="s">
        <v>1374</v>
      </c>
      <c r="I2404" s="34" t="s">
        <v>3033</v>
      </c>
    </row>
    <row r="2405" spans="2:9" ht="16.2" thickTop="1" thickBot="1" x14ac:dyDescent="0.3">
      <c r="B2405" s="29" t="s">
        <v>4245</v>
      </c>
      <c r="C2405" s="30" t="s">
        <v>1416</v>
      </c>
      <c r="D2405" s="30" t="s">
        <v>4246</v>
      </c>
      <c r="E2405" s="30" t="s">
        <v>4</v>
      </c>
      <c r="F2405" s="31">
        <v>1083.611146270664</v>
      </c>
      <c r="G2405" s="32">
        <v>0</v>
      </c>
      <c r="H2405" s="33" t="s">
        <v>1374</v>
      </c>
      <c r="I2405" s="34" t="s">
        <v>3033</v>
      </c>
    </row>
    <row r="2406" spans="2:9" ht="16.2" thickTop="1" thickBot="1" x14ac:dyDescent="0.3">
      <c r="B2406" s="29" t="s">
        <v>4247</v>
      </c>
      <c r="C2406" s="30" t="s">
        <v>1416</v>
      </c>
      <c r="D2406" s="30" t="s">
        <v>4248</v>
      </c>
      <c r="E2406" s="30" t="s">
        <v>4</v>
      </c>
      <c r="F2406" s="31">
        <v>948.15975298683088</v>
      </c>
      <c r="G2406" s="32">
        <v>0</v>
      </c>
      <c r="H2406" s="33" t="s">
        <v>1374</v>
      </c>
      <c r="I2406" s="34" t="s">
        <v>3033</v>
      </c>
    </row>
    <row r="2407" spans="2:9" ht="16.2" thickTop="1" thickBot="1" x14ac:dyDescent="0.3">
      <c r="B2407" s="29" t="s">
        <v>4249</v>
      </c>
      <c r="C2407" s="30" t="s">
        <v>1416</v>
      </c>
      <c r="D2407" s="30" t="s">
        <v>4248</v>
      </c>
      <c r="E2407" s="30" t="s">
        <v>4</v>
      </c>
      <c r="F2407" s="31">
        <v>1083.611146270664</v>
      </c>
      <c r="G2407" s="32">
        <v>0</v>
      </c>
      <c r="H2407" s="33" t="s">
        <v>1374</v>
      </c>
      <c r="I2407" s="34" t="s">
        <v>3033</v>
      </c>
    </row>
    <row r="2408" spans="2:9" ht="16.2" thickTop="1" thickBot="1" x14ac:dyDescent="0.3">
      <c r="B2408" s="29" t="s">
        <v>4250</v>
      </c>
      <c r="C2408" s="30" t="s">
        <v>1329</v>
      </c>
      <c r="D2408" s="30" t="s">
        <v>1141</v>
      </c>
      <c r="E2408" s="30" t="s">
        <v>4</v>
      </c>
      <c r="F2408" s="31">
        <v>69871.668318097509</v>
      </c>
      <c r="G2408" s="32">
        <v>0</v>
      </c>
      <c r="H2408" s="30" t="s">
        <v>4250</v>
      </c>
      <c r="I2408" s="34" t="s">
        <v>4250</v>
      </c>
    </row>
    <row r="2409" spans="2:9" ht="16.2" thickTop="1" thickBot="1" x14ac:dyDescent="0.3">
      <c r="B2409" s="29" t="s">
        <v>4251</v>
      </c>
      <c r="C2409" s="30" t="s">
        <v>1329</v>
      </c>
      <c r="D2409" s="30" t="s">
        <v>1140</v>
      </c>
      <c r="E2409" s="30" t="s">
        <v>4</v>
      </c>
      <c r="F2409" s="31">
        <v>65710.031406081835</v>
      </c>
      <c r="G2409" s="32">
        <v>0</v>
      </c>
      <c r="H2409" s="30" t="s">
        <v>4251</v>
      </c>
      <c r="I2409" s="34" t="s">
        <v>4251</v>
      </c>
    </row>
    <row r="2410" spans="2:9" ht="16.2" thickTop="1" thickBot="1" x14ac:dyDescent="0.3">
      <c r="B2410" s="29" t="s">
        <v>4252</v>
      </c>
      <c r="C2410" s="30" t="s">
        <v>1329</v>
      </c>
      <c r="D2410" s="30" t="s">
        <v>1139</v>
      </c>
      <c r="E2410" s="30" t="s">
        <v>4</v>
      </c>
      <c r="F2410" s="31">
        <v>61548.394494066146</v>
      </c>
      <c r="G2410" s="32">
        <v>0</v>
      </c>
      <c r="H2410" s="30" t="s">
        <v>4252</v>
      </c>
      <c r="I2410" s="34" t="s">
        <v>4252</v>
      </c>
    </row>
    <row r="2411" spans="2:9" ht="16.2" thickTop="1" thickBot="1" x14ac:dyDescent="0.3">
      <c r="B2411" s="29" t="s">
        <v>4253</v>
      </c>
      <c r="C2411" s="30" t="s">
        <v>1329</v>
      </c>
      <c r="D2411" s="30" t="s">
        <v>1144</v>
      </c>
      <c r="E2411" s="30" t="s">
        <v>4</v>
      </c>
      <c r="F2411" s="31">
        <v>100292.34302463983</v>
      </c>
      <c r="G2411" s="32">
        <v>0</v>
      </c>
      <c r="H2411" s="30" t="s">
        <v>4253</v>
      </c>
      <c r="I2411" s="34" t="s">
        <v>4253</v>
      </c>
    </row>
    <row r="2412" spans="2:9" ht="16.2" thickTop="1" thickBot="1" x14ac:dyDescent="0.3">
      <c r="B2412" s="29" t="s">
        <v>4254</v>
      </c>
      <c r="C2412" s="30" t="s">
        <v>1329</v>
      </c>
      <c r="D2412" s="30" t="s">
        <v>1143</v>
      </c>
      <c r="E2412" s="30" t="s">
        <v>4</v>
      </c>
      <c r="F2412" s="31">
        <v>94319.254753948233</v>
      </c>
      <c r="G2412" s="32">
        <v>0</v>
      </c>
      <c r="H2412" s="30" t="s">
        <v>4254</v>
      </c>
      <c r="I2412" s="34" t="s">
        <v>4254</v>
      </c>
    </row>
    <row r="2413" spans="2:9" ht="16.2" thickTop="1" thickBot="1" x14ac:dyDescent="0.3">
      <c r="B2413" s="29" t="s">
        <v>4255</v>
      </c>
      <c r="C2413" s="30" t="s">
        <v>1329</v>
      </c>
      <c r="D2413" s="30" t="s">
        <v>1142</v>
      </c>
      <c r="E2413" s="30" t="s">
        <v>4</v>
      </c>
      <c r="F2413" s="31">
        <v>88346.166483256631</v>
      </c>
      <c r="G2413" s="32">
        <v>0</v>
      </c>
      <c r="H2413" s="30" t="s">
        <v>4255</v>
      </c>
      <c r="I2413" s="34" t="s">
        <v>4255</v>
      </c>
    </row>
    <row r="2414" spans="2:9" ht="16.2" thickTop="1" thickBot="1" x14ac:dyDescent="0.3">
      <c r="B2414" s="29" t="s">
        <v>4256</v>
      </c>
      <c r="C2414" s="30" t="s">
        <v>1329</v>
      </c>
      <c r="D2414" s="30" t="s">
        <v>1147</v>
      </c>
      <c r="E2414" s="30" t="s">
        <v>4</v>
      </c>
      <c r="F2414" s="31">
        <v>96870.898461074612</v>
      </c>
      <c r="G2414" s="32">
        <v>0</v>
      </c>
      <c r="H2414" s="30" t="s">
        <v>4256</v>
      </c>
      <c r="I2414" s="34" t="s">
        <v>4256</v>
      </c>
    </row>
    <row r="2415" spans="2:9" ht="16.2" thickTop="1" thickBot="1" x14ac:dyDescent="0.3">
      <c r="B2415" s="29" t="s">
        <v>4257</v>
      </c>
      <c r="C2415" s="30" t="s">
        <v>1329</v>
      </c>
      <c r="D2415" s="30" t="s">
        <v>1146</v>
      </c>
      <c r="E2415" s="30" t="s">
        <v>4</v>
      </c>
      <c r="F2415" s="31">
        <v>91100.549092588466</v>
      </c>
      <c r="G2415" s="32">
        <v>0</v>
      </c>
      <c r="H2415" s="30" t="s">
        <v>4257</v>
      </c>
      <c r="I2415" s="34" t="s">
        <v>4257</v>
      </c>
    </row>
    <row r="2416" spans="2:9" ht="16.2" thickTop="1" thickBot="1" x14ac:dyDescent="0.3">
      <c r="B2416" s="29" t="s">
        <v>4258</v>
      </c>
      <c r="C2416" s="30" t="s">
        <v>1329</v>
      </c>
      <c r="D2416" s="30" t="s">
        <v>1145</v>
      </c>
      <c r="E2416" s="30" t="s">
        <v>4</v>
      </c>
      <c r="F2416" s="31">
        <v>85330.19972410232</v>
      </c>
      <c r="G2416" s="32">
        <v>0</v>
      </c>
      <c r="H2416" s="30" t="s">
        <v>4258</v>
      </c>
      <c r="I2416" s="34" t="s">
        <v>4258</v>
      </c>
    </row>
    <row r="2417" spans="2:9" ht="16.2" thickTop="1" thickBot="1" x14ac:dyDescent="0.3">
      <c r="B2417" s="29" t="s">
        <v>4259</v>
      </c>
      <c r="C2417" s="30" t="s">
        <v>1329</v>
      </c>
      <c r="D2417" s="30" t="s">
        <v>1137</v>
      </c>
      <c r="E2417" s="30" t="s">
        <v>4</v>
      </c>
      <c r="F2417" s="31">
        <v>43756.730792498049</v>
      </c>
      <c r="G2417" s="32">
        <v>0</v>
      </c>
      <c r="H2417" s="30" t="s">
        <v>4259</v>
      </c>
      <c r="I2417" s="34" t="s">
        <v>4259</v>
      </c>
    </row>
    <row r="2418" spans="2:9" ht="16.2" thickTop="1" thickBot="1" x14ac:dyDescent="0.3">
      <c r="B2418" s="29" t="s">
        <v>4260</v>
      </c>
      <c r="C2418" s="30" t="s">
        <v>1329</v>
      </c>
      <c r="D2418" s="30" t="s">
        <v>1138</v>
      </c>
      <c r="E2418" s="30" t="s">
        <v>4</v>
      </c>
      <c r="F2418" s="31">
        <v>46363.769344095723</v>
      </c>
      <c r="G2418" s="32">
        <v>0</v>
      </c>
      <c r="H2418" s="30" t="s">
        <v>4260</v>
      </c>
      <c r="I2418" s="34" t="s">
        <v>4260</v>
      </c>
    </row>
    <row r="2419" spans="2:9" ht="16.2" thickTop="1" thickBot="1" x14ac:dyDescent="0.3">
      <c r="B2419" s="29" t="s">
        <v>4261</v>
      </c>
      <c r="C2419" s="30" t="s">
        <v>1329</v>
      </c>
      <c r="D2419" s="30" t="s">
        <v>1136</v>
      </c>
      <c r="E2419" s="30" t="s">
        <v>4</v>
      </c>
      <c r="F2419" s="31">
        <v>41149.692240900396</v>
      </c>
      <c r="G2419" s="32">
        <v>0</v>
      </c>
      <c r="H2419" s="30" t="s">
        <v>4261</v>
      </c>
      <c r="I2419" s="34" t="s">
        <v>4261</v>
      </c>
    </row>
    <row r="2420" spans="2:9" ht="16.2" thickTop="1" thickBot="1" x14ac:dyDescent="0.3">
      <c r="B2420" s="29" t="s">
        <v>4262</v>
      </c>
      <c r="C2420" s="30" t="s">
        <v>1329</v>
      </c>
      <c r="D2420" s="30" t="s">
        <v>1135</v>
      </c>
      <c r="E2420" s="30" t="s">
        <v>4</v>
      </c>
      <c r="F2420" s="31">
        <v>38542.653689302744</v>
      </c>
      <c r="G2420" s="32">
        <v>0</v>
      </c>
      <c r="H2420" s="30" t="s">
        <v>4262</v>
      </c>
      <c r="I2420" s="34" t="s">
        <v>4262</v>
      </c>
    </row>
    <row r="2421" spans="2:9" ht="16.2" thickTop="1" thickBot="1" x14ac:dyDescent="0.3">
      <c r="B2421" s="29" t="s">
        <v>4263</v>
      </c>
      <c r="C2421" s="30" t="s">
        <v>1329</v>
      </c>
      <c r="D2421" s="30" t="s">
        <v>1134</v>
      </c>
      <c r="E2421" s="30" t="s">
        <v>4</v>
      </c>
      <c r="F2421" s="31">
        <v>35935.615137705063</v>
      </c>
      <c r="G2421" s="32">
        <v>0</v>
      </c>
      <c r="H2421" s="30" t="s">
        <v>4263</v>
      </c>
      <c r="I2421" s="34" t="s">
        <v>4263</v>
      </c>
    </row>
    <row r="2422" spans="2:9" ht="16.2" thickTop="1" thickBot="1" x14ac:dyDescent="0.3">
      <c r="B2422" s="29" t="s">
        <v>4264</v>
      </c>
      <c r="C2422" s="30" t="s">
        <v>1329</v>
      </c>
      <c r="D2422" s="30" t="s">
        <v>1141</v>
      </c>
      <c r="E2422" s="30" t="s">
        <v>4</v>
      </c>
      <c r="F2422" s="31">
        <v>59048.775132397561</v>
      </c>
      <c r="G2422" s="32">
        <v>0</v>
      </c>
      <c r="H2422" s="30" t="s">
        <v>4264</v>
      </c>
      <c r="I2422" s="34" t="s">
        <v>4264</v>
      </c>
    </row>
    <row r="2423" spans="2:9" ht="16.2" thickTop="1" thickBot="1" x14ac:dyDescent="0.3">
      <c r="B2423" s="29" t="s">
        <v>4265</v>
      </c>
      <c r="C2423" s="30" t="s">
        <v>1329</v>
      </c>
      <c r="D2423" s="30" t="s">
        <v>1140</v>
      </c>
      <c r="E2423" s="30" t="s">
        <v>4</v>
      </c>
      <c r="F2423" s="31">
        <v>55431.01882957323</v>
      </c>
      <c r="G2423" s="32">
        <v>0</v>
      </c>
      <c r="H2423" s="30" t="s">
        <v>4265</v>
      </c>
      <c r="I2423" s="34" t="s">
        <v>4265</v>
      </c>
    </row>
    <row r="2424" spans="2:9" ht="16.2" thickTop="1" thickBot="1" x14ac:dyDescent="0.3">
      <c r="B2424" s="29" t="s">
        <v>4266</v>
      </c>
      <c r="C2424" s="30" t="s">
        <v>1329</v>
      </c>
      <c r="D2424" s="30" t="s">
        <v>1139</v>
      </c>
      <c r="E2424" s="30" t="s">
        <v>4</v>
      </c>
      <c r="F2424" s="31">
        <v>51813.262526748913</v>
      </c>
      <c r="G2424" s="32">
        <v>0</v>
      </c>
      <c r="H2424" s="30" t="s">
        <v>4266</v>
      </c>
      <c r="I2424" s="34" t="s">
        <v>4266</v>
      </c>
    </row>
    <row r="2425" spans="2:9" ht="16.2" thickTop="1" thickBot="1" x14ac:dyDescent="0.3">
      <c r="B2425" s="29" t="s">
        <v>4267</v>
      </c>
      <c r="C2425" s="30" t="s">
        <v>1329</v>
      </c>
      <c r="D2425" s="30" t="s">
        <v>1144</v>
      </c>
      <c r="E2425" s="30" t="s">
        <v>4</v>
      </c>
      <c r="F2425" s="31">
        <v>81407.261926702398</v>
      </c>
      <c r="G2425" s="32">
        <v>0</v>
      </c>
      <c r="H2425" s="30" t="s">
        <v>4267</v>
      </c>
      <c r="I2425" s="34" t="s">
        <v>4267</v>
      </c>
    </row>
    <row r="2426" spans="2:9" ht="16.2" thickTop="1" thickBot="1" x14ac:dyDescent="0.3">
      <c r="B2426" s="29" t="s">
        <v>4268</v>
      </c>
      <c r="C2426" s="30" t="s">
        <v>1329</v>
      </c>
      <c r="D2426" s="30" t="s">
        <v>1143</v>
      </c>
      <c r="E2426" s="30" t="s">
        <v>4</v>
      </c>
      <c r="F2426" s="31">
        <v>76420.14088756092</v>
      </c>
      <c r="G2426" s="32">
        <v>0</v>
      </c>
      <c r="H2426" s="30" t="s">
        <v>4268</v>
      </c>
      <c r="I2426" s="34" t="s">
        <v>4268</v>
      </c>
    </row>
    <row r="2427" spans="2:9" ht="16.2" thickTop="1" thickBot="1" x14ac:dyDescent="0.3">
      <c r="B2427" s="29" t="s">
        <v>4269</v>
      </c>
      <c r="C2427" s="30" t="s">
        <v>1329</v>
      </c>
      <c r="D2427" s="30" t="s">
        <v>1142</v>
      </c>
      <c r="E2427" s="30" t="s">
        <v>4</v>
      </c>
      <c r="F2427" s="31">
        <v>71433.019848419455</v>
      </c>
      <c r="G2427" s="32">
        <v>0</v>
      </c>
      <c r="H2427" s="30" t="s">
        <v>4269</v>
      </c>
      <c r="I2427" s="34" t="s">
        <v>4269</v>
      </c>
    </row>
    <row r="2428" spans="2:9" ht="16.2" thickTop="1" thickBot="1" x14ac:dyDescent="0.3">
      <c r="B2428" s="29" t="s">
        <v>4270</v>
      </c>
      <c r="C2428" s="30" t="s">
        <v>1329</v>
      </c>
      <c r="D2428" s="30" t="s">
        <v>1147</v>
      </c>
      <c r="E2428" s="30" t="s">
        <v>4</v>
      </c>
      <c r="F2428" s="31">
        <v>84843.050469696725</v>
      </c>
      <c r="G2428" s="32">
        <v>0</v>
      </c>
      <c r="H2428" s="30" t="s">
        <v>4270</v>
      </c>
      <c r="I2428" s="34" t="s">
        <v>4270</v>
      </c>
    </row>
    <row r="2429" spans="2:9" ht="16.2" thickTop="1" thickBot="1" x14ac:dyDescent="0.3">
      <c r="B2429" s="29" t="s">
        <v>4271</v>
      </c>
      <c r="C2429" s="30" t="s">
        <v>1329</v>
      </c>
      <c r="D2429" s="30" t="s">
        <v>1146</v>
      </c>
      <c r="E2429" s="30" t="s">
        <v>4</v>
      </c>
      <c r="F2429" s="31">
        <v>79644.296004417192</v>
      </c>
      <c r="G2429" s="32">
        <v>0</v>
      </c>
      <c r="H2429" s="30" t="s">
        <v>4271</v>
      </c>
      <c r="I2429" s="34" t="s">
        <v>4271</v>
      </c>
    </row>
    <row r="2430" spans="2:9" ht="16.2" thickTop="1" thickBot="1" x14ac:dyDescent="0.3">
      <c r="B2430" s="29" t="s">
        <v>4272</v>
      </c>
      <c r="C2430" s="30" t="s">
        <v>1329</v>
      </c>
      <c r="D2430" s="30" t="s">
        <v>1145</v>
      </c>
      <c r="E2430" s="30" t="s">
        <v>4</v>
      </c>
      <c r="F2430" s="31">
        <v>74445.541539137659</v>
      </c>
      <c r="G2430" s="32">
        <v>0</v>
      </c>
      <c r="H2430" s="30" t="s">
        <v>4272</v>
      </c>
      <c r="I2430" s="34" t="s">
        <v>4272</v>
      </c>
    </row>
    <row r="2431" spans="2:9" ht="16.2" thickTop="1" thickBot="1" x14ac:dyDescent="0.3">
      <c r="B2431" s="29" t="s">
        <v>4273</v>
      </c>
      <c r="C2431" s="30" t="s">
        <v>1329</v>
      </c>
      <c r="D2431" s="30" t="s">
        <v>1137</v>
      </c>
      <c r="E2431" s="30" t="s">
        <v>4</v>
      </c>
      <c r="F2431" s="31">
        <v>40006.063984928638</v>
      </c>
      <c r="G2431" s="32">
        <v>0</v>
      </c>
      <c r="H2431" s="30" t="s">
        <v>4273</v>
      </c>
      <c r="I2431" s="34" t="s">
        <v>4273</v>
      </c>
    </row>
    <row r="2432" spans="2:9" ht="16.2" thickTop="1" thickBot="1" x14ac:dyDescent="0.3">
      <c r="B2432" s="29" t="s">
        <v>4274</v>
      </c>
      <c r="C2432" s="30" t="s">
        <v>1329</v>
      </c>
      <c r="D2432" s="30" t="s">
        <v>1138</v>
      </c>
      <c r="E2432" s="30" t="s">
        <v>4</v>
      </c>
      <c r="F2432" s="31">
        <v>42457.97961790605</v>
      </c>
      <c r="G2432" s="32">
        <v>0</v>
      </c>
      <c r="H2432" s="30" t="s">
        <v>4274</v>
      </c>
      <c r="I2432" s="34" t="s">
        <v>4274</v>
      </c>
    </row>
    <row r="2433" spans="2:9" ht="16.2" thickTop="1" thickBot="1" x14ac:dyDescent="0.3">
      <c r="B2433" s="29" t="s">
        <v>4275</v>
      </c>
      <c r="C2433" s="30" t="s">
        <v>1329</v>
      </c>
      <c r="D2433" s="30" t="s">
        <v>1136</v>
      </c>
      <c r="E2433" s="30" t="s">
        <v>4</v>
      </c>
      <c r="F2433" s="31">
        <v>37554.148351951211</v>
      </c>
      <c r="G2433" s="32">
        <v>0</v>
      </c>
      <c r="H2433" s="30" t="s">
        <v>4275</v>
      </c>
      <c r="I2433" s="34" t="s">
        <v>4275</v>
      </c>
    </row>
    <row r="2434" spans="2:9" ht="16.2" thickTop="1" thickBot="1" x14ac:dyDescent="0.3">
      <c r="B2434" s="29" t="s">
        <v>4276</v>
      </c>
      <c r="C2434" s="30" t="s">
        <v>1329</v>
      </c>
      <c r="D2434" s="30" t="s">
        <v>1135</v>
      </c>
      <c r="E2434" s="30" t="s">
        <v>4</v>
      </c>
      <c r="F2434" s="31">
        <v>35102.232718973777</v>
      </c>
      <c r="G2434" s="32">
        <v>0</v>
      </c>
      <c r="H2434" s="30" t="s">
        <v>4276</v>
      </c>
      <c r="I2434" s="34" t="s">
        <v>4276</v>
      </c>
    </row>
    <row r="2435" spans="2:9" ht="16.2" thickTop="1" thickBot="1" x14ac:dyDescent="0.3">
      <c r="B2435" s="29" t="s">
        <v>4277</v>
      </c>
      <c r="C2435" s="30" t="s">
        <v>1329</v>
      </c>
      <c r="D2435" s="30" t="s">
        <v>1134</v>
      </c>
      <c r="E2435" s="30" t="s">
        <v>4</v>
      </c>
      <c r="F2435" s="31">
        <v>32650.317085996354</v>
      </c>
      <c r="G2435" s="32">
        <v>0</v>
      </c>
      <c r="H2435" s="30" t="s">
        <v>4277</v>
      </c>
      <c r="I2435" s="34" t="s">
        <v>4277</v>
      </c>
    </row>
    <row r="2436" spans="2:9" ht="16.2" thickTop="1" thickBot="1" x14ac:dyDescent="0.3">
      <c r="B2436" s="29" t="s">
        <v>4278</v>
      </c>
      <c r="C2436" s="30" t="s">
        <v>1329</v>
      </c>
      <c r="D2436" s="30" t="s">
        <v>1141</v>
      </c>
      <c r="E2436" s="30" t="s">
        <v>4</v>
      </c>
      <c r="F2436" s="31">
        <v>75635.10690852486</v>
      </c>
      <c r="G2436" s="32">
        <v>0</v>
      </c>
      <c r="H2436" s="30" t="s">
        <v>4278</v>
      </c>
      <c r="I2436" s="34" t="s">
        <v>4278</v>
      </c>
    </row>
    <row r="2437" spans="2:9" ht="16.2" thickTop="1" thickBot="1" x14ac:dyDescent="0.3">
      <c r="B2437" s="29" t="s">
        <v>4279</v>
      </c>
      <c r="C2437" s="30" t="s">
        <v>1329</v>
      </c>
      <c r="D2437" s="30" t="s">
        <v>1140</v>
      </c>
      <c r="E2437" s="30" t="s">
        <v>4</v>
      </c>
      <c r="F2437" s="31">
        <v>71129.880688042715</v>
      </c>
      <c r="G2437" s="32">
        <v>0</v>
      </c>
      <c r="H2437" s="30" t="s">
        <v>4279</v>
      </c>
      <c r="I2437" s="34" t="s">
        <v>4279</v>
      </c>
    </row>
    <row r="2438" spans="2:9" ht="16.2" thickTop="1" thickBot="1" x14ac:dyDescent="0.3">
      <c r="B2438" s="29" t="s">
        <v>4280</v>
      </c>
      <c r="C2438" s="30" t="s">
        <v>1329</v>
      </c>
      <c r="D2438" s="30" t="s">
        <v>1139</v>
      </c>
      <c r="E2438" s="30" t="s">
        <v>4</v>
      </c>
      <c r="F2438" s="31">
        <v>66624.654467560526</v>
      </c>
      <c r="G2438" s="32">
        <v>0</v>
      </c>
      <c r="H2438" s="30" t="s">
        <v>4280</v>
      </c>
      <c r="I2438" s="34" t="s">
        <v>4280</v>
      </c>
    </row>
    <row r="2439" spans="2:9" ht="16.2" thickTop="1" thickBot="1" x14ac:dyDescent="0.3">
      <c r="B2439" s="29" t="s">
        <v>4281</v>
      </c>
      <c r="C2439" s="30" t="s">
        <v>1329</v>
      </c>
      <c r="D2439" s="30" t="s">
        <v>1144</v>
      </c>
      <c r="E2439" s="30" t="s">
        <v>4</v>
      </c>
      <c r="F2439" s="31">
        <v>106198.543686558</v>
      </c>
      <c r="G2439" s="32">
        <v>0</v>
      </c>
      <c r="H2439" s="30" t="s">
        <v>4281</v>
      </c>
      <c r="I2439" s="34" t="s">
        <v>4281</v>
      </c>
    </row>
    <row r="2440" spans="2:9" ht="16.2" thickTop="1" thickBot="1" x14ac:dyDescent="0.3">
      <c r="B2440" s="29" t="s">
        <v>4282</v>
      </c>
      <c r="C2440" s="30" t="s">
        <v>1329</v>
      </c>
      <c r="D2440" s="30" t="s">
        <v>1143</v>
      </c>
      <c r="E2440" s="30" t="s">
        <v>4</v>
      </c>
      <c r="F2440" s="31">
        <v>99873.4339195504</v>
      </c>
      <c r="G2440" s="32">
        <v>0</v>
      </c>
      <c r="H2440" s="30" t="s">
        <v>4282</v>
      </c>
      <c r="I2440" s="34" t="s">
        <v>4282</v>
      </c>
    </row>
    <row r="2441" spans="2:9" ht="16.2" thickTop="1" thickBot="1" x14ac:dyDescent="0.3">
      <c r="B2441" s="29" t="s">
        <v>4283</v>
      </c>
      <c r="C2441" s="30" t="s">
        <v>1329</v>
      </c>
      <c r="D2441" s="30" t="s">
        <v>1142</v>
      </c>
      <c r="E2441" s="30" t="s">
        <v>4</v>
      </c>
      <c r="F2441" s="31">
        <v>93548.324152542889</v>
      </c>
      <c r="G2441" s="32">
        <v>0</v>
      </c>
      <c r="H2441" s="30" t="s">
        <v>4283</v>
      </c>
      <c r="I2441" s="34" t="s">
        <v>4283</v>
      </c>
    </row>
    <row r="2442" spans="2:9" ht="16.2" thickTop="1" thickBot="1" x14ac:dyDescent="0.3">
      <c r="B2442" s="29" t="s">
        <v>4284</v>
      </c>
      <c r="C2442" s="30" t="s">
        <v>1329</v>
      </c>
      <c r="D2442" s="30" t="s">
        <v>1147</v>
      </c>
      <c r="E2442" s="30" t="s">
        <v>4</v>
      </c>
      <c r="F2442" s="31">
        <v>107124.51264410341</v>
      </c>
      <c r="G2442" s="32">
        <v>0</v>
      </c>
      <c r="H2442" s="30" t="s">
        <v>4284</v>
      </c>
      <c r="I2442" s="34" t="s">
        <v>4284</v>
      </c>
    </row>
    <row r="2443" spans="2:9" ht="16.2" thickTop="1" thickBot="1" x14ac:dyDescent="0.3">
      <c r="B2443" s="29" t="s">
        <v>4285</v>
      </c>
      <c r="C2443" s="30" t="s">
        <v>1329</v>
      </c>
      <c r="D2443" s="30" t="s">
        <v>1146</v>
      </c>
      <c r="E2443" s="30" t="s">
        <v>4</v>
      </c>
      <c r="F2443" s="31">
        <v>100742.77750170308</v>
      </c>
      <c r="G2443" s="32">
        <v>0</v>
      </c>
      <c r="H2443" s="30" t="s">
        <v>4285</v>
      </c>
      <c r="I2443" s="34" t="s">
        <v>4285</v>
      </c>
    </row>
    <row r="2444" spans="2:9" ht="16.2" thickTop="1" thickBot="1" x14ac:dyDescent="0.3">
      <c r="B2444" s="29" t="s">
        <v>4286</v>
      </c>
      <c r="C2444" s="30" t="s">
        <v>1329</v>
      </c>
      <c r="D2444" s="30" t="s">
        <v>1145</v>
      </c>
      <c r="E2444" s="30" t="s">
        <v>4</v>
      </c>
      <c r="F2444" s="31">
        <v>94361.042359302723</v>
      </c>
      <c r="G2444" s="32">
        <v>0</v>
      </c>
      <c r="H2444" s="30" t="s">
        <v>4286</v>
      </c>
      <c r="I2444" s="34" t="s">
        <v>4286</v>
      </c>
    </row>
    <row r="2445" spans="2:9" ht="16.2" thickTop="1" thickBot="1" x14ac:dyDescent="0.3">
      <c r="B2445" s="29" t="s">
        <v>4287</v>
      </c>
      <c r="C2445" s="30" t="s">
        <v>1329</v>
      </c>
      <c r="D2445" s="30" t="s">
        <v>1137</v>
      </c>
      <c r="E2445" s="30" t="s">
        <v>4</v>
      </c>
      <c r="F2445" s="31">
        <v>49768.651336849223</v>
      </c>
      <c r="G2445" s="32">
        <v>0</v>
      </c>
      <c r="H2445" s="30" t="s">
        <v>4287</v>
      </c>
      <c r="I2445" s="34" t="s">
        <v>4287</v>
      </c>
    </row>
    <row r="2446" spans="2:9" ht="16.2" thickTop="1" thickBot="1" x14ac:dyDescent="0.3">
      <c r="B2446" s="29" t="s">
        <v>4288</v>
      </c>
      <c r="C2446" s="30" t="s">
        <v>1329</v>
      </c>
      <c r="D2446" s="30" t="s">
        <v>1138</v>
      </c>
      <c r="E2446" s="30" t="s">
        <v>4</v>
      </c>
      <c r="F2446" s="31">
        <v>52734.198145956623</v>
      </c>
      <c r="G2446" s="32">
        <v>0</v>
      </c>
      <c r="H2446" s="30" t="s">
        <v>4288</v>
      </c>
      <c r="I2446" s="34" t="s">
        <v>4288</v>
      </c>
    </row>
    <row r="2447" spans="2:9" ht="16.2" thickTop="1" thickBot="1" x14ac:dyDescent="0.3">
      <c r="B2447" s="29" t="s">
        <v>4289</v>
      </c>
      <c r="C2447" s="30" t="s">
        <v>1329</v>
      </c>
      <c r="D2447" s="30" t="s">
        <v>1136</v>
      </c>
      <c r="E2447" s="30" t="s">
        <v>4</v>
      </c>
      <c r="F2447" s="31">
        <v>46803.104527741809</v>
      </c>
      <c r="G2447" s="32">
        <v>0</v>
      </c>
      <c r="H2447" s="30" t="s">
        <v>4289</v>
      </c>
      <c r="I2447" s="34" t="s">
        <v>4289</v>
      </c>
    </row>
    <row r="2448" spans="2:9" ht="16.2" thickTop="1" thickBot="1" x14ac:dyDescent="0.3">
      <c r="B2448" s="29" t="s">
        <v>4290</v>
      </c>
      <c r="C2448" s="30" t="s">
        <v>1329</v>
      </c>
      <c r="D2448" s="30" t="s">
        <v>1135</v>
      </c>
      <c r="E2448" s="30" t="s">
        <v>4</v>
      </c>
      <c r="F2448" s="31">
        <v>43837.557718634394</v>
      </c>
      <c r="G2448" s="32">
        <v>0</v>
      </c>
      <c r="H2448" s="30" t="s">
        <v>4290</v>
      </c>
      <c r="I2448" s="34" t="s">
        <v>4290</v>
      </c>
    </row>
    <row r="2449" spans="2:9" ht="16.2" thickTop="1" thickBot="1" x14ac:dyDescent="0.3">
      <c r="B2449" s="29" t="s">
        <v>4291</v>
      </c>
      <c r="C2449" s="30" t="s">
        <v>1329</v>
      </c>
      <c r="D2449" s="30" t="s">
        <v>1134</v>
      </c>
      <c r="E2449" s="30" t="s">
        <v>4</v>
      </c>
      <c r="F2449" s="31">
        <v>40872.01090952698</v>
      </c>
      <c r="G2449" s="32">
        <v>0</v>
      </c>
      <c r="H2449" s="30" t="s">
        <v>4291</v>
      </c>
      <c r="I2449" s="34" t="s">
        <v>4291</v>
      </c>
    </row>
    <row r="2450" spans="2:9" ht="16.2" thickTop="1" thickBot="1" x14ac:dyDescent="0.3">
      <c r="B2450" s="29" t="s">
        <v>4292</v>
      </c>
      <c r="C2450" s="30" t="s">
        <v>1329</v>
      </c>
      <c r="D2450" s="30" t="s">
        <v>1141</v>
      </c>
      <c r="E2450" s="30" t="s">
        <v>4</v>
      </c>
      <c r="F2450" s="31">
        <v>78339.043883029706</v>
      </c>
      <c r="G2450" s="32">
        <v>0</v>
      </c>
      <c r="H2450" s="30" t="s">
        <v>4292</v>
      </c>
      <c r="I2450" s="34" t="s">
        <v>4292</v>
      </c>
    </row>
    <row r="2451" spans="2:9" ht="16.2" thickTop="1" thickBot="1" x14ac:dyDescent="0.3">
      <c r="B2451" s="29" t="s">
        <v>4293</v>
      </c>
      <c r="C2451" s="30" t="s">
        <v>1329</v>
      </c>
      <c r="D2451" s="30" t="s">
        <v>1140</v>
      </c>
      <c r="E2451" s="30" t="s">
        <v>4</v>
      </c>
      <c r="F2451" s="31">
        <v>73672.883137030338</v>
      </c>
      <c r="G2451" s="32">
        <v>0</v>
      </c>
      <c r="H2451" s="30" t="s">
        <v>4293</v>
      </c>
      <c r="I2451" s="34" t="s">
        <v>4293</v>
      </c>
    </row>
    <row r="2452" spans="2:9" ht="16.2" thickTop="1" thickBot="1" x14ac:dyDescent="0.3">
      <c r="B2452" s="29" t="s">
        <v>4294</v>
      </c>
      <c r="C2452" s="30" t="s">
        <v>1329</v>
      </c>
      <c r="D2452" s="30" t="s">
        <v>1139</v>
      </c>
      <c r="E2452" s="30" t="s">
        <v>4</v>
      </c>
      <c r="F2452" s="31">
        <v>69006.72239103094</v>
      </c>
      <c r="G2452" s="32">
        <v>0</v>
      </c>
      <c r="H2452" s="30" t="s">
        <v>4294</v>
      </c>
      <c r="I2452" s="34" t="s">
        <v>4294</v>
      </c>
    </row>
    <row r="2453" spans="2:9" ht="16.2" thickTop="1" thickBot="1" x14ac:dyDescent="0.3">
      <c r="B2453" s="29" t="s">
        <v>4295</v>
      </c>
      <c r="C2453" s="30" t="s">
        <v>1329</v>
      </c>
      <c r="D2453" s="30" t="s">
        <v>1144</v>
      </c>
      <c r="E2453" s="30" t="s">
        <v>4</v>
      </c>
      <c r="F2453" s="31">
        <v>109420.99324963994</v>
      </c>
      <c r="G2453" s="32">
        <v>0</v>
      </c>
      <c r="H2453" s="30" t="s">
        <v>4295</v>
      </c>
      <c r="I2453" s="34" t="s">
        <v>4295</v>
      </c>
    </row>
    <row r="2454" spans="2:9" ht="16.2" thickTop="1" thickBot="1" x14ac:dyDescent="0.3">
      <c r="B2454" s="29" t="s">
        <v>4296</v>
      </c>
      <c r="C2454" s="30" t="s">
        <v>1329</v>
      </c>
      <c r="D2454" s="30" t="s">
        <v>1143</v>
      </c>
      <c r="E2454" s="30" t="s">
        <v>4</v>
      </c>
      <c r="F2454" s="31">
        <v>102904.06791199362</v>
      </c>
      <c r="G2454" s="32">
        <v>0</v>
      </c>
      <c r="H2454" s="30" t="s">
        <v>4296</v>
      </c>
      <c r="I2454" s="34" t="s">
        <v>4296</v>
      </c>
    </row>
    <row r="2455" spans="2:9" ht="16.2" thickTop="1" thickBot="1" x14ac:dyDescent="0.3">
      <c r="B2455" s="29" t="s">
        <v>4297</v>
      </c>
      <c r="C2455" s="30" t="s">
        <v>1329</v>
      </c>
      <c r="D2455" s="30" t="s">
        <v>1142</v>
      </c>
      <c r="E2455" s="30" t="s">
        <v>4</v>
      </c>
      <c r="F2455" s="31">
        <v>96387.142574347337</v>
      </c>
      <c r="G2455" s="32">
        <v>0</v>
      </c>
      <c r="H2455" s="30" t="s">
        <v>4297</v>
      </c>
      <c r="I2455" s="34" t="s">
        <v>4297</v>
      </c>
    </row>
    <row r="2456" spans="2:9" ht="16.2" thickTop="1" thickBot="1" x14ac:dyDescent="0.3">
      <c r="B2456" s="29" t="s">
        <v>4298</v>
      </c>
      <c r="C2456" s="30" t="s">
        <v>1329</v>
      </c>
      <c r="D2456" s="30" t="s">
        <v>1147</v>
      </c>
      <c r="E2456" s="30" t="s">
        <v>4</v>
      </c>
      <c r="F2456" s="31">
        <v>111298.09768017838</v>
      </c>
      <c r="G2456" s="32">
        <v>0</v>
      </c>
      <c r="H2456" s="30" t="s">
        <v>4298</v>
      </c>
      <c r="I2456" s="34" t="s">
        <v>4298</v>
      </c>
    </row>
    <row r="2457" spans="2:9" ht="16.2" thickTop="1" thickBot="1" x14ac:dyDescent="0.3">
      <c r="B2457" s="29" t="s">
        <v>4299</v>
      </c>
      <c r="C2457" s="30" t="s">
        <v>1329</v>
      </c>
      <c r="D2457" s="30" t="s">
        <v>1146</v>
      </c>
      <c r="E2457" s="30" t="s">
        <v>4</v>
      </c>
      <c r="F2457" s="31">
        <v>104667.96178606059</v>
      </c>
      <c r="G2457" s="32">
        <v>0</v>
      </c>
      <c r="H2457" s="30" t="s">
        <v>4299</v>
      </c>
      <c r="I2457" s="34" t="s">
        <v>4299</v>
      </c>
    </row>
    <row r="2458" spans="2:9" ht="16.2" thickTop="1" thickBot="1" x14ac:dyDescent="0.3">
      <c r="B2458" s="29" t="s">
        <v>4300</v>
      </c>
      <c r="C2458" s="30" t="s">
        <v>1329</v>
      </c>
      <c r="D2458" s="30" t="s">
        <v>1145</v>
      </c>
      <c r="E2458" s="30" t="s">
        <v>4</v>
      </c>
      <c r="F2458" s="31">
        <v>98037.825891942819</v>
      </c>
      <c r="G2458" s="32">
        <v>0</v>
      </c>
      <c r="H2458" s="30" t="s">
        <v>4300</v>
      </c>
      <c r="I2458" s="34" t="s">
        <v>4300</v>
      </c>
    </row>
    <row r="2459" spans="2:9" ht="16.2" thickTop="1" thickBot="1" x14ac:dyDescent="0.3">
      <c r="B2459" s="29" t="s">
        <v>4301</v>
      </c>
      <c r="C2459" s="30" t="s">
        <v>1329</v>
      </c>
      <c r="D2459" s="30" t="s">
        <v>1137</v>
      </c>
      <c r="E2459" s="30" t="s">
        <v>4</v>
      </c>
      <c r="F2459" s="31">
        <v>51795.4020050338</v>
      </c>
      <c r="G2459" s="32">
        <v>0</v>
      </c>
      <c r="H2459" s="30" t="s">
        <v>4301</v>
      </c>
      <c r="I2459" s="34" t="s">
        <v>4301</v>
      </c>
    </row>
    <row r="2460" spans="2:9" ht="16.2" thickTop="1" thickBot="1" x14ac:dyDescent="0.3">
      <c r="B2460" s="29" t="s">
        <v>4302</v>
      </c>
      <c r="C2460" s="30" t="s">
        <v>1329</v>
      </c>
      <c r="D2460" s="30" t="s">
        <v>1138</v>
      </c>
      <c r="E2460" s="30" t="s">
        <v>4</v>
      </c>
      <c r="F2460" s="31">
        <v>54881.609762976186</v>
      </c>
      <c r="G2460" s="32">
        <v>0</v>
      </c>
      <c r="H2460" s="30" t="s">
        <v>4302</v>
      </c>
      <c r="I2460" s="34" t="s">
        <v>4302</v>
      </c>
    </row>
    <row r="2461" spans="2:9" ht="16.2" thickTop="1" thickBot="1" x14ac:dyDescent="0.3">
      <c r="B2461" s="29" t="s">
        <v>4303</v>
      </c>
      <c r="C2461" s="30" t="s">
        <v>1329</v>
      </c>
      <c r="D2461" s="30" t="s">
        <v>1136</v>
      </c>
      <c r="E2461" s="30" t="s">
        <v>4</v>
      </c>
      <c r="F2461" s="31">
        <v>48709.194247091407</v>
      </c>
      <c r="G2461" s="32">
        <v>0</v>
      </c>
      <c r="H2461" s="30" t="s">
        <v>4303</v>
      </c>
      <c r="I2461" s="34" t="s">
        <v>4303</v>
      </c>
    </row>
    <row r="2462" spans="2:9" ht="16.2" thickTop="1" thickBot="1" x14ac:dyDescent="0.3">
      <c r="B2462" s="29" t="s">
        <v>4304</v>
      </c>
      <c r="C2462" s="30" t="s">
        <v>1329</v>
      </c>
      <c r="D2462" s="30" t="s">
        <v>1135</v>
      </c>
      <c r="E2462" s="30" t="s">
        <v>4</v>
      </c>
      <c r="F2462" s="31">
        <v>45622.986489149022</v>
      </c>
      <c r="G2462" s="32">
        <v>0</v>
      </c>
      <c r="H2462" s="30" t="s">
        <v>4304</v>
      </c>
      <c r="I2462" s="34" t="s">
        <v>4304</v>
      </c>
    </row>
    <row r="2463" spans="2:9" ht="16.2" thickTop="1" thickBot="1" x14ac:dyDescent="0.3">
      <c r="B2463" s="29" t="s">
        <v>4305</v>
      </c>
      <c r="C2463" s="30" t="s">
        <v>1329</v>
      </c>
      <c r="D2463" s="30" t="s">
        <v>1134</v>
      </c>
      <c r="E2463" s="30" t="s">
        <v>4</v>
      </c>
      <c r="F2463" s="31">
        <v>42536.77873120665</v>
      </c>
      <c r="G2463" s="32">
        <v>0</v>
      </c>
      <c r="H2463" s="30" t="s">
        <v>4305</v>
      </c>
      <c r="I2463" s="34" t="s">
        <v>4305</v>
      </c>
    </row>
    <row r="2464" spans="2:9" ht="16.2" thickTop="1" thickBot="1" x14ac:dyDescent="0.3">
      <c r="B2464" s="29" t="s">
        <v>4306</v>
      </c>
      <c r="C2464" s="30" t="s">
        <v>1416</v>
      </c>
      <c r="D2464" s="30" t="s">
        <v>4307</v>
      </c>
      <c r="E2464" s="30" t="s">
        <v>4</v>
      </c>
      <c r="F2464" s="31">
        <v>25960.485600000004</v>
      </c>
      <c r="G2464" s="32">
        <v>0</v>
      </c>
      <c r="H2464" s="33" t="s">
        <v>3093</v>
      </c>
      <c r="I2464" s="34" t="s">
        <v>4308</v>
      </c>
    </row>
    <row r="2465" spans="2:9" ht="16.2" thickTop="1" thickBot="1" x14ac:dyDescent="0.3">
      <c r="B2465" s="29" t="s">
        <v>4309</v>
      </c>
      <c r="C2465" s="30" t="s">
        <v>1416</v>
      </c>
      <c r="D2465" s="30" t="s">
        <v>4310</v>
      </c>
      <c r="E2465" s="30" t="s">
        <v>4</v>
      </c>
      <c r="F2465" s="31">
        <v>17496.292800000003</v>
      </c>
      <c r="G2465" s="32">
        <v>0</v>
      </c>
      <c r="H2465" s="33" t="s">
        <v>3147</v>
      </c>
      <c r="I2465" s="34" t="s">
        <v>4311</v>
      </c>
    </row>
    <row r="2466" spans="2:9" ht="16.2" thickTop="1" thickBot="1" x14ac:dyDescent="0.3">
      <c r="B2466" s="29" t="s">
        <v>4312</v>
      </c>
      <c r="C2466" s="30" t="s">
        <v>1416</v>
      </c>
      <c r="D2466" s="30" t="s">
        <v>4313</v>
      </c>
      <c r="E2466" s="30" t="s">
        <v>4</v>
      </c>
      <c r="F2466" s="31">
        <v>532748.571384412</v>
      </c>
      <c r="G2466" s="32">
        <v>0</v>
      </c>
      <c r="H2466" s="32" t="s">
        <v>4314</v>
      </c>
      <c r="I2466" s="38" t="s">
        <v>4315</v>
      </c>
    </row>
    <row r="2467" spans="2:9" ht="16.2" thickTop="1" thickBot="1" x14ac:dyDescent="0.3">
      <c r="B2467" s="29" t="s">
        <v>4316</v>
      </c>
      <c r="C2467" s="30" t="s">
        <v>1416</v>
      </c>
      <c r="D2467" s="30" t="s">
        <v>4317</v>
      </c>
      <c r="E2467" s="30" t="s">
        <v>4</v>
      </c>
      <c r="F2467" s="31">
        <v>670875.00289423321</v>
      </c>
      <c r="G2467" s="32">
        <v>0</v>
      </c>
      <c r="H2467" s="32" t="s">
        <v>4314</v>
      </c>
      <c r="I2467" s="38" t="s">
        <v>4318</v>
      </c>
    </row>
    <row r="2468" spans="2:9" ht="16.2" thickTop="1" thickBot="1" x14ac:dyDescent="0.3">
      <c r="B2468" s="29" t="s">
        <v>4319</v>
      </c>
      <c r="C2468" s="30" t="s">
        <v>1416</v>
      </c>
      <c r="D2468" s="30" t="s">
        <v>4320</v>
      </c>
      <c r="E2468" s="30" t="s">
        <v>4</v>
      </c>
      <c r="F2468" s="31">
        <v>897172.44812398218</v>
      </c>
      <c r="G2468" s="32">
        <v>0</v>
      </c>
      <c r="H2468" s="32" t="s">
        <v>4321</v>
      </c>
      <c r="I2468" s="38" t="s">
        <v>4322</v>
      </c>
    </row>
    <row r="2469" spans="2:9" ht="16.2" thickTop="1" thickBot="1" x14ac:dyDescent="0.3">
      <c r="B2469" s="29" t="s">
        <v>4323</v>
      </c>
      <c r="C2469" s="30" t="s">
        <v>1416</v>
      </c>
      <c r="D2469" s="30" t="s">
        <v>4324</v>
      </c>
      <c r="E2469" s="30" t="s">
        <v>4</v>
      </c>
      <c r="F2469" s="31">
        <v>1102657.4141925075</v>
      </c>
      <c r="G2469" s="32">
        <v>0</v>
      </c>
      <c r="H2469" s="32" t="s">
        <v>4321</v>
      </c>
      <c r="I2469" s="38" t="s">
        <v>4325</v>
      </c>
    </row>
    <row r="2470" spans="2:9" ht="16.2" thickTop="1" thickBot="1" x14ac:dyDescent="0.3">
      <c r="B2470" s="29" t="s">
        <v>4326</v>
      </c>
      <c r="C2470" s="30" t="s">
        <v>1416</v>
      </c>
      <c r="D2470" s="30" t="s">
        <v>4327</v>
      </c>
      <c r="E2470" s="30" t="s">
        <v>4</v>
      </c>
      <c r="F2470" s="31">
        <v>1293934.7018220902</v>
      </c>
      <c r="G2470" s="32">
        <v>0</v>
      </c>
      <c r="H2470" s="32" t="s">
        <v>4321</v>
      </c>
      <c r="I2470" s="38" t="s">
        <v>4328</v>
      </c>
    </row>
    <row r="2471" spans="2:9" ht="16.2" thickTop="1" thickBot="1" x14ac:dyDescent="0.3">
      <c r="B2471" s="29" t="s">
        <v>4329</v>
      </c>
      <c r="C2471" s="30" t="s">
        <v>1416</v>
      </c>
      <c r="D2471" s="30" t="s">
        <v>4330</v>
      </c>
      <c r="E2471" s="30" t="s">
        <v>4</v>
      </c>
      <c r="F2471" s="31">
        <v>543403.54281210026</v>
      </c>
      <c r="G2471" s="32">
        <v>0</v>
      </c>
      <c r="H2471" s="32" t="s">
        <v>4314</v>
      </c>
      <c r="I2471" s="38" t="s">
        <v>4315</v>
      </c>
    </row>
    <row r="2472" spans="2:9" ht="16.2" thickTop="1" thickBot="1" x14ac:dyDescent="0.3">
      <c r="B2472" s="29" t="s">
        <v>4331</v>
      </c>
      <c r="C2472" s="30" t="s">
        <v>1416</v>
      </c>
      <c r="D2472" s="30" t="s">
        <v>4332</v>
      </c>
      <c r="E2472" s="30" t="s">
        <v>4</v>
      </c>
      <c r="F2472" s="31">
        <v>684292.50295211794</v>
      </c>
      <c r="G2472" s="32">
        <v>0</v>
      </c>
      <c r="H2472" s="32" t="s">
        <v>4314</v>
      </c>
      <c r="I2472" s="38" t="s">
        <v>4318</v>
      </c>
    </row>
    <row r="2473" spans="2:9" ht="16.2" thickTop="1" thickBot="1" x14ac:dyDescent="0.3">
      <c r="B2473" s="29" t="s">
        <v>4333</v>
      </c>
      <c r="C2473" s="30" t="s">
        <v>1416</v>
      </c>
      <c r="D2473" s="30" t="s">
        <v>4334</v>
      </c>
      <c r="E2473" s="30" t="s">
        <v>4</v>
      </c>
      <c r="F2473" s="31">
        <v>915115.89708646189</v>
      </c>
      <c r="G2473" s="32">
        <v>0</v>
      </c>
      <c r="H2473" s="32" t="s">
        <v>4321</v>
      </c>
      <c r="I2473" s="38" t="s">
        <v>4322</v>
      </c>
    </row>
    <row r="2474" spans="2:9" ht="16.2" thickTop="1" thickBot="1" x14ac:dyDescent="0.3">
      <c r="B2474" s="29" t="s">
        <v>4335</v>
      </c>
      <c r="C2474" s="30" t="s">
        <v>1416</v>
      </c>
      <c r="D2474" s="30" t="s">
        <v>4336</v>
      </c>
      <c r="E2474" s="30" t="s">
        <v>4</v>
      </c>
      <c r="F2474" s="31">
        <v>1124710.5624763577</v>
      </c>
      <c r="G2474" s="32">
        <v>0</v>
      </c>
      <c r="H2474" s="32" t="s">
        <v>4321</v>
      </c>
      <c r="I2474" s="38" t="s">
        <v>4325</v>
      </c>
    </row>
    <row r="2475" spans="2:9" ht="16.2" thickTop="1" thickBot="1" x14ac:dyDescent="0.3">
      <c r="B2475" s="29" t="s">
        <v>4337</v>
      </c>
      <c r="C2475" s="30" t="s">
        <v>1416</v>
      </c>
      <c r="D2475" s="30" t="s">
        <v>4338</v>
      </c>
      <c r="E2475" s="30" t="s">
        <v>4</v>
      </c>
      <c r="F2475" s="31">
        <v>1319813.3958585321</v>
      </c>
      <c r="G2475" s="32">
        <v>0</v>
      </c>
      <c r="H2475" s="32" t="s">
        <v>4321</v>
      </c>
      <c r="I2475" s="38" t="s">
        <v>4328</v>
      </c>
    </row>
    <row r="2476" spans="2:9" ht="16.2" thickTop="1" thickBot="1" x14ac:dyDescent="0.3">
      <c r="B2476" s="29" t="s">
        <v>4339</v>
      </c>
      <c r="C2476" s="30" t="s">
        <v>1416</v>
      </c>
      <c r="D2476" s="30" t="s">
        <v>4340</v>
      </c>
      <c r="E2476" s="30" t="s">
        <v>4</v>
      </c>
      <c r="F2476" s="31">
        <v>31400.465157844563</v>
      </c>
      <c r="G2476" s="32">
        <v>0</v>
      </c>
      <c r="H2476" s="32" t="s">
        <v>1418</v>
      </c>
      <c r="I2476" s="38" t="s">
        <v>4341</v>
      </c>
    </row>
    <row r="2477" spans="2:9" ht="16.2" thickTop="1" thickBot="1" x14ac:dyDescent="0.3">
      <c r="B2477" s="29" t="s">
        <v>4342</v>
      </c>
      <c r="C2477" s="30" t="s">
        <v>1416</v>
      </c>
      <c r="D2477" s="30" t="s">
        <v>4343</v>
      </c>
      <c r="E2477" s="30" t="s">
        <v>4</v>
      </c>
      <c r="F2477" s="31">
        <v>32028.474461001453</v>
      </c>
      <c r="G2477" s="32">
        <v>0</v>
      </c>
      <c r="H2477" s="32" t="s">
        <v>1418</v>
      </c>
      <c r="I2477" s="38" t="s">
        <v>4341</v>
      </c>
    </row>
    <row r="2478" spans="2:9" ht="16.2" thickTop="1" thickBot="1" x14ac:dyDescent="0.3">
      <c r="B2478" s="29" t="s">
        <v>4344</v>
      </c>
      <c r="C2478" s="30" t="s">
        <v>1416</v>
      </c>
      <c r="D2478" s="30" t="s">
        <v>4345</v>
      </c>
      <c r="E2478" s="30" t="s">
        <v>4</v>
      </c>
      <c r="F2478" s="31">
        <v>50733.977212010141</v>
      </c>
      <c r="G2478" s="32">
        <v>0</v>
      </c>
      <c r="H2478" s="32" t="s">
        <v>1418</v>
      </c>
      <c r="I2478" s="38" t="s">
        <v>4341</v>
      </c>
    </row>
    <row r="2479" spans="2:9" ht="16.2" thickTop="1" thickBot="1" x14ac:dyDescent="0.3">
      <c r="B2479" s="29" t="s">
        <v>4346</v>
      </c>
      <c r="C2479" s="30" t="s">
        <v>1416</v>
      </c>
      <c r="D2479" s="30" t="s">
        <v>4347</v>
      </c>
      <c r="E2479" s="30" t="s">
        <v>4</v>
      </c>
      <c r="F2479" s="31">
        <v>51748.656756250348</v>
      </c>
      <c r="G2479" s="32">
        <v>0</v>
      </c>
      <c r="H2479" s="32" t="s">
        <v>1418</v>
      </c>
      <c r="I2479" s="38" t="s">
        <v>4341</v>
      </c>
    </row>
    <row r="2480" spans="2:9" ht="16.2" thickTop="1" thickBot="1" x14ac:dyDescent="0.3">
      <c r="B2480" s="29" t="s">
        <v>4348</v>
      </c>
      <c r="C2480" s="30" t="s">
        <v>1416</v>
      </c>
      <c r="D2480" s="30" t="s">
        <v>4349</v>
      </c>
      <c r="E2480" s="30" t="s">
        <v>4</v>
      </c>
      <c r="F2480" s="31">
        <v>81971.283890542458</v>
      </c>
      <c r="G2480" s="32">
        <v>0</v>
      </c>
      <c r="H2480" s="32" t="s">
        <v>1418</v>
      </c>
      <c r="I2480" s="38" t="s">
        <v>4341</v>
      </c>
    </row>
    <row r="2481" spans="2:9" ht="16.2" thickTop="1" thickBot="1" x14ac:dyDescent="0.3">
      <c r="B2481" s="29" t="s">
        <v>4350</v>
      </c>
      <c r="C2481" s="30" t="s">
        <v>1416</v>
      </c>
      <c r="D2481" s="30" t="s">
        <v>4351</v>
      </c>
      <c r="E2481" s="30" t="s">
        <v>4</v>
      </c>
      <c r="F2481" s="31">
        <v>83610.709568353312</v>
      </c>
      <c r="G2481" s="32">
        <v>0</v>
      </c>
      <c r="H2481" s="32" t="s">
        <v>1418</v>
      </c>
      <c r="I2481" s="38" t="s">
        <v>4341</v>
      </c>
    </row>
    <row r="2482" spans="2:9" ht="16.2" thickTop="1" thickBot="1" x14ac:dyDescent="0.3">
      <c r="B2482" s="29" t="s">
        <v>4352</v>
      </c>
      <c r="C2482" s="30" t="s">
        <v>1416</v>
      </c>
      <c r="D2482" s="30" t="s">
        <v>4353</v>
      </c>
      <c r="E2482" s="30" t="s">
        <v>4</v>
      </c>
      <c r="F2482" s="31">
        <v>132441.64467108372</v>
      </c>
      <c r="G2482" s="32">
        <v>0</v>
      </c>
      <c r="H2482" s="32" t="s">
        <v>1418</v>
      </c>
      <c r="I2482" s="38" t="s">
        <v>4341</v>
      </c>
    </row>
    <row r="2483" spans="2:9" ht="16.2" thickTop="1" thickBot="1" x14ac:dyDescent="0.3">
      <c r="B2483" s="29" t="s">
        <v>4354</v>
      </c>
      <c r="C2483" s="30" t="s">
        <v>1416</v>
      </c>
      <c r="D2483" s="30" t="s">
        <v>4355</v>
      </c>
      <c r="E2483" s="30" t="s">
        <v>4</v>
      </c>
      <c r="F2483" s="31">
        <v>135090.47756450539</v>
      </c>
      <c r="G2483" s="32">
        <v>0</v>
      </c>
      <c r="H2483" s="32" t="s">
        <v>1418</v>
      </c>
      <c r="I2483" s="38" t="s">
        <v>4341</v>
      </c>
    </row>
    <row r="2484" spans="2:9" ht="16.2" thickTop="1" thickBot="1" x14ac:dyDescent="0.3">
      <c r="B2484" s="29" t="s">
        <v>4356</v>
      </c>
      <c r="C2484" s="30" t="s">
        <v>1416</v>
      </c>
      <c r="D2484" s="30" t="s">
        <v>4357</v>
      </c>
      <c r="E2484" s="30" t="s">
        <v>4</v>
      </c>
      <c r="F2484" s="31">
        <v>154561.88776874638</v>
      </c>
      <c r="G2484" s="32">
        <v>0</v>
      </c>
      <c r="H2484" s="32" t="s">
        <v>4358</v>
      </c>
      <c r="I2484" s="38" t="s">
        <v>4359</v>
      </c>
    </row>
    <row r="2485" spans="2:9" ht="16.2" thickTop="1" thickBot="1" x14ac:dyDescent="0.3">
      <c r="B2485" s="29" t="s">
        <v>4360</v>
      </c>
      <c r="C2485" s="30" t="s">
        <v>1416</v>
      </c>
      <c r="D2485" s="30" t="s">
        <v>4361</v>
      </c>
      <c r="E2485" s="30" t="s">
        <v>4</v>
      </c>
      <c r="F2485" s="31">
        <v>157653.12552412131</v>
      </c>
      <c r="G2485" s="32">
        <v>0</v>
      </c>
      <c r="H2485" s="32" t="s">
        <v>4358</v>
      </c>
      <c r="I2485" s="38" t="s">
        <v>4359</v>
      </c>
    </row>
    <row r="2486" spans="2:9" ht="16.2" thickTop="1" thickBot="1" x14ac:dyDescent="0.3">
      <c r="B2486" s="29" t="s">
        <v>4362</v>
      </c>
      <c r="C2486" s="30" t="s">
        <v>1416</v>
      </c>
      <c r="D2486" s="30" t="s">
        <v>4363</v>
      </c>
      <c r="E2486" s="30" t="s">
        <v>4</v>
      </c>
      <c r="F2486" s="31">
        <v>175351.30650291691</v>
      </c>
      <c r="G2486" s="32">
        <v>0</v>
      </c>
      <c r="H2486" s="32" t="s">
        <v>4358</v>
      </c>
      <c r="I2486" s="38" t="s">
        <v>4359</v>
      </c>
    </row>
    <row r="2487" spans="2:9" ht="16.2" thickTop="1" thickBot="1" x14ac:dyDescent="0.3">
      <c r="B2487" s="29" t="s">
        <v>4364</v>
      </c>
      <c r="C2487" s="30" t="s">
        <v>1416</v>
      </c>
      <c r="D2487" s="30" t="s">
        <v>4365</v>
      </c>
      <c r="E2487" s="30" t="s">
        <v>4</v>
      </c>
      <c r="F2487" s="31">
        <v>178858.33263297525</v>
      </c>
      <c r="G2487" s="32">
        <v>0</v>
      </c>
      <c r="H2487" s="32" t="s">
        <v>4358</v>
      </c>
      <c r="I2487" s="38" t="s">
        <v>4359</v>
      </c>
    </row>
    <row r="2488" spans="2:9" ht="16.2" thickTop="1" thickBot="1" x14ac:dyDescent="0.3">
      <c r="B2488" s="29" t="s">
        <v>4366</v>
      </c>
      <c r="C2488" s="30" t="s">
        <v>1416</v>
      </c>
      <c r="D2488" s="30" t="s">
        <v>4367</v>
      </c>
      <c r="E2488" s="30" t="s">
        <v>4</v>
      </c>
      <c r="F2488" s="31">
        <v>195095.53038015123</v>
      </c>
      <c r="G2488" s="32">
        <v>0</v>
      </c>
      <c r="H2488" s="32" t="s">
        <v>4358</v>
      </c>
      <c r="I2488" s="38" t="s">
        <v>4359</v>
      </c>
    </row>
    <row r="2489" spans="2:9" ht="16.2" thickTop="1" thickBot="1" x14ac:dyDescent="0.3">
      <c r="B2489" s="29" t="s">
        <v>4368</v>
      </c>
      <c r="C2489" s="30" t="s">
        <v>1416</v>
      </c>
      <c r="D2489" s="30" t="s">
        <v>4369</v>
      </c>
      <c r="E2489" s="30" t="s">
        <v>4</v>
      </c>
      <c r="F2489" s="31">
        <v>198997.44098775426</v>
      </c>
      <c r="G2489" s="32">
        <v>0</v>
      </c>
      <c r="H2489" s="32" t="s">
        <v>4358</v>
      </c>
      <c r="I2489" s="38" t="s">
        <v>4359</v>
      </c>
    </row>
    <row r="2490" spans="2:9" ht="16.2" thickTop="1" thickBot="1" x14ac:dyDescent="0.3">
      <c r="B2490" s="29" t="s">
        <v>4370</v>
      </c>
      <c r="C2490" s="30" t="s">
        <v>1416</v>
      </c>
      <c r="D2490" s="30" t="s">
        <v>4371</v>
      </c>
      <c r="E2490" s="30" t="s">
        <v>4</v>
      </c>
      <c r="F2490" s="31">
        <v>213987.00143094125</v>
      </c>
      <c r="G2490" s="32">
        <v>0</v>
      </c>
      <c r="H2490" s="32" t="s">
        <v>4358</v>
      </c>
      <c r="I2490" s="38" t="s">
        <v>4359</v>
      </c>
    </row>
    <row r="2491" spans="2:9" ht="16.2" thickTop="1" thickBot="1" x14ac:dyDescent="0.3">
      <c r="B2491" s="29" t="s">
        <v>4372</v>
      </c>
      <c r="C2491" s="30" t="s">
        <v>1416</v>
      </c>
      <c r="D2491" s="30" t="s">
        <v>4373</v>
      </c>
      <c r="E2491" s="30" t="s">
        <v>4</v>
      </c>
      <c r="F2491" s="31">
        <v>218266.74145956009</v>
      </c>
      <c r="G2491" s="32">
        <v>0</v>
      </c>
      <c r="H2491" s="32" t="s">
        <v>4358</v>
      </c>
      <c r="I2491" s="38" t="s">
        <v>4359</v>
      </c>
    </row>
    <row r="2492" spans="2:9" ht="16.2" thickTop="1" thickBot="1" x14ac:dyDescent="0.3">
      <c r="B2492" s="29" t="s">
        <v>4374</v>
      </c>
      <c r="C2492" s="30" t="s">
        <v>1416</v>
      </c>
      <c r="D2492" s="30" t="s">
        <v>4375</v>
      </c>
      <c r="E2492" s="30" t="s">
        <v>4</v>
      </c>
      <c r="F2492" s="31">
        <v>249726.8512579932</v>
      </c>
      <c r="G2492" s="32">
        <v>0</v>
      </c>
      <c r="H2492" s="32" t="s">
        <v>4358</v>
      </c>
      <c r="I2492" s="38" t="s">
        <v>4359</v>
      </c>
    </row>
    <row r="2493" spans="2:9" ht="16.2" thickTop="1" thickBot="1" x14ac:dyDescent="0.3">
      <c r="B2493" s="29" t="s">
        <v>4376</v>
      </c>
      <c r="C2493" s="30" t="s">
        <v>1416</v>
      </c>
      <c r="D2493" s="30" t="s">
        <v>4377</v>
      </c>
      <c r="E2493" s="30" t="s">
        <v>4</v>
      </c>
      <c r="F2493" s="31">
        <v>254721.38828315306</v>
      </c>
      <c r="G2493" s="32">
        <v>0</v>
      </c>
      <c r="H2493" s="32" t="s">
        <v>4358</v>
      </c>
      <c r="I2493" s="38" t="s">
        <v>4359</v>
      </c>
    </row>
    <row r="2494" spans="2:9" ht="16.2" thickTop="1" thickBot="1" x14ac:dyDescent="0.3">
      <c r="B2494" s="29" t="s">
        <v>4378</v>
      </c>
      <c r="C2494" s="30" t="s">
        <v>1416</v>
      </c>
      <c r="D2494" s="30" t="s">
        <v>4379</v>
      </c>
      <c r="E2494" s="30" t="s">
        <v>4</v>
      </c>
      <c r="F2494" s="31">
        <v>330635.65274880227</v>
      </c>
      <c r="G2494" s="32">
        <v>0</v>
      </c>
      <c r="H2494" s="32" t="s">
        <v>4314</v>
      </c>
      <c r="I2494" s="38" t="s">
        <v>4359</v>
      </c>
    </row>
    <row r="2495" spans="2:9" ht="16.2" thickTop="1" thickBot="1" x14ac:dyDescent="0.3">
      <c r="B2495" s="29" t="s">
        <v>4380</v>
      </c>
      <c r="C2495" s="30" t="s">
        <v>1416</v>
      </c>
      <c r="D2495" s="30" t="s">
        <v>4381</v>
      </c>
      <c r="E2495" s="30" t="s">
        <v>4</v>
      </c>
      <c r="F2495" s="31">
        <v>337248.36580377835</v>
      </c>
      <c r="G2495" s="32">
        <v>0</v>
      </c>
      <c r="H2495" s="32" t="s">
        <v>4314</v>
      </c>
      <c r="I2495" s="38" t="s">
        <v>4359</v>
      </c>
    </row>
    <row r="2496" spans="2:9" ht="16.2" thickTop="1" thickBot="1" x14ac:dyDescent="0.3">
      <c r="B2496" s="29" t="s">
        <v>4382</v>
      </c>
      <c r="C2496" s="30" t="s">
        <v>1416</v>
      </c>
      <c r="D2496" s="30" t="s">
        <v>4383</v>
      </c>
      <c r="E2496" s="30" t="s">
        <v>4</v>
      </c>
      <c r="F2496" s="31">
        <v>403485.62727533042</v>
      </c>
      <c r="G2496" s="32">
        <v>0</v>
      </c>
      <c r="H2496" s="32" t="s">
        <v>4314</v>
      </c>
      <c r="I2496" s="38" t="s">
        <v>4359</v>
      </c>
    </row>
    <row r="2497" spans="2:9" ht="16.2" thickTop="1" thickBot="1" x14ac:dyDescent="0.3">
      <c r="B2497" s="29" t="s">
        <v>4384</v>
      </c>
      <c r="C2497" s="30" t="s">
        <v>1416</v>
      </c>
      <c r="D2497" s="30" t="s">
        <v>4385</v>
      </c>
      <c r="E2497" s="30" t="s">
        <v>4</v>
      </c>
      <c r="F2497" s="31">
        <v>411555.33982083702</v>
      </c>
      <c r="G2497" s="32">
        <v>0</v>
      </c>
      <c r="H2497" s="32" t="s">
        <v>4314</v>
      </c>
      <c r="I2497" s="38" t="s">
        <v>4359</v>
      </c>
    </row>
    <row r="2498" spans="2:9" ht="16.2" thickTop="1" thickBot="1" x14ac:dyDescent="0.3">
      <c r="B2498" s="29" t="s">
        <v>4386</v>
      </c>
      <c r="C2498" s="30" t="s">
        <v>1416</v>
      </c>
      <c r="D2498" s="30" t="s">
        <v>4387</v>
      </c>
      <c r="E2498" s="30" t="s">
        <v>4</v>
      </c>
      <c r="F2498" s="31">
        <v>470875.30809595733</v>
      </c>
      <c r="G2498" s="32">
        <v>0</v>
      </c>
      <c r="H2498" s="32" t="s">
        <v>4314</v>
      </c>
      <c r="I2498" s="38" t="s">
        <v>4359</v>
      </c>
    </row>
    <row r="2499" spans="2:9" ht="16.2" thickTop="1" thickBot="1" x14ac:dyDescent="0.3">
      <c r="B2499" s="29" t="s">
        <v>4388</v>
      </c>
      <c r="C2499" s="30" t="s">
        <v>1416</v>
      </c>
      <c r="D2499" s="30" t="s">
        <v>4389</v>
      </c>
      <c r="E2499" s="30" t="s">
        <v>4</v>
      </c>
      <c r="F2499" s="31">
        <v>480292.81425787648</v>
      </c>
      <c r="G2499" s="32">
        <v>0</v>
      </c>
      <c r="H2499" s="32" t="s">
        <v>4314</v>
      </c>
      <c r="I2499" s="38" t="s">
        <v>4359</v>
      </c>
    </row>
    <row r="2500" spans="2:9" ht="16.2" thickTop="1" thickBot="1" x14ac:dyDescent="0.3">
      <c r="B2500" s="29" t="s">
        <v>4390</v>
      </c>
      <c r="C2500" s="30" t="s">
        <v>1416</v>
      </c>
      <c r="D2500" s="30" t="s">
        <v>4391</v>
      </c>
      <c r="E2500" s="30" t="s">
        <v>4</v>
      </c>
      <c r="F2500" s="31">
        <v>181951.95398122995</v>
      </c>
      <c r="G2500" s="32">
        <v>0</v>
      </c>
      <c r="H2500" s="32" t="s">
        <v>1418</v>
      </c>
      <c r="I2500" s="38" t="s">
        <v>4392</v>
      </c>
    </row>
    <row r="2501" spans="2:9" ht="16.2" thickTop="1" thickBot="1" x14ac:dyDescent="0.3">
      <c r="B2501" s="29" t="s">
        <v>4393</v>
      </c>
      <c r="C2501" s="30" t="s">
        <v>1416</v>
      </c>
      <c r="D2501" s="30" t="s">
        <v>4394</v>
      </c>
      <c r="E2501" s="30" t="s">
        <v>4</v>
      </c>
      <c r="F2501" s="31">
        <v>185590.99306085455</v>
      </c>
      <c r="G2501" s="32">
        <v>0</v>
      </c>
      <c r="H2501" s="32" t="s">
        <v>1418</v>
      </c>
      <c r="I2501" s="38" t="s">
        <v>4395</v>
      </c>
    </row>
    <row r="2502" spans="2:9" ht="16.2" thickTop="1" thickBot="1" x14ac:dyDescent="0.3">
      <c r="B2502" s="29" t="s">
        <v>4396</v>
      </c>
      <c r="C2502" s="30" t="s">
        <v>1416</v>
      </c>
      <c r="D2502" s="30" t="s">
        <v>4397</v>
      </c>
      <c r="E2502" s="30" t="s">
        <v>4</v>
      </c>
      <c r="F2502" s="31">
        <v>215008.05988738016</v>
      </c>
      <c r="G2502" s="32">
        <v>0</v>
      </c>
      <c r="H2502" s="32" t="s">
        <v>1418</v>
      </c>
      <c r="I2502" s="38" t="s">
        <v>4392</v>
      </c>
    </row>
    <row r="2503" spans="2:9" ht="16.2" thickTop="1" thickBot="1" x14ac:dyDescent="0.3">
      <c r="B2503" s="29" t="s">
        <v>4398</v>
      </c>
      <c r="C2503" s="30" t="s">
        <v>1416</v>
      </c>
      <c r="D2503" s="30" t="s">
        <v>4399</v>
      </c>
      <c r="E2503" s="30" t="s">
        <v>4</v>
      </c>
      <c r="F2503" s="31">
        <v>219308.22108512779</v>
      </c>
      <c r="G2503" s="32">
        <v>0</v>
      </c>
      <c r="H2503" s="32" t="s">
        <v>1418</v>
      </c>
      <c r="I2503" s="38" t="s">
        <v>4395</v>
      </c>
    </row>
    <row r="2504" spans="2:9" ht="16.2" thickTop="1" thickBot="1" x14ac:dyDescent="0.3">
      <c r="B2504" s="29" t="s">
        <v>4400</v>
      </c>
      <c r="C2504" s="30" t="s">
        <v>1416</v>
      </c>
      <c r="D2504" s="30" t="s">
        <v>4401</v>
      </c>
      <c r="E2504" s="30" t="s">
        <v>4</v>
      </c>
      <c r="F2504" s="31">
        <v>242043.20875172722</v>
      </c>
      <c r="G2504" s="32">
        <v>0</v>
      </c>
      <c r="H2504" s="32" t="s">
        <v>1418</v>
      </c>
      <c r="I2504" s="38" t="s">
        <v>4392</v>
      </c>
    </row>
    <row r="2505" spans="2:9" ht="16.2" thickTop="1" thickBot="1" x14ac:dyDescent="0.3">
      <c r="B2505" s="29" t="s">
        <v>4402</v>
      </c>
      <c r="C2505" s="30" t="s">
        <v>1416</v>
      </c>
      <c r="D2505" s="30" t="s">
        <v>4403</v>
      </c>
      <c r="E2505" s="30" t="s">
        <v>4</v>
      </c>
      <c r="F2505" s="31">
        <v>246884.07292676179</v>
      </c>
      <c r="G2505" s="32">
        <v>0</v>
      </c>
      <c r="H2505" s="32" t="s">
        <v>1418</v>
      </c>
      <c r="I2505" s="38" t="s">
        <v>4395</v>
      </c>
    </row>
    <row r="2506" spans="2:9" ht="16.2" thickTop="1" thickBot="1" x14ac:dyDescent="0.3">
      <c r="B2506" s="29" t="s">
        <v>4404</v>
      </c>
      <c r="C2506" s="30" t="s">
        <v>1416</v>
      </c>
      <c r="D2506" s="30" t="s">
        <v>4405</v>
      </c>
      <c r="E2506" s="30" t="s">
        <v>4</v>
      </c>
      <c r="F2506" s="31">
        <v>265333.10503744811</v>
      </c>
      <c r="G2506" s="32">
        <v>0</v>
      </c>
      <c r="H2506" s="32" t="s">
        <v>4358</v>
      </c>
      <c r="I2506" s="38" t="s">
        <v>4392</v>
      </c>
    </row>
    <row r="2507" spans="2:9" ht="16.2" thickTop="1" thickBot="1" x14ac:dyDescent="0.3">
      <c r="B2507" s="29" t="s">
        <v>4406</v>
      </c>
      <c r="C2507" s="30" t="s">
        <v>1416</v>
      </c>
      <c r="D2507" s="30" t="s">
        <v>4407</v>
      </c>
      <c r="E2507" s="30" t="s">
        <v>4</v>
      </c>
      <c r="F2507" s="31">
        <v>270639.76713819709</v>
      </c>
      <c r="G2507" s="32">
        <v>0</v>
      </c>
      <c r="H2507" s="32" t="s">
        <v>4358</v>
      </c>
      <c r="I2507" s="38" t="s">
        <v>4395</v>
      </c>
    </row>
    <row r="2508" spans="2:9" ht="16.2" thickTop="1" thickBot="1" x14ac:dyDescent="0.3">
      <c r="B2508" s="29" t="s">
        <v>4408</v>
      </c>
      <c r="C2508" s="30" t="s">
        <v>1416</v>
      </c>
      <c r="D2508" s="30" t="s">
        <v>4409</v>
      </c>
      <c r="E2508" s="30" t="s">
        <v>4</v>
      </c>
      <c r="F2508" s="31">
        <v>286016.38830431888</v>
      </c>
      <c r="G2508" s="32">
        <v>0</v>
      </c>
      <c r="H2508" s="32" t="s">
        <v>4358</v>
      </c>
      <c r="I2508" s="38" t="s">
        <v>4392</v>
      </c>
    </row>
    <row r="2509" spans="2:9" ht="16.2" thickTop="1" thickBot="1" x14ac:dyDescent="0.3">
      <c r="B2509" s="29" t="s">
        <v>4410</v>
      </c>
      <c r="C2509" s="30" t="s">
        <v>1416</v>
      </c>
      <c r="D2509" s="30" t="s">
        <v>4411</v>
      </c>
      <c r="E2509" s="30" t="s">
        <v>4</v>
      </c>
      <c r="F2509" s="31">
        <v>291736.71607040532</v>
      </c>
      <c r="G2509" s="32">
        <v>0</v>
      </c>
      <c r="H2509" s="32" t="s">
        <v>4358</v>
      </c>
      <c r="I2509" s="38" t="s">
        <v>4395</v>
      </c>
    </row>
    <row r="2510" spans="2:9" ht="16.2" thickTop="1" thickBot="1" x14ac:dyDescent="0.3">
      <c r="B2510" s="29" t="s">
        <v>4412</v>
      </c>
      <c r="C2510" s="30" t="s">
        <v>1416</v>
      </c>
      <c r="D2510" s="30" t="s">
        <v>4413</v>
      </c>
      <c r="E2510" s="30" t="s">
        <v>4</v>
      </c>
      <c r="F2510" s="31">
        <v>304756.78609809553</v>
      </c>
      <c r="G2510" s="32">
        <v>0</v>
      </c>
      <c r="H2510" s="32" t="s">
        <v>4358</v>
      </c>
      <c r="I2510" s="38" t="s">
        <v>4392</v>
      </c>
    </row>
    <row r="2511" spans="2:9" ht="16.2" thickTop="1" thickBot="1" x14ac:dyDescent="0.3">
      <c r="B2511" s="29" t="s">
        <v>4414</v>
      </c>
      <c r="C2511" s="30" t="s">
        <v>1416</v>
      </c>
      <c r="D2511" s="30" t="s">
        <v>4415</v>
      </c>
      <c r="E2511" s="30" t="s">
        <v>4</v>
      </c>
      <c r="F2511" s="31">
        <v>310851.92182005744</v>
      </c>
      <c r="G2511" s="32">
        <v>0</v>
      </c>
      <c r="H2511" s="32" t="s">
        <v>4358</v>
      </c>
      <c r="I2511" s="38" t="s">
        <v>4395</v>
      </c>
    </row>
    <row r="2512" spans="2:9" ht="16.2" thickTop="1" thickBot="1" x14ac:dyDescent="0.3">
      <c r="B2512" s="29" t="s">
        <v>4416</v>
      </c>
      <c r="C2512" s="30" t="s">
        <v>1416</v>
      </c>
      <c r="D2512" s="30" t="s">
        <v>4417</v>
      </c>
      <c r="E2512" s="30" t="s">
        <v>4</v>
      </c>
      <c r="F2512" s="31">
        <v>321980.13607963658</v>
      </c>
      <c r="G2512" s="32">
        <v>0</v>
      </c>
      <c r="H2512" s="32" t="s">
        <v>4358</v>
      </c>
      <c r="I2512" s="38" t="s">
        <v>4392</v>
      </c>
    </row>
    <row r="2513" spans="2:9" ht="16.2" thickTop="1" thickBot="1" x14ac:dyDescent="0.3">
      <c r="B2513" s="29" t="s">
        <v>4418</v>
      </c>
      <c r="C2513" s="30" t="s">
        <v>1416</v>
      </c>
      <c r="D2513" s="30" t="s">
        <v>4419</v>
      </c>
      <c r="E2513" s="30" t="s">
        <v>4</v>
      </c>
      <c r="F2513" s="31">
        <v>328419.73880122934</v>
      </c>
      <c r="G2513" s="32">
        <v>0</v>
      </c>
      <c r="H2513" s="32" t="s">
        <v>4358</v>
      </c>
      <c r="I2513" s="38" t="s">
        <v>4395</v>
      </c>
    </row>
    <row r="2514" spans="2:9" ht="16.2" thickTop="1" thickBot="1" x14ac:dyDescent="0.3">
      <c r="B2514" s="29" t="s">
        <v>4420</v>
      </c>
      <c r="C2514" s="30" t="s">
        <v>1416</v>
      </c>
      <c r="D2514" s="30" t="s">
        <v>4421</v>
      </c>
      <c r="E2514" s="30" t="s">
        <v>4</v>
      </c>
      <c r="F2514" s="31">
        <v>337978.39154643565</v>
      </c>
      <c r="G2514" s="32">
        <v>0</v>
      </c>
      <c r="H2514" s="32" t="s">
        <v>4358</v>
      </c>
      <c r="I2514" s="38" t="s">
        <v>4392</v>
      </c>
    </row>
    <row r="2515" spans="2:9" ht="16.2" thickTop="1" thickBot="1" x14ac:dyDescent="0.3">
      <c r="B2515" s="29" t="s">
        <v>4422</v>
      </c>
      <c r="C2515" s="30" t="s">
        <v>1416</v>
      </c>
      <c r="D2515" s="30" t="s">
        <v>4423</v>
      </c>
      <c r="E2515" s="30" t="s">
        <v>4</v>
      </c>
      <c r="F2515" s="31">
        <v>344737.95937736437</v>
      </c>
      <c r="G2515" s="32">
        <v>0</v>
      </c>
      <c r="H2515" s="32" t="s">
        <v>4358</v>
      </c>
      <c r="I2515" s="38" t="s">
        <v>4395</v>
      </c>
    </row>
    <row r="2516" spans="2:9" ht="16.2" thickTop="1" thickBot="1" x14ac:dyDescent="0.3">
      <c r="B2516" s="29" t="s">
        <v>4424</v>
      </c>
      <c r="C2516" s="30" t="s">
        <v>1416</v>
      </c>
      <c r="D2516" s="30" t="s">
        <v>4425</v>
      </c>
      <c r="E2516" s="30" t="s">
        <v>4</v>
      </c>
      <c r="F2516" s="31">
        <v>352961.72822605754</v>
      </c>
      <c r="G2516" s="32">
        <v>0</v>
      </c>
      <c r="H2516" s="32" t="s">
        <v>4358</v>
      </c>
      <c r="I2516" s="38" t="s">
        <v>4392</v>
      </c>
    </row>
    <row r="2517" spans="2:9" ht="16.2" thickTop="1" thickBot="1" x14ac:dyDescent="0.3">
      <c r="B2517" s="29" t="s">
        <v>4426</v>
      </c>
      <c r="C2517" s="30" t="s">
        <v>1416</v>
      </c>
      <c r="D2517" s="30" t="s">
        <v>4427</v>
      </c>
      <c r="E2517" s="30" t="s">
        <v>4</v>
      </c>
      <c r="F2517" s="31">
        <v>360020.96279057866</v>
      </c>
      <c r="G2517" s="32">
        <v>0</v>
      </c>
      <c r="H2517" s="32" t="s">
        <v>4358</v>
      </c>
      <c r="I2517" s="38" t="s">
        <v>4395</v>
      </c>
    </row>
    <row r="2518" spans="2:9" ht="16.2" thickTop="1" thickBot="1" x14ac:dyDescent="0.3">
      <c r="B2518" s="29" t="s">
        <v>4428</v>
      </c>
      <c r="C2518" s="30" t="s">
        <v>1416</v>
      </c>
      <c r="D2518" s="30" t="s">
        <v>4429</v>
      </c>
      <c r="E2518" s="30" t="s">
        <v>4</v>
      </c>
      <c r="F2518" s="31">
        <v>417086.02045686258</v>
      </c>
      <c r="G2518" s="32">
        <v>0</v>
      </c>
      <c r="H2518" s="32" t="s">
        <v>4314</v>
      </c>
      <c r="I2518" s="38" t="s">
        <v>4392</v>
      </c>
    </row>
    <row r="2519" spans="2:9" ht="16.2" thickTop="1" thickBot="1" x14ac:dyDescent="0.3">
      <c r="B2519" s="29" t="s">
        <v>4430</v>
      </c>
      <c r="C2519" s="30" t="s">
        <v>1416</v>
      </c>
      <c r="D2519" s="30" t="s">
        <v>4431</v>
      </c>
      <c r="E2519" s="30" t="s">
        <v>4</v>
      </c>
      <c r="F2519" s="31">
        <v>425427.74086599983</v>
      </c>
      <c r="G2519" s="32">
        <v>0</v>
      </c>
      <c r="H2519" s="32" t="s">
        <v>4314</v>
      </c>
      <c r="I2519" s="38" t="s">
        <v>4395</v>
      </c>
    </row>
    <row r="2520" spans="2:9" ht="16.2" thickTop="1" thickBot="1" x14ac:dyDescent="0.3">
      <c r="B2520" s="29" t="s">
        <v>4432</v>
      </c>
      <c r="C2520" s="30" t="s">
        <v>1416</v>
      </c>
      <c r="D2520" s="30" t="s">
        <v>4433</v>
      </c>
      <c r="E2520" s="30" t="s">
        <v>4</v>
      </c>
      <c r="F2520" s="31">
        <v>469530.4853675997</v>
      </c>
      <c r="G2520" s="32">
        <v>0</v>
      </c>
      <c r="H2520" s="32" t="s">
        <v>4314</v>
      </c>
      <c r="I2520" s="38" t="s">
        <v>4434</v>
      </c>
    </row>
    <row r="2521" spans="2:9" ht="16.2" thickTop="1" thickBot="1" x14ac:dyDescent="0.3">
      <c r="B2521" s="29" t="s">
        <v>4435</v>
      </c>
      <c r="C2521" s="30" t="s">
        <v>1416</v>
      </c>
      <c r="D2521" s="30" t="s">
        <v>4436</v>
      </c>
      <c r="E2521" s="30" t="s">
        <v>4</v>
      </c>
      <c r="F2521" s="31">
        <v>478921.09507495171</v>
      </c>
      <c r="G2521" s="32">
        <v>0</v>
      </c>
      <c r="H2521" s="32" t="s">
        <v>4314</v>
      </c>
      <c r="I2521" s="38" t="s">
        <v>4437</v>
      </c>
    </row>
    <row r="2522" spans="2:9" ht="16.2" thickTop="1" thickBot="1" x14ac:dyDescent="0.3">
      <c r="B2522" s="29" t="s">
        <v>4438</v>
      </c>
      <c r="C2522" s="30" t="s">
        <v>1416</v>
      </c>
      <c r="D2522" s="30" t="s">
        <v>4439</v>
      </c>
      <c r="E2522" s="30" t="s">
        <v>4</v>
      </c>
      <c r="F2522" s="31">
        <v>514709.67615585425</v>
      </c>
      <c r="G2522" s="32">
        <v>0</v>
      </c>
      <c r="H2522" s="32" t="s">
        <v>4314</v>
      </c>
      <c r="I2522" s="38" t="s">
        <v>4434</v>
      </c>
    </row>
    <row r="2523" spans="2:9" ht="16.2" thickTop="1" thickBot="1" x14ac:dyDescent="0.3">
      <c r="B2523" s="29" t="s">
        <v>4440</v>
      </c>
      <c r="C2523" s="30" t="s">
        <v>1416</v>
      </c>
      <c r="D2523" s="30" t="s">
        <v>4441</v>
      </c>
      <c r="E2523" s="30" t="s">
        <v>4</v>
      </c>
      <c r="F2523" s="31">
        <v>525003.86967897136</v>
      </c>
      <c r="G2523" s="32">
        <v>0</v>
      </c>
      <c r="H2523" s="32" t="s">
        <v>4314</v>
      </c>
      <c r="I2523" s="38" t="s">
        <v>4437</v>
      </c>
    </row>
    <row r="2524" spans="2:9" ht="16.2" thickTop="1" thickBot="1" x14ac:dyDescent="0.3">
      <c r="B2524" s="29" t="s">
        <v>4442</v>
      </c>
      <c r="C2524" s="30" t="s">
        <v>1416</v>
      </c>
      <c r="D2524" s="30" t="s">
        <v>4443</v>
      </c>
      <c r="E2524" s="30" t="s">
        <v>4</v>
      </c>
      <c r="F2524" s="31">
        <v>554832.39672865393</v>
      </c>
      <c r="G2524" s="32">
        <v>0</v>
      </c>
      <c r="H2524" s="32" t="s">
        <v>4314</v>
      </c>
      <c r="I2524" s="38" t="s">
        <v>4434</v>
      </c>
    </row>
    <row r="2525" spans="2:9" ht="16.2" thickTop="1" thickBot="1" x14ac:dyDescent="0.3">
      <c r="B2525" s="29" t="s">
        <v>4444</v>
      </c>
      <c r="C2525" s="30" t="s">
        <v>1416</v>
      </c>
      <c r="D2525" s="30" t="s">
        <v>4445</v>
      </c>
      <c r="E2525" s="30" t="s">
        <v>4</v>
      </c>
      <c r="F2525" s="31">
        <v>565929.04466322705</v>
      </c>
      <c r="G2525" s="32">
        <v>0</v>
      </c>
      <c r="H2525" s="32" t="s">
        <v>4314</v>
      </c>
      <c r="I2525" s="38" t="s">
        <v>4437</v>
      </c>
    </row>
    <row r="2526" spans="2:9" ht="16.2" thickTop="1" thickBot="1" x14ac:dyDescent="0.3">
      <c r="B2526" s="29" t="s">
        <v>4446</v>
      </c>
      <c r="C2526" s="30" t="s">
        <v>1416</v>
      </c>
      <c r="D2526" s="30" t="s">
        <v>4447</v>
      </c>
      <c r="E2526" s="30" t="s">
        <v>4</v>
      </c>
      <c r="F2526" s="31">
        <v>591186.18710134528</v>
      </c>
      <c r="G2526" s="32">
        <v>0</v>
      </c>
      <c r="H2526" s="32" t="s">
        <v>4314</v>
      </c>
      <c r="I2526" s="38" t="s">
        <v>4434</v>
      </c>
    </row>
    <row r="2527" spans="2:9" ht="16.2" thickTop="1" thickBot="1" x14ac:dyDescent="0.3">
      <c r="B2527" s="29" t="s">
        <v>4448</v>
      </c>
      <c r="C2527" s="30" t="s">
        <v>1416</v>
      </c>
      <c r="D2527" s="30" t="s">
        <v>4449</v>
      </c>
      <c r="E2527" s="30" t="s">
        <v>4</v>
      </c>
      <c r="F2527" s="31">
        <v>603009.91084337223</v>
      </c>
      <c r="G2527" s="32">
        <v>0</v>
      </c>
      <c r="H2527" s="32" t="s">
        <v>4314</v>
      </c>
      <c r="I2527" s="38" t="s">
        <v>4437</v>
      </c>
    </row>
    <row r="2528" spans="2:9" ht="16.2" thickTop="1" thickBot="1" x14ac:dyDescent="0.3">
      <c r="B2528" s="29" t="s">
        <v>4450</v>
      </c>
      <c r="C2528" s="30" t="s">
        <v>1416</v>
      </c>
      <c r="D2528" s="30" t="s">
        <v>4451</v>
      </c>
      <c r="E2528" s="30" t="s">
        <v>4</v>
      </c>
      <c r="F2528" s="31">
        <v>624597.11368009518</v>
      </c>
      <c r="G2528" s="32">
        <v>0</v>
      </c>
      <c r="H2528" s="32" t="s">
        <v>4314</v>
      </c>
      <c r="I2528" s="38" t="s">
        <v>4452</v>
      </c>
    </row>
    <row r="2529" spans="2:9" ht="16.2" thickTop="1" thickBot="1" x14ac:dyDescent="0.3">
      <c r="B2529" s="29" t="s">
        <v>4453</v>
      </c>
      <c r="C2529" s="30" t="s">
        <v>1416</v>
      </c>
      <c r="D2529" s="30" t="s">
        <v>4454</v>
      </c>
      <c r="E2529" s="30" t="s">
        <v>4</v>
      </c>
      <c r="F2529" s="31">
        <v>637089.05595369707</v>
      </c>
      <c r="G2529" s="32">
        <v>0</v>
      </c>
      <c r="H2529" s="32" t="s">
        <v>4314</v>
      </c>
      <c r="I2529" s="38" t="s">
        <v>4452</v>
      </c>
    </row>
    <row r="2530" spans="2:9" ht="16.2" thickTop="1" thickBot="1" x14ac:dyDescent="0.3">
      <c r="B2530" s="29" t="s">
        <v>4455</v>
      </c>
      <c r="C2530" s="30" t="s">
        <v>1416</v>
      </c>
      <c r="D2530" s="30" t="s">
        <v>4456</v>
      </c>
      <c r="E2530" s="30" t="s">
        <v>4</v>
      </c>
      <c r="F2530" s="31">
        <v>655631.52564769553</v>
      </c>
      <c r="G2530" s="32">
        <v>0</v>
      </c>
      <c r="H2530" s="32" t="s">
        <v>4314</v>
      </c>
      <c r="I2530" s="38" t="s">
        <v>4452</v>
      </c>
    </row>
    <row r="2531" spans="2:9" ht="16.2" thickTop="1" thickBot="1" x14ac:dyDescent="0.3">
      <c r="B2531" s="29" t="s">
        <v>4457</v>
      </c>
      <c r="C2531" s="30" t="s">
        <v>1416</v>
      </c>
      <c r="D2531" s="30" t="s">
        <v>4458</v>
      </c>
      <c r="E2531" s="30" t="s">
        <v>4</v>
      </c>
      <c r="F2531" s="31">
        <v>668744.15616064938</v>
      </c>
      <c r="G2531" s="32">
        <v>0</v>
      </c>
      <c r="H2531" s="32" t="s">
        <v>4314</v>
      </c>
      <c r="I2531" s="38" t="s">
        <v>4452</v>
      </c>
    </row>
    <row r="2532" spans="2:9" ht="16.2" thickTop="1" thickBot="1" x14ac:dyDescent="0.3">
      <c r="B2532" s="29" t="s">
        <v>4459</v>
      </c>
      <c r="C2532" s="30" t="s">
        <v>1416</v>
      </c>
      <c r="D2532" s="30" t="s">
        <v>4460</v>
      </c>
      <c r="E2532" s="30" t="s">
        <v>4</v>
      </c>
      <c r="F2532" s="31">
        <v>684697.13496551465</v>
      </c>
      <c r="G2532" s="32">
        <v>0</v>
      </c>
      <c r="H2532" s="32" t="s">
        <v>4314</v>
      </c>
      <c r="I2532" s="38" t="s">
        <v>4452</v>
      </c>
    </row>
    <row r="2533" spans="2:9" ht="16.2" thickTop="1" thickBot="1" x14ac:dyDescent="0.3">
      <c r="B2533" s="29" t="s">
        <v>4461</v>
      </c>
      <c r="C2533" s="30" t="s">
        <v>1416</v>
      </c>
      <c r="D2533" s="30" t="s">
        <v>4462</v>
      </c>
      <c r="E2533" s="30" t="s">
        <v>4</v>
      </c>
      <c r="F2533" s="31">
        <v>698391.0776648249</v>
      </c>
      <c r="G2533" s="32">
        <v>0</v>
      </c>
      <c r="H2533" s="32" t="s">
        <v>4314</v>
      </c>
      <c r="I2533" s="38" t="s">
        <v>4452</v>
      </c>
    </row>
    <row r="2534" spans="2:9" ht="16.2" thickTop="1" thickBot="1" x14ac:dyDescent="0.3">
      <c r="B2534" s="29" t="s">
        <v>4463</v>
      </c>
      <c r="C2534" s="30" t="s">
        <v>1416</v>
      </c>
      <c r="D2534" s="30" t="s">
        <v>4464</v>
      </c>
      <c r="E2534" s="30" t="s">
        <v>4</v>
      </c>
      <c r="F2534" s="31">
        <v>493013.97144481359</v>
      </c>
      <c r="G2534" s="32">
        <v>0</v>
      </c>
      <c r="H2534" s="32" t="s">
        <v>4358</v>
      </c>
      <c r="I2534" s="38" t="s">
        <v>4465</v>
      </c>
    </row>
    <row r="2535" spans="2:9" ht="16.2" thickTop="1" thickBot="1" x14ac:dyDescent="0.3">
      <c r="B2535" s="29" t="s">
        <v>4466</v>
      </c>
      <c r="C2535" s="30" t="s">
        <v>1416</v>
      </c>
      <c r="D2535" s="30" t="s">
        <v>4467</v>
      </c>
      <c r="E2535" s="30" t="s">
        <v>4</v>
      </c>
      <c r="F2535" s="31">
        <v>502874.25087370985</v>
      </c>
      <c r="G2535" s="32">
        <v>0</v>
      </c>
      <c r="H2535" s="32" t="s">
        <v>4358</v>
      </c>
      <c r="I2535" s="38" t="s">
        <v>4468</v>
      </c>
    </row>
    <row r="2536" spans="2:9" ht="16.2" thickTop="1" thickBot="1" x14ac:dyDescent="0.3">
      <c r="B2536" s="29" t="s">
        <v>4469</v>
      </c>
      <c r="C2536" s="30" t="s">
        <v>1416</v>
      </c>
      <c r="D2536" s="30" t="s">
        <v>4470</v>
      </c>
      <c r="E2536" s="30" t="s">
        <v>4</v>
      </c>
      <c r="F2536" s="31">
        <v>531197.07203126512</v>
      </c>
      <c r="G2536" s="32">
        <v>0</v>
      </c>
      <c r="H2536" s="32" t="s">
        <v>4314</v>
      </c>
      <c r="I2536" s="38" t="s">
        <v>4465</v>
      </c>
    </row>
    <row r="2537" spans="2:9" ht="16.2" thickTop="1" thickBot="1" x14ac:dyDescent="0.3">
      <c r="B2537" s="29" t="s">
        <v>4471</v>
      </c>
      <c r="C2537" s="30" t="s">
        <v>1416</v>
      </c>
      <c r="D2537" s="30" t="s">
        <v>4472</v>
      </c>
      <c r="E2537" s="30" t="s">
        <v>4</v>
      </c>
      <c r="F2537" s="31">
        <v>541821.01347189047</v>
      </c>
      <c r="G2537" s="32">
        <v>0</v>
      </c>
      <c r="H2537" s="32" t="s">
        <v>4314</v>
      </c>
      <c r="I2537" s="38" t="s">
        <v>4468</v>
      </c>
    </row>
    <row r="2538" spans="2:9" ht="16.2" thickTop="1" thickBot="1" x14ac:dyDescent="0.3">
      <c r="B2538" s="29" t="s">
        <v>4473</v>
      </c>
      <c r="C2538" s="30" t="s">
        <v>1416</v>
      </c>
      <c r="D2538" s="30" t="s">
        <v>4474</v>
      </c>
      <c r="E2538" s="30" t="s">
        <v>4</v>
      </c>
      <c r="F2538" s="31">
        <v>569380.17261771683</v>
      </c>
      <c r="G2538" s="32">
        <v>0</v>
      </c>
      <c r="H2538" s="32" t="s">
        <v>4314</v>
      </c>
      <c r="I2538" s="38" t="s">
        <v>4465</v>
      </c>
    </row>
    <row r="2539" spans="2:9" ht="16.2" thickTop="1" thickBot="1" x14ac:dyDescent="0.3">
      <c r="B2539" s="29" t="s">
        <v>4475</v>
      </c>
      <c r="C2539" s="30" t="s">
        <v>1416</v>
      </c>
      <c r="D2539" s="30" t="s">
        <v>4476</v>
      </c>
      <c r="E2539" s="30" t="s">
        <v>4</v>
      </c>
      <c r="F2539" s="31">
        <v>580767.77607007115</v>
      </c>
      <c r="G2539" s="32">
        <v>0</v>
      </c>
      <c r="H2539" s="32" t="s">
        <v>4314</v>
      </c>
      <c r="I2539" s="38" t="s">
        <v>4468</v>
      </c>
    </row>
    <row r="2540" spans="2:9" ht="16.2" thickTop="1" thickBot="1" x14ac:dyDescent="0.3">
      <c r="B2540" s="29" t="s">
        <v>4477</v>
      </c>
      <c r="C2540" s="30" t="s">
        <v>1416</v>
      </c>
      <c r="D2540" s="30" t="s">
        <v>4478</v>
      </c>
      <c r="E2540" s="30" t="s">
        <v>4</v>
      </c>
      <c r="F2540" s="31">
        <v>607563.27320416842</v>
      </c>
      <c r="G2540" s="32">
        <v>0</v>
      </c>
      <c r="H2540" s="32" t="s">
        <v>4314</v>
      </c>
      <c r="I2540" s="38" t="s">
        <v>4465</v>
      </c>
    </row>
    <row r="2541" spans="2:9" ht="16.2" thickTop="1" thickBot="1" x14ac:dyDescent="0.3">
      <c r="B2541" s="29" t="s">
        <v>4479</v>
      </c>
      <c r="C2541" s="30" t="s">
        <v>1416</v>
      </c>
      <c r="D2541" s="30" t="s">
        <v>4480</v>
      </c>
      <c r="E2541" s="30" t="s">
        <v>4</v>
      </c>
      <c r="F2541" s="31">
        <v>619714.53866825183</v>
      </c>
      <c r="G2541" s="32">
        <v>0</v>
      </c>
      <c r="H2541" s="32" t="s">
        <v>4314</v>
      </c>
      <c r="I2541" s="38" t="s">
        <v>4468</v>
      </c>
    </row>
    <row r="2542" spans="2:9" ht="16.2" thickTop="1" thickBot="1" x14ac:dyDescent="0.3">
      <c r="B2542" s="29" t="s">
        <v>4481</v>
      </c>
      <c r="C2542" s="30" t="s">
        <v>1416</v>
      </c>
      <c r="D2542" s="30" t="s">
        <v>4482</v>
      </c>
      <c r="E2542" s="30" t="s">
        <v>4</v>
      </c>
      <c r="F2542" s="31">
        <v>645746.37379062001</v>
      </c>
      <c r="G2542" s="32">
        <v>0</v>
      </c>
      <c r="H2542" s="32" t="s">
        <v>4314</v>
      </c>
      <c r="I2542" s="38" t="s">
        <v>4465</v>
      </c>
    </row>
    <row r="2543" spans="2:9" ht="16.2" thickTop="1" thickBot="1" x14ac:dyDescent="0.3">
      <c r="B2543" s="29" t="s">
        <v>4483</v>
      </c>
      <c r="C2543" s="30" t="s">
        <v>1416</v>
      </c>
      <c r="D2543" s="30" t="s">
        <v>4484</v>
      </c>
      <c r="E2543" s="30" t="s">
        <v>4</v>
      </c>
      <c r="F2543" s="31">
        <v>658661.30126643239</v>
      </c>
      <c r="G2543" s="32">
        <v>0</v>
      </c>
      <c r="H2543" s="32" t="s">
        <v>4314</v>
      </c>
      <c r="I2543" s="38" t="s">
        <v>4468</v>
      </c>
    </row>
    <row r="2544" spans="2:9" ht="16.2" thickTop="1" thickBot="1" x14ac:dyDescent="0.3">
      <c r="B2544" s="29" t="s">
        <v>4485</v>
      </c>
      <c r="C2544" s="30" t="s">
        <v>1416</v>
      </c>
      <c r="D2544" s="30" t="s">
        <v>4486</v>
      </c>
      <c r="E2544" s="30" t="s">
        <v>4</v>
      </c>
      <c r="F2544" s="31">
        <v>683929.4743770716</v>
      </c>
      <c r="G2544" s="32">
        <v>0</v>
      </c>
      <c r="H2544" s="32" t="s">
        <v>4314</v>
      </c>
      <c r="I2544" s="38" t="s">
        <v>4465</v>
      </c>
    </row>
    <row r="2545" spans="2:9" ht="16.2" thickTop="1" thickBot="1" x14ac:dyDescent="0.3">
      <c r="B2545" s="29" t="s">
        <v>4487</v>
      </c>
      <c r="C2545" s="30" t="s">
        <v>1416</v>
      </c>
      <c r="D2545" s="30" t="s">
        <v>4488</v>
      </c>
      <c r="E2545" s="30" t="s">
        <v>4</v>
      </c>
      <c r="F2545" s="31">
        <v>697608.06386461307</v>
      </c>
      <c r="G2545" s="32">
        <v>0</v>
      </c>
      <c r="H2545" s="32" t="s">
        <v>4314</v>
      </c>
      <c r="I2545" s="38" t="s">
        <v>4468</v>
      </c>
    </row>
    <row r="2546" spans="2:9" ht="16.2" thickTop="1" thickBot="1" x14ac:dyDescent="0.3">
      <c r="B2546" s="29" t="s">
        <v>4489</v>
      </c>
      <c r="C2546" s="30" t="s">
        <v>1416</v>
      </c>
      <c r="D2546" s="30" t="s">
        <v>4490</v>
      </c>
      <c r="E2546" s="30" t="s">
        <v>4</v>
      </c>
      <c r="F2546" s="31">
        <v>722112.57496352319</v>
      </c>
      <c r="G2546" s="32">
        <v>0</v>
      </c>
      <c r="H2546" s="32" t="s">
        <v>4314</v>
      </c>
      <c r="I2546" s="38" t="s">
        <v>4465</v>
      </c>
    </row>
    <row r="2547" spans="2:9" ht="16.2" thickTop="1" thickBot="1" x14ac:dyDescent="0.3">
      <c r="B2547" s="29" t="s">
        <v>4491</v>
      </c>
      <c r="C2547" s="30" t="s">
        <v>1416</v>
      </c>
      <c r="D2547" s="30" t="s">
        <v>4492</v>
      </c>
      <c r="E2547" s="30" t="s">
        <v>4</v>
      </c>
      <c r="F2547" s="31">
        <v>736554.82646279363</v>
      </c>
      <c r="G2547" s="32">
        <v>0</v>
      </c>
      <c r="H2547" s="32" t="s">
        <v>4314</v>
      </c>
      <c r="I2547" s="38" t="s">
        <v>4468</v>
      </c>
    </row>
    <row r="2548" spans="2:9" ht="16.2" thickTop="1" thickBot="1" x14ac:dyDescent="0.3">
      <c r="B2548" s="29" t="s">
        <v>4493</v>
      </c>
      <c r="C2548" s="30" t="s">
        <v>1416</v>
      </c>
      <c r="D2548" s="30" t="s">
        <v>4494</v>
      </c>
      <c r="E2548" s="30" t="s">
        <v>4</v>
      </c>
      <c r="F2548" s="31">
        <v>760295.6755499749</v>
      </c>
      <c r="G2548" s="32">
        <v>0</v>
      </c>
      <c r="H2548" s="32" t="s">
        <v>4314</v>
      </c>
      <c r="I2548" s="38" t="s">
        <v>4465</v>
      </c>
    </row>
    <row r="2549" spans="2:9" ht="16.2" thickTop="1" thickBot="1" x14ac:dyDescent="0.3">
      <c r="B2549" s="29" t="s">
        <v>4495</v>
      </c>
      <c r="C2549" s="30" t="s">
        <v>1416</v>
      </c>
      <c r="D2549" s="30" t="s">
        <v>4496</v>
      </c>
      <c r="E2549" s="30" t="s">
        <v>4</v>
      </c>
      <c r="F2549" s="31">
        <v>775501.58906097431</v>
      </c>
      <c r="G2549" s="32">
        <v>0</v>
      </c>
      <c r="H2549" s="32" t="s">
        <v>4314</v>
      </c>
      <c r="I2549" s="38" t="s">
        <v>4468</v>
      </c>
    </row>
    <row r="2550" spans="2:9" ht="16.2" thickTop="1" thickBot="1" x14ac:dyDescent="0.3">
      <c r="B2550" s="29" t="s">
        <v>4497</v>
      </c>
      <c r="C2550" s="30" t="s">
        <v>1416</v>
      </c>
      <c r="D2550" s="30" t="s">
        <v>4498</v>
      </c>
      <c r="E2550" s="30" t="s">
        <v>4</v>
      </c>
      <c r="F2550" s="31">
        <v>798478.77613642637</v>
      </c>
      <c r="G2550" s="32">
        <v>0</v>
      </c>
      <c r="H2550" s="32" t="s">
        <v>4314</v>
      </c>
      <c r="I2550" s="38" t="s">
        <v>4499</v>
      </c>
    </row>
    <row r="2551" spans="2:9" ht="16.2" thickTop="1" thickBot="1" x14ac:dyDescent="0.3">
      <c r="B2551" s="29" t="s">
        <v>4500</v>
      </c>
      <c r="C2551" s="30" t="s">
        <v>1416</v>
      </c>
      <c r="D2551" s="30" t="s">
        <v>4501</v>
      </c>
      <c r="E2551" s="30" t="s">
        <v>4</v>
      </c>
      <c r="F2551" s="31">
        <v>814448.35165915499</v>
      </c>
      <c r="G2551" s="32">
        <v>0</v>
      </c>
      <c r="H2551" s="32" t="s">
        <v>4314</v>
      </c>
      <c r="I2551" s="38" t="s">
        <v>4502</v>
      </c>
    </row>
    <row r="2552" spans="2:9" ht="16.2" thickTop="1" thickBot="1" x14ac:dyDescent="0.3">
      <c r="B2552" s="29" t="s">
        <v>4503</v>
      </c>
      <c r="C2552" s="30" t="s">
        <v>1416</v>
      </c>
      <c r="D2552" s="30" t="s">
        <v>4504</v>
      </c>
      <c r="E2552" s="30" t="s">
        <v>4</v>
      </c>
      <c r="F2552" s="31">
        <v>836661.87672287808</v>
      </c>
      <c r="G2552" s="32">
        <v>0</v>
      </c>
      <c r="H2552" s="32" t="s">
        <v>4321</v>
      </c>
      <c r="I2552" s="38" t="s">
        <v>4499</v>
      </c>
    </row>
    <row r="2553" spans="2:9" ht="16.2" thickTop="1" thickBot="1" x14ac:dyDescent="0.3">
      <c r="B2553" s="29" t="s">
        <v>4505</v>
      </c>
      <c r="C2553" s="30" t="s">
        <v>1416</v>
      </c>
      <c r="D2553" s="30" t="s">
        <v>4506</v>
      </c>
      <c r="E2553" s="30" t="s">
        <v>4</v>
      </c>
      <c r="F2553" s="31">
        <v>853395.11425733566</v>
      </c>
      <c r="G2553" s="32">
        <v>0</v>
      </c>
      <c r="H2553" s="32" t="s">
        <v>4321</v>
      </c>
      <c r="I2553" s="38" t="s">
        <v>4502</v>
      </c>
    </row>
    <row r="2554" spans="2:9" ht="16.2" thickTop="1" thickBot="1" x14ac:dyDescent="0.3">
      <c r="B2554" s="29" t="s">
        <v>4507</v>
      </c>
      <c r="C2554" s="30" t="s">
        <v>1416</v>
      </c>
      <c r="D2554" s="30" t="s">
        <v>4508</v>
      </c>
      <c r="E2554" s="30" t="s">
        <v>4</v>
      </c>
      <c r="F2554" s="31">
        <v>874844.97730932967</v>
      </c>
      <c r="G2554" s="32">
        <v>0</v>
      </c>
      <c r="H2554" s="32" t="s">
        <v>4321</v>
      </c>
      <c r="I2554" s="38" t="s">
        <v>4499</v>
      </c>
    </row>
    <row r="2555" spans="2:9" ht="16.2" thickTop="1" thickBot="1" x14ac:dyDescent="0.3">
      <c r="B2555" s="29" t="s">
        <v>4509</v>
      </c>
      <c r="C2555" s="30" t="s">
        <v>1416</v>
      </c>
      <c r="D2555" s="30" t="s">
        <v>4510</v>
      </c>
      <c r="E2555" s="30" t="s">
        <v>4</v>
      </c>
      <c r="F2555" s="31">
        <v>892341.87685551634</v>
      </c>
      <c r="G2555" s="32">
        <v>0</v>
      </c>
      <c r="H2555" s="32" t="s">
        <v>4321</v>
      </c>
      <c r="I2555" s="38" t="s">
        <v>4502</v>
      </c>
    </row>
    <row r="2556" spans="2:9" ht="16.2" thickTop="1" thickBot="1" x14ac:dyDescent="0.3">
      <c r="B2556" s="29" t="s">
        <v>4511</v>
      </c>
      <c r="C2556" s="30" t="s">
        <v>1416</v>
      </c>
      <c r="D2556" s="30" t="s">
        <v>4512</v>
      </c>
      <c r="E2556" s="30" t="s">
        <v>4</v>
      </c>
      <c r="F2556" s="31">
        <v>913028.07789578126</v>
      </c>
      <c r="G2556" s="32">
        <v>0</v>
      </c>
      <c r="H2556" s="32" t="s">
        <v>4321</v>
      </c>
      <c r="I2556" s="38" t="s">
        <v>4499</v>
      </c>
    </row>
    <row r="2557" spans="2:9" ht="16.2" thickTop="1" thickBot="1" x14ac:dyDescent="0.3">
      <c r="B2557" s="29" t="s">
        <v>4513</v>
      </c>
      <c r="C2557" s="30" t="s">
        <v>1416</v>
      </c>
      <c r="D2557" s="30" t="s">
        <v>4514</v>
      </c>
      <c r="E2557" s="30" t="s">
        <v>4</v>
      </c>
      <c r="F2557" s="31">
        <v>931288.63945369702</v>
      </c>
      <c r="G2557" s="32">
        <v>0</v>
      </c>
      <c r="H2557" s="32" t="s">
        <v>4321</v>
      </c>
      <c r="I2557" s="38" t="s">
        <v>4502</v>
      </c>
    </row>
    <row r="2558" spans="2:9" ht="16.2" thickTop="1" thickBot="1" x14ac:dyDescent="0.3">
      <c r="B2558" s="29" t="s">
        <v>4515</v>
      </c>
      <c r="C2558" s="30" t="s">
        <v>1416</v>
      </c>
      <c r="D2558" s="30" t="s">
        <v>4516</v>
      </c>
      <c r="E2558" s="30" t="s">
        <v>4</v>
      </c>
      <c r="F2558" s="31">
        <v>951211.17848223285</v>
      </c>
      <c r="G2558" s="32">
        <v>0</v>
      </c>
      <c r="H2558" s="32" t="s">
        <v>4321</v>
      </c>
      <c r="I2558" s="38" t="s">
        <v>4517</v>
      </c>
    </row>
    <row r="2559" spans="2:9" ht="16.2" thickTop="1" thickBot="1" x14ac:dyDescent="0.3">
      <c r="B2559" s="29" t="s">
        <v>4518</v>
      </c>
      <c r="C2559" s="30" t="s">
        <v>1416</v>
      </c>
      <c r="D2559" s="30" t="s">
        <v>4519</v>
      </c>
      <c r="E2559" s="30" t="s">
        <v>4</v>
      </c>
      <c r="F2559" s="31">
        <v>970235.40205187746</v>
      </c>
      <c r="G2559" s="32">
        <v>0</v>
      </c>
      <c r="H2559" s="32" t="s">
        <v>4321</v>
      </c>
      <c r="I2559" s="38" t="s">
        <v>4520</v>
      </c>
    </row>
    <row r="2560" spans="2:9" ht="16.2" thickTop="1" thickBot="1" x14ac:dyDescent="0.3">
      <c r="B2560" s="29" t="s">
        <v>4521</v>
      </c>
      <c r="C2560" s="30" t="s">
        <v>1416</v>
      </c>
      <c r="D2560" s="30" t="s">
        <v>4522</v>
      </c>
      <c r="E2560" s="30" t="s">
        <v>4</v>
      </c>
      <c r="F2560" s="31">
        <v>989394.27906868455</v>
      </c>
      <c r="G2560" s="32">
        <v>0</v>
      </c>
      <c r="H2560" s="32" t="s">
        <v>4321</v>
      </c>
      <c r="I2560" s="38" t="s">
        <v>4517</v>
      </c>
    </row>
    <row r="2561" spans="2:9" ht="16.2" thickTop="1" thickBot="1" x14ac:dyDescent="0.3">
      <c r="B2561" s="29" t="s">
        <v>4523</v>
      </c>
      <c r="C2561" s="30" t="s">
        <v>1416</v>
      </c>
      <c r="D2561" s="30" t="s">
        <v>4524</v>
      </c>
      <c r="E2561" s="30" t="s">
        <v>4</v>
      </c>
      <c r="F2561" s="31">
        <v>1009182.1646500583</v>
      </c>
      <c r="G2561" s="32">
        <v>0</v>
      </c>
      <c r="H2561" s="32" t="s">
        <v>4321</v>
      </c>
      <c r="I2561" s="38" t="s">
        <v>4520</v>
      </c>
    </row>
    <row r="2562" spans="2:9" ht="16.2" thickTop="1" thickBot="1" x14ac:dyDescent="0.3">
      <c r="B2562" s="29" t="s">
        <v>4525</v>
      </c>
      <c r="C2562" s="30" t="s">
        <v>1416</v>
      </c>
      <c r="D2562" s="30" t="s">
        <v>4526</v>
      </c>
      <c r="E2562" s="30" t="s">
        <v>4</v>
      </c>
      <c r="F2562" s="31">
        <v>1027577.3796551361</v>
      </c>
      <c r="G2562" s="32">
        <v>0</v>
      </c>
      <c r="H2562" s="32" t="s">
        <v>4321</v>
      </c>
      <c r="I2562" s="38" t="s">
        <v>4517</v>
      </c>
    </row>
    <row r="2563" spans="2:9" ht="16.2" thickTop="1" thickBot="1" x14ac:dyDescent="0.3">
      <c r="B2563" s="29" t="s">
        <v>4527</v>
      </c>
      <c r="C2563" s="30" t="s">
        <v>1416</v>
      </c>
      <c r="D2563" s="30" t="s">
        <v>4528</v>
      </c>
      <c r="E2563" s="30" t="s">
        <v>4</v>
      </c>
      <c r="F2563" s="31">
        <v>1048128.9272482389</v>
      </c>
      <c r="G2563" s="32">
        <v>0</v>
      </c>
      <c r="H2563" s="32" t="s">
        <v>4321</v>
      </c>
      <c r="I2563" s="38" t="s">
        <v>4520</v>
      </c>
    </row>
    <row r="2564" spans="2:9" ht="16.2" thickTop="1" thickBot="1" x14ac:dyDescent="0.3">
      <c r="B2564" s="29" t="s">
        <v>4529</v>
      </c>
      <c r="C2564" s="30" t="s">
        <v>1416</v>
      </c>
      <c r="D2564" s="30" t="s">
        <v>4530</v>
      </c>
      <c r="E2564" s="30" t="s">
        <v>4</v>
      </c>
      <c r="F2564" s="31">
        <v>578515.75559106655</v>
      </c>
      <c r="G2564" s="32">
        <v>0</v>
      </c>
      <c r="H2564" s="32" t="s">
        <v>4314</v>
      </c>
      <c r="I2564" s="38" t="s">
        <v>4531</v>
      </c>
    </row>
    <row r="2565" spans="2:9" ht="16.2" thickTop="1" thickBot="1" x14ac:dyDescent="0.3">
      <c r="B2565" s="29" t="s">
        <v>4532</v>
      </c>
      <c r="C2565" s="30" t="s">
        <v>1416</v>
      </c>
      <c r="D2565" s="30" t="s">
        <v>4533</v>
      </c>
      <c r="E2565" s="30" t="s">
        <v>4</v>
      </c>
      <c r="F2565" s="31">
        <v>590086.07070288796</v>
      </c>
      <c r="G2565" s="32">
        <v>0</v>
      </c>
      <c r="H2565" s="32" t="s">
        <v>4314</v>
      </c>
      <c r="I2565" s="38" t="s">
        <v>4531</v>
      </c>
    </row>
    <row r="2566" spans="2:9" ht="16.2" thickTop="1" thickBot="1" x14ac:dyDescent="0.3">
      <c r="B2566" s="29" t="s">
        <v>4534</v>
      </c>
      <c r="C2566" s="30" t="s">
        <v>1416</v>
      </c>
      <c r="D2566" s="30" t="s">
        <v>4535</v>
      </c>
      <c r="E2566" s="30" t="s">
        <v>4</v>
      </c>
      <c r="F2566" s="31">
        <v>709400.74591949489</v>
      </c>
      <c r="G2566" s="32">
        <v>0</v>
      </c>
      <c r="H2566" s="32" t="s">
        <v>4314</v>
      </c>
      <c r="I2566" s="38" t="s">
        <v>4531</v>
      </c>
    </row>
    <row r="2567" spans="2:9" ht="16.2" thickTop="1" thickBot="1" x14ac:dyDescent="0.3">
      <c r="B2567" s="29" t="s">
        <v>4536</v>
      </c>
      <c r="C2567" s="30" t="s">
        <v>1416</v>
      </c>
      <c r="D2567" s="30" t="s">
        <v>4537</v>
      </c>
      <c r="E2567" s="30" t="s">
        <v>4</v>
      </c>
      <c r="F2567" s="31">
        <v>723588.76083788485</v>
      </c>
      <c r="G2567" s="32">
        <v>0</v>
      </c>
      <c r="H2567" s="32" t="s">
        <v>4314</v>
      </c>
      <c r="I2567" s="38" t="s">
        <v>4531</v>
      </c>
    </row>
    <row r="2568" spans="2:9" ht="16.2" thickTop="1" thickBot="1" x14ac:dyDescent="0.3">
      <c r="B2568" s="29" t="s">
        <v>4538</v>
      </c>
      <c r="C2568" s="30" t="s">
        <v>1416</v>
      </c>
      <c r="D2568" s="30" t="s">
        <v>4539</v>
      </c>
      <c r="E2568" s="30" t="s">
        <v>4</v>
      </c>
      <c r="F2568" s="31">
        <v>819856.09919840959</v>
      </c>
      <c r="G2568" s="32">
        <v>0</v>
      </c>
      <c r="H2568" s="32" t="s">
        <v>4314</v>
      </c>
      <c r="I2568" s="38" t="s">
        <v>4531</v>
      </c>
    </row>
    <row r="2569" spans="2:9" ht="16.2" thickTop="1" thickBot="1" x14ac:dyDescent="0.3">
      <c r="B2569" s="29" t="s">
        <v>4540</v>
      </c>
      <c r="C2569" s="30" t="s">
        <v>1416</v>
      </c>
      <c r="D2569" s="30" t="s">
        <v>4541</v>
      </c>
      <c r="E2569" s="30" t="s">
        <v>4</v>
      </c>
      <c r="F2569" s="31">
        <v>836253.22118237778</v>
      </c>
      <c r="G2569" s="32">
        <v>0</v>
      </c>
      <c r="H2569" s="32" t="s">
        <v>4314</v>
      </c>
      <c r="I2569" s="38" t="s">
        <v>4531</v>
      </c>
    </row>
    <row r="2570" spans="2:9" ht="16.2" thickTop="1" thickBot="1" x14ac:dyDescent="0.3">
      <c r="B2570" s="29" t="s">
        <v>4542</v>
      </c>
      <c r="C2570" s="30" t="s">
        <v>1416</v>
      </c>
      <c r="D2570" s="30" t="s">
        <v>4543</v>
      </c>
      <c r="E2570" s="30" t="s">
        <v>4</v>
      </c>
      <c r="F2570" s="31">
        <v>917243.76799921424</v>
      </c>
      <c r="G2570" s="32">
        <v>0</v>
      </c>
      <c r="H2570" s="32" t="s">
        <v>4314</v>
      </c>
      <c r="I2570" s="38" t="s">
        <v>4531</v>
      </c>
    </row>
    <row r="2571" spans="2:9" ht="16.2" thickTop="1" thickBot="1" x14ac:dyDescent="0.3">
      <c r="B2571" s="29" t="s">
        <v>4544</v>
      </c>
      <c r="C2571" s="30" t="s">
        <v>1416</v>
      </c>
      <c r="D2571" s="30" t="s">
        <v>4545</v>
      </c>
      <c r="E2571" s="30" t="s">
        <v>4</v>
      </c>
      <c r="F2571" s="31">
        <v>935588.64335919858</v>
      </c>
      <c r="G2571" s="32">
        <v>0</v>
      </c>
      <c r="H2571" s="32" t="s">
        <v>4314</v>
      </c>
      <c r="I2571" s="38" t="s">
        <v>4531</v>
      </c>
    </row>
    <row r="2572" spans="2:9" ht="16.2" thickTop="1" thickBot="1" x14ac:dyDescent="0.3">
      <c r="B2572" s="29" t="s">
        <v>4546</v>
      </c>
      <c r="C2572" s="30" t="s">
        <v>1416</v>
      </c>
      <c r="D2572" s="30" t="s">
        <v>4547</v>
      </c>
      <c r="E2572" s="30" t="s">
        <v>4</v>
      </c>
      <c r="F2572" s="31">
        <v>1005342.5904084061</v>
      </c>
      <c r="G2572" s="32">
        <v>0</v>
      </c>
      <c r="H2572" s="32" t="s">
        <v>4321</v>
      </c>
      <c r="I2572" s="38" t="s">
        <v>4531</v>
      </c>
    </row>
    <row r="2573" spans="2:9" ht="16.2" thickTop="1" thickBot="1" x14ac:dyDescent="0.3">
      <c r="B2573" s="29" t="s">
        <v>4548</v>
      </c>
      <c r="C2573" s="30" t="s">
        <v>1416</v>
      </c>
      <c r="D2573" s="30" t="s">
        <v>4549</v>
      </c>
      <c r="E2573" s="30" t="s">
        <v>4</v>
      </c>
      <c r="F2573" s="31">
        <v>1025449.4422165742</v>
      </c>
      <c r="G2573" s="32">
        <v>0</v>
      </c>
      <c r="H2573" s="32" t="s">
        <v>4321</v>
      </c>
      <c r="I2573" s="38" t="s">
        <v>4531</v>
      </c>
    </row>
    <row r="2574" spans="2:9" ht="16.2" thickTop="1" thickBot="1" x14ac:dyDescent="0.3">
      <c r="B2574" s="29" t="s">
        <v>4550</v>
      </c>
      <c r="C2574" s="30" t="s">
        <v>1416</v>
      </c>
      <c r="D2574" s="30" t="s">
        <v>4551</v>
      </c>
      <c r="E2574" s="30" t="s">
        <v>4</v>
      </c>
      <c r="F2574" s="31">
        <v>1086398.8185559392</v>
      </c>
      <c r="G2574" s="32">
        <v>0</v>
      </c>
      <c r="H2574" s="32" t="s">
        <v>4321</v>
      </c>
      <c r="I2574" s="38" t="s">
        <v>4552</v>
      </c>
    </row>
    <row r="2575" spans="2:9" ht="16.2" thickTop="1" thickBot="1" x14ac:dyDescent="0.3">
      <c r="B2575" s="29" t="s">
        <v>4553</v>
      </c>
      <c r="C2575" s="30" t="s">
        <v>1416</v>
      </c>
      <c r="D2575" s="30" t="s">
        <v>4554</v>
      </c>
      <c r="E2575" s="30" t="s">
        <v>4</v>
      </c>
      <c r="F2575" s="31">
        <v>1108126.794927058</v>
      </c>
      <c r="G2575" s="32">
        <v>0</v>
      </c>
      <c r="H2575" s="32" t="s">
        <v>4321</v>
      </c>
      <c r="I2575" s="38" t="s">
        <v>4555</v>
      </c>
    </row>
    <row r="2576" spans="2:9" ht="16.2" thickTop="1" thickBot="1" x14ac:dyDescent="0.3">
      <c r="B2576" s="29" t="s">
        <v>4556</v>
      </c>
      <c r="C2576" s="30" t="s">
        <v>1416</v>
      </c>
      <c r="D2576" s="30" t="s">
        <v>4557</v>
      </c>
      <c r="E2576" s="30" t="s">
        <v>4</v>
      </c>
      <c r="F2576" s="31">
        <v>1161876.7801856769</v>
      </c>
      <c r="G2576" s="32">
        <v>0</v>
      </c>
      <c r="H2576" s="32" t="s">
        <v>4321</v>
      </c>
      <c r="I2576" s="38" t="s">
        <v>4552</v>
      </c>
    </row>
    <row r="2577" spans="2:9" ht="16.2" thickTop="1" thickBot="1" x14ac:dyDescent="0.3">
      <c r="B2577" s="29" t="s">
        <v>4558</v>
      </c>
      <c r="C2577" s="30" t="s">
        <v>1416</v>
      </c>
      <c r="D2577" s="30" t="s">
        <v>4559</v>
      </c>
      <c r="E2577" s="30" t="s">
        <v>4</v>
      </c>
      <c r="F2577" s="31">
        <v>1185114.3157893906</v>
      </c>
      <c r="G2577" s="32">
        <v>0</v>
      </c>
      <c r="H2577" s="32" t="s">
        <v>4321</v>
      </c>
      <c r="I2577" s="38" t="s">
        <v>4555</v>
      </c>
    </row>
    <row r="2578" spans="2:9" ht="16.2" thickTop="1" thickBot="1" x14ac:dyDescent="0.3">
      <c r="B2578" s="29" t="s">
        <v>4560</v>
      </c>
      <c r="C2578" s="30" t="s">
        <v>1416</v>
      </c>
      <c r="D2578" s="30" t="s">
        <v>4561</v>
      </c>
      <c r="E2578" s="30" t="s">
        <v>4</v>
      </c>
      <c r="F2578" s="31">
        <v>217432.58500756981</v>
      </c>
      <c r="G2578" s="32">
        <v>0</v>
      </c>
      <c r="H2578" s="32" t="s">
        <v>1418</v>
      </c>
      <c r="I2578" s="38" t="s">
        <v>4392</v>
      </c>
    </row>
    <row r="2579" spans="2:9" ht="16.2" thickTop="1" thickBot="1" x14ac:dyDescent="0.3">
      <c r="B2579" s="29" t="s">
        <v>4562</v>
      </c>
      <c r="C2579" s="30" t="s">
        <v>1416</v>
      </c>
      <c r="D2579" s="30" t="s">
        <v>4563</v>
      </c>
      <c r="E2579" s="30" t="s">
        <v>4</v>
      </c>
      <c r="F2579" s="31">
        <v>221781.2367077212</v>
      </c>
      <c r="G2579" s="32">
        <v>0</v>
      </c>
      <c r="H2579" s="32" t="s">
        <v>1418</v>
      </c>
      <c r="I2579" s="38" t="s">
        <v>4395</v>
      </c>
    </row>
    <row r="2580" spans="2:9" ht="16.2" thickTop="1" thickBot="1" x14ac:dyDescent="0.3">
      <c r="B2580" s="29" t="s">
        <v>4564</v>
      </c>
      <c r="C2580" s="30" t="s">
        <v>1416</v>
      </c>
      <c r="D2580" s="30" t="s">
        <v>4565</v>
      </c>
      <c r="E2580" s="30" t="s">
        <v>4</v>
      </c>
      <c r="F2580" s="31">
        <v>256934.63156541932</v>
      </c>
      <c r="G2580" s="32">
        <v>0</v>
      </c>
      <c r="H2580" s="32" t="s">
        <v>1418</v>
      </c>
      <c r="I2580" s="38" t="s">
        <v>4392</v>
      </c>
    </row>
    <row r="2581" spans="2:9" ht="16.2" thickTop="1" thickBot="1" x14ac:dyDescent="0.3">
      <c r="B2581" s="29" t="s">
        <v>4566</v>
      </c>
      <c r="C2581" s="30" t="s">
        <v>1416</v>
      </c>
      <c r="D2581" s="30" t="s">
        <v>4567</v>
      </c>
      <c r="E2581" s="30" t="s">
        <v>4</v>
      </c>
      <c r="F2581" s="31">
        <v>262073.32419672771</v>
      </c>
      <c r="G2581" s="32">
        <v>0</v>
      </c>
      <c r="H2581" s="32" t="s">
        <v>1418</v>
      </c>
      <c r="I2581" s="38" t="s">
        <v>4395</v>
      </c>
    </row>
    <row r="2582" spans="2:9" ht="16.2" thickTop="1" thickBot="1" x14ac:dyDescent="0.3">
      <c r="B2582" s="29" t="s">
        <v>4568</v>
      </c>
      <c r="C2582" s="30" t="s">
        <v>1416</v>
      </c>
      <c r="D2582" s="30" t="s">
        <v>4569</v>
      </c>
      <c r="E2582" s="30" t="s">
        <v>4</v>
      </c>
      <c r="F2582" s="31">
        <v>289241.63445831405</v>
      </c>
      <c r="G2582" s="32">
        <v>0</v>
      </c>
      <c r="H2582" s="32" t="s">
        <v>1418</v>
      </c>
      <c r="I2582" s="38" t="s">
        <v>4392</v>
      </c>
    </row>
    <row r="2583" spans="2:9" ht="16.2" thickTop="1" thickBot="1" x14ac:dyDescent="0.3">
      <c r="B2583" s="29" t="s">
        <v>4570</v>
      </c>
      <c r="C2583" s="30" t="s">
        <v>1416</v>
      </c>
      <c r="D2583" s="30" t="s">
        <v>4571</v>
      </c>
      <c r="E2583" s="30" t="s">
        <v>4</v>
      </c>
      <c r="F2583" s="31">
        <v>295026.46714748035</v>
      </c>
      <c r="G2583" s="32">
        <v>0</v>
      </c>
      <c r="H2583" s="32" t="s">
        <v>1418</v>
      </c>
      <c r="I2583" s="38" t="s">
        <v>4395</v>
      </c>
    </row>
    <row r="2584" spans="2:9" ht="16.2" thickTop="1" thickBot="1" x14ac:dyDescent="0.3">
      <c r="B2584" s="29" t="s">
        <v>4572</v>
      </c>
      <c r="C2584" s="30" t="s">
        <v>1416</v>
      </c>
      <c r="D2584" s="30" t="s">
        <v>4573</v>
      </c>
      <c r="E2584" s="30" t="s">
        <v>4</v>
      </c>
      <c r="F2584" s="31">
        <v>317073.06051975052</v>
      </c>
      <c r="G2584" s="32">
        <v>0</v>
      </c>
      <c r="H2584" s="32" t="s">
        <v>4358</v>
      </c>
      <c r="I2584" s="38" t="s">
        <v>4392</v>
      </c>
    </row>
    <row r="2585" spans="2:9" ht="16.2" thickTop="1" thickBot="1" x14ac:dyDescent="0.3">
      <c r="B2585" s="29" t="s">
        <v>4574</v>
      </c>
      <c r="C2585" s="30" t="s">
        <v>1416</v>
      </c>
      <c r="D2585" s="30" t="s">
        <v>4575</v>
      </c>
      <c r="E2585" s="30" t="s">
        <v>4</v>
      </c>
      <c r="F2585" s="31">
        <v>323414.52173014556</v>
      </c>
      <c r="G2585" s="32">
        <v>0</v>
      </c>
      <c r="H2585" s="32" t="s">
        <v>4358</v>
      </c>
      <c r="I2585" s="38" t="s">
        <v>4395</v>
      </c>
    </row>
    <row r="2586" spans="2:9" ht="16.2" thickTop="1" thickBot="1" x14ac:dyDescent="0.3">
      <c r="B2586" s="29" t="s">
        <v>4576</v>
      </c>
      <c r="C2586" s="30" t="s">
        <v>1416</v>
      </c>
      <c r="D2586" s="30" t="s">
        <v>4577</v>
      </c>
      <c r="E2586" s="30" t="s">
        <v>4</v>
      </c>
      <c r="F2586" s="31">
        <v>341789.5840236611</v>
      </c>
      <c r="G2586" s="32">
        <v>0</v>
      </c>
      <c r="H2586" s="32" t="s">
        <v>4358</v>
      </c>
      <c r="I2586" s="38" t="s">
        <v>4392</v>
      </c>
    </row>
    <row r="2587" spans="2:9" ht="16.2" thickTop="1" thickBot="1" x14ac:dyDescent="0.3">
      <c r="B2587" s="29" t="s">
        <v>4578</v>
      </c>
      <c r="C2587" s="30" t="s">
        <v>1416</v>
      </c>
      <c r="D2587" s="30" t="s">
        <v>4579</v>
      </c>
      <c r="E2587" s="30" t="s">
        <v>4</v>
      </c>
      <c r="F2587" s="31">
        <v>348625.37570413435</v>
      </c>
      <c r="G2587" s="32">
        <v>0</v>
      </c>
      <c r="H2587" s="32" t="s">
        <v>4358</v>
      </c>
      <c r="I2587" s="38" t="s">
        <v>4395</v>
      </c>
    </row>
    <row r="2588" spans="2:9" ht="16.2" thickTop="1" thickBot="1" x14ac:dyDescent="0.3">
      <c r="B2588" s="29" t="s">
        <v>4580</v>
      </c>
      <c r="C2588" s="30" t="s">
        <v>1416</v>
      </c>
      <c r="D2588" s="30" t="s">
        <v>4581</v>
      </c>
      <c r="E2588" s="30" t="s">
        <v>4</v>
      </c>
      <c r="F2588" s="31">
        <v>364184.35938722419</v>
      </c>
      <c r="G2588" s="32">
        <v>0</v>
      </c>
      <c r="H2588" s="32" t="s">
        <v>4358</v>
      </c>
      <c r="I2588" s="38" t="s">
        <v>4392</v>
      </c>
    </row>
    <row r="2589" spans="2:9" ht="16.2" thickTop="1" thickBot="1" x14ac:dyDescent="0.3">
      <c r="B2589" s="29" t="s">
        <v>4582</v>
      </c>
      <c r="C2589" s="30" t="s">
        <v>1416</v>
      </c>
      <c r="D2589" s="30" t="s">
        <v>4583</v>
      </c>
      <c r="E2589" s="30" t="s">
        <v>4</v>
      </c>
      <c r="F2589" s="31">
        <v>371468.04657496867</v>
      </c>
      <c r="G2589" s="32">
        <v>0</v>
      </c>
      <c r="H2589" s="32" t="s">
        <v>4358</v>
      </c>
      <c r="I2589" s="38" t="s">
        <v>4395</v>
      </c>
    </row>
    <row r="2590" spans="2:9" ht="16.2" thickTop="1" thickBot="1" x14ac:dyDescent="0.3">
      <c r="B2590" s="29" t="s">
        <v>4584</v>
      </c>
      <c r="C2590" s="30" t="s">
        <v>1416</v>
      </c>
      <c r="D2590" s="30" t="s">
        <v>4585</v>
      </c>
      <c r="E2590" s="30" t="s">
        <v>4</v>
      </c>
      <c r="F2590" s="31">
        <v>384766.26261516573</v>
      </c>
      <c r="G2590" s="32">
        <v>0</v>
      </c>
      <c r="H2590" s="32" t="s">
        <v>4358</v>
      </c>
      <c r="I2590" s="38" t="s">
        <v>4392</v>
      </c>
    </row>
    <row r="2591" spans="2:9" ht="16.2" thickTop="1" thickBot="1" x14ac:dyDescent="0.3">
      <c r="B2591" s="29" t="s">
        <v>4586</v>
      </c>
      <c r="C2591" s="30" t="s">
        <v>1416</v>
      </c>
      <c r="D2591" s="30" t="s">
        <v>4587</v>
      </c>
      <c r="E2591" s="30" t="s">
        <v>4</v>
      </c>
      <c r="F2591" s="31">
        <v>392461.58786746906</v>
      </c>
      <c r="G2591" s="32">
        <v>0</v>
      </c>
      <c r="H2591" s="32" t="s">
        <v>4358</v>
      </c>
      <c r="I2591" s="38" t="s">
        <v>4395</v>
      </c>
    </row>
    <row r="2592" spans="2:9" ht="16.2" thickTop="1" thickBot="1" x14ac:dyDescent="0.3">
      <c r="B2592" s="29" t="s">
        <v>4588</v>
      </c>
      <c r="C2592" s="30" t="s">
        <v>1416</v>
      </c>
      <c r="D2592" s="30" t="s">
        <v>4589</v>
      </c>
      <c r="E2592" s="30" t="s">
        <v>4</v>
      </c>
      <c r="F2592" s="31">
        <v>403884.17789799062</v>
      </c>
      <c r="G2592" s="32">
        <v>0</v>
      </c>
      <c r="H2592" s="32" t="s">
        <v>4358</v>
      </c>
      <c r="I2592" s="38" t="s">
        <v>4392</v>
      </c>
    </row>
    <row r="2593" spans="2:9" ht="16.2" thickTop="1" thickBot="1" x14ac:dyDescent="0.3">
      <c r="B2593" s="29" t="s">
        <v>4590</v>
      </c>
      <c r="C2593" s="30" t="s">
        <v>1416</v>
      </c>
      <c r="D2593" s="30" t="s">
        <v>4591</v>
      </c>
      <c r="E2593" s="30" t="s">
        <v>4</v>
      </c>
      <c r="F2593" s="31">
        <v>411961.86145595042</v>
      </c>
      <c r="G2593" s="32">
        <v>0</v>
      </c>
      <c r="H2593" s="32" t="s">
        <v>4358</v>
      </c>
      <c r="I2593" s="38" t="s">
        <v>4395</v>
      </c>
    </row>
    <row r="2594" spans="2:9" ht="16.2" thickTop="1" thickBot="1" x14ac:dyDescent="0.3">
      <c r="B2594" s="29" t="s">
        <v>4592</v>
      </c>
      <c r="C2594" s="30" t="s">
        <v>1416</v>
      </c>
      <c r="D2594" s="30" t="s">
        <v>4593</v>
      </c>
      <c r="E2594" s="30" t="s">
        <v>4</v>
      </c>
      <c r="F2594" s="31">
        <v>421789.26523013879</v>
      </c>
      <c r="G2594" s="32">
        <v>0</v>
      </c>
      <c r="H2594" s="32" t="s">
        <v>4358</v>
      </c>
      <c r="I2594" s="38" t="s">
        <v>4392</v>
      </c>
    </row>
    <row r="2595" spans="2:9" ht="16.2" thickTop="1" thickBot="1" x14ac:dyDescent="0.3">
      <c r="B2595" s="29" t="s">
        <v>4594</v>
      </c>
      <c r="C2595" s="30" t="s">
        <v>1416</v>
      </c>
      <c r="D2595" s="30" t="s">
        <v>4595</v>
      </c>
      <c r="E2595" s="30" t="s">
        <v>4</v>
      </c>
      <c r="F2595" s="31">
        <v>430225.05053474155</v>
      </c>
      <c r="G2595" s="32">
        <v>0</v>
      </c>
      <c r="H2595" s="32" t="s">
        <v>4358</v>
      </c>
      <c r="I2595" s="38" t="s">
        <v>4395</v>
      </c>
    </row>
    <row r="2596" spans="2:9" ht="16.2" thickTop="1" thickBot="1" x14ac:dyDescent="0.3">
      <c r="B2596" s="29" t="s">
        <v>4596</v>
      </c>
      <c r="C2596" s="30" t="s">
        <v>1416</v>
      </c>
      <c r="D2596" s="30" t="s">
        <v>4597</v>
      </c>
      <c r="E2596" s="30" t="s">
        <v>4</v>
      </c>
      <c r="F2596" s="31">
        <v>498417.79444595083</v>
      </c>
      <c r="G2596" s="32">
        <v>0</v>
      </c>
      <c r="H2596" s="32" t="s">
        <v>4314</v>
      </c>
      <c r="I2596" s="38" t="s">
        <v>4392</v>
      </c>
    </row>
    <row r="2597" spans="2:9" ht="16.2" thickTop="1" thickBot="1" x14ac:dyDescent="0.3">
      <c r="B2597" s="29" t="s">
        <v>4598</v>
      </c>
      <c r="C2597" s="30" t="s">
        <v>1416</v>
      </c>
      <c r="D2597" s="30" t="s">
        <v>4599</v>
      </c>
      <c r="E2597" s="30" t="s">
        <v>4</v>
      </c>
      <c r="F2597" s="31">
        <v>508386.15033486986</v>
      </c>
      <c r="G2597" s="32">
        <v>0</v>
      </c>
      <c r="H2597" s="32" t="s">
        <v>4314</v>
      </c>
      <c r="I2597" s="38" t="s">
        <v>4395</v>
      </c>
    </row>
    <row r="2598" spans="2:9" ht="16.2" thickTop="1" thickBot="1" x14ac:dyDescent="0.3">
      <c r="B2598" s="29" t="s">
        <v>4600</v>
      </c>
      <c r="C2598" s="30" t="s">
        <v>1416</v>
      </c>
      <c r="D2598" s="30" t="s">
        <v>4601</v>
      </c>
      <c r="E2598" s="30" t="s">
        <v>4</v>
      </c>
      <c r="F2598" s="31">
        <v>561088.93001428165</v>
      </c>
      <c r="G2598" s="32">
        <v>0</v>
      </c>
      <c r="H2598" s="32" t="s">
        <v>4314</v>
      </c>
      <c r="I2598" s="38" t="s">
        <v>4434</v>
      </c>
    </row>
    <row r="2599" spans="2:9" ht="16.2" thickTop="1" thickBot="1" x14ac:dyDescent="0.3">
      <c r="B2599" s="29" t="s">
        <v>4602</v>
      </c>
      <c r="C2599" s="30" t="s">
        <v>1416</v>
      </c>
      <c r="D2599" s="30" t="s">
        <v>4603</v>
      </c>
      <c r="E2599" s="30" t="s">
        <v>4</v>
      </c>
      <c r="F2599" s="31">
        <v>572310.70861456729</v>
      </c>
      <c r="G2599" s="32">
        <v>0</v>
      </c>
      <c r="H2599" s="32" t="s">
        <v>4314</v>
      </c>
      <c r="I2599" s="38" t="s">
        <v>4437</v>
      </c>
    </row>
    <row r="2600" spans="2:9" ht="16.2" thickTop="1" thickBot="1" x14ac:dyDescent="0.3">
      <c r="B2600" s="29" t="s">
        <v>4604</v>
      </c>
      <c r="C2600" s="30" t="s">
        <v>1416</v>
      </c>
      <c r="D2600" s="30" t="s">
        <v>4605</v>
      </c>
      <c r="E2600" s="30" t="s">
        <v>4</v>
      </c>
      <c r="F2600" s="31">
        <v>615078.06300624588</v>
      </c>
      <c r="G2600" s="32">
        <v>0</v>
      </c>
      <c r="H2600" s="32" t="s">
        <v>4314</v>
      </c>
      <c r="I2600" s="38" t="s">
        <v>4434</v>
      </c>
    </row>
    <row r="2601" spans="2:9" ht="16.2" thickTop="1" thickBot="1" x14ac:dyDescent="0.3">
      <c r="B2601" s="29" t="s">
        <v>4606</v>
      </c>
      <c r="C2601" s="30" t="s">
        <v>1416</v>
      </c>
      <c r="D2601" s="30" t="s">
        <v>4607</v>
      </c>
      <c r="E2601" s="30" t="s">
        <v>4</v>
      </c>
      <c r="F2601" s="31">
        <v>627379.62426637078</v>
      </c>
      <c r="G2601" s="32">
        <v>0</v>
      </c>
      <c r="H2601" s="32" t="s">
        <v>4314</v>
      </c>
      <c r="I2601" s="38" t="s">
        <v>4437</v>
      </c>
    </row>
    <row r="2602" spans="2:9" ht="16.2" thickTop="1" thickBot="1" x14ac:dyDescent="0.3">
      <c r="B2602" s="29" t="s">
        <v>4608</v>
      </c>
      <c r="C2602" s="30" t="s">
        <v>1416</v>
      </c>
      <c r="D2602" s="30" t="s">
        <v>4609</v>
      </c>
      <c r="E2602" s="30" t="s">
        <v>4</v>
      </c>
      <c r="F2602" s="31">
        <v>663024.71409074147</v>
      </c>
      <c r="G2602" s="32">
        <v>0</v>
      </c>
      <c r="H2602" s="32" t="s">
        <v>4314</v>
      </c>
      <c r="I2602" s="38" t="s">
        <v>4434</v>
      </c>
    </row>
    <row r="2603" spans="2:9" ht="16.2" thickTop="1" thickBot="1" x14ac:dyDescent="0.3">
      <c r="B2603" s="29" t="s">
        <v>4610</v>
      </c>
      <c r="C2603" s="30" t="s">
        <v>1416</v>
      </c>
      <c r="D2603" s="30" t="s">
        <v>4611</v>
      </c>
      <c r="E2603" s="30" t="s">
        <v>4</v>
      </c>
      <c r="F2603" s="31">
        <v>676285.20837255637</v>
      </c>
      <c r="G2603" s="32">
        <v>0</v>
      </c>
      <c r="H2603" s="32" t="s">
        <v>4314</v>
      </c>
      <c r="I2603" s="38" t="s">
        <v>4437</v>
      </c>
    </row>
    <row r="2604" spans="2:9" ht="16.2" thickTop="1" thickBot="1" x14ac:dyDescent="0.3">
      <c r="B2604" s="29" t="s">
        <v>4612</v>
      </c>
      <c r="C2604" s="30" t="s">
        <v>1416</v>
      </c>
      <c r="D2604" s="30" t="s">
        <v>4613</v>
      </c>
      <c r="E2604" s="30" t="s">
        <v>4</v>
      </c>
      <c r="F2604" s="31">
        <v>706467.49358610762</v>
      </c>
      <c r="G2604" s="32">
        <v>0</v>
      </c>
      <c r="H2604" s="32" t="s">
        <v>4314</v>
      </c>
      <c r="I2604" s="38" t="s">
        <v>4434</v>
      </c>
    </row>
    <row r="2605" spans="2:9" ht="16.2" thickTop="1" thickBot="1" x14ac:dyDescent="0.3">
      <c r="B2605" s="29" t="s">
        <v>4614</v>
      </c>
      <c r="C2605" s="30" t="s">
        <v>1416</v>
      </c>
      <c r="D2605" s="30" t="s">
        <v>4615</v>
      </c>
      <c r="E2605" s="30" t="s">
        <v>4</v>
      </c>
      <c r="F2605" s="31">
        <v>720596.84345782979</v>
      </c>
      <c r="G2605" s="32">
        <v>0</v>
      </c>
      <c r="H2605" s="32" t="s">
        <v>4314</v>
      </c>
      <c r="I2605" s="38" t="s">
        <v>4437</v>
      </c>
    </row>
    <row r="2606" spans="2:9" ht="16.2" thickTop="1" thickBot="1" x14ac:dyDescent="0.3">
      <c r="B2606" s="29" t="s">
        <v>4616</v>
      </c>
      <c r="C2606" s="30" t="s">
        <v>1416</v>
      </c>
      <c r="D2606" s="30" t="s">
        <v>4617</v>
      </c>
      <c r="E2606" s="30" t="s">
        <v>4</v>
      </c>
      <c r="F2606" s="31">
        <v>746393.55084771372</v>
      </c>
      <c r="G2606" s="32">
        <v>0</v>
      </c>
      <c r="H2606" s="32" t="s">
        <v>4314</v>
      </c>
      <c r="I2606" s="38" t="s">
        <v>4452</v>
      </c>
    </row>
    <row r="2607" spans="2:9" ht="16.2" thickTop="1" thickBot="1" x14ac:dyDescent="0.3">
      <c r="B2607" s="29" t="s">
        <v>4618</v>
      </c>
      <c r="C2607" s="30" t="s">
        <v>1416</v>
      </c>
      <c r="D2607" s="30" t="s">
        <v>4619</v>
      </c>
      <c r="E2607" s="30" t="s">
        <v>4</v>
      </c>
      <c r="F2607" s="31">
        <v>761321.42186466802</v>
      </c>
      <c r="G2607" s="32">
        <v>0</v>
      </c>
      <c r="H2607" s="32" t="s">
        <v>4314</v>
      </c>
      <c r="I2607" s="38" t="s">
        <v>4452</v>
      </c>
    </row>
    <row r="2608" spans="2:9" ht="16.2" thickTop="1" thickBot="1" x14ac:dyDescent="0.3">
      <c r="B2608" s="29" t="s">
        <v>4620</v>
      </c>
      <c r="C2608" s="30" t="s">
        <v>1416</v>
      </c>
      <c r="D2608" s="30" t="s">
        <v>4621</v>
      </c>
      <c r="E2608" s="30" t="s">
        <v>4</v>
      </c>
      <c r="F2608" s="31">
        <v>783479.6731489962</v>
      </c>
      <c r="G2608" s="32">
        <v>0</v>
      </c>
      <c r="H2608" s="32" t="s">
        <v>4314</v>
      </c>
      <c r="I2608" s="38" t="s">
        <v>4452</v>
      </c>
    </row>
    <row r="2609" spans="2:9" ht="16.2" thickTop="1" thickBot="1" x14ac:dyDescent="0.3">
      <c r="B2609" s="29" t="s">
        <v>4622</v>
      </c>
      <c r="C2609" s="30" t="s">
        <v>1416</v>
      </c>
      <c r="D2609" s="30" t="s">
        <v>4623</v>
      </c>
      <c r="E2609" s="30" t="s">
        <v>4</v>
      </c>
      <c r="F2609" s="31">
        <v>799149.26661197608</v>
      </c>
      <c r="G2609" s="32">
        <v>0</v>
      </c>
      <c r="H2609" s="32" t="s">
        <v>4314</v>
      </c>
      <c r="I2609" s="38" t="s">
        <v>4452</v>
      </c>
    </row>
    <row r="2610" spans="2:9" ht="16.2" thickTop="1" thickBot="1" x14ac:dyDescent="0.3">
      <c r="B2610" s="29" t="s">
        <v>4624</v>
      </c>
      <c r="C2610" s="30" t="s">
        <v>1416</v>
      </c>
      <c r="D2610" s="30" t="s">
        <v>4625</v>
      </c>
      <c r="E2610" s="30" t="s">
        <v>4</v>
      </c>
      <c r="F2610" s="31">
        <v>818213.07628379005</v>
      </c>
      <c r="G2610" s="32">
        <v>0</v>
      </c>
      <c r="H2610" s="32" t="s">
        <v>4314</v>
      </c>
      <c r="I2610" s="38" t="s">
        <v>4452</v>
      </c>
    </row>
    <row r="2611" spans="2:9" ht="16.2" thickTop="1" thickBot="1" x14ac:dyDescent="0.3">
      <c r="B2611" s="29" t="s">
        <v>4626</v>
      </c>
      <c r="C2611" s="30" t="s">
        <v>1416</v>
      </c>
      <c r="D2611" s="30" t="s">
        <v>4627</v>
      </c>
      <c r="E2611" s="30" t="s">
        <v>4</v>
      </c>
      <c r="F2611" s="31">
        <v>834577.33780946583</v>
      </c>
      <c r="G2611" s="32">
        <v>0</v>
      </c>
      <c r="H2611" s="32" t="s">
        <v>4314</v>
      </c>
      <c r="I2611" s="38" t="s">
        <v>4452</v>
      </c>
    </row>
    <row r="2612" spans="2:9" ht="16.2" thickTop="1" thickBot="1" x14ac:dyDescent="0.3">
      <c r="B2612" s="29" t="s">
        <v>4628</v>
      </c>
      <c r="C2612" s="30" t="s">
        <v>1416</v>
      </c>
      <c r="D2612" s="30" t="s">
        <v>4629</v>
      </c>
      <c r="E2612" s="30" t="s">
        <v>4</v>
      </c>
      <c r="F2612" s="31">
        <v>589151.69587655226</v>
      </c>
      <c r="G2612" s="32">
        <v>0</v>
      </c>
      <c r="H2612" s="32" t="s">
        <v>4358</v>
      </c>
      <c r="I2612" s="38" t="s">
        <v>4465</v>
      </c>
    </row>
    <row r="2613" spans="2:9" ht="16.2" thickTop="1" thickBot="1" x14ac:dyDescent="0.3">
      <c r="B2613" s="29" t="s">
        <v>4630</v>
      </c>
      <c r="C2613" s="30" t="s">
        <v>1416</v>
      </c>
      <c r="D2613" s="30" t="s">
        <v>4631</v>
      </c>
      <c r="E2613" s="30" t="s">
        <v>4</v>
      </c>
      <c r="F2613" s="31">
        <v>600934.72979408328</v>
      </c>
      <c r="G2613" s="32">
        <v>0</v>
      </c>
      <c r="H2613" s="32" t="s">
        <v>4358</v>
      </c>
      <c r="I2613" s="38" t="s">
        <v>4468</v>
      </c>
    </row>
    <row r="2614" spans="2:9" ht="16.2" thickTop="1" thickBot="1" x14ac:dyDescent="0.3">
      <c r="B2614" s="29" t="s">
        <v>4632</v>
      </c>
      <c r="C2614" s="30" t="s">
        <v>1416</v>
      </c>
      <c r="D2614" s="30" t="s">
        <v>4633</v>
      </c>
      <c r="E2614" s="30" t="s">
        <v>4</v>
      </c>
      <c r="F2614" s="31">
        <v>634780.50107736187</v>
      </c>
      <c r="G2614" s="32">
        <v>0</v>
      </c>
      <c r="H2614" s="32" t="s">
        <v>4314</v>
      </c>
      <c r="I2614" s="38" t="s">
        <v>4465</v>
      </c>
    </row>
    <row r="2615" spans="2:9" ht="16.2" thickTop="1" thickBot="1" x14ac:dyDescent="0.3">
      <c r="B2615" s="29" t="s">
        <v>4634</v>
      </c>
      <c r="C2615" s="30" t="s">
        <v>1416</v>
      </c>
      <c r="D2615" s="30" t="s">
        <v>4635</v>
      </c>
      <c r="E2615" s="30" t="s">
        <v>4</v>
      </c>
      <c r="F2615" s="31">
        <v>647476.11109890917</v>
      </c>
      <c r="G2615" s="32">
        <v>0</v>
      </c>
      <c r="H2615" s="32" t="s">
        <v>4314</v>
      </c>
      <c r="I2615" s="38" t="s">
        <v>4468</v>
      </c>
    </row>
    <row r="2616" spans="2:9" ht="16.2" thickTop="1" thickBot="1" x14ac:dyDescent="0.3">
      <c r="B2616" s="29" t="s">
        <v>4636</v>
      </c>
      <c r="C2616" s="30" t="s">
        <v>1416</v>
      </c>
      <c r="D2616" s="30" t="s">
        <v>4637</v>
      </c>
      <c r="E2616" s="30" t="s">
        <v>4</v>
      </c>
      <c r="F2616" s="31">
        <v>680409.3062781716</v>
      </c>
      <c r="G2616" s="32">
        <v>0</v>
      </c>
      <c r="H2616" s="32" t="s">
        <v>4314</v>
      </c>
      <c r="I2616" s="38" t="s">
        <v>4465</v>
      </c>
    </row>
    <row r="2617" spans="2:9" ht="16.2" thickTop="1" thickBot="1" x14ac:dyDescent="0.3">
      <c r="B2617" s="29" t="s">
        <v>4638</v>
      </c>
      <c r="C2617" s="30" t="s">
        <v>1416</v>
      </c>
      <c r="D2617" s="30" t="s">
        <v>4639</v>
      </c>
      <c r="E2617" s="30" t="s">
        <v>4</v>
      </c>
      <c r="F2617" s="31">
        <v>694017.49240373506</v>
      </c>
      <c r="G2617" s="32">
        <v>0</v>
      </c>
      <c r="H2617" s="32" t="s">
        <v>4314</v>
      </c>
      <c r="I2617" s="38" t="s">
        <v>4468</v>
      </c>
    </row>
    <row r="2618" spans="2:9" ht="16.2" thickTop="1" thickBot="1" x14ac:dyDescent="0.3">
      <c r="B2618" s="29" t="s">
        <v>4640</v>
      </c>
      <c r="C2618" s="30" t="s">
        <v>1416</v>
      </c>
      <c r="D2618" s="30" t="s">
        <v>4641</v>
      </c>
      <c r="E2618" s="30" t="s">
        <v>4</v>
      </c>
      <c r="F2618" s="31">
        <v>726038.11147898133</v>
      </c>
      <c r="G2618" s="32">
        <v>0</v>
      </c>
      <c r="H2618" s="32" t="s">
        <v>4314</v>
      </c>
      <c r="I2618" s="38" t="s">
        <v>4465</v>
      </c>
    </row>
    <row r="2619" spans="2:9" ht="16.2" thickTop="1" thickBot="1" x14ac:dyDescent="0.3">
      <c r="B2619" s="29" t="s">
        <v>4642</v>
      </c>
      <c r="C2619" s="30" t="s">
        <v>1416</v>
      </c>
      <c r="D2619" s="30" t="s">
        <v>4643</v>
      </c>
      <c r="E2619" s="30" t="s">
        <v>4</v>
      </c>
      <c r="F2619" s="31">
        <v>740558.87370856095</v>
      </c>
      <c r="G2619" s="32">
        <v>0</v>
      </c>
      <c r="H2619" s="32" t="s">
        <v>4314</v>
      </c>
      <c r="I2619" s="38" t="s">
        <v>4468</v>
      </c>
    </row>
    <row r="2620" spans="2:9" ht="16.2" thickTop="1" thickBot="1" x14ac:dyDescent="0.3">
      <c r="B2620" s="29" t="s">
        <v>4644</v>
      </c>
      <c r="C2620" s="30" t="s">
        <v>1416</v>
      </c>
      <c r="D2620" s="30" t="s">
        <v>4645</v>
      </c>
      <c r="E2620" s="30" t="s">
        <v>4</v>
      </c>
      <c r="F2620" s="31">
        <v>771666.91667979094</v>
      </c>
      <c r="G2620" s="32">
        <v>0</v>
      </c>
      <c r="H2620" s="32" t="s">
        <v>4314</v>
      </c>
      <c r="I2620" s="38" t="s">
        <v>4465</v>
      </c>
    </row>
    <row r="2621" spans="2:9" ht="16.2" thickTop="1" thickBot="1" x14ac:dyDescent="0.3">
      <c r="B2621" s="29" t="s">
        <v>4646</v>
      </c>
      <c r="C2621" s="30" t="s">
        <v>1416</v>
      </c>
      <c r="D2621" s="30" t="s">
        <v>4647</v>
      </c>
      <c r="E2621" s="30" t="s">
        <v>4</v>
      </c>
      <c r="F2621" s="31">
        <v>787100.25501338672</v>
      </c>
      <c r="G2621" s="32">
        <v>0</v>
      </c>
      <c r="H2621" s="32" t="s">
        <v>4314</v>
      </c>
      <c r="I2621" s="38" t="s">
        <v>4468</v>
      </c>
    </row>
    <row r="2622" spans="2:9" ht="16.2" thickTop="1" thickBot="1" x14ac:dyDescent="0.3">
      <c r="B2622" s="29" t="s">
        <v>4648</v>
      </c>
      <c r="C2622" s="30" t="s">
        <v>1416</v>
      </c>
      <c r="D2622" s="30" t="s">
        <v>4649</v>
      </c>
      <c r="E2622" s="30" t="s">
        <v>4</v>
      </c>
      <c r="F2622" s="31">
        <v>817295.72188060055</v>
      </c>
      <c r="G2622" s="32">
        <v>0</v>
      </c>
      <c r="H2622" s="32" t="s">
        <v>4314</v>
      </c>
      <c r="I2622" s="38" t="s">
        <v>4465</v>
      </c>
    </row>
    <row r="2623" spans="2:9" ht="16.2" thickTop="1" thickBot="1" x14ac:dyDescent="0.3">
      <c r="B2623" s="29" t="s">
        <v>4650</v>
      </c>
      <c r="C2623" s="30" t="s">
        <v>1416</v>
      </c>
      <c r="D2623" s="30" t="s">
        <v>4651</v>
      </c>
      <c r="E2623" s="30" t="s">
        <v>4</v>
      </c>
      <c r="F2623" s="31">
        <v>833641.63631821261</v>
      </c>
      <c r="G2623" s="32">
        <v>0</v>
      </c>
      <c r="H2623" s="32" t="s">
        <v>4314</v>
      </c>
      <c r="I2623" s="38" t="s">
        <v>4468</v>
      </c>
    </row>
    <row r="2624" spans="2:9" ht="16.2" thickTop="1" thickBot="1" x14ac:dyDescent="0.3">
      <c r="B2624" s="29" t="s">
        <v>4652</v>
      </c>
      <c r="C2624" s="30" t="s">
        <v>1416</v>
      </c>
      <c r="D2624" s="30" t="s">
        <v>4653</v>
      </c>
      <c r="E2624" s="30" t="s">
        <v>4</v>
      </c>
      <c r="F2624" s="31">
        <v>862924.52708141028</v>
      </c>
      <c r="G2624" s="32">
        <v>0</v>
      </c>
      <c r="H2624" s="32" t="s">
        <v>4314</v>
      </c>
      <c r="I2624" s="38" t="s">
        <v>4465</v>
      </c>
    </row>
    <row r="2625" spans="2:9" ht="16.2" thickTop="1" thickBot="1" x14ac:dyDescent="0.3">
      <c r="B2625" s="29" t="s">
        <v>4654</v>
      </c>
      <c r="C2625" s="30" t="s">
        <v>1416</v>
      </c>
      <c r="D2625" s="30" t="s">
        <v>4655</v>
      </c>
      <c r="E2625" s="30" t="s">
        <v>4</v>
      </c>
      <c r="F2625" s="31">
        <v>880183.0176230385</v>
      </c>
      <c r="G2625" s="32">
        <v>0</v>
      </c>
      <c r="H2625" s="32" t="s">
        <v>4314</v>
      </c>
      <c r="I2625" s="38" t="s">
        <v>4468</v>
      </c>
    </row>
    <row r="2626" spans="2:9" ht="16.2" thickTop="1" thickBot="1" x14ac:dyDescent="0.3">
      <c r="B2626" s="29" t="s">
        <v>4656</v>
      </c>
      <c r="C2626" s="30" t="s">
        <v>1416</v>
      </c>
      <c r="D2626" s="30" t="s">
        <v>4657</v>
      </c>
      <c r="E2626" s="30" t="s">
        <v>4</v>
      </c>
      <c r="F2626" s="31">
        <v>908553.33228222001</v>
      </c>
      <c r="G2626" s="32">
        <v>0</v>
      </c>
      <c r="H2626" s="32" t="s">
        <v>4314</v>
      </c>
      <c r="I2626" s="38" t="s">
        <v>4465</v>
      </c>
    </row>
    <row r="2627" spans="2:9" ht="16.2" thickTop="1" thickBot="1" x14ac:dyDescent="0.3">
      <c r="B2627" s="29" t="s">
        <v>4658</v>
      </c>
      <c r="C2627" s="30" t="s">
        <v>1416</v>
      </c>
      <c r="D2627" s="30" t="s">
        <v>4659</v>
      </c>
      <c r="E2627" s="30" t="s">
        <v>4</v>
      </c>
      <c r="F2627" s="31">
        <v>926724.39892786439</v>
      </c>
      <c r="G2627" s="32">
        <v>0</v>
      </c>
      <c r="H2627" s="32" t="s">
        <v>4314</v>
      </c>
      <c r="I2627" s="38" t="s">
        <v>4468</v>
      </c>
    </row>
    <row r="2628" spans="2:9" ht="16.2" thickTop="1" thickBot="1" x14ac:dyDescent="0.3">
      <c r="B2628" s="29" t="s">
        <v>4660</v>
      </c>
      <c r="C2628" s="30" t="s">
        <v>1416</v>
      </c>
      <c r="D2628" s="30" t="s">
        <v>4661</v>
      </c>
      <c r="E2628" s="30" t="s">
        <v>4</v>
      </c>
      <c r="F2628" s="31">
        <v>954182.13748302963</v>
      </c>
      <c r="G2628" s="32">
        <v>0</v>
      </c>
      <c r="H2628" s="32" t="s">
        <v>4314</v>
      </c>
      <c r="I2628" s="38" t="s">
        <v>4499</v>
      </c>
    </row>
    <row r="2629" spans="2:9" ht="16.2" thickTop="1" thickBot="1" x14ac:dyDescent="0.3">
      <c r="B2629" s="29" t="s">
        <v>4662</v>
      </c>
      <c r="C2629" s="30" t="s">
        <v>1416</v>
      </c>
      <c r="D2629" s="30" t="s">
        <v>4663</v>
      </c>
      <c r="E2629" s="30" t="s">
        <v>4</v>
      </c>
      <c r="F2629" s="31">
        <v>973265.78023269027</v>
      </c>
      <c r="G2629" s="32">
        <v>0</v>
      </c>
      <c r="H2629" s="32" t="s">
        <v>4314</v>
      </c>
      <c r="I2629" s="38" t="s">
        <v>4502</v>
      </c>
    </row>
    <row r="2630" spans="2:9" ht="16.2" thickTop="1" thickBot="1" x14ac:dyDescent="0.3">
      <c r="B2630" s="29" t="s">
        <v>4664</v>
      </c>
      <c r="C2630" s="30" t="s">
        <v>1416</v>
      </c>
      <c r="D2630" s="30" t="s">
        <v>4665</v>
      </c>
      <c r="E2630" s="30" t="s">
        <v>4</v>
      </c>
      <c r="F2630" s="31">
        <v>999810.94268383936</v>
      </c>
      <c r="G2630" s="32">
        <v>0</v>
      </c>
      <c r="H2630" s="32" t="s">
        <v>4321</v>
      </c>
      <c r="I2630" s="38" t="s">
        <v>4499</v>
      </c>
    </row>
    <row r="2631" spans="2:9" ht="16.2" thickTop="1" thickBot="1" x14ac:dyDescent="0.3">
      <c r="B2631" s="29" t="s">
        <v>4666</v>
      </c>
      <c r="C2631" s="30" t="s">
        <v>1416</v>
      </c>
      <c r="D2631" s="30" t="s">
        <v>4667</v>
      </c>
      <c r="E2631" s="30" t="s">
        <v>4</v>
      </c>
      <c r="F2631" s="31">
        <v>1019807.1615375162</v>
      </c>
      <c r="G2631" s="32">
        <v>0</v>
      </c>
      <c r="H2631" s="32" t="s">
        <v>4321</v>
      </c>
      <c r="I2631" s="38" t="s">
        <v>4502</v>
      </c>
    </row>
    <row r="2632" spans="2:9" ht="16.2" thickTop="1" thickBot="1" x14ac:dyDescent="0.3">
      <c r="B2632" s="29" t="s">
        <v>4668</v>
      </c>
      <c r="C2632" s="30" t="s">
        <v>1416</v>
      </c>
      <c r="D2632" s="30" t="s">
        <v>4669</v>
      </c>
      <c r="E2632" s="30" t="s">
        <v>4</v>
      </c>
      <c r="F2632" s="31">
        <v>1045439.747884649</v>
      </c>
      <c r="G2632" s="32">
        <v>0</v>
      </c>
      <c r="H2632" s="32" t="s">
        <v>4321</v>
      </c>
      <c r="I2632" s="38" t="s">
        <v>4499</v>
      </c>
    </row>
    <row r="2633" spans="2:9" ht="16.2" thickTop="1" thickBot="1" x14ac:dyDescent="0.3">
      <c r="B2633" s="29" t="s">
        <v>4670</v>
      </c>
      <c r="C2633" s="30" t="s">
        <v>1416</v>
      </c>
      <c r="D2633" s="30" t="s">
        <v>4671</v>
      </c>
      <c r="E2633" s="30" t="s">
        <v>4</v>
      </c>
      <c r="F2633" s="31">
        <v>1066348.5428423421</v>
      </c>
      <c r="G2633" s="32">
        <v>0</v>
      </c>
      <c r="H2633" s="32" t="s">
        <v>4321</v>
      </c>
      <c r="I2633" s="38" t="s">
        <v>4502</v>
      </c>
    </row>
    <row r="2634" spans="2:9" ht="16.2" thickTop="1" thickBot="1" x14ac:dyDescent="0.3">
      <c r="B2634" s="29" t="s">
        <v>4672</v>
      </c>
      <c r="C2634" s="30" t="s">
        <v>1416</v>
      </c>
      <c r="D2634" s="30" t="s">
        <v>4673</v>
      </c>
      <c r="E2634" s="30" t="s">
        <v>4</v>
      </c>
      <c r="F2634" s="31">
        <v>1091068.5530854587</v>
      </c>
      <c r="G2634" s="32">
        <v>0</v>
      </c>
      <c r="H2634" s="32" t="s">
        <v>4321</v>
      </c>
      <c r="I2634" s="38" t="s">
        <v>4499</v>
      </c>
    </row>
    <row r="2635" spans="2:9" ht="16.2" thickTop="1" thickBot="1" x14ac:dyDescent="0.3">
      <c r="B2635" s="29" t="s">
        <v>4674</v>
      </c>
      <c r="C2635" s="30" t="s">
        <v>1416</v>
      </c>
      <c r="D2635" s="30" t="s">
        <v>4675</v>
      </c>
      <c r="E2635" s="30" t="s">
        <v>4</v>
      </c>
      <c r="F2635" s="31">
        <v>1112889.9241471679</v>
      </c>
      <c r="G2635" s="32">
        <v>0</v>
      </c>
      <c r="H2635" s="32" t="s">
        <v>4321</v>
      </c>
      <c r="I2635" s="38" t="s">
        <v>4502</v>
      </c>
    </row>
    <row r="2636" spans="2:9" ht="16.2" thickTop="1" thickBot="1" x14ac:dyDescent="0.3">
      <c r="B2636" s="29" t="s">
        <v>4676</v>
      </c>
      <c r="C2636" s="30" t="s">
        <v>1416</v>
      </c>
      <c r="D2636" s="30" t="s">
        <v>4677</v>
      </c>
      <c r="E2636" s="30" t="s">
        <v>4</v>
      </c>
      <c r="F2636" s="31">
        <v>1136697.3582862683</v>
      </c>
      <c r="G2636" s="32">
        <v>0</v>
      </c>
      <c r="H2636" s="32" t="s">
        <v>4321</v>
      </c>
      <c r="I2636" s="38" t="s">
        <v>4517</v>
      </c>
    </row>
    <row r="2637" spans="2:9" ht="16.2" thickTop="1" thickBot="1" x14ac:dyDescent="0.3">
      <c r="B2637" s="29" t="s">
        <v>4678</v>
      </c>
      <c r="C2637" s="30" t="s">
        <v>1416</v>
      </c>
      <c r="D2637" s="30" t="s">
        <v>4679</v>
      </c>
      <c r="E2637" s="30" t="s">
        <v>4</v>
      </c>
      <c r="F2637" s="31">
        <v>1159431.3054519936</v>
      </c>
      <c r="G2637" s="32">
        <v>0</v>
      </c>
      <c r="H2637" s="32" t="s">
        <v>4321</v>
      </c>
      <c r="I2637" s="38" t="s">
        <v>4520</v>
      </c>
    </row>
    <row r="2638" spans="2:9" ht="16.2" thickTop="1" thickBot="1" x14ac:dyDescent="0.3">
      <c r="B2638" s="29" t="s">
        <v>4680</v>
      </c>
      <c r="C2638" s="30" t="s">
        <v>1416</v>
      </c>
      <c r="D2638" s="30" t="s">
        <v>4681</v>
      </c>
      <c r="E2638" s="30" t="s">
        <v>4</v>
      </c>
      <c r="F2638" s="31">
        <v>1182326.1634870782</v>
      </c>
      <c r="G2638" s="32">
        <v>0</v>
      </c>
      <c r="H2638" s="32" t="s">
        <v>4321</v>
      </c>
      <c r="I2638" s="38" t="s">
        <v>4517</v>
      </c>
    </row>
    <row r="2639" spans="2:9" ht="16.2" thickTop="1" thickBot="1" x14ac:dyDescent="0.3">
      <c r="B2639" s="29" t="s">
        <v>4682</v>
      </c>
      <c r="C2639" s="30" t="s">
        <v>1416</v>
      </c>
      <c r="D2639" s="30" t="s">
        <v>4683</v>
      </c>
      <c r="E2639" s="30" t="s">
        <v>4</v>
      </c>
      <c r="F2639" s="31">
        <v>1205972.6867568197</v>
      </c>
      <c r="G2639" s="32">
        <v>0</v>
      </c>
      <c r="H2639" s="32" t="s">
        <v>4321</v>
      </c>
      <c r="I2639" s="38" t="s">
        <v>4520</v>
      </c>
    </row>
    <row r="2640" spans="2:9" ht="16.2" thickTop="1" thickBot="1" x14ac:dyDescent="0.3">
      <c r="B2640" s="29" t="s">
        <v>4684</v>
      </c>
      <c r="C2640" s="30" t="s">
        <v>1416</v>
      </c>
      <c r="D2640" s="30" t="s">
        <v>4685</v>
      </c>
      <c r="E2640" s="30" t="s">
        <v>4</v>
      </c>
      <c r="F2640" s="31">
        <v>1227954.9686878878</v>
      </c>
      <c r="G2640" s="32">
        <v>0</v>
      </c>
      <c r="H2640" s="32" t="s">
        <v>4321</v>
      </c>
      <c r="I2640" s="38" t="s">
        <v>4517</v>
      </c>
    </row>
    <row r="2641" spans="2:9" ht="16.2" thickTop="1" thickBot="1" x14ac:dyDescent="0.3">
      <c r="B2641" s="29" t="s">
        <v>4686</v>
      </c>
      <c r="C2641" s="30" t="s">
        <v>1416</v>
      </c>
      <c r="D2641" s="30" t="s">
        <v>4687</v>
      </c>
      <c r="E2641" s="30" t="s">
        <v>4</v>
      </c>
      <c r="F2641" s="31">
        <v>1252514.0680616456</v>
      </c>
      <c r="G2641" s="32">
        <v>0</v>
      </c>
      <c r="H2641" s="32" t="s">
        <v>4321</v>
      </c>
      <c r="I2641" s="38" t="s">
        <v>4520</v>
      </c>
    </row>
    <row r="2642" spans="2:9" ht="16.2" thickTop="1" thickBot="1" x14ac:dyDescent="0.3">
      <c r="B2642" s="29" t="s">
        <v>4688</v>
      </c>
      <c r="C2642" s="30" t="s">
        <v>1416</v>
      </c>
      <c r="D2642" s="30" t="s">
        <v>4689</v>
      </c>
      <c r="E2642" s="30" t="s">
        <v>4</v>
      </c>
      <c r="F2642" s="31">
        <v>1273583.7738886974</v>
      </c>
      <c r="G2642" s="32">
        <v>0</v>
      </c>
      <c r="H2642" s="32" t="s">
        <v>4321</v>
      </c>
      <c r="I2642" s="38" t="s">
        <v>4517</v>
      </c>
    </row>
    <row r="2643" spans="2:9" ht="16.2" thickTop="1" thickBot="1" x14ac:dyDescent="0.3">
      <c r="B2643" s="29" t="s">
        <v>4690</v>
      </c>
      <c r="C2643" s="30" t="s">
        <v>1416</v>
      </c>
      <c r="D2643" s="30" t="s">
        <v>4691</v>
      </c>
      <c r="E2643" s="30" t="s">
        <v>4</v>
      </c>
      <c r="F2643" s="31">
        <v>1299055.4493664713</v>
      </c>
      <c r="G2643" s="32">
        <v>0</v>
      </c>
      <c r="H2643" s="32" t="s">
        <v>4321</v>
      </c>
      <c r="I2643" s="38" t="s">
        <v>4520</v>
      </c>
    </row>
    <row r="2644" spans="2:9" ht="16.2" thickTop="1" thickBot="1" x14ac:dyDescent="0.3">
      <c r="B2644" s="29" t="s">
        <v>4692</v>
      </c>
      <c r="C2644" s="30" t="s">
        <v>1416</v>
      </c>
      <c r="D2644" s="30" t="s">
        <v>4693</v>
      </c>
      <c r="E2644" s="30" t="s">
        <v>4</v>
      </c>
      <c r="F2644" s="31">
        <v>1319212.579089507</v>
      </c>
      <c r="G2644" s="32">
        <v>0</v>
      </c>
      <c r="H2644" s="32" t="s">
        <v>4321</v>
      </c>
      <c r="I2644" s="38" t="s">
        <v>4694</v>
      </c>
    </row>
    <row r="2645" spans="2:9" ht="16.2" thickTop="1" thickBot="1" x14ac:dyDescent="0.3">
      <c r="B2645" s="29" t="s">
        <v>4695</v>
      </c>
      <c r="C2645" s="30" t="s">
        <v>1416</v>
      </c>
      <c r="D2645" s="30" t="s">
        <v>4696</v>
      </c>
      <c r="E2645" s="30" t="s">
        <v>4</v>
      </c>
      <c r="F2645" s="31">
        <v>1345596.8306712972</v>
      </c>
      <c r="G2645" s="32">
        <v>0</v>
      </c>
      <c r="H2645" s="32" t="s">
        <v>4321</v>
      </c>
      <c r="I2645" s="38" t="s">
        <v>4697</v>
      </c>
    </row>
    <row r="2646" spans="2:9" ht="16.2" thickTop="1" thickBot="1" x14ac:dyDescent="0.3">
      <c r="B2646" s="29" t="s">
        <v>4698</v>
      </c>
      <c r="C2646" s="30" t="s">
        <v>1416</v>
      </c>
      <c r="D2646" s="30" t="s">
        <v>4699</v>
      </c>
      <c r="E2646" s="30" t="s">
        <v>4</v>
      </c>
      <c r="F2646" s="31">
        <v>1364841.3842903166</v>
      </c>
      <c r="G2646" s="32">
        <v>0</v>
      </c>
      <c r="H2646" s="32" t="s">
        <v>4321</v>
      </c>
      <c r="I2646" s="38" t="s">
        <v>4694</v>
      </c>
    </row>
    <row r="2647" spans="2:9" ht="16.2" thickTop="1" thickBot="1" x14ac:dyDescent="0.3">
      <c r="B2647" s="29" t="s">
        <v>4700</v>
      </c>
      <c r="C2647" s="30" t="s">
        <v>1416</v>
      </c>
      <c r="D2647" s="30" t="s">
        <v>4701</v>
      </c>
      <c r="E2647" s="30" t="s">
        <v>4</v>
      </c>
      <c r="F2647" s="31">
        <v>1392138.211976123</v>
      </c>
      <c r="G2647" s="32">
        <v>0</v>
      </c>
      <c r="H2647" s="32" t="s">
        <v>4321</v>
      </c>
      <c r="I2647" s="38" t="s">
        <v>4697</v>
      </c>
    </row>
    <row r="2648" spans="2:9" ht="16.2" thickTop="1" thickBot="1" x14ac:dyDescent="0.3">
      <c r="B2648" s="29" t="s">
        <v>4702</v>
      </c>
      <c r="C2648" s="30" t="s">
        <v>1416</v>
      </c>
      <c r="D2648" s="30" t="s">
        <v>4703</v>
      </c>
      <c r="E2648" s="30" t="s">
        <v>4</v>
      </c>
      <c r="F2648" s="31">
        <v>1410470.1894911265</v>
      </c>
      <c r="G2648" s="32">
        <v>0</v>
      </c>
      <c r="H2648" s="32" t="s">
        <v>4321</v>
      </c>
      <c r="I2648" s="38" t="s">
        <v>4694</v>
      </c>
    </row>
    <row r="2649" spans="2:9" ht="16.2" thickTop="1" thickBot="1" x14ac:dyDescent="0.3">
      <c r="B2649" s="29" t="s">
        <v>4704</v>
      </c>
      <c r="C2649" s="30" t="s">
        <v>1416</v>
      </c>
      <c r="D2649" s="30" t="s">
        <v>4705</v>
      </c>
      <c r="E2649" s="30" t="s">
        <v>4</v>
      </c>
      <c r="F2649" s="31">
        <v>1438679.5932809489</v>
      </c>
      <c r="G2649" s="32">
        <v>0</v>
      </c>
      <c r="H2649" s="32" t="s">
        <v>4321</v>
      </c>
      <c r="I2649" s="38" t="s">
        <v>4697</v>
      </c>
    </row>
    <row r="2650" spans="2:9" ht="16.2" thickTop="1" thickBot="1" x14ac:dyDescent="0.3">
      <c r="B2650" s="29" t="s">
        <v>4706</v>
      </c>
      <c r="C2650" s="30" t="s">
        <v>1416</v>
      </c>
      <c r="D2650" s="30" t="s">
        <v>4707</v>
      </c>
      <c r="E2650" s="30" t="s">
        <v>4</v>
      </c>
      <c r="F2650" s="31">
        <v>691326.3279313246</v>
      </c>
      <c r="G2650" s="32">
        <v>0</v>
      </c>
      <c r="H2650" s="32" t="s">
        <v>4314</v>
      </c>
      <c r="I2650" s="38" t="s">
        <v>4531</v>
      </c>
    </row>
    <row r="2651" spans="2:9" ht="16.2" thickTop="1" thickBot="1" x14ac:dyDescent="0.3">
      <c r="B2651" s="29" t="s">
        <v>4708</v>
      </c>
      <c r="C2651" s="30" t="s">
        <v>1416</v>
      </c>
      <c r="D2651" s="30" t="s">
        <v>4709</v>
      </c>
      <c r="E2651" s="30" t="s">
        <v>4</v>
      </c>
      <c r="F2651" s="31">
        <v>705152.85448995116</v>
      </c>
      <c r="G2651" s="32">
        <v>0</v>
      </c>
      <c r="H2651" s="32" t="s">
        <v>4314</v>
      </c>
      <c r="I2651" s="38" t="s">
        <v>4531</v>
      </c>
    </row>
    <row r="2652" spans="2:9" ht="16.2" thickTop="1" thickBot="1" x14ac:dyDescent="0.3">
      <c r="B2652" s="29" t="s">
        <v>4710</v>
      </c>
      <c r="C2652" s="30" t="s">
        <v>1416</v>
      </c>
      <c r="D2652" s="30" t="s">
        <v>4711</v>
      </c>
      <c r="E2652" s="30" t="s">
        <v>4</v>
      </c>
      <c r="F2652" s="31">
        <v>847733.8913737965</v>
      </c>
      <c r="G2652" s="32">
        <v>0</v>
      </c>
      <c r="H2652" s="32" t="s">
        <v>4314</v>
      </c>
      <c r="I2652" s="38" t="s">
        <v>4531</v>
      </c>
    </row>
    <row r="2653" spans="2:9" ht="16.2" thickTop="1" thickBot="1" x14ac:dyDescent="0.3">
      <c r="B2653" s="29" t="s">
        <v>4712</v>
      </c>
      <c r="C2653" s="30" t="s">
        <v>1416</v>
      </c>
      <c r="D2653" s="30" t="s">
        <v>4713</v>
      </c>
      <c r="E2653" s="30" t="s">
        <v>4</v>
      </c>
      <c r="F2653" s="31">
        <v>864688.56920127245</v>
      </c>
      <c r="G2653" s="32">
        <v>0</v>
      </c>
      <c r="H2653" s="32" t="s">
        <v>4314</v>
      </c>
      <c r="I2653" s="38" t="s">
        <v>4531</v>
      </c>
    </row>
    <row r="2654" spans="2:9" ht="16.2" thickTop="1" thickBot="1" x14ac:dyDescent="0.3">
      <c r="B2654" s="29" t="s">
        <v>4714</v>
      </c>
      <c r="C2654" s="30" t="s">
        <v>1416</v>
      </c>
      <c r="D2654" s="30" t="s">
        <v>4715</v>
      </c>
      <c r="E2654" s="30" t="s">
        <v>4</v>
      </c>
      <c r="F2654" s="31">
        <v>979728.03854209953</v>
      </c>
      <c r="G2654" s="32">
        <v>0</v>
      </c>
      <c r="H2654" s="32" t="s">
        <v>4314</v>
      </c>
      <c r="I2654" s="38" t="s">
        <v>4531</v>
      </c>
    </row>
    <row r="2655" spans="2:9" ht="16.2" thickTop="1" thickBot="1" x14ac:dyDescent="0.3">
      <c r="B2655" s="29" t="s">
        <v>4716</v>
      </c>
      <c r="C2655" s="30" t="s">
        <v>1416</v>
      </c>
      <c r="D2655" s="30" t="s">
        <v>4717</v>
      </c>
      <c r="E2655" s="30" t="s">
        <v>4</v>
      </c>
      <c r="F2655" s="31">
        <v>999322.59931294154</v>
      </c>
      <c r="G2655" s="32">
        <v>0</v>
      </c>
      <c r="H2655" s="32" t="s">
        <v>4314</v>
      </c>
      <c r="I2655" s="38" t="s">
        <v>4531</v>
      </c>
    </row>
    <row r="2656" spans="2:9" ht="16.2" thickTop="1" thickBot="1" x14ac:dyDescent="0.3">
      <c r="B2656" s="29" t="s">
        <v>4718</v>
      </c>
      <c r="C2656" s="30" t="s">
        <v>1416</v>
      </c>
      <c r="D2656" s="30" t="s">
        <v>4719</v>
      </c>
      <c r="E2656" s="30" t="s">
        <v>4</v>
      </c>
      <c r="F2656" s="31">
        <v>1096106.3027590611</v>
      </c>
      <c r="G2656" s="32">
        <v>0</v>
      </c>
      <c r="H2656" s="32" t="s">
        <v>4314</v>
      </c>
      <c r="I2656" s="38" t="s">
        <v>4531</v>
      </c>
    </row>
    <row r="2657" spans="2:9" ht="16.2" thickTop="1" thickBot="1" x14ac:dyDescent="0.3">
      <c r="B2657" s="29" t="s">
        <v>4720</v>
      </c>
      <c r="C2657" s="30" t="s">
        <v>1416</v>
      </c>
      <c r="D2657" s="30" t="s">
        <v>4721</v>
      </c>
      <c r="E2657" s="30" t="s">
        <v>4</v>
      </c>
      <c r="F2657" s="31">
        <v>1118028.4288142424</v>
      </c>
      <c r="G2657" s="32">
        <v>0</v>
      </c>
      <c r="H2657" s="32" t="s">
        <v>4314</v>
      </c>
      <c r="I2657" s="38" t="s">
        <v>4531</v>
      </c>
    </row>
    <row r="2658" spans="2:9" ht="16.2" thickTop="1" thickBot="1" x14ac:dyDescent="0.3">
      <c r="B2658" s="29" t="s">
        <v>4722</v>
      </c>
      <c r="C2658" s="30" t="s">
        <v>1416</v>
      </c>
      <c r="D2658" s="30" t="s">
        <v>4723</v>
      </c>
      <c r="E2658" s="30" t="s">
        <v>4</v>
      </c>
      <c r="F2658" s="31">
        <v>1201384.3955380453</v>
      </c>
      <c r="G2658" s="32">
        <v>0</v>
      </c>
      <c r="H2658" s="32" t="s">
        <v>4321</v>
      </c>
      <c r="I2658" s="38" t="s">
        <v>4531</v>
      </c>
    </row>
    <row r="2659" spans="2:9" ht="16.2" thickTop="1" thickBot="1" x14ac:dyDescent="0.3">
      <c r="B2659" s="29" t="s">
        <v>4724</v>
      </c>
      <c r="C2659" s="30" t="s">
        <v>1416</v>
      </c>
      <c r="D2659" s="30" t="s">
        <v>4725</v>
      </c>
      <c r="E2659" s="30" t="s">
        <v>4</v>
      </c>
      <c r="F2659" s="31">
        <v>1225412.0834488063</v>
      </c>
      <c r="G2659" s="32">
        <v>0</v>
      </c>
      <c r="H2659" s="32" t="s">
        <v>4321</v>
      </c>
      <c r="I2659" s="38" t="s">
        <v>4531</v>
      </c>
    </row>
    <row r="2660" spans="2:9" ht="16.2" thickTop="1" thickBot="1" x14ac:dyDescent="0.3">
      <c r="B2660" s="29" t="s">
        <v>4726</v>
      </c>
      <c r="C2660" s="30" t="s">
        <v>1416</v>
      </c>
      <c r="D2660" s="30" t="s">
        <v>4727</v>
      </c>
      <c r="E2660" s="30" t="s">
        <v>4</v>
      </c>
      <c r="F2660" s="31">
        <v>1298246.5881743475</v>
      </c>
      <c r="G2660" s="32">
        <v>0</v>
      </c>
      <c r="H2660" s="32" t="s">
        <v>4321</v>
      </c>
      <c r="I2660" s="38" t="s">
        <v>4552</v>
      </c>
    </row>
    <row r="2661" spans="2:9" ht="16.2" thickTop="1" thickBot="1" x14ac:dyDescent="0.3">
      <c r="B2661" s="29" t="s">
        <v>4728</v>
      </c>
      <c r="C2661" s="30" t="s">
        <v>1416</v>
      </c>
      <c r="D2661" s="30" t="s">
        <v>4729</v>
      </c>
      <c r="E2661" s="30" t="s">
        <v>4</v>
      </c>
      <c r="F2661" s="31">
        <v>1324211.5199378345</v>
      </c>
      <c r="G2661" s="32">
        <v>0</v>
      </c>
      <c r="H2661" s="32" t="s">
        <v>4321</v>
      </c>
      <c r="I2661" s="38" t="s">
        <v>4555</v>
      </c>
    </row>
    <row r="2662" spans="2:9" ht="16.2" thickTop="1" thickBot="1" x14ac:dyDescent="0.3">
      <c r="B2662" s="29" t="s">
        <v>4730</v>
      </c>
      <c r="C2662" s="30" t="s">
        <v>1416</v>
      </c>
      <c r="D2662" s="30" t="s">
        <v>4731</v>
      </c>
      <c r="E2662" s="30" t="s">
        <v>4</v>
      </c>
      <c r="F2662" s="31">
        <v>1388442.752321884</v>
      </c>
      <c r="G2662" s="32">
        <v>0</v>
      </c>
      <c r="H2662" s="32" t="s">
        <v>4321</v>
      </c>
      <c r="I2662" s="38" t="s">
        <v>4552</v>
      </c>
    </row>
    <row r="2663" spans="2:9" ht="16.2" thickTop="1" thickBot="1" x14ac:dyDescent="0.3">
      <c r="B2663" s="29" t="s">
        <v>4732</v>
      </c>
      <c r="C2663" s="30" t="s">
        <v>1416</v>
      </c>
      <c r="D2663" s="30" t="s">
        <v>4733</v>
      </c>
      <c r="E2663" s="30" t="s">
        <v>4</v>
      </c>
      <c r="F2663" s="31">
        <v>1416211.6073683219</v>
      </c>
      <c r="G2663" s="32">
        <v>0</v>
      </c>
      <c r="H2663" s="32" t="s">
        <v>4321</v>
      </c>
      <c r="I2663" s="38" t="s">
        <v>4555</v>
      </c>
    </row>
    <row r="2664" spans="2:9" ht="16.2" thickTop="1" thickBot="1" x14ac:dyDescent="0.3">
      <c r="B2664" s="29" t="s">
        <v>4734</v>
      </c>
      <c r="C2664" s="30" t="s">
        <v>1416</v>
      </c>
      <c r="D2664" s="30" t="s">
        <v>4735</v>
      </c>
      <c r="E2664" s="30" t="s">
        <v>4</v>
      </c>
      <c r="F2664" s="31">
        <v>1473188.8943283458</v>
      </c>
      <c r="G2664" s="32">
        <v>0</v>
      </c>
      <c r="H2664" s="32" t="s">
        <v>4321</v>
      </c>
      <c r="I2664" s="38" t="s">
        <v>4736</v>
      </c>
    </row>
    <row r="2665" spans="2:9" ht="16.2" thickTop="1" thickBot="1" x14ac:dyDescent="0.3">
      <c r="B2665" s="29" t="s">
        <v>4737</v>
      </c>
      <c r="C2665" s="30" t="s">
        <v>1416</v>
      </c>
      <c r="D2665" s="30" t="s">
        <v>4738</v>
      </c>
      <c r="E2665" s="30" t="s">
        <v>4</v>
      </c>
      <c r="F2665" s="31">
        <v>1502652.6722149127</v>
      </c>
      <c r="G2665" s="32">
        <v>0</v>
      </c>
      <c r="H2665" s="32" t="s">
        <v>4321</v>
      </c>
      <c r="I2665" s="38" t="s">
        <v>4739</v>
      </c>
    </row>
    <row r="2666" spans="2:9" ht="16.2" thickTop="1" thickBot="1" x14ac:dyDescent="0.3">
      <c r="B2666" s="29" t="s">
        <v>4740</v>
      </c>
      <c r="C2666" s="30" t="s">
        <v>1416</v>
      </c>
      <c r="D2666" s="30" t="s">
        <v>4741</v>
      </c>
      <c r="E2666" s="30" t="s">
        <v>4</v>
      </c>
      <c r="F2666" s="31">
        <v>1553370.7232721595</v>
      </c>
      <c r="G2666" s="32">
        <v>0</v>
      </c>
      <c r="H2666" s="32" t="s">
        <v>4321</v>
      </c>
      <c r="I2666" s="38" t="s">
        <v>4736</v>
      </c>
    </row>
    <row r="2667" spans="2:9" ht="16.2" thickTop="1" thickBot="1" x14ac:dyDescent="0.3">
      <c r="B2667" s="29" t="s">
        <v>4742</v>
      </c>
      <c r="C2667" s="30" t="s">
        <v>1416</v>
      </c>
      <c r="D2667" s="30" t="s">
        <v>4743</v>
      </c>
      <c r="E2667" s="30" t="s">
        <v>4</v>
      </c>
      <c r="F2667" s="31">
        <v>1584438.1377376027</v>
      </c>
      <c r="G2667" s="32">
        <v>0</v>
      </c>
      <c r="H2667" s="32" t="s">
        <v>4321</v>
      </c>
      <c r="I2667" s="38" t="s">
        <v>4739</v>
      </c>
    </row>
    <row r="2668" spans="2:9" ht="16.2" thickTop="1" thickBot="1" x14ac:dyDescent="0.3">
      <c r="B2668" s="29" t="s">
        <v>4744</v>
      </c>
      <c r="C2668" s="30" t="s">
        <v>1416</v>
      </c>
      <c r="D2668" s="30" t="s">
        <v>4745</v>
      </c>
      <c r="E2668" s="30" t="s">
        <v>4</v>
      </c>
      <c r="F2668" s="31">
        <v>1629657.1064695183</v>
      </c>
      <c r="G2668" s="32">
        <v>0</v>
      </c>
      <c r="H2668" s="32" t="s">
        <v>4321</v>
      </c>
      <c r="I2668" s="38" t="s">
        <v>4736</v>
      </c>
    </row>
    <row r="2669" spans="2:9" ht="16.2" thickTop="1" thickBot="1" x14ac:dyDescent="0.3">
      <c r="B2669" s="29" t="s">
        <v>4746</v>
      </c>
      <c r="C2669" s="30" t="s">
        <v>1416</v>
      </c>
      <c r="D2669" s="30" t="s">
        <v>4747</v>
      </c>
      <c r="E2669" s="30" t="s">
        <v>4</v>
      </c>
      <c r="F2669" s="31">
        <v>1662250.2485989088</v>
      </c>
      <c r="G2669" s="32">
        <v>0</v>
      </c>
      <c r="H2669" s="32" t="s">
        <v>4321</v>
      </c>
      <c r="I2669" s="38" t="s">
        <v>4739</v>
      </c>
    </row>
    <row r="2670" spans="2:9" ht="16.2" thickTop="1" thickBot="1" x14ac:dyDescent="0.3">
      <c r="B2670" s="29" t="s">
        <v>4748</v>
      </c>
      <c r="C2670" s="30" t="s">
        <v>1416</v>
      </c>
      <c r="D2670" s="30" t="s">
        <v>4749</v>
      </c>
      <c r="E2670" s="30" t="s">
        <v>4</v>
      </c>
      <c r="F2670" s="31">
        <v>1702567.8465011385</v>
      </c>
      <c r="G2670" s="32">
        <v>0</v>
      </c>
      <c r="H2670" s="32" t="s">
        <v>4321</v>
      </c>
      <c r="I2670" s="38" t="s">
        <v>4750</v>
      </c>
    </row>
    <row r="2671" spans="2:9" ht="16.2" thickTop="1" thickBot="1" x14ac:dyDescent="0.3">
      <c r="B2671" s="29" t="s">
        <v>4751</v>
      </c>
      <c r="C2671" s="30" t="s">
        <v>1416</v>
      </c>
      <c r="D2671" s="30" t="s">
        <v>4752</v>
      </c>
      <c r="E2671" s="30" t="s">
        <v>4</v>
      </c>
      <c r="F2671" s="31">
        <v>1736619.2034311614</v>
      </c>
      <c r="G2671" s="32">
        <v>0</v>
      </c>
      <c r="H2671" s="32" t="s">
        <v>4321</v>
      </c>
      <c r="I2671" s="38" t="s">
        <v>4753</v>
      </c>
    </row>
    <row r="2672" spans="2:9" ht="16.2" thickTop="1" thickBot="1" x14ac:dyDescent="0.3">
      <c r="B2672" s="29" t="s">
        <v>4754</v>
      </c>
      <c r="C2672" s="30" t="s">
        <v>1416</v>
      </c>
      <c r="D2672" s="30" t="s">
        <v>4755</v>
      </c>
      <c r="E2672" s="30" t="s">
        <v>4</v>
      </c>
      <c r="F2672" s="31">
        <v>2087761.463043387</v>
      </c>
      <c r="G2672" s="32">
        <v>0</v>
      </c>
      <c r="H2672" s="32" t="s">
        <v>4321</v>
      </c>
      <c r="I2672" s="38" t="s">
        <v>4750</v>
      </c>
    </row>
    <row r="2673" spans="2:9" ht="16.2" thickTop="1" thickBot="1" x14ac:dyDescent="0.3">
      <c r="B2673" s="29" t="s">
        <v>4756</v>
      </c>
      <c r="C2673" s="30" t="s">
        <v>1416</v>
      </c>
      <c r="D2673" s="30" t="s">
        <v>4757</v>
      </c>
      <c r="E2673" s="30" t="s">
        <v>4</v>
      </c>
      <c r="F2673" s="31">
        <v>2129516.692304255</v>
      </c>
      <c r="G2673" s="32">
        <v>0</v>
      </c>
      <c r="H2673" s="32" t="s">
        <v>4321</v>
      </c>
      <c r="I2673" s="38" t="s">
        <v>4753</v>
      </c>
    </row>
    <row r="2674" spans="2:9" ht="16.2" thickTop="1" thickBot="1" x14ac:dyDescent="0.3">
      <c r="B2674" s="29" t="s">
        <v>4758</v>
      </c>
      <c r="C2674" s="30" t="s">
        <v>1416</v>
      </c>
      <c r="D2674" s="30" t="s">
        <v>4759</v>
      </c>
      <c r="E2674" s="30" t="s">
        <v>4</v>
      </c>
      <c r="F2674" s="31">
        <v>2412830.7997885318</v>
      </c>
      <c r="G2674" s="32">
        <v>0</v>
      </c>
      <c r="H2674" s="32" t="s">
        <v>4760</v>
      </c>
      <c r="I2674" s="38" t="s">
        <v>4750</v>
      </c>
    </row>
    <row r="2675" spans="2:9" ht="16.2" thickTop="1" thickBot="1" x14ac:dyDescent="0.3">
      <c r="B2675" s="29" t="s">
        <v>4761</v>
      </c>
      <c r="C2675" s="30" t="s">
        <v>1416</v>
      </c>
      <c r="D2675" s="30" t="s">
        <v>4762</v>
      </c>
      <c r="E2675" s="30" t="s">
        <v>4</v>
      </c>
      <c r="F2675" s="31">
        <v>2461087.4157843026</v>
      </c>
      <c r="G2675" s="32">
        <v>0</v>
      </c>
      <c r="H2675" s="32" t="s">
        <v>4760</v>
      </c>
      <c r="I2675" s="38" t="s">
        <v>4753</v>
      </c>
    </row>
    <row r="2676" spans="2:9" ht="16.2" thickTop="1" thickBot="1" x14ac:dyDescent="0.3">
      <c r="B2676" s="29" t="s">
        <v>4763</v>
      </c>
      <c r="C2676" s="30" t="s">
        <v>1416</v>
      </c>
      <c r="D2676" s="30" t="s">
        <v>4764</v>
      </c>
      <c r="E2676" s="30" t="s">
        <v>4</v>
      </c>
      <c r="F2676" s="31">
        <v>2699442.0319693144</v>
      </c>
      <c r="G2676" s="32">
        <v>0</v>
      </c>
      <c r="H2676" s="32" t="s">
        <v>4760</v>
      </c>
      <c r="I2676" s="38" t="s">
        <v>4750</v>
      </c>
    </row>
    <row r="2677" spans="2:9" ht="16.2" thickTop="1" thickBot="1" x14ac:dyDescent="0.3">
      <c r="B2677" s="29" t="s">
        <v>4765</v>
      </c>
      <c r="C2677" s="30" t="s">
        <v>1416</v>
      </c>
      <c r="D2677" s="30" t="s">
        <v>4766</v>
      </c>
      <c r="E2677" s="30" t="s">
        <v>4</v>
      </c>
      <c r="F2677" s="31">
        <v>2753430.8726087008</v>
      </c>
      <c r="G2677" s="32">
        <v>0</v>
      </c>
      <c r="H2677" s="32" t="s">
        <v>4760</v>
      </c>
      <c r="I2677" s="38" t="s">
        <v>4753</v>
      </c>
    </row>
    <row r="2678" spans="2:9" ht="16.2" thickTop="1" thickBot="1" x14ac:dyDescent="0.3">
      <c r="B2678" s="29" t="s">
        <v>4767</v>
      </c>
      <c r="C2678" s="30" t="s">
        <v>1416</v>
      </c>
      <c r="D2678" s="30" t="s">
        <v>4768</v>
      </c>
      <c r="E2678" s="30" t="s">
        <v>4</v>
      </c>
      <c r="F2678" s="31">
        <v>37523.555863624257</v>
      </c>
      <c r="G2678" s="32">
        <v>0</v>
      </c>
      <c r="H2678" s="32" t="s">
        <v>1418</v>
      </c>
      <c r="I2678" s="38" t="s">
        <v>4341</v>
      </c>
    </row>
    <row r="2679" spans="2:9" ht="16.2" thickTop="1" thickBot="1" x14ac:dyDescent="0.3">
      <c r="B2679" s="29" t="s">
        <v>4769</v>
      </c>
      <c r="C2679" s="30" t="s">
        <v>1416</v>
      </c>
      <c r="D2679" s="30" t="s">
        <v>4770</v>
      </c>
      <c r="E2679" s="30" t="s">
        <v>4</v>
      </c>
      <c r="F2679" s="31">
        <v>38274.026980896735</v>
      </c>
      <c r="G2679" s="32">
        <v>0</v>
      </c>
      <c r="H2679" s="32" t="s">
        <v>1418</v>
      </c>
      <c r="I2679" s="38" t="s">
        <v>4341</v>
      </c>
    </row>
    <row r="2680" spans="2:9" ht="16.2" thickTop="1" thickBot="1" x14ac:dyDescent="0.3">
      <c r="B2680" s="29" t="s">
        <v>4771</v>
      </c>
      <c r="C2680" s="30" t="s">
        <v>1416</v>
      </c>
      <c r="D2680" s="30" t="s">
        <v>4772</v>
      </c>
      <c r="E2680" s="30" t="s">
        <v>4</v>
      </c>
      <c r="F2680" s="31">
        <v>60627.102768352124</v>
      </c>
      <c r="G2680" s="32">
        <v>0</v>
      </c>
      <c r="H2680" s="32" t="s">
        <v>1418</v>
      </c>
      <c r="I2680" s="38" t="s">
        <v>4341</v>
      </c>
    </row>
    <row r="2681" spans="2:9" ht="16.2" thickTop="1" thickBot="1" x14ac:dyDescent="0.3">
      <c r="B2681" s="29" t="s">
        <v>4773</v>
      </c>
      <c r="C2681" s="30" t="s">
        <v>1416</v>
      </c>
      <c r="D2681" s="30" t="s">
        <v>4774</v>
      </c>
      <c r="E2681" s="30" t="s">
        <v>4</v>
      </c>
      <c r="F2681" s="31">
        <v>61839.644823719165</v>
      </c>
      <c r="G2681" s="32">
        <v>0</v>
      </c>
      <c r="H2681" s="32" t="s">
        <v>1418</v>
      </c>
      <c r="I2681" s="38" t="s">
        <v>4341</v>
      </c>
    </row>
    <row r="2682" spans="2:9" ht="16.2" thickTop="1" thickBot="1" x14ac:dyDescent="0.3">
      <c r="B2682" s="29" t="s">
        <v>4775</v>
      </c>
      <c r="C2682" s="30" t="s">
        <v>1416</v>
      </c>
      <c r="D2682" s="30" t="s">
        <v>4776</v>
      </c>
      <c r="E2682" s="30" t="s">
        <v>4</v>
      </c>
      <c r="F2682" s="31">
        <v>97955.684249198239</v>
      </c>
      <c r="G2682" s="32">
        <v>0</v>
      </c>
      <c r="H2682" s="32" t="s">
        <v>1418</v>
      </c>
      <c r="I2682" s="38" t="s">
        <v>4341</v>
      </c>
    </row>
    <row r="2683" spans="2:9" ht="16.2" thickTop="1" thickBot="1" x14ac:dyDescent="0.3">
      <c r="B2683" s="29" t="s">
        <v>4777</v>
      </c>
      <c r="C2683" s="30" t="s">
        <v>1416</v>
      </c>
      <c r="D2683" s="30" t="s">
        <v>4778</v>
      </c>
      <c r="E2683" s="30" t="s">
        <v>4</v>
      </c>
      <c r="F2683" s="31">
        <v>99914.797934182207</v>
      </c>
      <c r="G2683" s="32">
        <v>0</v>
      </c>
      <c r="H2683" s="32" t="s">
        <v>1418</v>
      </c>
      <c r="I2683" s="38" t="s">
        <v>4341</v>
      </c>
    </row>
    <row r="2684" spans="2:9" ht="16.2" thickTop="1" thickBot="1" x14ac:dyDescent="0.3">
      <c r="B2684" s="29" t="s">
        <v>4779</v>
      </c>
      <c r="C2684" s="30" t="s">
        <v>1416</v>
      </c>
      <c r="D2684" s="30" t="s">
        <v>4780</v>
      </c>
      <c r="E2684" s="30" t="s">
        <v>4</v>
      </c>
      <c r="F2684" s="31">
        <v>158267.76538194506</v>
      </c>
      <c r="G2684" s="32">
        <v>0</v>
      </c>
      <c r="H2684" s="32" t="s">
        <v>1418</v>
      </c>
      <c r="I2684" s="38" t="s">
        <v>4341</v>
      </c>
    </row>
    <row r="2685" spans="2:9" ht="16.2" thickTop="1" thickBot="1" x14ac:dyDescent="0.3">
      <c r="B2685" s="29" t="s">
        <v>4781</v>
      </c>
      <c r="C2685" s="30" t="s">
        <v>1416</v>
      </c>
      <c r="D2685" s="30" t="s">
        <v>4782</v>
      </c>
      <c r="E2685" s="30" t="s">
        <v>4</v>
      </c>
      <c r="F2685" s="31">
        <v>161433.12068958394</v>
      </c>
      <c r="G2685" s="32">
        <v>0</v>
      </c>
      <c r="H2685" s="32" t="s">
        <v>1418</v>
      </c>
      <c r="I2685" s="38" t="s">
        <v>4341</v>
      </c>
    </row>
    <row r="2686" spans="2:9" ht="16.2" thickTop="1" thickBot="1" x14ac:dyDescent="0.3">
      <c r="B2686" s="29" t="s">
        <v>4783</v>
      </c>
      <c r="C2686" s="30" t="s">
        <v>1416</v>
      </c>
      <c r="D2686" s="30" t="s">
        <v>4784</v>
      </c>
      <c r="E2686" s="30" t="s">
        <v>4</v>
      </c>
      <c r="F2686" s="31">
        <v>184701.45588365194</v>
      </c>
      <c r="G2686" s="32">
        <v>0</v>
      </c>
      <c r="H2686" s="32" t="s">
        <v>4358</v>
      </c>
      <c r="I2686" s="38" t="s">
        <v>4359</v>
      </c>
    </row>
    <row r="2687" spans="2:9" ht="16.2" thickTop="1" thickBot="1" x14ac:dyDescent="0.3">
      <c r="B2687" s="29" t="s">
        <v>4785</v>
      </c>
      <c r="C2687" s="30" t="s">
        <v>1416</v>
      </c>
      <c r="D2687" s="30" t="s">
        <v>4786</v>
      </c>
      <c r="E2687" s="30" t="s">
        <v>4</v>
      </c>
      <c r="F2687" s="31">
        <v>188395.48500132497</v>
      </c>
      <c r="G2687" s="32">
        <v>0</v>
      </c>
      <c r="H2687" s="32" t="s">
        <v>4358</v>
      </c>
      <c r="I2687" s="38" t="s">
        <v>4359</v>
      </c>
    </row>
    <row r="2688" spans="2:9" ht="16.2" thickTop="1" thickBot="1" x14ac:dyDescent="0.3">
      <c r="B2688" s="29" t="s">
        <v>4787</v>
      </c>
      <c r="C2688" s="30" t="s">
        <v>1416</v>
      </c>
      <c r="D2688" s="30" t="s">
        <v>4788</v>
      </c>
      <c r="E2688" s="30" t="s">
        <v>4</v>
      </c>
      <c r="F2688" s="31">
        <v>209544.81127098572</v>
      </c>
      <c r="G2688" s="32">
        <v>0</v>
      </c>
      <c r="H2688" s="32" t="s">
        <v>4358</v>
      </c>
      <c r="I2688" s="38" t="s">
        <v>4359</v>
      </c>
    </row>
    <row r="2689" spans="2:9" ht="16.2" thickTop="1" thickBot="1" x14ac:dyDescent="0.3">
      <c r="B2689" s="29" t="s">
        <v>4789</v>
      </c>
      <c r="C2689" s="30" t="s">
        <v>1416</v>
      </c>
      <c r="D2689" s="30" t="s">
        <v>4790</v>
      </c>
      <c r="E2689" s="30" t="s">
        <v>4</v>
      </c>
      <c r="F2689" s="31">
        <v>213735.70749640543</v>
      </c>
      <c r="G2689" s="32">
        <v>0</v>
      </c>
      <c r="H2689" s="32" t="s">
        <v>4358</v>
      </c>
      <c r="I2689" s="38" t="s">
        <v>4359</v>
      </c>
    </row>
    <row r="2690" spans="2:9" ht="16.2" thickTop="1" thickBot="1" x14ac:dyDescent="0.3">
      <c r="B2690" s="29" t="s">
        <v>4791</v>
      </c>
      <c r="C2690" s="30" t="s">
        <v>1416</v>
      </c>
      <c r="D2690" s="30" t="s">
        <v>4792</v>
      </c>
      <c r="E2690" s="30" t="s">
        <v>4</v>
      </c>
      <c r="F2690" s="31">
        <v>233139.15880428074</v>
      </c>
      <c r="G2690" s="32">
        <v>0</v>
      </c>
      <c r="H2690" s="32" t="s">
        <v>4358</v>
      </c>
      <c r="I2690" s="38" t="s">
        <v>4359</v>
      </c>
    </row>
    <row r="2691" spans="2:9" ht="16.2" thickTop="1" thickBot="1" x14ac:dyDescent="0.3">
      <c r="B2691" s="29" t="s">
        <v>4793</v>
      </c>
      <c r="C2691" s="30" t="s">
        <v>1416</v>
      </c>
      <c r="D2691" s="30" t="s">
        <v>4794</v>
      </c>
      <c r="E2691" s="30" t="s">
        <v>4</v>
      </c>
      <c r="F2691" s="31">
        <v>237801.94198036636</v>
      </c>
      <c r="G2691" s="32">
        <v>0</v>
      </c>
      <c r="H2691" s="32" t="s">
        <v>4358</v>
      </c>
      <c r="I2691" s="38" t="s">
        <v>4359</v>
      </c>
    </row>
    <row r="2692" spans="2:9" ht="16.2" thickTop="1" thickBot="1" x14ac:dyDescent="0.3">
      <c r="B2692" s="29" t="s">
        <v>4795</v>
      </c>
      <c r="C2692" s="30" t="s">
        <v>1416</v>
      </c>
      <c r="D2692" s="30" t="s">
        <v>4796</v>
      </c>
      <c r="E2692" s="30" t="s">
        <v>4</v>
      </c>
      <c r="F2692" s="31">
        <v>255714.4667099748</v>
      </c>
      <c r="G2692" s="32">
        <v>0</v>
      </c>
      <c r="H2692" s="32" t="s">
        <v>4358</v>
      </c>
      <c r="I2692" s="38" t="s">
        <v>4359</v>
      </c>
    </row>
    <row r="2693" spans="2:9" ht="16.2" thickTop="1" thickBot="1" x14ac:dyDescent="0.3">
      <c r="B2693" s="29" t="s">
        <v>4797</v>
      </c>
      <c r="C2693" s="30" t="s">
        <v>1416</v>
      </c>
      <c r="D2693" s="30" t="s">
        <v>4798</v>
      </c>
      <c r="E2693" s="30" t="s">
        <v>4</v>
      </c>
      <c r="F2693" s="31">
        <v>260828.75604417431</v>
      </c>
      <c r="G2693" s="32">
        <v>0</v>
      </c>
      <c r="H2693" s="32" t="s">
        <v>4358</v>
      </c>
      <c r="I2693" s="38" t="s">
        <v>4359</v>
      </c>
    </row>
    <row r="2694" spans="2:9" ht="16.2" thickTop="1" thickBot="1" x14ac:dyDescent="0.3">
      <c r="B2694" s="29" t="s">
        <v>4799</v>
      </c>
      <c r="C2694" s="30" t="s">
        <v>1416</v>
      </c>
      <c r="D2694" s="30" t="s">
        <v>4800</v>
      </c>
      <c r="E2694" s="30" t="s">
        <v>4</v>
      </c>
      <c r="F2694" s="31">
        <v>298423.58725330187</v>
      </c>
      <c r="G2694" s="32">
        <v>0</v>
      </c>
      <c r="H2694" s="32" t="s">
        <v>4358</v>
      </c>
      <c r="I2694" s="38" t="s">
        <v>4359</v>
      </c>
    </row>
    <row r="2695" spans="2:9" ht="16.2" thickTop="1" thickBot="1" x14ac:dyDescent="0.3">
      <c r="B2695" s="29" t="s">
        <v>4801</v>
      </c>
      <c r="C2695" s="30" t="s">
        <v>1416</v>
      </c>
      <c r="D2695" s="30" t="s">
        <v>4802</v>
      </c>
      <c r="E2695" s="30" t="s">
        <v>4</v>
      </c>
      <c r="F2695" s="31">
        <v>304392.05899836792</v>
      </c>
      <c r="G2695" s="32">
        <v>0</v>
      </c>
      <c r="H2695" s="32" t="s">
        <v>4358</v>
      </c>
      <c r="I2695" s="38" t="s">
        <v>4359</v>
      </c>
    </row>
    <row r="2696" spans="2:9" ht="16.2" thickTop="1" thickBot="1" x14ac:dyDescent="0.3">
      <c r="B2696" s="29" t="s">
        <v>4803</v>
      </c>
      <c r="C2696" s="30" t="s">
        <v>1416</v>
      </c>
      <c r="D2696" s="30" t="s">
        <v>4804</v>
      </c>
      <c r="E2696" s="30" t="s">
        <v>4</v>
      </c>
      <c r="F2696" s="31">
        <v>395109.60503481876</v>
      </c>
      <c r="G2696" s="32">
        <v>0</v>
      </c>
      <c r="H2696" s="32" t="s">
        <v>4314</v>
      </c>
      <c r="I2696" s="38" t="s">
        <v>4359</v>
      </c>
    </row>
    <row r="2697" spans="2:9" ht="16.2" thickTop="1" thickBot="1" x14ac:dyDescent="0.3">
      <c r="B2697" s="29" t="s">
        <v>4805</v>
      </c>
      <c r="C2697" s="30" t="s">
        <v>1416</v>
      </c>
      <c r="D2697" s="30" t="s">
        <v>4806</v>
      </c>
      <c r="E2697" s="30" t="s">
        <v>4</v>
      </c>
      <c r="F2697" s="31">
        <v>403011.79713551514</v>
      </c>
      <c r="G2697" s="32">
        <v>0</v>
      </c>
      <c r="H2697" s="32" t="s">
        <v>4314</v>
      </c>
      <c r="I2697" s="38" t="s">
        <v>4359</v>
      </c>
    </row>
    <row r="2698" spans="2:9" ht="16.2" thickTop="1" thickBot="1" x14ac:dyDescent="0.3">
      <c r="B2698" s="29" t="s">
        <v>4807</v>
      </c>
      <c r="C2698" s="30" t="s">
        <v>1416</v>
      </c>
      <c r="D2698" s="30" t="s">
        <v>4808</v>
      </c>
      <c r="E2698" s="30" t="s">
        <v>4</v>
      </c>
      <c r="F2698" s="31">
        <v>482165.32459401985</v>
      </c>
      <c r="G2698" s="32">
        <v>0</v>
      </c>
      <c r="H2698" s="32" t="s">
        <v>4314</v>
      </c>
      <c r="I2698" s="38" t="s">
        <v>4359</v>
      </c>
    </row>
    <row r="2699" spans="2:9" ht="16.2" thickTop="1" thickBot="1" x14ac:dyDescent="0.3">
      <c r="B2699" s="29" t="s">
        <v>4809</v>
      </c>
      <c r="C2699" s="30" t="s">
        <v>1416</v>
      </c>
      <c r="D2699" s="30" t="s">
        <v>4810</v>
      </c>
      <c r="E2699" s="30" t="s">
        <v>4</v>
      </c>
      <c r="F2699" s="31">
        <v>491808.63108590024</v>
      </c>
      <c r="G2699" s="32">
        <v>0</v>
      </c>
      <c r="H2699" s="32" t="s">
        <v>4314</v>
      </c>
      <c r="I2699" s="38" t="s">
        <v>4359</v>
      </c>
    </row>
    <row r="2700" spans="2:9" ht="16.2" thickTop="1" thickBot="1" x14ac:dyDescent="0.3">
      <c r="B2700" s="29" t="s">
        <v>4811</v>
      </c>
      <c r="C2700" s="30" t="s">
        <v>1416</v>
      </c>
      <c r="D2700" s="30" t="s">
        <v>4812</v>
      </c>
      <c r="E2700" s="30" t="s">
        <v>4</v>
      </c>
      <c r="F2700" s="31">
        <v>562695.99317466898</v>
      </c>
      <c r="G2700" s="32">
        <v>0</v>
      </c>
      <c r="H2700" s="32" t="s">
        <v>4314</v>
      </c>
      <c r="I2700" s="38" t="s">
        <v>4359</v>
      </c>
    </row>
    <row r="2701" spans="2:9" ht="16.2" thickTop="1" thickBot="1" x14ac:dyDescent="0.3">
      <c r="B2701" s="29" t="s">
        <v>4813</v>
      </c>
      <c r="C2701" s="30" t="s">
        <v>1416</v>
      </c>
      <c r="D2701" s="30" t="s">
        <v>4814</v>
      </c>
      <c r="E2701" s="30" t="s">
        <v>4</v>
      </c>
      <c r="F2701" s="31">
        <v>573949.9130381624</v>
      </c>
      <c r="G2701" s="32">
        <v>0</v>
      </c>
      <c r="H2701" s="32" t="s">
        <v>4314</v>
      </c>
      <c r="I2701" s="38" t="s">
        <v>4359</v>
      </c>
    </row>
    <row r="2702" spans="2:9" ht="16.2" thickTop="1" thickBot="1" x14ac:dyDescent="0.3">
      <c r="B2702" s="29" t="s">
        <v>4815</v>
      </c>
      <c r="C2702" s="30" t="s">
        <v>1416</v>
      </c>
      <c r="D2702" s="30" t="s">
        <v>4816</v>
      </c>
      <c r="E2702" s="30" t="s">
        <v>4</v>
      </c>
      <c r="F2702" s="31">
        <v>1210346.1773575095</v>
      </c>
      <c r="G2702" s="32">
        <v>0</v>
      </c>
      <c r="H2702" s="32" t="s">
        <v>4321</v>
      </c>
      <c r="I2702" s="34" t="s">
        <v>4817</v>
      </c>
    </row>
    <row r="2703" spans="2:9" ht="16.2" thickTop="1" thickBot="1" x14ac:dyDescent="0.3">
      <c r="B2703" s="29" t="s">
        <v>4818</v>
      </c>
      <c r="C2703" s="30" t="s">
        <v>1416</v>
      </c>
      <c r="D2703" s="30" t="s">
        <v>4819</v>
      </c>
      <c r="E2703" s="30" t="s">
        <v>4</v>
      </c>
      <c r="F2703" s="31">
        <v>1234553.1009046596</v>
      </c>
      <c r="G2703" s="32">
        <v>0</v>
      </c>
      <c r="H2703" s="32" t="s">
        <v>4321</v>
      </c>
      <c r="I2703" s="34" t="s">
        <v>4817</v>
      </c>
    </row>
    <row r="2704" spans="2:9" ht="16.2" thickTop="1" thickBot="1" x14ac:dyDescent="0.3">
      <c r="B2704" s="29" t="s">
        <v>4820</v>
      </c>
      <c r="C2704" s="30" t="s">
        <v>1416</v>
      </c>
      <c r="D2704" s="30" t="s">
        <v>4821</v>
      </c>
      <c r="E2704" s="30" t="s">
        <v>4</v>
      </c>
      <c r="F2704" s="31">
        <v>1367899.7778727172</v>
      </c>
      <c r="G2704" s="32">
        <v>0</v>
      </c>
      <c r="H2704" s="32" t="s">
        <v>4760</v>
      </c>
      <c r="I2704" s="34" t="s">
        <v>4822</v>
      </c>
    </row>
    <row r="2705" spans="2:9" ht="16.2" thickTop="1" thickBot="1" x14ac:dyDescent="0.3">
      <c r="B2705" s="29" t="s">
        <v>4823</v>
      </c>
      <c r="C2705" s="30" t="s">
        <v>1416</v>
      </c>
      <c r="D2705" s="30" t="s">
        <v>4824</v>
      </c>
      <c r="E2705" s="30" t="s">
        <v>4</v>
      </c>
      <c r="F2705" s="31">
        <v>1395257.7734301717</v>
      </c>
      <c r="G2705" s="32">
        <v>0</v>
      </c>
      <c r="H2705" s="32" t="s">
        <v>4760</v>
      </c>
      <c r="I2705" s="34" t="s">
        <v>4822</v>
      </c>
    </row>
    <row r="2706" spans="2:9" ht="16.2" thickTop="1" thickBot="1" x14ac:dyDescent="0.3">
      <c r="B2706" s="29" t="s">
        <v>4825</v>
      </c>
      <c r="C2706" s="30" t="s">
        <v>1416</v>
      </c>
      <c r="D2706" s="30" t="s">
        <v>4826</v>
      </c>
      <c r="E2706" s="30" t="s">
        <v>4</v>
      </c>
      <c r="F2706" s="31">
        <v>1504099.2419380634</v>
      </c>
      <c r="G2706" s="32">
        <v>0</v>
      </c>
      <c r="H2706" s="32" t="s">
        <v>4760</v>
      </c>
      <c r="I2706" s="34" t="s">
        <v>4827</v>
      </c>
    </row>
    <row r="2707" spans="2:9" ht="16.2" thickTop="1" thickBot="1" x14ac:dyDescent="0.3">
      <c r="B2707" s="29" t="s">
        <v>4828</v>
      </c>
      <c r="C2707" s="30" t="s">
        <v>1416</v>
      </c>
      <c r="D2707" s="30" t="s">
        <v>4829</v>
      </c>
      <c r="E2707" s="30" t="s">
        <v>4</v>
      </c>
      <c r="F2707" s="31">
        <v>1534181.2267768248</v>
      </c>
      <c r="G2707" s="32">
        <v>0</v>
      </c>
      <c r="H2707" s="32" t="s">
        <v>4760</v>
      </c>
      <c r="I2707" s="34" t="s">
        <v>4827</v>
      </c>
    </row>
    <row r="2708" spans="2:9" ht="16.2" thickTop="1" thickBot="1" x14ac:dyDescent="0.3">
      <c r="B2708" s="29" t="s">
        <v>4830</v>
      </c>
      <c r="C2708" s="30" t="s">
        <v>1329</v>
      </c>
      <c r="D2708" s="30" t="s">
        <v>4831</v>
      </c>
      <c r="E2708" s="30" t="s">
        <v>4</v>
      </c>
      <c r="F2708" s="40">
        <v>190.51487985297925</v>
      </c>
      <c r="G2708" s="32">
        <v>1</v>
      </c>
      <c r="H2708" s="32"/>
      <c r="I2708" s="34"/>
    </row>
    <row r="2709" spans="2:9" ht="16.2" thickTop="1" thickBot="1" x14ac:dyDescent="0.3">
      <c r="B2709" s="41" t="s">
        <v>592</v>
      </c>
      <c r="C2709" s="32" t="s">
        <v>1329</v>
      </c>
      <c r="D2709" s="32" t="s">
        <v>1176</v>
      </c>
      <c r="E2709" s="32"/>
      <c r="F2709" s="47">
        <v>13922.342633818786</v>
      </c>
      <c r="G2709" s="32">
        <v>0</v>
      </c>
      <c r="H2709" s="32" t="s">
        <v>1374</v>
      </c>
      <c r="I2709" s="32" t="s">
        <v>592</v>
      </c>
    </row>
    <row r="2710" spans="2:9" ht="16.2" thickTop="1" thickBot="1" x14ac:dyDescent="0.3">
      <c r="B2710" s="41" t="s">
        <v>593</v>
      </c>
      <c r="C2710" s="32" t="s">
        <v>1329</v>
      </c>
      <c r="D2710" s="32" t="s">
        <v>1177</v>
      </c>
      <c r="E2710" s="32"/>
      <c r="F2710" s="47">
        <v>15047.906295588116</v>
      </c>
      <c r="G2710" s="32">
        <v>0</v>
      </c>
      <c r="H2710" s="32" t="s">
        <v>1374</v>
      </c>
      <c r="I2710" s="32" t="s">
        <v>593</v>
      </c>
    </row>
    <row r="2711" spans="2:9" ht="16.2" thickTop="1" thickBot="1" x14ac:dyDescent="0.3">
      <c r="B2711" s="41" t="s">
        <v>594</v>
      </c>
      <c r="C2711" s="32" t="s">
        <v>1329</v>
      </c>
      <c r="D2711" s="32" t="s">
        <v>1178</v>
      </c>
      <c r="E2711" s="32"/>
      <c r="F2711" s="47">
        <v>16173.469957357436</v>
      </c>
      <c r="G2711" s="32">
        <v>0</v>
      </c>
      <c r="H2711" s="32" t="s">
        <v>1374</v>
      </c>
      <c r="I2711" s="32" t="s">
        <v>594</v>
      </c>
    </row>
    <row r="2712" spans="2:9" ht="16.2" thickTop="1" thickBot="1" x14ac:dyDescent="0.3">
      <c r="B2712" s="41" t="s">
        <v>595</v>
      </c>
      <c r="C2712" s="32" t="s">
        <v>1329</v>
      </c>
      <c r="D2712" s="32" t="s">
        <v>1179</v>
      </c>
      <c r="E2712" s="32"/>
      <c r="F2712" s="47">
        <v>17299.033619126756</v>
      </c>
      <c r="G2712" s="32">
        <v>0</v>
      </c>
      <c r="H2712" s="32" t="s">
        <v>1374</v>
      </c>
      <c r="I2712" s="32" t="s">
        <v>595</v>
      </c>
    </row>
    <row r="2713" spans="2:9" ht="16.2" thickTop="1" thickBot="1" x14ac:dyDescent="0.3">
      <c r="B2713" s="41" t="s">
        <v>596</v>
      </c>
      <c r="C2713" s="32" t="s">
        <v>1329</v>
      </c>
      <c r="D2713" s="32" t="s">
        <v>1180</v>
      </c>
      <c r="E2713" s="32"/>
      <c r="F2713" s="47">
        <v>18424.597280896083</v>
      </c>
      <c r="G2713" s="32">
        <v>0</v>
      </c>
      <c r="H2713" s="32" t="s">
        <v>1374</v>
      </c>
      <c r="I2713" s="32" t="s">
        <v>596</v>
      </c>
    </row>
    <row r="2714" spans="2:9" ht="16.2" thickTop="1" thickBot="1" x14ac:dyDescent="0.3">
      <c r="B2714" s="41" t="s">
        <v>597</v>
      </c>
      <c r="C2714" s="32" t="s">
        <v>1329</v>
      </c>
      <c r="D2714" s="32" t="s">
        <v>1181</v>
      </c>
      <c r="E2714" s="32"/>
      <c r="F2714" s="47">
        <v>22170.755429731118</v>
      </c>
      <c r="G2714" s="32">
        <v>0</v>
      </c>
      <c r="H2714" s="32" t="s">
        <v>1374</v>
      </c>
      <c r="I2714" s="32" t="s">
        <v>597</v>
      </c>
    </row>
    <row r="2715" spans="2:9" ht="16.2" thickTop="1" thickBot="1" x14ac:dyDescent="0.3">
      <c r="B2715" s="41" t="s">
        <v>598</v>
      </c>
      <c r="C2715" s="32" t="s">
        <v>1329</v>
      </c>
      <c r="D2715" s="32" t="s">
        <v>1182</v>
      </c>
      <c r="E2715" s="32"/>
      <c r="F2715" s="47">
        <v>23805.679185090288</v>
      </c>
      <c r="G2715" s="32">
        <v>0</v>
      </c>
      <c r="H2715" s="32" t="s">
        <v>1374</v>
      </c>
      <c r="I2715" s="32" t="s">
        <v>598</v>
      </c>
    </row>
    <row r="2716" spans="2:9" ht="16.2" thickTop="1" thickBot="1" x14ac:dyDescent="0.3">
      <c r="B2716" s="41" t="s">
        <v>599</v>
      </c>
      <c r="C2716" s="32" t="s">
        <v>1329</v>
      </c>
      <c r="D2716" s="32" t="s">
        <v>1183</v>
      </c>
      <c r="E2716" s="32"/>
      <c r="F2716" s="47">
        <v>25440.602940449455</v>
      </c>
      <c r="G2716" s="32">
        <v>0</v>
      </c>
      <c r="H2716" s="32" t="s">
        <v>1374</v>
      </c>
      <c r="I2716" s="32" t="s">
        <v>599</v>
      </c>
    </row>
    <row r="2717" spans="2:9" ht="16.2" thickTop="1" thickBot="1" x14ac:dyDescent="0.3">
      <c r="B2717" s="41" t="s">
        <v>600</v>
      </c>
      <c r="C2717" s="32" t="s">
        <v>1329</v>
      </c>
      <c r="D2717" s="32" t="s">
        <v>1184</v>
      </c>
      <c r="E2717" s="32"/>
      <c r="F2717" s="47">
        <v>30549.822696295807</v>
      </c>
      <c r="G2717" s="32">
        <v>0</v>
      </c>
      <c r="H2717" s="32" t="s">
        <v>1374</v>
      </c>
      <c r="I2717" s="32" t="s">
        <v>600</v>
      </c>
    </row>
    <row r="2718" spans="2:9" ht="16.2" thickTop="1" thickBot="1" x14ac:dyDescent="0.3">
      <c r="B2718" s="41" t="s">
        <v>601</v>
      </c>
      <c r="C2718" s="32" t="s">
        <v>1329</v>
      </c>
      <c r="D2718" s="32" t="s">
        <v>1185</v>
      </c>
      <c r="E2718" s="32"/>
      <c r="F2718" s="47">
        <v>32792.187868905399</v>
      </c>
      <c r="G2718" s="32">
        <v>0</v>
      </c>
      <c r="H2718" s="32" t="s">
        <v>1374</v>
      </c>
      <c r="I2718" s="32" t="s">
        <v>601</v>
      </c>
    </row>
    <row r="2719" spans="2:9" ht="16.2" thickTop="1" thickBot="1" x14ac:dyDescent="0.3">
      <c r="B2719" s="41" t="s">
        <v>602</v>
      </c>
      <c r="C2719" s="32" t="s">
        <v>1329</v>
      </c>
      <c r="D2719" s="32" t="s">
        <v>1186</v>
      </c>
      <c r="E2719" s="32"/>
      <c r="F2719" s="47">
        <v>35034.553041515013</v>
      </c>
      <c r="G2719" s="32">
        <v>0</v>
      </c>
      <c r="H2719" s="32" t="s">
        <v>1374</v>
      </c>
      <c r="I2719" s="32" t="s">
        <v>602</v>
      </c>
    </row>
    <row r="2720" spans="2:9" ht="16.2" thickTop="1" thickBot="1" x14ac:dyDescent="0.3">
      <c r="B2720" s="41" t="s">
        <v>603</v>
      </c>
      <c r="C2720" s="32" t="s">
        <v>1329</v>
      </c>
      <c r="D2720" s="32" t="s">
        <v>1187</v>
      </c>
      <c r="E2720" s="32"/>
      <c r="F2720" s="47">
        <v>33387.072588775205</v>
      </c>
      <c r="G2720" s="32">
        <v>0</v>
      </c>
      <c r="H2720" s="32" t="s">
        <v>1374</v>
      </c>
      <c r="I2720" s="32" t="s">
        <v>603</v>
      </c>
    </row>
    <row r="2721" spans="2:9" ht="16.2" thickTop="1" thickBot="1" x14ac:dyDescent="0.3">
      <c r="B2721" s="41" t="s">
        <v>604</v>
      </c>
      <c r="C2721" s="32" t="s">
        <v>1329</v>
      </c>
      <c r="D2721" s="32" t="s">
        <v>1188</v>
      </c>
      <c r="E2721" s="32"/>
      <c r="F2721" s="47">
        <v>35862.879391007795</v>
      </c>
      <c r="G2721" s="32">
        <v>0</v>
      </c>
      <c r="H2721" s="32" t="s">
        <v>1374</v>
      </c>
      <c r="I2721" s="32" t="s">
        <v>604</v>
      </c>
    </row>
    <row r="2722" spans="2:9" ht="16.2" thickTop="1" thickBot="1" x14ac:dyDescent="0.3">
      <c r="B2722" s="41" t="s">
        <v>605</v>
      </c>
      <c r="C2722" s="32" t="s">
        <v>1329</v>
      </c>
      <c r="D2722" s="32" t="s">
        <v>1189</v>
      </c>
      <c r="E2722" s="32"/>
      <c r="F2722" s="47">
        <v>38338.686193240384</v>
      </c>
      <c r="G2722" s="32">
        <v>0</v>
      </c>
      <c r="H2722" s="32" t="s">
        <v>1374</v>
      </c>
      <c r="I2722" s="32" t="s">
        <v>605</v>
      </c>
    </row>
    <row r="2723" spans="2:9" ht="16.2" thickTop="1" thickBot="1" x14ac:dyDescent="0.3">
      <c r="B2723" s="32" t="s">
        <v>578</v>
      </c>
      <c r="C2723" s="32" t="s">
        <v>1329</v>
      </c>
      <c r="D2723" s="32" t="s">
        <v>1176</v>
      </c>
      <c r="E2723" s="32"/>
      <c r="F2723" s="47">
        <v>15244.182838717112</v>
      </c>
      <c r="G2723" s="32">
        <v>0</v>
      </c>
      <c r="H2723" s="32" t="s">
        <v>1374</v>
      </c>
      <c r="I2723" s="32" t="s">
        <v>578</v>
      </c>
    </row>
    <row r="2724" spans="2:9" ht="16.2" thickTop="1" thickBot="1" x14ac:dyDescent="0.3">
      <c r="B2724" s="32" t="s">
        <v>579</v>
      </c>
      <c r="C2724" s="32" t="s">
        <v>1329</v>
      </c>
      <c r="D2724" s="32" t="s">
        <v>1177</v>
      </c>
      <c r="E2724" s="32"/>
      <c r="F2724" s="47">
        <v>16478.304718819527</v>
      </c>
      <c r="G2724" s="32">
        <v>0</v>
      </c>
      <c r="H2724" s="32" t="s">
        <v>1374</v>
      </c>
      <c r="I2724" s="32" t="s">
        <v>579</v>
      </c>
    </row>
    <row r="2725" spans="2:9" ht="16.2" thickTop="1" thickBot="1" x14ac:dyDescent="0.3">
      <c r="B2725" s="32" t="s">
        <v>580</v>
      </c>
      <c r="C2725" s="32" t="s">
        <v>1329</v>
      </c>
      <c r="D2725" s="32" t="s">
        <v>1178</v>
      </c>
      <c r="E2725" s="32"/>
      <c r="F2725" s="47">
        <v>17712.426598921946</v>
      </c>
      <c r="G2725" s="32">
        <v>0</v>
      </c>
      <c r="H2725" s="32" t="s">
        <v>1374</v>
      </c>
      <c r="I2725" s="32" t="s">
        <v>580</v>
      </c>
    </row>
    <row r="2726" spans="2:9" ht="16.2" thickTop="1" thickBot="1" x14ac:dyDescent="0.3">
      <c r="B2726" s="32" t="s">
        <v>581</v>
      </c>
      <c r="C2726" s="32" t="s">
        <v>1329</v>
      </c>
      <c r="D2726" s="32" t="s">
        <v>1179</v>
      </c>
      <c r="E2726" s="32"/>
      <c r="F2726" s="47">
        <v>18946.548479024357</v>
      </c>
      <c r="G2726" s="32">
        <v>0</v>
      </c>
      <c r="H2726" s="32" t="s">
        <v>1374</v>
      </c>
      <c r="I2726" s="32" t="s">
        <v>581</v>
      </c>
    </row>
    <row r="2727" spans="2:9" ht="16.2" thickTop="1" thickBot="1" x14ac:dyDescent="0.3">
      <c r="B2727" s="32" t="s">
        <v>582</v>
      </c>
      <c r="C2727" s="32" t="s">
        <v>1329</v>
      </c>
      <c r="D2727" s="32" t="s">
        <v>1180</v>
      </c>
      <c r="E2727" s="32"/>
      <c r="F2727" s="47">
        <v>20180.670359126765</v>
      </c>
      <c r="G2727" s="32">
        <v>0</v>
      </c>
      <c r="H2727" s="32" t="s">
        <v>1374</v>
      </c>
      <c r="I2727" s="32" t="s">
        <v>582</v>
      </c>
    </row>
    <row r="2728" spans="2:9" ht="16.2" thickTop="1" thickBot="1" x14ac:dyDescent="0.3">
      <c r="B2728" s="32" t="s">
        <v>583</v>
      </c>
      <c r="C2728" s="32" t="s">
        <v>1329</v>
      </c>
      <c r="D2728" s="32" t="s">
        <v>1181</v>
      </c>
      <c r="E2728" s="32"/>
      <c r="F2728" s="47">
        <v>24438.130993943603</v>
      </c>
      <c r="G2728" s="32">
        <v>0</v>
      </c>
      <c r="H2728" s="32" t="s">
        <v>1374</v>
      </c>
      <c r="I2728" s="32" t="s">
        <v>583</v>
      </c>
    </row>
    <row r="2729" spans="2:9" ht="16.2" thickTop="1" thickBot="1" x14ac:dyDescent="0.3">
      <c r="B2729" s="32" t="s">
        <v>584</v>
      </c>
      <c r="C2729" s="32" t="s">
        <v>1329</v>
      </c>
      <c r="D2729" s="32" t="s">
        <v>1182</v>
      </c>
      <c r="E2729" s="32"/>
      <c r="F2729" s="47">
        <v>26240.688166344877</v>
      </c>
      <c r="G2729" s="32">
        <v>0</v>
      </c>
      <c r="H2729" s="32" t="s">
        <v>1374</v>
      </c>
      <c r="I2729" s="32" t="s">
        <v>584</v>
      </c>
    </row>
    <row r="2730" spans="2:9" ht="16.2" thickTop="1" thickBot="1" x14ac:dyDescent="0.3">
      <c r="B2730" s="32" t="s">
        <v>585</v>
      </c>
      <c r="C2730" s="32" t="s">
        <v>1329</v>
      </c>
      <c r="D2730" s="32" t="s">
        <v>1183</v>
      </c>
      <c r="E2730" s="32"/>
      <c r="F2730" s="47">
        <v>28043.24533874615</v>
      </c>
      <c r="G2730" s="32">
        <v>0</v>
      </c>
      <c r="H2730" s="32" t="s">
        <v>1374</v>
      </c>
      <c r="I2730" s="32" t="s">
        <v>585</v>
      </c>
    </row>
    <row r="2731" spans="2:9" ht="16.2" thickTop="1" thickBot="1" x14ac:dyDescent="0.3">
      <c r="B2731" s="32" t="s">
        <v>586</v>
      </c>
      <c r="C2731" s="32" t="s">
        <v>1329</v>
      </c>
      <c r="D2731" s="32" t="s">
        <v>1184</v>
      </c>
      <c r="E2731" s="32"/>
      <c r="F2731" s="47">
        <v>33767.104147012185</v>
      </c>
      <c r="G2731" s="32">
        <v>0</v>
      </c>
      <c r="H2731" s="32" t="s">
        <v>1374</v>
      </c>
      <c r="I2731" s="32" t="s">
        <v>586</v>
      </c>
    </row>
    <row r="2732" spans="2:9" ht="16.2" thickTop="1" thickBot="1" x14ac:dyDescent="0.3">
      <c r="B2732" s="32" t="s">
        <v>587</v>
      </c>
      <c r="C2732" s="32" t="s">
        <v>1329</v>
      </c>
      <c r="D2732" s="32" t="s">
        <v>1185</v>
      </c>
      <c r="E2732" s="32"/>
      <c r="F2732" s="47">
        <v>36245.819725078632</v>
      </c>
      <c r="G2732" s="32">
        <v>0</v>
      </c>
      <c r="H2732" s="32" t="s">
        <v>1374</v>
      </c>
      <c r="I2732" s="32" t="s">
        <v>587</v>
      </c>
    </row>
    <row r="2733" spans="2:9" ht="16.2" thickTop="1" thickBot="1" x14ac:dyDescent="0.3">
      <c r="B2733" s="32" t="s">
        <v>588</v>
      </c>
      <c r="C2733" s="32" t="s">
        <v>1329</v>
      </c>
      <c r="D2733" s="32" t="s">
        <v>1186</v>
      </c>
      <c r="E2733" s="32"/>
      <c r="F2733" s="47">
        <v>38724.535303145094</v>
      </c>
      <c r="G2733" s="32">
        <v>0</v>
      </c>
      <c r="H2733" s="32" t="s">
        <v>1374</v>
      </c>
      <c r="I2733" s="32" t="s">
        <v>588</v>
      </c>
    </row>
    <row r="2734" spans="2:9" ht="16.2" thickTop="1" thickBot="1" x14ac:dyDescent="0.3">
      <c r="B2734" s="32" t="s">
        <v>589</v>
      </c>
      <c r="C2734" s="32" t="s">
        <v>1329</v>
      </c>
      <c r="D2734" s="32" t="s">
        <v>1187</v>
      </c>
      <c r="E2734" s="32"/>
      <c r="F2734" s="47">
        <v>36699.418407364705</v>
      </c>
      <c r="G2734" s="32">
        <v>0</v>
      </c>
      <c r="H2734" s="32" t="s">
        <v>1374</v>
      </c>
      <c r="I2734" s="32" t="s">
        <v>589</v>
      </c>
    </row>
    <row r="2735" spans="2:9" ht="16.2" thickTop="1" thickBot="1" x14ac:dyDescent="0.3">
      <c r="B2735" s="32" t="s">
        <v>590</v>
      </c>
      <c r="C2735" s="32" t="s">
        <v>1329</v>
      </c>
      <c r="D2735" s="32" t="s">
        <v>1188</v>
      </c>
      <c r="E2735" s="32"/>
      <c r="F2735" s="47">
        <v>39422.330648862458</v>
      </c>
      <c r="G2735" s="32">
        <v>0</v>
      </c>
      <c r="H2735" s="32" t="s">
        <v>1374</v>
      </c>
      <c r="I2735" s="32" t="s">
        <v>590</v>
      </c>
    </row>
    <row r="2736" spans="2:9" ht="16.2" thickTop="1" thickBot="1" x14ac:dyDescent="0.3">
      <c r="B2736" s="32" t="s">
        <v>591</v>
      </c>
      <c r="C2736" s="32" t="s">
        <v>1329</v>
      </c>
      <c r="D2736" s="32" t="s">
        <v>1189</v>
      </c>
      <c r="E2736" s="32"/>
      <c r="F2736" s="47">
        <v>42145.242890360234</v>
      </c>
      <c r="G2736" s="32">
        <v>0</v>
      </c>
      <c r="H2736" s="32" t="s">
        <v>1374</v>
      </c>
      <c r="I2736" s="32" t="s">
        <v>591</v>
      </c>
    </row>
    <row r="2737" spans="2:9" ht="16.2" thickTop="1" thickBot="1" x14ac:dyDescent="0.3">
      <c r="B2737" s="32" t="s">
        <v>564</v>
      </c>
      <c r="C2737" s="32" t="s">
        <v>1329</v>
      </c>
      <c r="D2737" s="32" t="s">
        <v>1176</v>
      </c>
      <c r="E2737" s="32"/>
      <c r="F2737" s="47">
        <v>17344.03872623697</v>
      </c>
      <c r="G2737" s="32">
        <v>0</v>
      </c>
      <c r="H2737" s="32" t="s">
        <v>1374</v>
      </c>
      <c r="I2737" s="32" t="s">
        <v>564</v>
      </c>
    </row>
    <row r="2738" spans="2:9" ht="16.2" thickTop="1" thickBot="1" x14ac:dyDescent="0.3">
      <c r="B2738" s="32" t="s">
        <v>565</v>
      </c>
      <c r="C2738" s="32" t="s">
        <v>1329</v>
      </c>
      <c r="D2738" s="32" t="s">
        <v>1177</v>
      </c>
      <c r="E2738" s="32"/>
      <c r="F2738" s="47">
        <v>18754.156002405045</v>
      </c>
      <c r="G2738" s="32">
        <v>0</v>
      </c>
      <c r="H2738" s="32" t="s">
        <v>1374</v>
      </c>
      <c r="I2738" s="32" t="s">
        <v>565</v>
      </c>
    </row>
    <row r="2739" spans="2:9" ht="16.2" thickTop="1" thickBot="1" x14ac:dyDescent="0.3">
      <c r="B2739" s="32" t="s">
        <v>566</v>
      </c>
      <c r="C2739" s="32" t="s">
        <v>1329</v>
      </c>
      <c r="D2739" s="32" t="s">
        <v>1178</v>
      </c>
      <c r="E2739" s="32"/>
      <c r="F2739" s="47">
        <v>20164.273278573117</v>
      </c>
      <c r="G2739" s="32">
        <v>0</v>
      </c>
      <c r="H2739" s="32" t="s">
        <v>1374</v>
      </c>
      <c r="I2739" s="32" t="s">
        <v>566</v>
      </c>
    </row>
    <row r="2740" spans="2:9" ht="16.2" thickTop="1" thickBot="1" x14ac:dyDescent="0.3">
      <c r="B2740" s="32" t="s">
        <v>567</v>
      </c>
      <c r="C2740" s="32" t="s">
        <v>1329</v>
      </c>
      <c r="D2740" s="32" t="s">
        <v>1179</v>
      </c>
      <c r="E2740" s="32"/>
      <c r="F2740" s="47">
        <v>21574.390554741189</v>
      </c>
      <c r="G2740" s="32">
        <v>0</v>
      </c>
      <c r="H2740" s="32" t="s">
        <v>1374</v>
      </c>
      <c r="I2740" s="32" t="s">
        <v>567</v>
      </c>
    </row>
    <row r="2741" spans="2:9" ht="16.2" thickTop="1" thickBot="1" x14ac:dyDescent="0.3">
      <c r="B2741" s="32" t="s">
        <v>568</v>
      </c>
      <c r="C2741" s="32" t="s">
        <v>1329</v>
      </c>
      <c r="D2741" s="32" t="s">
        <v>1180</v>
      </c>
      <c r="E2741" s="32"/>
      <c r="F2741" s="47">
        <v>22984.507830909261</v>
      </c>
      <c r="G2741" s="32">
        <v>0</v>
      </c>
      <c r="H2741" s="32" t="s">
        <v>1374</v>
      </c>
      <c r="I2741" s="32" t="s">
        <v>568</v>
      </c>
    </row>
    <row r="2742" spans="2:9" ht="16.2" thickTop="1" thickBot="1" x14ac:dyDescent="0.3">
      <c r="B2742" s="32" t="s">
        <v>569</v>
      </c>
      <c r="C2742" s="32" t="s">
        <v>1329</v>
      </c>
      <c r="D2742" s="32" t="s">
        <v>1181</v>
      </c>
      <c r="E2742" s="32"/>
      <c r="F2742" s="47">
        <v>28057.752690966467</v>
      </c>
      <c r="G2742" s="32">
        <v>0</v>
      </c>
      <c r="H2742" s="32" t="s">
        <v>1374</v>
      </c>
      <c r="I2742" s="32" t="s">
        <v>569</v>
      </c>
    </row>
    <row r="2743" spans="2:9" ht="16.2" thickTop="1" thickBot="1" x14ac:dyDescent="0.3">
      <c r="B2743" s="32" t="s">
        <v>570</v>
      </c>
      <c r="C2743" s="32" t="s">
        <v>1329</v>
      </c>
      <c r="D2743" s="32" t="s">
        <v>1182</v>
      </c>
      <c r="E2743" s="32"/>
      <c r="F2743" s="47">
        <v>30132.703714957293</v>
      </c>
      <c r="G2743" s="32">
        <v>0</v>
      </c>
      <c r="H2743" s="32" t="s">
        <v>1374</v>
      </c>
      <c r="I2743" s="32" t="s">
        <v>570</v>
      </c>
    </row>
    <row r="2744" spans="2:9" ht="16.2" thickTop="1" thickBot="1" x14ac:dyDescent="0.3">
      <c r="B2744" s="32" t="s">
        <v>571</v>
      </c>
      <c r="C2744" s="32" t="s">
        <v>1329</v>
      </c>
      <c r="D2744" s="32" t="s">
        <v>1183</v>
      </c>
      <c r="E2744" s="32"/>
      <c r="F2744" s="47">
        <v>32207.65473894812</v>
      </c>
      <c r="G2744" s="32">
        <v>0</v>
      </c>
      <c r="H2744" s="32" t="s">
        <v>1374</v>
      </c>
      <c r="I2744" s="32" t="s">
        <v>571</v>
      </c>
    </row>
    <row r="2745" spans="2:9" ht="16.2" thickTop="1" thickBot="1" x14ac:dyDescent="0.3">
      <c r="B2745" s="32" t="s">
        <v>572</v>
      </c>
      <c r="C2745" s="32" t="s">
        <v>1329</v>
      </c>
      <c r="D2745" s="32" t="s">
        <v>1184</v>
      </c>
      <c r="E2745" s="32"/>
      <c r="F2745" s="47">
        <v>38903.392629740818</v>
      </c>
      <c r="G2745" s="32">
        <v>0</v>
      </c>
      <c r="H2745" s="32" t="s">
        <v>1374</v>
      </c>
      <c r="I2745" s="32" t="s">
        <v>572</v>
      </c>
    </row>
    <row r="2746" spans="2:9" ht="16.2" thickTop="1" thickBot="1" x14ac:dyDescent="0.3">
      <c r="B2746" s="32" t="s">
        <v>573</v>
      </c>
      <c r="C2746" s="32" t="s">
        <v>1329</v>
      </c>
      <c r="D2746" s="32" t="s">
        <v>1185</v>
      </c>
      <c r="E2746" s="32"/>
      <c r="F2746" s="47">
        <v>41766.165660126848</v>
      </c>
      <c r="G2746" s="32">
        <v>0</v>
      </c>
      <c r="H2746" s="32" t="s">
        <v>1374</v>
      </c>
      <c r="I2746" s="32" t="s">
        <v>573</v>
      </c>
    </row>
    <row r="2747" spans="2:9" ht="16.2" thickTop="1" thickBot="1" x14ac:dyDescent="0.3">
      <c r="B2747" s="32" t="s">
        <v>574</v>
      </c>
      <c r="C2747" s="32" t="s">
        <v>1329</v>
      </c>
      <c r="D2747" s="32" t="s">
        <v>1186</v>
      </c>
      <c r="E2747" s="32"/>
      <c r="F2747" s="47">
        <v>44628.93869051287</v>
      </c>
      <c r="G2747" s="32">
        <v>0</v>
      </c>
      <c r="H2747" s="32" t="s">
        <v>1374</v>
      </c>
      <c r="I2747" s="32" t="s">
        <v>574</v>
      </c>
    </row>
    <row r="2748" spans="2:9" ht="16.2" thickTop="1" thickBot="1" x14ac:dyDescent="0.3">
      <c r="B2748" s="32" t="s">
        <v>575</v>
      </c>
      <c r="C2748" s="32" t="s">
        <v>1329</v>
      </c>
      <c r="D2748" s="32" t="s">
        <v>1187</v>
      </c>
      <c r="E2748" s="32"/>
      <c r="F2748" s="47">
        <v>41983.075824092106</v>
      </c>
      <c r="G2748" s="32">
        <v>0</v>
      </c>
      <c r="H2748" s="32" t="s">
        <v>1374</v>
      </c>
      <c r="I2748" s="32" t="s">
        <v>575</v>
      </c>
    </row>
    <row r="2749" spans="2:9" ht="16.2" thickTop="1" thickBot="1" x14ac:dyDescent="0.3">
      <c r="B2749" s="32" t="s">
        <v>576</v>
      </c>
      <c r="C2749" s="32" t="s">
        <v>1329</v>
      </c>
      <c r="D2749" s="32" t="s">
        <v>1188</v>
      </c>
      <c r="E2749" s="32"/>
      <c r="F2749" s="47">
        <v>45107.27004928908</v>
      </c>
      <c r="G2749" s="32">
        <v>0</v>
      </c>
      <c r="H2749" s="32" t="s">
        <v>1374</v>
      </c>
      <c r="I2749" s="32" t="s">
        <v>576</v>
      </c>
    </row>
    <row r="2750" spans="2:9" ht="16.2" thickTop="1" thickBot="1" x14ac:dyDescent="0.3">
      <c r="B2750" s="32" t="s">
        <v>577</v>
      </c>
      <c r="C2750" s="32" t="s">
        <v>1329</v>
      </c>
      <c r="D2750" s="32" t="s">
        <v>1189</v>
      </c>
      <c r="E2750" s="32"/>
      <c r="F2750" s="47">
        <v>48231.464274486039</v>
      </c>
      <c r="G2750" s="32">
        <v>0</v>
      </c>
      <c r="H2750" s="32" t="s">
        <v>1374</v>
      </c>
      <c r="I2750" s="32" t="s">
        <v>577</v>
      </c>
    </row>
    <row r="2751" spans="2:9" ht="16.2" thickTop="1" thickBot="1" x14ac:dyDescent="0.3">
      <c r="B2751" s="32" t="s">
        <v>508</v>
      </c>
      <c r="C2751" s="32" t="s">
        <v>1329</v>
      </c>
      <c r="D2751" s="32" t="s">
        <v>1176</v>
      </c>
      <c r="E2751" s="32"/>
      <c r="F2751" s="47">
        <v>12496.084655019655</v>
      </c>
      <c r="G2751" s="32">
        <v>0</v>
      </c>
      <c r="H2751" s="32" t="s">
        <v>1374</v>
      </c>
      <c r="I2751" s="32" t="s">
        <v>508</v>
      </c>
    </row>
    <row r="2752" spans="2:9" ht="16.2" thickTop="1" thickBot="1" x14ac:dyDescent="0.3">
      <c r="B2752" s="32" t="s">
        <v>509</v>
      </c>
      <c r="C2752" s="32" t="s">
        <v>1329</v>
      </c>
      <c r="D2752" s="32" t="s">
        <v>1177</v>
      </c>
      <c r="E2752" s="32"/>
      <c r="F2752" s="47">
        <v>13629.33555636942</v>
      </c>
      <c r="G2752" s="32">
        <v>0</v>
      </c>
      <c r="H2752" s="32" t="s">
        <v>1374</v>
      </c>
      <c r="I2752" s="32" t="s">
        <v>509</v>
      </c>
    </row>
    <row r="2753" spans="2:9" ht="16.2" thickTop="1" thickBot="1" x14ac:dyDescent="0.3">
      <c r="B2753" s="32" t="s">
        <v>510</v>
      </c>
      <c r="C2753" s="32" t="s">
        <v>1329</v>
      </c>
      <c r="D2753" s="32" t="s">
        <v>1178</v>
      </c>
      <c r="E2753" s="32"/>
      <c r="F2753" s="47">
        <v>14762.586457719186</v>
      </c>
      <c r="G2753" s="32">
        <v>0</v>
      </c>
      <c r="H2753" s="32" t="s">
        <v>1374</v>
      </c>
      <c r="I2753" s="32" t="s">
        <v>510</v>
      </c>
    </row>
    <row r="2754" spans="2:9" ht="16.2" thickTop="1" thickBot="1" x14ac:dyDescent="0.3">
      <c r="B2754" s="32" t="s">
        <v>511</v>
      </c>
      <c r="C2754" s="32" t="s">
        <v>1329</v>
      </c>
      <c r="D2754" s="32" t="s">
        <v>1179</v>
      </c>
      <c r="E2754" s="32"/>
      <c r="F2754" s="47">
        <v>15895.837359068961</v>
      </c>
      <c r="G2754" s="32">
        <v>0</v>
      </c>
      <c r="H2754" s="32" t="s">
        <v>1374</v>
      </c>
      <c r="I2754" s="32" t="s">
        <v>511</v>
      </c>
    </row>
    <row r="2755" spans="2:9" ht="16.2" thickTop="1" thickBot="1" x14ac:dyDescent="0.3">
      <c r="B2755" s="32" t="s">
        <v>512</v>
      </c>
      <c r="C2755" s="32" t="s">
        <v>1329</v>
      </c>
      <c r="D2755" s="32" t="s">
        <v>1180</v>
      </c>
      <c r="E2755" s="32"/>
      <c r="F2755" s="47">
        <v>17029.088260418728</v>
      </c>
      <c r="G2755" s="32">
        <v>0</v>
      </c>
      <c r="H2755" s="32" t="s">
        <v>1374</v>
      </c>
      <c r="I2755" s="32" t="s">
        <v>512</v>
      </c>
    </row>
    <row r="2756" spans="2:9" ht="16.2" thickTop="1" thickBot="1" x14ac:dyDescent="0.3">
      <c r="B2756" s="32" t="s">
        <v>513</v>
      </c>
      <c r="C2756" s="32" t="s">
        <v>1329</v>
      </c>
      <c r="D2756" s="32" t="s">
        <v>1181</v>
      </c>
      <c r="E2756" s="32"/>
      <c r="F2756" s="47">
        <v>21238.445790394453</v>
      </c>
      <c r="G2756" s="32">
        <v>0</v>
      </c>
      <c r="H2756" s="32" t="s">
        <v>1374</v>
      </c>
      <c r="I2756" s="32" t="s">
        <v>513</v>
      </c>
    </row>
    <row r="2757" spans="2:9" ht="16.2" thickTop="1" thickBot="1" x14ac:dyDescent="0.3">
      <c r="B2757" s="32" t="s">
        <v>514</v>
      </c>
      <c r="C2757" s="32" t="s">
        <v>1329</v>
      </c>
      <c r="D2757" s="32" t="s">
        <v>1182</v>
      </c>
      <c r="E2757" s="32"/>
      <c r="F2757" s="47">
        <v>22976.96953048079</v>
      </c>
      <c r="G2757" s="32">
        <v>0</v>
      </c>
      <c r="H2757" s="32" t="s">
        <v>1374</v>
      </c>
      <c r="I2757" s="32" t="s">
        <v>514</v>
      </c>
    </row>
    <row r="2758" spans="2:9" ht="16.2" thickTop="1" thickBot="1" x14ac:dyDescent="0.3">
      <c r="B2758" s="32" t="s">
        <v>515</v>
      </c>
      <c r="C2758" s="32" t="s">
        <v>1329</v>
      </c>
      <c r="D2758" s="32" t="s">
        <v>1183</v>
      </c>
      <c r="E2758" s="32"/>
      <c r="F2758" s="47">
        <v>24715.493270567134</v>
      </c>
      <c r="G2758" s="32">
        <v>0</v>
      </c>
      <c r="H2758" s="32" t="s">
        <v>1374</v>
      </c>
      <c r="I2758" s="32" t="s">
        <v>515</v>
      </c>
    </row>
    <row r="2759" spans="2:9" ht="16.2" thickTop="1" thickBot="1" x14ac:dyDescent="0.3">
      <c r="B2759" s="32" t="s">
        <v>516</v>
      </c>
      <c r="C2759" s="32" t="s">
        <v>1329</v>
      </c>
      <c r="D2759" s="32" t="s">
        <v>1184</v>
      </c>
      <c r="E2759" s="32"/>
      <c r="F2759" s="47">
        <v>30094.128577863539</v>
      </c>
      <c r="G2759" s="32">
        <v>0</v>
      </c>
      <c r="H2759" s="32" t="s">
        <v>1374</v>
      </c>
      <c r="I2759" s="32" t="s">
        <v>516</v>
      </c>
    </row>
    <row r="2760" spans="2:9" ht="16.2" thickTop="1" thickBot="1" x14ac:dyDescent="0.3">
      <c r="B2760" s="32" t="s">
        <v>517</v>
      </c>
      <c r="C2760" s="32" t="s">
        <v>1329</v>
      </c>
      <c r="D2760" s="32" t="s">
        <v>1185</v>
      </c>
      <c r="E2760" s="32"/>
      <c r="F2760" s="47">
        <v>32547.152837057292</v>
      </c>
      <c r="G2760" s="32">
        <v>0</v>
      </c>
      <c r="H2760" s="32" t="s">
        <v>1374</v>
      </c>
      <c r="I2760" s="32" t="s">
        <v>517</v>
      </c>
    </row>
    <row r="2761" spans="2:9" ht="16.2" thickTop="1" thickBot="1" x14ac:dyDescent="0.3">
      <c r="B2761" s="32" t="s">
        <v>518</v>
      </c>
      <c r="C2761" s="32" t="s">
        <v>1329</v>
      </c>
      <c r="D2761" s="32" t="s">
        <v>1186</v>
      </c>
      <c r="E2761" s="32"/>
      <c r="F2761" s="47">
        <v>35000.177096251027</v>
      </c>
      <c r="G2761" s="32">
        <v>0</v>
      </c>
      <c r="H2761" s="32" t="s">
        <v>1374</v>
      </c>
      <c r="I2761" s="32" t="s">
        <v>518</v>
      </c>
    </row>
    <row r="2762" spans="2:9" ht="16.2" thickTop="1" thickBot="1" x14ac:dyDescent="0.3">
      <c r="B2762" s="32" t="s">
        <v>519</v>
      </c>
      <c r="C2762" s="32" t="s">
        <v>1329</v>
      </c>
      <c r="D2762" s="32" t="s">
        <v>1187</v>
      </c>
      <c r="E2762" s="32"/>
      <c r="F2762" s="47">
        <v>31189.620020467908</v>
      </c>
      <c r="G2762" s="32">
        <v>0</v>
      </c>
      <c r="H2762" s="32" t="s">
        <v>1374</v>
      </c>
      <c r="I2762" s="32" t="s">
        <v>519</v>
      </c>
    </row>
    <row r="2763" spans="2:9" ht="16.2" thickTop="1" thickBot="1" x14ac:dyDescent="0.3">
      <c r="B2763" s="32" t="s">
        <v>520</v>
      </c>
      <c r="C2763" s="32" t="s">
        <v>1329</v>
      </c>
      <c r="D2763" s="32" t="s">
        <v>1188</v>
      </c>
      <c r="E2763" s="32"/>
      <c r="F2763" s="47">
        <v>33757.051551765442</v>
      </c>
      <c r="G2763" s="32">
        <v>0</v>
      </c>
      <c r="H2763" s="32" t="s">
        <v>1374</v>
      </c>
      <c r="I2763" s="32" t="s">
        <v>520</v>
      </c>
    </row>
    <row r="2764" spans="2:9" ht="16.2" thickTop="1" thickBot="1" x14ac:dyDescent="0.3">
      <c r="B2764" s="32" t="s">
        <v>521</v>
      </c>
      <c r="C2764" s="32" t="s">
        <v>1329</v>
      </c>
      <c r="D2764" s="32" t="s">
        <v>1189</v>
      </c>
      <c r="E2764" s="32"/>
      <c r="F2764" s="47">
        <v>36324.483083063002</v>
      </c>
      <c r="G2764" s="32">
        <v>0</v>
      </c>
      <c r="H2764" s="32" t="s">
        <v>1374</v>
      </c>
      <c r="I2764" s="32" t="s">
        <v>521</v>
      </c>
    </row>
    <row r="2765" spans="2:9" ht="16.2" thickTop="1" thickBot="1" x14ac:dyDescent="0.3">
      <c r="B2765" s="32" t="s">
        <v>494</v>
      </c>
      <c r="C2765" s="32" t="s">
        <v>1329</v>
      </c>
      <c r="D2765" s="32" t="s">
        <v>1176</v>
      </c>
      <c r="E2765" s="32"/>
      <c r="F2765" s="47">
        <v>13693.659769731881</v>
      </c>
      <c r="G2765" s="32">
        <v>0</v>
      </c>
      <c r="H2765" s="32" t="s">
        <v>1374</v>
      </c>
      <c r="I2765" s="32" t="s">
        <v>494</v>
      </c>
    </row>
    <row r="2766" spans="2:9" ht="16.2" thickTop="1" thickBot="1" x14ac:dyDescent="0.3">
      <c r="B2766" s="32" t="s">
        <v>495</v>
      </c>
      <c r="C2766" s="32" t="s">
        <v>1329</v>
      </c>
      <c r="D2766" s="32" t="s">
        <v>1177</v>
      </c>
      <c r="E2766" s="32"/>
      <c r="F2766" s="47">
        <v>14937.10245381783</v>
      </c>
      <c r="G2766" s="32">
        <v>0</v>
      </c>
      <c r="H2766" s="32" t="s">
        <v>1374</v>
      </c>
      <c r="I2766" s="32" t="s">
        <v>495</v>
      </c>
    </row>
    <row r="2767" spans="2:9" ht="16.2" thickTop="1" thickBot="1" x14ac:dyDescent="0.3">
      <c r="B2767" s="32" t="s">
        <v>496</v>
      </c>
      <c r="C2767" s="32" t="s">
        <v>1329</v>
      </c>
      <c r="D2767" s="32" t="s">
        <v>1178</v>
      </c>
      <c r="E2767" s="32"/>
      <c r="F2767" s="47">
        <v>16180.545137903779</v>
      </c>
      <c r="G2767" s="32">
        <v>0</v>
      </c>
      <c r="H2767" s="32" t="s">
        <v>1374</v>
      </c>
      <c r="I2767" s="32" t="s">
        <v>496</v>
      </c>
    </row>
    <row r="2768" spans="2:9" ht="16.2" thickTop="1" thickBot="1" x14ac:dyDescent="0.3">
      <c r="B2768" s="32" t="s">
        <v>497</v>
      </c>
      <c r="C2768" s="32" t="s">
        <v>1329</v>
      </c>
      <c r="D2768" s="32" t="s">
        <v>1179</v>
      </c>
      <c r="E2768" s="32"/>
      <c r="F2768" s="47">
        <v>17423.987821989729</v>
      </c>
      <c r="G2768" s="32">
        <v>0</v>
      </c>
      <c r="H2768" s="32" t="s">
        <v>1374</v>
      </c>
      <c r="I2768" s="32" t="s">
        <v>497</v>
      </c>
    </row>
    <row r="2769" spans="2:9" ht="16.2" thickTop="1" thickBot="1" x14ac:dyDescent="0.3">
      <c r="B2769" s="32" t="s">
        <v>498</v>
      </c>
      <c r="C2769" s="32" t="s">
        <v>1329</v>
      </c>
      <c r="D2769" s="32" t="s">
        <v>1180</v>
      </c>
      <c r="E2769" s="32"/>
      <c r="F2769" s="47">
        <v>18667.430506075678</v>
      </c>
      <c r="G2769" s="32">
        <v>0</v>
      </c>
      <c r="H2769" s="32" t="s">
        <v>1374</v>
      </c>
      <c r="I2769" s="32" t="s">
        <v>498</v>
      </c>
    </row>
    <row r="2770" spans="2:9" ht="16.2" thickTop="1" thickBot="1" x14ac:dyDescent="0.3">
      <c r="B2770" s="32" t="s">
        <v>499</v>
      </c>
      <c r="C2770" s="32" t="s">
        <v>1329</v>
      </c>
      <c r="D2770" s="32" t="s">
        <v>1181</v>
      </c>
      <c r="E2770" s="32"/>
      <c r="F2770" s="47">
        <v>23420.176892723663</v>
      </c>
      <c r="G2770" s="32">
        <v>0</v>
      </c>
      <c r="H2770" s="32" t="s">
        <v>1374</v>
      </c>
      <c r="I2770" s="32" t="s">
        <v>499</v>
      </c>
    </row>
    <row r="2771" spans="2:9" ht="16.2" thickTop="1" thickBot="1" x14ac:dyDescent="0.3">
      <c r="B2771" s="32" t="s">
        <v>500</v>
      </c>
      <c r="C2771" s="32" t="s">
        <v>1329</v>
      </c>
      <c r="D2771" s="32" t="s">
        <v>1182</v>
      </c>
      <c r="E2771" s="32"/>
      <c r="F2771" s="47">
        <v>25337.651015979533</v>
      </c>
      <c r="G2771" s="32">
        <v>0</v>
      </c>
      <c r="H2771" s="32" t="s">
        <v>1374</v>
      </c>
      <c r="I2771" s="32" t="s">
        <v>500</v>
      </c>
    </row>
    <row r="2772" spans="2:9" ht="16.2" thickTop="1" thickBot="1" x14ac:dyDescent="0.3">
      <c r="B2772" s="32" t="s">
        <v>501</v>
      </c>
      <c r="C2772" s="32" t="s">
        <v>1329</v>
      </c>
      <c r="D2772" s="32" t="s">
        <v>1183</v>
      </c>
      <c r="E2772" s="32"/>
      <c r="F2772" s="47">
        <v>27255.125139235399</v>
      </c>
      <c r="G2772" s="32">
        <v>0</v>
      </c>
      <c r="H2772" s="32" t="s">
        <v>1374</v>
      </c>
      <c r="I2772" s="32" t="s">
        <v>501</v>
      </c>
    </row>
    <row r="2773" spans="2:9" ht="16.2" thickTop="1" thickBot="1" x14ac:dyDescent="0.3">
      <c r="B2773" s="32" t="s">
        <v>502</v>
      </c>
      <c r="C2773" s="32" t="s">
        <v>1329</v>
      </c>
      <c r="D2773" s="32" t="s">
        <v>1184</v>
      </c>
      <c r="E2773" s="32"/>
      <c r="F2773" s="47">
        <v>33258.084810457491</v>
      </c>
      <c r="G2773" s="32">
        <v>0</v>
      </c>
      <c r="H2773" s="32" t="s">
        <v>1374</v>
      </c>
      <c r="I2773" s="32" t="s">
        <v>502</v>
      </c>
    </row>
    <row r="2774" spans="2:9" ht="16.2" thickTop="1" thickBot="1" x14ac:dyDescent="0.3">
      <c r="B2774" s="32" t="s">
        <v>503</v>
      </c>
      <c r="C2774" s="32" t="s">
        <v>1329</v>
      </c>
      <c r="D2774" s="32" t="s">
        <v>1185</v>
      </c>
      <c r="E2774" s="32"/>
      <c r="F2774" s="47">
        <v>35969.19034131027</v>
      </c>
      <c r="G2774" s="32">
        <v>0</v>
      </c>
      <c r="H2774" s="32" t="s">
        <v>1374</v>
      </c>
      <c r="I2774" s="32" t="s">
        <v>503</v>
      </c>
    </row>
    <row r="2775" spans="2:9" ht="16.2" thickTop="1" thickBot="1" x14ac:dyDescent="0.3">
      <c r="B2775" s="32" t="s">
        <v>504</v>
      </c>
      <c r="C2775" s="32" t="s">
        <v>1329</v>
      </c>
      <c r="D2775" s="32" t="s">
        <v>1186</v>
      </c>
      <c r="E2775" s="32"/>
      <c r="F2775" s="47">
        <v>38680.295872163049</v>
      </c>
      <c r="G2775" s="32">
        <v>0</v>
      </c>
      <c r="H2775" s="32" t="s">
        <v>1374</v>
      </c>
      <c r="I2775" s="32" t="s">
        <v>504</v>
      </c>
    </row>
    <row r="2776" spans="2:9" ht="16.2" thickTop="1" thickBot="1" x14ac:dyDescent="0.3">
      <c r="B2776" s="32" t="s">
        <v>505</v>
      </c>
      <c r="C2776" s="32" t="s">
        <v>1329</v>
      </c>
      <c r="D2776" s="32" t="s">
        <v>1187</v>
      </c>
      <c r="E2776" s="32"/>
      <c r="F2776" s="47">
        <v>34310.582401336294</v>
      </c>
      <c r="G2776" s="32">
        <v>0</v>
      </c>
      <c r="H2776" s="32" t="s">
        <v>1374</v>
      </c>
      <c r="I2776" s="32" t="s">
        <v>505</v>
      </c>
    </row>
    <row r="2777" spans="2:9" ht="16.2" thickTop="1" thickBot="1" x14ac:dyDescent="0.3">
      <c r="B2777" s="32" t="s">
        <v>506</v>
      </c>
      <c r="C2777" s="32" t="s">
        <v>1329</v>
      </c>
      <c r="D2777" s="32" t="s">
        <v>1188</v>
      </c>
      <c r="E2777" s="32"/>
      <c r="F2777" s="47">
        <v>37136.165694752643</v>
      </c>
      <c r="G2777" s="32">
        <v>0</v>
      </c>
      <c r="H2777" s="32" t="s">
        <v>1374</v>
      </c>
      <c r="I2777" s="32" t="s">
        <v>506</v>
      </c>
    </row>
    <row r="2778" spans="2:9" ht="16.2" thickTop="1" thickBot="1" x14ac:dyDescent="0.3">
      <c r="B2778" s="32" t="s">
        <v>507</v>
      </c>
      <c r="C2778" s="32" t="s">
        <v>1329</v>
      </c>
      <c r="D2778" s="32" t="s">
        <v>1189</v>
      </c>
      <c r="E2778" s="32"/>
      <c r="F2778" s="47">
        <v>39961.748988168991</v>
      </c>
      <c r="G2778" s="32">
        <v>0</v>
      </c>
      <c r="H2778" s="32" t="s">
        <v>1374</v>
      </c>
      <c r="I2778" s="32" t="s">
        <v>507</v>
      </c>
    </row>
    <row r="2779" spans="2:9" ht="16.2" thickTop="1" thickBot="1" x14ac:dyDescent="0.3">
      <c r="B2779" s="32" t="s">
        <v>480</v>
      </c>
      <c r="C2779" s="32" t="s">
        <v>1329</v>
      </c>
      <c r="D2779" s="32" t="s">
        <v>1176</v>
      </c>
      <c r="E2779" s="32"/>
      <c r="F2779" s="47">
        <v>15589.411424622829</v>
      </c>
      <c r="G2779" s="32">
        <v>0</v>
      </c>
      <c r="H2779" s="32" t="s">
        <v>1374</v>
      </c>
      <c r="I2779" s="32" t="s">
        <v>480</v>
      </c>
    </row>
    <row r="2780" spans="2:9" ht="16.2" thickTop="1" thickBot="1" x14ac:dyDescent="0.3">
      <c r="B2780" s="32" t="s">
        <v>481</v>
      </c>
      <c r="C2780" s="32" t="s">
        <v>1329</v>
      </c>
      <c r="D2780" s="32" t="s">
        <v>1177</v>
      </c>
      <c r="E2780" s="32"/>
      <c r="F2780" s="47">
        <v>17011.319324239088</v>
      </c>
      <c r="G2780" s="32">
        <v>0</v>
      </c>
      <c r="H2780" s="32" t="s">
        <v>1374</v>
      </c>
      <c r="I2780" s="32" t="s">
        <v>481</v>
      </c>
    </row>
    <row r="2781" spans="2:9" ht="16.2" thickTop="1" thickBot="1" x14ac:dyDescent="0.3">
      <c r="B2781" s="32" t="s">
        <v>482</v>
      </c>
      <c r="C2781" s="32" t="s">
        <v>1329</v>
      </c>
      <c r="D2781" s="32" t="s">
        <v>1178</v>
      </c>
      <c r="E2781" s="32"/>
      <c r="F2781" s="47">
        <v>18433.22722385536</v>
      </c>
      <c r="G2781" s="32">
        <v>0</v>
      </c>
      <c r="H2781" s="32" t="s">
        <v>1374</v>
      </c>
      <c r="I2781" s="32" t="s">
        <v>482</v>
      </c>
    </row>
    <row r="2782" spans="2:9" ht="16.2" thickTop="1" thickBot="1" x14ac:dyDescent="0.3">
      <c r="B2782" s="32" t="s">
        <v>483</v>
      </c>
      <c r="C2782" s="32" t="s">
        <v>1329</v>
      </c>
      <c r="D2782" s="32" t="s">
        <v>1179</v>
      </c>
      <c r="E2782" s="32"/>
      <c r="F2782" s="47">
        <v>19855.13512347162</v>
      </c>
      <c r="G2782" s="32">
        <v>0</v>
      </c>
      <c r="H2782" s="32" t="s">
        <v>1374</v>
      </c>
      <c r="I2782" s="32" t="s">
        <v>483</v>
      </c>
    </row>
    <row r="2783" spans="2:9" ht="16.2" thickTop="1" thickBot="1" x14ac:dyDescent="0.3">
      <c r="B2783" s="32" t="s">
        <v>484</v>
      </c>
      <c r="C2783" s="32" t="s">
        <v>1329</v>
      </c>
      <c r="D2783" s="32" t="s">
        <v>1180</v>
      </c>
      <c r="E2783" s="32"/>
      <c r="F2783" s="47">
        <v>21277.043023087888</v>
      </c>
      <c r="G2783" s="32">
        <v>0</v>
      </c>
      <c r="H2783" s="32" t="s">
        <v>1374</v>
      </c>
      <c r="I2783" s="32" t="s">
        <v>484</v>
      </c>
    </row>
    <row r="2784" spans="2:9" ht="16.2" thickTop="1" thickBot="1" x14ac:dyDescent="0.3">
      <c r="B2784" s="32" t="s">
        <v>485</v>
      </c>
      <c r="C2784" s="32" t="s">
        <v>1329</v>
      </c>
      <c r="D2784" s="32" t="s">
        <v>1181</v>
      </c>
      <c r="E2784" s="32"/>
      <c r="F2784" s="47">
        <v>26876.71746330832</v>
      </c>
      <c r="G2784" s="32">
        <v>0</v>
      </c>
      <c r="H2784" s="32" t="s">
        <v>1374</v>
      </c>
      <c r="I2784" s="32" t="s">
        <v>485</v>
      </c>
    </row>
    <row r="2785" spans="2:9" ht="16.2" thickTop="1" thickBot="1" x14ac:dyDescent="0.3">
      <c r="B2785" s="32" t="s">
        <v>486</v>
      </c>
      <c r="C2785" s="32" t="s">
        <v>1329</v>
      </c>
      <c r="D2785" s="32" t="s">
        <v>1182</v>
      </c>
      <c r="E2785" s="32"/>
      <c r="F2785" s="47">
        <v>29083.471674953282</v>
      </c>
      <c r="G2785" s="32">
        <v>0</v>
      </c>
      <c r="H2785" s="32" t="s">
        <v>1374</v>
      </c>
      <c r="I2785" s="32" t="s">
        <v>486</v>
      </c>
    </row>
    <row r="2786" spans="2:9" ht="16.2" thickTop="1" thickBot="1" x14ac:dyDescent="0.3">
      <c r="B2786" s="32" t="s">
        <v>487</v>
      </c>
      <c r="C2786" s="32" t="s">
        <v>1329</v>
      </c>
      <c r="D2786" s="32" t="s">
        <v>1183</v>
      </c>
      <c r="E2786" s="32"/>
      <c r="F2786" s="47">
        <v>31290.225886598251</v>
      </c>
      <c r="G2786" s="32">
        <v>0</v>
      </c>
      <c r="H2786" s="32" t="s">
        <v>1374</v>
      </c>
      <c r="I2786" s="32" t="s">
        <v>487</v>
      </c>
    </row>
    <row r="2787" spans="2:9" ht="16.2" thickTop="1" thickBot="1" x14ac:dyDescent="0.3">
      <c r="B2787" s="32" t="s">
        <v>488</v>
      </c>
      <c r="C2787" s="32" t="s">
        <v>1329</v>
      </c>
      <c r="D2787" s="32" t="s">
        <v>1184</v>
      </c>
      <c r="E2787" s="32"/>
      <c r="F2787" s="47">
        <v>38261.066356746349</v>
      </c>
      <c r="G2787" s="32">
        <v>0</v>
      </c>
      <c r="H2787" s="32" t="s">
        <v>1374</v>
      </c>
      <c r="I2787" s="32" t="s">
        <v>488</v>
      </c>
    </row>
    <row r="2788" spans="2:9" ht="16.2" thickTop="1" thickBot="1" x14ac:dyDescent="0.3">
      <c r="B2788" s="32" t="s">
        <v>489</v>
      </c>
      <c r="C2788" s="32" t="s">
        <v>1329</v>
      </c>
      <c r="D2788" s="32" t="s">
        <v>1185</v>
      </c>
      <c r="E2788" s="32"/>
      <c r="F2788" s="47">
        <v>41388.54738039396</v>
      </c>
      <c r="G2788" s="32">
        <v>0</v>
      </c>
      <c r="H2788" s="32" t="s">
        <v>1374</v>
      </c>
      <c r="I2788" s="32" t="s">
        <v>489</v>
      </c>
    </row>
    <row r="2789" spans="2:9" ht="16.2" thickTop="1" thickBot="1" x14ac:dyDescent="0.3">
      <c r="B2789" s="32" t="s">
        <v>490</v>
      </c>
      <c r="C2789" s="32" t="s">
        <v>1329</v>
      </c>
      <c r="D2789" s="32" t="s">
        <v>1186</v>
      </c>
      <c r="E2789" s="32"/>
      <c r="F2789" s="47">
        <v>44516.028404041543</v>
      </c>
      <c r="G2789" s="32">
        <v>0</v>
      </c>
      <c r="H2789" s="32" t="s">
        <v>1374</v>
      </c>
      <c r="I2789" s="32" t="s">
        <v>490</v>
      </c>
    </row>
    <row r="2790" spans="2:9" ht="16.2" thickTop="1" thickBot="1" x14ac:dyDescent="0.3">
      <c r="B2790" s="32" t="s">
        <v>491</v>
      </c>
      <c r="C2790" s="32" t="s">
        <v>1329</v>
      </c>
      <c r="D2790" s="32" t="s">
        <v>1187</v>
      </c>
      <c r="E2790" s="32"/>
      <c r="F2790" s="47">
        <v>39260.966965808941</v>
      </c>
      <c r="G2790" s="32">
        <v>0</v>
      </c>
      <c r="H2790" s="32" t="s">
        <v>1374</v>
      </c>
      <c r="I2790" s="32" t="s">
        <v>491</v>
      </c>
    </row>
    <row r="2791" spans="2:9" ht="16.2" thickTop="1" thickBot="1" x14ac:dyDescent="0.3">
      <c r="B2791" s="32" t="s">
        <v>492</v>
      </c>
      <c r="C2791" s="32" t="s">
        <v>1329</v>
      </c>
      <c r="D2791" s="32" t="s">
        <v>1188</v>
      </c>
      <c r="E2791" s="32"/>
      <c r="F2791" s="47">
        <v>42504.394580212902</v>
      </c>
      <c r="G2791" s="32">
        <v>0</v>
      </c>
      <c r="H2791" s="32" t="s">
        <v>1374</v>
      </c>
      <c r="I2791" s="32" t="s">
        <v>492</v>
      </c>
    </row>
    <row r="2792" spans="2:9" ht="16.2" thickTop="1" thickBot="1" x14ac:dyDescent="0.3">
      <c r="B2792" s="32" t="s">
        <v>493</v>
      </c>
      <c r="C2792" s="32" t="s">
        <v>1329</v>
      </c>
      <c r="D2792" s="32" t="s">
        <v>1189</v>
      </c>
      <c r="E2792" s="32"/>
      <c r="F2792" s="47">
        <v>45747.822194616856</v>
      </c>
      <c r="G2792" s="32">
        <v>0</v>
      </c>
      <c r="H2792" s="32" t="s">
        <v>1374</v>
      </c>
      <c r="I2792" s="32" t="s">
        <v>493</v>
      </c>
    </row>
    <row r="2793" spans="2:9" ht="16.2" thickTop="1" thickBot="1" x14ac:dyDescent="0.3">
      <c r="B2793" s="32" t="s">
        <v>424</v>
      </c>
      <c r="C2793" s="32" t="s">
        <v>1329</v>
      </c>
      <c r="D2793" s="32" t="s">
        <v>1176</v>
      </c>
      <c r="E2793" s="32"/>
      <c r="F2793" s="47">
        <v>17016.7204432978</v>
      </c>
      <c r="G2793" s="32">
        <v>0</v>
      </c>
      <c r="H2793" s="32" t="s">
        <v>1374</v>
      </c>
      <c r="I2793" s="32" t="s">
        <v>424</v>
      </c>
    </row>
    <row r="2794" spans="2:9" ht="16.2" thickTop="1" thickBot="1" x14ac:dyDescent="0.3">
      <c r="B2794" s="32" t="s">
        <v>425</v>
      </c>
      <c r="C2794" s="32" t="s">
        <v>1329</v>
      </c>
      <c r="D2794" s="32" t="s">
        <v>1177</v>
      </c>
      <c r="E2794" s="32"/>
      <c r="F2794" s="47">
        <v>18337.063788392748</v>
      </c>
      <c r="G2794" s="32">
        <v>0</v>
      </c>
      <c r="H2794" s="32" t="s">
        <v>1374</v>
      </c>
      <c r="I2794" s="32" t="s">
        <v>425</v>
      </c>
    </row>
    <row r="2795" spans="2:9" ht="16.2" thickTop="1" thickBot="1" x14ac:dyDescent="0.3">
      <c r="B2795" s="32" t="s">
        <v>426</v>
      </c>
      <c r="C2795" s="32" t="s">
        <v>1329</v>
      </c>
      <c r="D2795" s="32" t="s">
        <v>1178</v>
      </c>
      <c r="E2795" s="32"/>
      <c r="F2795" s="47">
        <v>19657.407133487697</v>
      </c>
      <c r="G2795" s="32">
        <v>0</v>
      </c>
      <c r="H2795" s="32" t="s">
        <v>1374</v>
      </c>
      <c r="I2795" s="32" t="s">
        <v>426</v>
      </c>
    </row>
    <row r="2796" spans="2:9" ht="16.2" thickTop="1" thickBot="1" x14ac:dyDescent="0.3">
      <c r="B2796" s="32" t="s">
        <v>427</v>
      </c>
      <c r="C2796" s="32" t="s">
        <v>1329</v>
      </c>
      <c r="D2796" s="32" t="s">
        <v>1179</v>
      </c>
      <c r="E2796" s="32"/>
      <c r="F2796" s="47">
        <v>20977.750478582646</v>
      </c>
      <c r="G2796" s="32">
        <v>0</v>
      </c>
      <c r="H2796" s="32" t="s">
        <v>1374</v>
      </c>
      <c r="I2796" s="32" t="s">
        <v>427</v>
      </c>
    </row>
    <row r="2797" spans="2:9" ht="16.2" thickTop="1" thickBot="1" x14ac:dyDescent="0.3">
      <c r="B2797" s="32" t="s">
        <v>428</v>
      </c>
      <c r="C2797" s="32" t="s">
        <v>1329</v>
      </c>
      <c r="D2797" s="32" t="s">
        <v>1180</v>
      </c>
      <c r="E2797" s="32"/>
      <c r="F2797" s="47">
        <v>22298.093823677591</v>
      </c>
      <c r="G2797" s="32">
        <v>0</v>
      </c>
      <c r="H2797" s="32" t="s">
        <v>1374</v>
      </c>
      <c r="I2797" s="32" t="s">
        <v>428</v>
      </c>
    </row>
    <row r="2798" spans="2:9" ht="16.2" thickTop="1" thickBot="1" x14ac:dyDescent="0.3">
      <c r="B2798" s="32" t="s">
        <v>429</v>
      </c>
      <c r="C2798" s="32" t="s">
        <v>1329</v>
      </c>
      <c r="D2798" s="32" t="s">
        <v>1181</v>
      </c>
      <c r="E2798" s="32"/>
      <c r="F2798" s="47">
        <v>28156.300139284591</v>
      </c>
      <c r="G2798" s="32">
        <v>0</v>
      </c>
      <c r="H2798" s="32" t="s">
        <v>1374</v>
      </c>
      <c r="I2798" s="32" t="s">
        <v>429</v>
      </c>
    </row>
    <row r="2799" spans="2:9" ht="16.2" thickTop="1" thickBot="1" x14ac:dyDescent="0.3">
      <c r="B2799" s="32" t="s">
        <v>430</v>
      </c>
      <c r="C2799" s="32" t="s">
        <v>1329</v>
      </c>
      <c r="D2799" s="32" t="s">
        <v>1182</v>
      </c>
      <c r="E2799" s="32"/>
      <c r="F2799" s="47">
        <v>30153.317559762916</v>
      </c>
      <c r="G2799" s="32">
        <v>0</v>
      </c>
      <c r="H2799" s="32" t="s">
        <v>1374</v>
      </c>
      <c r="I2799" s="32" t="s">
        <v>430</v>
      </c>
    </row>
    <row r="2800" spans="2:9" ht="16.2" thickTop="1" thickBot="1" x14ac:dyDescent="0.3">
      <c r="B2800" s="32" t="s">
        <v>431</v>
      </c>
      <c r="C2800" s="32" t="s">
        <v>1329</v>
      </c>
      <c r="D2800" s="32" t="s">
        <v>1183</v>
      </c>
      <c r="E2800" s="32"/>
      <c r="F2800" s="47">
        <v>32150.334980241245</v>
      </c>
      <c r="G2800" s="32">
        <v>0</v>
      </c>
      <c r="H2800" s="32" t="s">
        <v>1374</v>
      </c>
      <c r="I2800" s="32" t="s">
        <v>431</v>
      </c>
    </row>
    <row r="2801" spans="2:9" ht="16.2" thickTop="1" thickBot="1" x14ac:dyDescent="0.3">
      <c r="B2801" s="32" t="s">
        <v>432</v>
      </c>
      <c r="C2801" s="32" t="s">
        <v>1329</v>
      </c>
      <c r="D2801" s="32" t="s">
        <v>1184</v>
      </c>
      <c r="E2801" s="32"/>
      <c r="F2801" s="47">
        <v>39613.690021510578</v>
      </c>
      <c r="G2801" s="32">
        <v>0</v>
      </c>
      <c r="H2801" s="32" t="s">
        <v>1374</v>
      </c>
      <c r="I2801" s="32" t="s">
        <v>432</v>
      </c>
    </row>
    <row r="2802" spans="2:9" ht="16.2" thickTop="1" thickBot="1" x14ac:dyDescent="0.3">
      <c r="B2802" s="32" t="s">
        <v>433</v>
      </c>
      <c r="C2802" s="32" t="s">
        <v>1329</v>
      </c>
      <c r="D2802" s="32" t="s">
        <v>1185</v>
      </c>
      <c r="E2802" s="32"/>
      <c r="F2802" s="47">
        <v>42411.386546290312</v>
      </c>
      <c r="G2802" s="32">
        <v>0</v>
      </c>
      <c r="H2802" s="32" t="s">
        <v>1374</v>
      </c>
      <c r="I2802" s="32" t="s">
        <v>433</v>
      </c>
    </row>
    <row r="2803" spans="2:9" ht="16.2" thickTop="1" thickBot="1" x14ac:dyDescent="0.3">
      <c r="B2803" s="32" t="s">
        <v>434</v>
      </c>
      <c r="C2803" s="32" t="s">
        <v>1329</v>
      </c>
      <c r="D2803" s="32" t="s">
        <v>1186</v>
      </c>
      <c r="E2803" s="32"/>
      <c r="F2803" s="47">
        <v>45209.083071070068</v>
      </c>
      <c r="G2803" s="32">
        <v>0</v>
      </c>
      <c r="H2803" s="32" t="s">
        <v>1374</v>
      </c>
      <c r="I2803" s="32" t="s">
        <v>434</v>
      </c>
    </row>
    <row r="2804" spans="2:9" ht="16.2" thickTop="1" thickBot="1" x14ac:dyDescent="0.3">
      <c r="B2804" s="32" t="s">
        <v>435</v>
      </c>
      <c r="C2804" s="32" t="s">
        <v>1329</v>
      </c>
      <c r="D2804" s="32" t="s">
        <v>1187</v>
      </c>
      <c r="E2804" s="32"/>
      <c r="F2804" s="47">
        <v>41619.002426685256</v>
      </c>
      <c r="G2804" s="32">
        <v>0</v>
      </c>
      <c r="H2804" s="32" t="s">
        <v>1374</v>
      </c>
      <c r="I2804" s="32" t="s">
        <v>435</v>
      </c>
    </row>
    <row r="2805" spans="2:9" ht="16.2" thickTop="1" thickBot="1" x14ac:dyDescent="0.3">
      <c r="B2805" s="32" t="s">
        <v>436</v>
      </c>
      <c r="C2805" s="32" t="s">
        <v>1329</v>
      </c>
      <c r="D2805" s="32" t="s">
        <v>1188</v>
      </c>
      <c r="E2805" s="32"/>
      <c r="F2805" s="47">
        <v>44587.204975804474</v>
      </c>
      <c r="G2805" s="32">
        <v>0</v>
      </c>
      <c r="H2805" s="32" t="s">
        <v>1374</v>
      </c>
      <c r="I2805" s="32" t="s">
        <v>436</v>
      </c>
    </row>
    <row r="2806" spans="2:9" ht="16.2" thickTop="1" thickBot="1" x14ac:dyDescent="0.3">
      <c r="B2806" s="32" t="s">
        <v>437</v>
      </c>
      <c r="C2806" s="32" t="s">
        <v>1329</v>
      </c>
      <c r="D2806" s="32" t="s">
        <v>1189</v>
      </c>
      <c r="E2806" s="32"/>
      <c r="F2806" s="47">
        <v>47555.407524923728</v>
      </c>
      <c r="G2806" s="32">
        <v>0</v>
      </c>
      <c r="H2806" s="32" t="s">
        <v>1374</v>
      </c>
      <c r="I2806" s="32" t="s">
        <v>437</v>
      </c>
    </row>
    <row r="2807" spans="2:9" ht="16.2" thickTop="1" thickBot="1" x14ac:dyDescent="0.3">
      <c r="B2807" s="32" t="s">
        <v>410</v>
      </c>
      <c r="C2807" s="32" t="s">
        <v>1329</v>
      </c>
      <c r="D2807" s="32" t="s">
        <v>1176</v>
      </c>
      <c r="E2807" s="32"/>
      <c r="F2807" s="47">
        <v>19118.611255339303</v>
      </c>
      <c r="G2807" s="32">
        <v>0</v>
      </c>
      <c r="H2807" s="32" t="s">
        <v>1374</v>
      </c>
      <c r="I2807" s="32" t="s">
        <v>410</v>
      </c>
    </row>
    <row r="2808" spans="2:9" ht="16.2" thickTop="1" thickBot="1" x14ac:dyDescent="0.3">
      <c r="B2808" s="32" t="s">
        <v>411</v>
      </c>
      <c r="C2808" s="32" t="s">
        <v>1329</v>
      </c>
      <c r="D2808" s="32" t="s">
        <v>1177</v>
      </c>
      <c r="E2808" s="32"/>
      <c r="F2808" s="47">
        <v>20600.792892476678</v>
      </c>
      <c r="G2808" s="32">
        <v>0</v>
      </c>
      <c r="H2808" s="32" t="s">
        <v>1374</v>
      </c>
      <c r="I2808" s="32" t="s">
        <v>411</v>
      </c>
    </row>
    <row r="2809" spans="2:9" ht="16.2" thickTop="1" thickBot="1" x14ac:dyDescent="0.3">
      <c r="B2809" s="32" t="s">
        <v>412</v>
      </c>
      <c r="C2809" s="32" t="s">
        <v>1329</v>
      </c>
      <c r="D2809" s="32" t="s">
        <v>1178</v>
      </c>
      <c r="E2809" s="32"/>
      <c r="F2809" s="47">
        <v>22082.974529614032</v>
      </c>
      <c r="G2809" s="32">
        <v>0</v>
      </c>
      <c r="H2809" s="32" t="s">
        <v>1374</v>
      </c>
      <c r="I2809" s="32" t="s">
        <v>412</v>
      </c>
    </row>
    <row r="2810" spans="2:9" ht="16.2" thickTop="1" thickBot="1" x14ac:dyDescent="0.3">
      <c r="B2810" s="32" t="s">
        <v>413</v>
      </c>
      <c r="C2810" s="32" t="s">
        <v>1329</v>
      </c>
      <c r="D2810" s="32" t="s">
        <v>1179</v>
      </c>
      <c r="E2810" s="32"/>
      <c r="F2810" s="47">
        <v>23565.156166751389</v>
      </c>
      <c r="G2810" s="32">
        <v>0</v>
      </c>
      <c r="H2810" s="32" t="s">
        <v>1374</v>
      </c>
      <c r="I2810" s="32" t="s">
        <v>413</v>
      </c>
    </row>
    <row r="2811" spans="2:9" ht="16.2" thickTop="1" thickBot="1" x14ac:dyDescent="0.3">
      <c r="B2811" s="32" t="s">
        <v>414</v>
      </c>
      <c r="C2811" s="32" t="s">
        <v>1329</v>
      </c>
      <c r="D2811" s="32" t="s">
        <v>1180</v>
      </c>
      <c r="E2811" s="32"/>
      <c r="F2811" s="47">
        <v>25047.337803888753</v>
      </c>
      <c r="G2811" s="32">
        <v>0</v>
      </c>
      <c r="H2811" s="32" t="s">
        <v>1374</v>
      </c>
      <c r="I2811" s="32" t="s">
        <v>414</v>
      </c>
    </row>
    <row r="2812" spans="2:9" ht="16.2" thickTop="1" thickBot="1" x14ac:dyDescent="0.3">
      <c r="B2812" s="32" t="s">
        <v>415</v>
      </c>
      <c r="C2812" s="32" t="s">
        <v>1329</v>
      </c>
      <c r="D2812" s="32" t="s">
        <v>1181</v>
      </c>
      <c r="E2812" s="32"/>
      <c r="F2812" s="47">
        <v>31837.300653357674</v>
      </c>
      <c r="G2812" s="32">
        <v>0</v>
      </c>
      <c r="H2812" s="32" t="s">
        <v>1374</v>
      </c>
      <c r="I2812" s="32" t="s">
        <v>415</v>
      </c>
    </row>
    <row r="2813" spans="2:9" ht="16.2" thickTop="1" thickBot="1" x14ac:dyDescent="0.3">
      <c r="B2813" s="32" t="s">
        <v>416</v>
      </c>
      <c r="C2813" s="32" t="s">
        <v>1329</v>
      </c>
      <c r="D2813" s="32" t="s">
        <v>1182</v>
      </c>
      <c r="E2813" s="32"/>
      <c r="F2813" s="47">
        <v>34090.928102330967</v>
      </c>
      <c r="G2813" s="32">
        <v>0</v>
      </c>
      <c r="H2813" s="32" t="s">
        <v>1374</v>
      </c>
      <c r="I2813" s="32" t="s">
        <v>416</v>
      </c>
    </row>
    <row r="2814" spans="2:9" ht="16.2" thickTop="1" thickBot="1" x14ac:dyDescent="0.3">
      <c r="B2814" s="32" t="s">
        <v>417</v>
      </c>
      <c r="C2814" s="32" t="s">
        <v>1329</v>
      </c>
      <c r="D2814" s="32" t="s">
        <v>1183</v>
      </c>
      <c r="E2814" s="32"/>
      <c r="F2814" s="47">
        <v>36344.555551304235</v>
      </c>
      <c r="G2814" s="32">
        <v>0</v>
      </c>
      <c r="H2814" s="32" t="s">
        <v>1374</v>
      </c>
      <c r="I2814" s="32" t="s">
        <v>417</v>
      </c>
    </row>
    <row r="2815" spans="2:9" ht="16.2" thickTop="1" thickBot="1" x14ac:dyDescent="0.3">
      <c r="B2815" s="32" t="s">
        <v>418</v>
      </c>
      <c r="C2815" s="32" t="s">
        <v>1329</v>
      </c>
      <c r="D2815" s="32" t="s">
        <v>1184</v>
      </c>
      <c r="E2815" s="32"/>
      <c r="F2815" s="47">
        <v>44902.316157606474</v>
      </c>
      <c r="G2815" s="32">
        <v>0</v>
      </c>
      <c r="H2815" s="32" t="s">
        <v>1374</v>
      </c>
      <c r="I2815" s="32" t="s">
        <v>418</v>
      </c>
    </row>
    <row r="2816" spans="2:9" ht="16.2" thickTop="1" thickBot="1" x14ac:dyDescent="0.3">
      <c r="B2816" s="32" t="s">
        <v>419</v>
      </c>
      <c r="C2816" s="32" t="s">
        <v>1329</v>
      </c>
      <c r="D2816" s="32" t="s">
        <v>1185</v>
      </c>
      <c r="E2816" s="32"/>
      <c r="F2816" s="47">
        <v>48066.622651437814</v>
      </c>
      <c r="G2816" s="32">
        <v>0</v>
      </c>
      <c r="H2816" s="32" t="s">
        <v>1374</v>
      </c>
      <c r="I2816" s="32" t="s">
        <v>419</v>
      </c>
    </row>
    <row r="2817" spans="2:9" ht="16.2" thickTop="1" thickBot="1" x14ac:dyDescent="0.3">
      <c r="B2817" s="32" t="s">
        <v>420</v>
      </c>
      <c r="C2817" s="32" t="s">
        <v>1329</v>
      </c>
      <c r="D2817" s="32" t="s">
        <v>1186</v>
      </c>
      <c r="E2817" s="32"/>
      <c r="F2817" s="47">
        <v>51230.929145269147</v>
      </c>
      <c r="G2817" s="32">
        <v>0</v>
      </c>
      <c r="H2817" s="32" t="s">
        <v>1374</v>
      </c>
      <c r="I2817" s="32" t="s">
        <v>420</v>
      </c>
    </row>
    <row r="2818" spans="2:9" ht="16.2" thickTop="1" thickBot="1" x14ac:dyDescent="0.3">
      <c r="B2818" s="32" t="s">
        <v>421</v>
      </c>
      <c r="C2818" s="32" t="s">
        <v>1329</v>
      </c>
      <c r="D2818" s="32" t="s">
        <v>1187</v>
      </c>
      <c r="E2818" s="32"/>
      <c r="F2818" s="47">
        <v>46937.642186350888</v>
      </c>
      <c r="G2818" s="32">
        <v>0</v>
      </c>
      <c r="H2818" s="32" t="s">
        <v>1374</v>
      </c>
      <c r="I2818" s="32" t="s">
        <v>421</v>
      </c>
    </row>
    <row r="2819" spans="2:9" ht="16.2" thickTop="1" thickBot="1" x14ac:dyDescent="0.3">
      <c r="B2819" s="32" t="s">
        <v>422</v>
      </c>
      <c r="C2819" s="32" t="s">
        <v>1329</v>
      </c>
      <c r="D2819" s="32" t="s">
        <v>1188</v>
      </c>
      <c r="E2819" s="32"/>
      <c r="F2819" s="47">
        <v>50279.691592573145</v>
      </c>
      <c r="G2819" s="32">
        <v>0</v>
      </c>
      <c r="H2819" s="32" t="s">
        <v>1374</v>
      </c>
      <c r="I2819" s="32" t="s">
        <v>422</v>
      </c>
    </row>
    <row r="2820" spans="2:9" ht="16.2" thickTop="1" thickBot="1" x14ac:dyDescent="0.3">
      <c r="B2820" s="32" t="s">
        <v>423</v>
      </c>
      <c r="C2820" s="32" t="s">
        <v>1329</v>
      </c>
      <c r="D2820" s="32" t="s">
        <v>1189</v>
      </c>
      <c r="E2820" s="32"/>
      <c r="F2820" s="47">
        <v>53621.740998795482</v>
      </c>
      <c r="G2820" s="32">
        <v>0</v>
      </c>
      <c r="H2820" s="32" t="s">
        <v>1374</v>
      </c>
      <c r="I2820" s="32" t="s">
        <v>423</v>
      </c>
    </row>
    <row r="2821" spans="2:9" ht="16.2" thickTop="1" thickBot="1" x14ac:dyDescent="0.3">
      <c r="B2821" s="29" t="s">
        <v>4832</v>
      </c>
      <c r="C2821" s="30" t="s">
        <v>1370</v>
      </c>
      <c r="D2821" s="30" t="s">
        <v>4833</v>
      </c>
      <c r="E2821" s="30" t="s">
        <v>816</v>
      </c>
      <c r="F2821" s="31">
        <v>80935.371960000004</v>
      </c>
      <c r="G2821" s="32">
        <v>0</v>
      </c>
      <c r="H2821" s="32" t="s">
        <v>1374</v>
      </c>
      <c r="I2821" s="38" t="s">
        <v>4221</v>
      </c>
    </row>
    <row r="2822" spans="2:9" ht="15.6" thickTop="1" x14ac:dyDescent="0.25"/>
  </sheetData>
  <autoFilter ref="B2:I2821" xr:uid="{00000000-0009-0000-0000-00000A000000}"/>
  <conditionalFormatting sqref="B38">
    <cfRule type="duplicateValues" dxfId="227" priority="101"/>
    <cfRule type="duplicateValues" dxfId="226" priority="99"/>
    <cfRule type="duplicateValues" dxfId="225" priority="100"/>
  </conditionalFormatting>
  <conditionalFormatting sqref="B407">
    <cfRule type="duplicateValues" dxfId="224" priority="54"/>
    <cfRule type="duplicateValues" dxfId="223" priority="53"/>
    <cfRule type="duplicateValues" dxfId="222" priority="52"/>
  </conditionalFormatting>
  <conditionalFormatting sqref="B414">
    <cfRule type="duplicateValues" dxfId="221" priority="48"/>
    <cfRule type="duplicateValues" dxfId="220" priority="47"/>
    <cfRule type="duplicateValues" dxfId="219" priority="46"/>
  </conditionalFormatting>
  <conditionalFormatting sqref="B417">
    <cfRule type="duplicateValues" dxfId="218" priority="51"/>
    <cfRule type="duplicateValues" dxfId="217" priority="50"/>
    <cfRule type="duplicateValues" dxfId="216" priority="49"/>
  </conditionalFormatting>
  <conditionalFormatting sqref="B424">
    <cfRule type="duplicateValues" dxfId="215" priority="57"/>
    <cfRule type="duplicateValues" dxfId="214" priority="56"/>
    <cfRule type="duplicateValues" dxfId="213" priority="55"/>
  </conditionalFormatting>
  <conditionalFormatting sqref="B588">
    <cfRule type="duplicateValues" dxfId="212" priority="6"/>
    <cfRule type="duplicateValues" dxfId="211" priority="7"/>
    <cfRule type="duplicateValues" dxfId="210" priority="8"/>
  </conditionalFormatting>
  <conditionalFormatting sqref="B834">
    <cfRule type="duplicateValues" dxfId="209" priority="41"/>
    <cfRule type="duplicateValues" dxfId="208" priority="40"/>
    <cfRule type="duplicateValues" dxfId="207" priority="42"/>
  </conditionalFormatting>
  <conditionalFormatting sqref="B837">
    <cfRule type="duplicateValues" dxfId="206" priority="44"/>
    <cfRule type="duplicateValues" dxfId="205" priority="45"/>
    <cfRule type="duplicateValues" dxfId="204" priority="43"/>
  </conditionalFormatting>
  <conditionalFormatting sqref="B859:B860">
    <cfRule type="duplicateValues" dxfId="203" priority="39"/>
    <cfRule type="duplicateValues" dxfId="202" priority="38"/>
    <cfRule type="duplicateValues" dxfId="201" priority="37"/>
  </conditionalFormatting>
  <conditionalFormatting sqref="B915:B917">
    <cfRule type="duplicateValues" dxfId="200" priority="34"/>
    <cfRule type="duplicateValues" dxfId="199" priority="35"/>
    <cfRule type="duplicateValues" dxfId="198" priority="36"/>
  </conditionalFormatting>
  <conditionalFormatting sqref="B1642">
    <cfRule type="duplicateValues" dxfId="197" priority="199"/>
    <cfRule type="duplicateValues" dxfId="196" priority="200"/>
    <cfRule type="duplicateValues" dxfId="195" priority="201"/>
  </conditionalFormatting>
  <conditionalFormatting sqref="B1643:B1646">
    <cfRule type="duplicateValues" dxfId="194" priority="215"/>
  </conditionalFormatting>
  <conditionalFormatting sqref="B1647:B1649">
    <cfRule type="duplicateValues" dxfId="193" priority="214"/>
  </conditionalFormatting>
  <conditionalFormatting sqref="B1650:B1661">
    <cfRule type="duplicateValues" dxfId="192" priority="224"/>
  </conditionalFormatting>
  <conditionalFormatting sqref="B1662:B1663">
    <cfRule type="duplicateValues" dxfId="191" priority="225"/>
  </conditionalFormatting>
  <conditionalFormatting sqref="B1664">
    <cfRule type="duplicateValues" dxfId="190" priority="198"/>
    <cfRule type="duplicateValues" dxfId="189" priority="197"/>
    <cfRule type="duplicateValues" dxfId="188" priority="196"/>
  </conditionalFormatting>
  <conditionalFormatting sqref="B1664:B1667">
    <cfRule type="duplicateValues" dxfId="187" priority="202"/>
  </conditionalFormatting>
  <conditionalFormatting sqref="B1665">
    <cfRule type="duplicateValues" dxfId="186" priority="194"/>
    <cfRule type="duplicateValues" dxfId="185" priority="193"/>
    <cfRule type="duplicateValues" dxfId="184" priority="195"/>
  </conditionalFormatting>
  <conditionalFormatting sqref="B1666">
    <cfRule type="duplicateValues" dxfId="183" priority="192"/>
    <cfRule type="duplicateValues" dxfId="182" priority="191"/>
    <cfRule type="duplicateValues" dxfId="181" priority="190"/>
  </conditionalFormatting>
  <conditionalFormatting sqref="B1667">
    <cfRule type="duplicateValues" dxfId="180" priority="188"/>
    <cfRule type="duplicateValues" dxfId="179" priority="189"/>
    <cfRule type="duplicateValues" dxfId="178" priority="187"/>
  </conditionalFormatting>
  <conditionalFormatting sqref="B1668">
    <cfRule type="duplicateValues" dxfId="177" priority="186"/>
    <cfRule type="duplicateValues" dxfId="176" priority="184"/>
    <cfRule type="duplicateValues" dxfId="175" priority="185"/>
  </conditionalFormatting>
  <conditionalFormatting sqref="B1668:B1671">
    <cfRule type="duplicateValues" dxfId="174" priority="174"/>
  </conditionalFormatting>
  <conditionalFormatting sqref="B1669">
    <cfRule type="duplicateValues" dxfId="173" priority="181"/>
    <cfRule type="duplicateValues" dxfId="172" priority="183"/>
    <cfRule type="duplicateValues" dxfId="171" priority="182"/>
  </conditionalFormatting>
  <conditionalFormatting sqref="B1670">
    <cfRule type="duplicateValues" dxfId="170" priority="180"/>
    <cfRule type="duplicateValues" dxfId="169" priority="179"/>
    <cfRule type="duplicateValues" dxfId="168" priority="178"/>
  </conditionalFormatting>
  <conditionalFormatting sqref="B1671">
    <cfRule type="duplicateValues" dxfId="167" priority="175"/>
    <cfRule type="duplicateValues" dxfId="166" priority="177"/>
    <cfRule type="duplicateValues" dxfId="165" priority="176"/>
  </conditionalFormatting>
  <conditionalFormatting sqref="B1672">
    <cfRule type="duplicateValues" dxfId="164" priority="173"/>
    <cfRule type="duplicateValues" dxfId="163" priority="172"/>
    <cfRule type="duplicateValues" dxfId="162" priority="171"/>
    <cfRule type="duplicateValues" dxfId="161" priority="170"/>
    <cfRule type="duplicateValues" dxfId="160" priority="169"/>
  </conditionalFormatting>
  <conditionalFormatting sqref="B1673:B1674">
    <cfRule type="duplicateValues" dxfId="159" priority="217"/>
  </conditionalFormatting>
  <conditionalFormatting sqref="B1675:B1757">
    <cfRule type="duplicateValues" dxfId="158" priority="218"/>
  </conditionalFormatting>
  <conditionalFormatting sqref="B1758:B1787">
    <cfRule type="duplicateValues" dxfId="157" priority="167"/>
    <cfRule type="duplicateValues" dxfId="156" priority="166"/>
    <cfRule type="duplicateValues" dxfId="155" priority="165"/>
    <cfRule type="duplicateValues" dxfId="154" priority="164"/>
    <cfRule type="duplicateValues" dxfId="153" priority="168"/>
  </conditionalFormatting>
  <conditionalFormatting sqref="B1788:B1789">
    <cfRule type="duplicateValues" dxfId="152" priority="163"/>
  </conditionalFormatting>
  <conditionalFormatting sqref="B1790:B1791">
    <cfRule type="duplicateValues" dxfId="151" priority="162"/>
  </conditionalFormatting>
  <conditionalFormatting sqref="B1792:B1793">
    <cfRule type="duplicateValues" dxfId="150" priority="161"/>
  </conditionalFormatting>
  <conditionalFormatting sqref="B1794">
    <cfRule type="duplicateValues" dxfId="149" priority="160"/>
  </conditionalFormatting>
  <conditionalFormatting sqref="B1795">
    <cfRule type="duplicateValues" dxfId="148" priority="157"/>
    <cfRule type="duplicateValues" dxfId="147" priority="158"/>
  </conditionalFormatting>
  <conditionalFormatting sqref="B1796:B1797">
    <cfRule type="duplicateValues" dxfId="146" priority="155"/>
    <cfRule type="duplicateValues" dxfId="145" priority="156"/>
  </conditionalFormatting>
  <conditionalFormatting sqref="B1798:B1799">
    <cfRule type="duplicateValues" dxfId="144" priority="153"/>
    <cfRule type="duplicateValues" dxfId="143" priority="154"/>
  </conditionalFormatting>
  <conditionalFormatting sqref="B1800">
    <cfRule type="duplicateValues" dxfId="142" priority="151"/>
    <cfRule type="duplicateValues" dxfId="141" priority="152"/>
  </conditionalFormatting>
  <conditionalFormatting sqref="B1801">
    <cfRule type="duplicateValues" dxfId="140" priority="204"/>
  </conditionalFormatting>
  <conditionalFormatting sqref="B1811">
    <cfRule type="duplicateValues" dxfId="139" priority="147"/>
    <cfRule type="duplicateValues" dxfId="138" priority="146"/>
    <cfRule type="duplicateValues" dxfId="137" priority="145"/>
  </conditionalFormatting>
  <conditionalFormatting sqref="B1812:B1820 B1822:B1839 B1841:B1849 B1851:B1868 B1870:B1874 B1876:B1885">
    <cfRule type="duplicateValues" dxfId="136" priority="150"/>
  </conditionalFormatting>
  <conditionalFormatting sqref="B1815:B1820 B1822:B1839 B1841:B1849 B1851:B1868 B1870:B1874 B1876:B1885">
    <cfRule type="duplicateValues" dxfId="135" priority="149"/>
  </conditionalFormatting>
  <conditionalFormatting sqref="B1815:B1820">
    <cfRule type="duplicateValues" dxfId="134" priority="148"/>
  </conditionalFormatting>
  <conditionalFormatting sqref="B1821">
    <cfRule type="duplicateValues" dxfId="133" priority="144"/>
    <cfRule type="duplicateValues" dxfId="132" priority="142"/>
    <cfRule type="duplicateValues" dxfId="131" priority="143"/>
  </conditionalFormatting>
  <conditionalFormatting sqref="B1840">
    <cfRule type="duplicateValues" dxfId="130" priority="141"/>
    <cfRule type="duplicateValues" dxfId="129" priority="140"/>
  </conditionalFormatting>
  <conditionalFormatting sqref="B1850">
    <cfRule type="duplicateValues" dxfId="128" priority="139"/>
    <cfRule type="duplicateValues" dxfId="127" priority="138"/>
  </conditionalFormatting>
  <conditionalFormatting sqref="B1869">
    <cfRule type="duplicateValues" dxfId="126" priority="136"/>
    <cfRule type="duplicateValues" dxfId="125" priority="137"/>
  </conditionalFormatting>
  <conditionalFormatting sqref="B1875">
    <cfRule type="duplicateValues" dxfId="124" priority="134"/>
    <cfRule type="duplicateValues" dxfId="123" priority="135"/>
  </conditionalFormatting>
  <conditionalFormatting sqref="B1886">
    <cfRule type="duplicateValues" dxfId="122" priority="133"/>
  </conditionalFormatting>
  <conditionalFormatting sqref="B1887">
    <cfRule type="duplicateValues" dxfId="121" priority="132"/>
  </conditionalFormatting>
  <conditionalFormatting sqref="B1888">
    <cfRule type="duplicateValues" dxfId="120" priority="131"/>
  </conditionalFormatting>
  <conditionalFormatting sqref="B1889:B1890">
    <cfRule type="duplicateValues" dxfId="119" priority="130"/>
  </conditionalFormatting>
  <conditionalFormatting sqref="B1891:B1893">
    <cfRule type="duplicateValues" dxfId="118" priority="129"/>
  </conditionalFormatting>
  <conditionalFormatting sqref="B1894:B1896">
    <cfRule type="duplicateValues" dxfId="117" priority="128"/>
  </conditionalFormatting>
  <conditionalFormatting sqref="B1897">
    <cfRule type="duplicateValues" dxfId="116" priority="209"/>
  </conditionalFormatting>
  <conditionalFormatting sqref="B1898:B1900">
    <cfRule type="duplicateValues" dxfId="115" priority="127"/>
  </conditionalFormatting>
  <conditionalFormatting sqref="B1901:B1903">
    <cfRule type="duplicateValues" dxfId="114" priority="126"/>
  </conditionalFormatting>
  <conditionalFormatting sqref="B1904:B1906">
    <cfRule type="duplicateValues" dxfId="113" priority="125"/>
  </conditionalFormatting>
  <conditionalFormatting sqref="B1907:B1909">
    <cfRule type="duplicateValues" dxfId="112" priority="124"/>
  </conditionalFormatting>
  <conditionalFormatting sqref="B1910:B1912">
    <cfRule type="duplicateValues" dxfId="111" priority="123"/>
  </conditionalFormatting>
  <conditionalFormatting sqref="B1913:B1914">
    <cfRule type="duplicateValues" dxfId="110" priority="122"/>
  </conditionalFormatting>
  <conditionalFormatting sqref="B1915:B1917">
    <cfRule type="duplicateValues" dxfId="109" priority="121"/>
  </conditionalFormatting>
  <conditionalFormatting sqref="B1918:B1920">
    <cfRule type="duplicateValues" dxfId="108" priority="120"/>
  </conditionalFormatting>
  <conditionalFormatting sqref="B1921">
    <cfRule type="duplicateValues" dxfId="107" priority="208"/>
  </conditionalFormatting>
  <conditionalFormatting sqref="B1922:B1924">
    <cfRule type="duplicateValues" dxfId="106" priority="119"/>
  </conditionalFormatting>
  <conditionalFormatting sqref="B1925:B1927">
    <cfRule type="duplicateValues" dxfId="105" priority="118"/>
  </conditionalFormatting>
  <conditionalFormatting sqref="B1928:B1930">
    <cfRule type="duplicateValues" dxfId="104" priority="117"/>
  </conditionalFormatting>
  <conditionalFormatting sqref="B1931:B1933">
    <cfRule type="duplicateValues" dxfId="103" priority="116"/>
  </conditionalFormatting>
  <conditionalFormatting sqref="B1934:B1936">
    <cfRule type="duplicateValues" dxfId="102" priority="115"/>
  </conditionalFormatting>
  <conditionalFormatting sqref="B1937:B1938">
    <cfRule type="duplicateValues" dxfId="101" priority="114"/>
  </conditionalFormatting>
  <conditionalFormatting sqref="B1939">
    <cfRule type="duplicateValues" dxfId="100" priority="113"/>
  </conditionalFormatting>
  <conditionalFormatting sqref="B1940">
    <cfRule type="duplicateValues" dxfId="99" priority="207"/>
  </conditionalFormatting>
  <conditionalFormatting sqref="B1941:B1943">
    <cfRule type="duplicateValues" dxfId="98" priority="112"/>
  </conditionalFormatting>
  <conditionalFormatting sqref="B1944:B1945">
    <cfRule type="duplicateValues" dxfId="97" priority="211"/>
  </conditionalFormatting>
  <conditionalFormatting sqref="B1946">
    <cfRule type="duplicateValues" dxfId="96" priority="111"/>
  </conditionalFormatting>
  <conditionalFormatting sqref="B1947:B1949">
    <cfRule type="duplicateValues" dxfId="95" priority="110"/>
  </conditionalFormatting>
  <conditionalFormatting sqref="B1950">
    <cfRule type="duplicateValues" dxfId="94" priority="210"/>
  </conditionalFormatting>
  <conditionalFormatting sqref="B1951">
    <cfRule type="duplicateValues" dxfId="93" priority="29"/>
  </conditionalFormatting>
  <conditionalFormatting sqref="B1952:B1954">
    <cfRule type="duplicateValues" dxfId="92" priority="109"/>
  </conditionalFormatting>
  <conditionalFormatting sqref="B1955">
    <cfRule type="duplicateValues" dxfId="91" priority="108"/>
  </conditionalFormatting>
  <conditionalFormatting sqref="B1956:B1958">
    <cfRule type="duplicateValues" dxfId="90" priority="107"/>
  </conditionalFormatting>
  <conditionalFormatting sqref="B1959">
    <cfRule type="duplicateValues" dxfId="89" priority="223"/>
  </conditionalFormatting>
  <conditionalFormatting sqref="B1960">
    <cfRule type="duplicateValues" dxfId="88" priority="212"/>
  </conditionalFormatting>
  <conditionalFormatting sqref="B1961:B1966">
    <cfRule type="duplicateValues" dxfId="87" priority="106"/>
    <cfRule type="duplicateValues" dxfId="86" priority="104"/>
    <cfRule type="duplicateValues" dxfId="85" priority="105"/>
  </conditionalFormatting>
  <conditionalFormatting sqref="B1967">
    <cfRule type="duplicateValues" dxfId="84" priority="102"/>
    <cfRule type="duplicateValues" dxfId="83" priority="103"/>
  </conditionalFormatting>
  <conditionalFormatting sqref="B1968:B1979">
    <cfRule type="duplicateValues" dxfId="82" priority="205"/>
  </conditionalFormatting>
  <conditionalFormatting sqref="B1980">
    <cfRule type="duplicateValues" dxfId="81" priority="213"/>
  </conditionalFormatting>
  <conditionalFormatting sqref="B1981:B2125">
    <cfRule type="duplicateValues" dxfId="80" priority="226"/>
  </conditionalFormatting>
  <conditionalFormatting sqref="B2126:B2248">
    <cfRule type="duplicateValues" dxfId="79" priority="227"/>
  </conditionalFormatting>
  <conditionalFormatting sqref="B2249:B2267">
    <cfRule type="duplicateValues" dxfId="78" priority="216"/>
  </conditionalFormatting>
  <conditionalFormatting sqref="B2268:B2274">
    <cfRule type="duplicateValues" dxfId="77" priority="206"/>
  </conditionalFormatting>
  <conditionalFormatting sqref="B2275:B2276">
    <cfRule type="duplicateValues" dxfId="76" priority="98"/>
    <cfRule type="duplicateValues" dxfId="75" priority="97"/>
    <cfRule type="duplicateValues" dxfId="74" priority="96"/>
  </conditionalFormatting>
  <conditionalFormatting sqref="B2277">
    <cfRule type="duplicateValues" dxfId="73" priority="93"/>
    <cfRule type="duplicateValues" dxfId="72" priority="94"/>
    <cfRule type="duplicateValues" dxfId="71" priority="95"/>
  </conditionalFormatting>
  <conditionalFormatting sqref="B2278">
    <cfRule type="duplicateValues" dxfId="70" priority="91"/>
    <cfRule type="duplicateValues" dxfId="69" priority="92"/>
  </conditionalFormatting>
  <conditionalFormatting sqref="B2279">
    <cfRule type="duplicateValues" dxfId="68" priority="89"/>
    <cfRule type="duplicateValues" dxfId="67" priority="90"/>
  </conditionalFormatting>
  <conditionalFormatting sqref="B2280">
    <cfRule type="duplicateValues" dxfId="66" priority="88"/>
    <cfRule type="duplicateValues" dxfId="65" priority="87"/>
  </conditionalFormatting>
  <conditionalFormatting sqref="B2281">
    <cfRule type="duplicateValues" dxfId="64" priority="86"/>
    <cfRule type="duplicateValues" dxfId="63" priority="85"/>
  </conditionalFormatting>
  <conditionalFormatting sqref="B2282">
    <cfRule type="duplicateValues" dxfId="62" priority="84"/>
    <cfRule type="duplicateValues" dxfId="61" priority="83"/>
  </conditionalFormatting>
  <conditionalFormatting sqref="B2283">
    <cfRule type="duplicateValues" dxfId="60" priority="82"/>
    <cfRule type="duplicateValues" dxfId="59" priority="81"/>
  </conditionalFormatting>
  <conditionalFormatting sqref="B2284">
    <cfRule type="duplicateValues" dxfId="58" priority="80"/>
    <cfRule type="duplicateValues" dxfId="57" priority="79"/>
  </conditionalFormatting>
  <conditionalFormatting sqref="B2285">
    <cfRule type="duplicateValues" dxfId="56" priority="78"/>
    <cfRule type="duplicateValues" dxfId="55" priority="77"/>
  </conditionalFormatting>
  <conditionalFormatting sqref="B2286">
    <cfRule type="duplicateValues" dxfId="54" priority="76"/>
    <cfRule type="duplicateValues" dxfId="53" priority="75"/>
  </conditionalFormatting>
  <conditionalFormatting sqref="B2287">
    <cfRule type="duplicateValues" dxfId="52" priority="74"/>
  </conditionalFormatting>
  <conditionalFormatting sqref="B2288">
    <cfRule type="duplicateValues" dxfId="51" priority="73"/>
    <cfRule type="duplicateValues" dxfId="50" priority="72"/>
  </conditionalFormatting>
  <conditionalFormatting sqref="B2289">
    <cfRule type="duplicateValues" dxfId="49" priority="71"/>
  </conditionalFormatting>
  <conditionalFormatting sqref="B2290">
    <cfRule type="duplicateValues" dxfId="48" priority="70"/>
  </conditionalFormatting>
  <conditionalFormatting sqref="B2291">
    <cfRule type="duplicateValues" dxfId="47" priority="68"/>
    <cfRule type="duplicateValues" dxfId="46" priority="69"/>
  </conditionalFormatting>
  <conditionalFormatting sqref="B2292:B2293">
    <cfRule type="duplicateValues" dxfId="45" priority="67"/>
    <cfRule type="duplicateValues" dxfId="44" priority="66"/>
  </conditionalFormatting>
  <conditionalFormatting sqref="B2294:B2297">
    <cfRule type="duplicateValues" dxfId="43" priority="65"/>
    <cfRule type="duplicateValues" dxfId="42" priority="64"/>
  </conditionalFormatting>
  <conditionalFormatting sqref="B2298">
    <cfRule type="duplicateValues" dxfId="41" priority="63"/>
  </conditionalFormatting>
  <conditionalFormatting sqref="B2299">
    <cfRule type="duplicateValues" dxfId="40" priority="62"/>
  </conditionalFormatting>
  <conditionalFormatting sqref="B2300">
    <cfRule type="duplicateValues" dxfId="39" priority="61"/>
  </conditionalFormatting>
  <conditionalFormatting sqref="B2301">
    <cfRule type="duplicateValues" dxfId="38" priority="60"/>
    <cfRule type="duplicateValues" dxfId="37" priority="59"/>
    <cfRule type="duplicateValues" dxfId="36" priority="58"/>
  </conditionalFormatting>
  <conditionalFormatting sqref="B2302:B2343">
    <cfRule type="duplicateValues" dxfId="35" priority="31"/>
    <cfRule type="duplicateValues" dxfId="34" priority="33"/>
    <cfRule type="duplicateValues" dxfId="33" priority="32"/>
    <cfRule type="duplicateValues" dxfId="32" priority="30"/>
  </conditionalFormatting>
  <conditionalFormatting sqref="B2344:B2465">
    <cfRule type="duplicateValues" dxfId="31" priority="228"/>
  </conditionalFormatting>
  <conditionalFormatting sqref="B2466:B2470">
    <cfRule type="duplicateValues" dxfId="30" priority="27"/>
    <cfRule type="duplicateValues" dxfId="29" priority="28"/>
    <cfRule type="duplicateValues" dxfId="28" priority="26"/>
  </conditionalFormatting>
  <conditionalFormatting sqref="B2471:B2475">
    <cfRule type="duplicateValues" dxfId="27" priority="23"/>
    <cfRule type="duplicateValues" dxfId="26" priority="24"/>
    <cfRule type="duplicateValues" dxfId="25" priority="25"/>
  </conditionalFormatting>
  <conditionalFormatting sqref="B2476:B2677">
    <cfRule type="duplicateValues" dxfId="24" priority="19"/>
    <cfRule type="duplicateValues" dxfId="23" priority="20"/>
    <cfRule type="duplicateValues" dxfId="22" priority="21"/>
    <cfRule type="duplicateValues" dxfId="21" priority="22"/>
  </conditionalFormatting>
  <conditionalFormatting sqref="B2678:B2701">
    <cfRule type="duplicateValues" dxfId="20" priority="15"/>
    <cfRule type="duplicateValues" dxfId="19" priority="17"/>
    <cfRule type="duplicateValues" dxfId="18" priority="18"/>
    <cfRule type="duplicateValues" dxfId="17" priority="16"/>
  </conditionalFormatting>
  <conditionalFormatting sqref="B2702:B2707">
    <cfRule type="duplicateValues" dxfId="16" priority="10"/>
    <cfRule type="duplicateValues" dxfId="15" priority="11"/>
    <cfRule type="duplicateValues" dxfId="14" priority="12"/>
  </conditionalFormatting>
  <conditionalFormatting sqref="B2707">
    <cfRule type="duplicateValues" dxfId="13" priority="13"/>
    <cfRule type="duplicateValues" dxfId="12" priority="14"/>
  </conditionalFormatting>
  <conditionalFormatting sqref="B2708">
    <cfRule type="duplicateValues" dxfId="11" priority="5"/>
    <cfRule type="duplicateValues" dxfId="10" priority="4"/>
  </conditionalFormatting>
  <conditionalFormatting sqref="B2821">
    <cfRule type="duplicateValues" dxfId="9" priority="3"/>
    <cfRule type="duplicateValues" dxfId="8" priority="2"/>
    <cfRule type="duplicateValues" dxfId="7" priority="1"/>
  </conditionalFormatting>
  <conditionalFormatting sqref="B2822:B1048576 B1:B37 B39:B406 B425:B587 B408:B413 B418:B423 B415:B416 B838:B858 B835:B836 B861:B914 B918:B1671 B589:B833">
    <cfRule type="duplicateValues" dxfId="6" priority="220"/>
  </conditionalFormatting>
  <conditionalFormatting sqref="B2822:B1048576 B1:B37 B39:B406 B425:B587 B408:B413 B418:B423 B415:B416 B838:B858 B835:B836 B861:B914 B918:B1794 B589:B833">
    <cfRule type="duplicateValues" dxfId="5" priority="221"/>
  </conditionalFormatting>
  <conditionalFormatting sqref="B2822:B1048576 B1:B37 B39:B406 B425:B587 B408:B413 B418:B423 B415:B416 B838:B858 B835:B836 B861:B914 B918:B1810 B589:B833">
    <cfRule type="duplicateValues" dxfId="4" priority="222"/>
  </conditionalFormatting>
  <conditionalFormatting sqref="B2822:B1048576 B1:B587 B589:B2707">
    <cfRule type="duplicateValues" dxfId="3" priority="9"/>
  </conditionalFormatting>
  <conditionalFormatting sqref="B2822:B1048576">
    <cfRule type="duplicateValues" dxfId="2" priority="219"/>
  </conditionalFormatting>
  <conditionalFormatting sqref="J5">
    <cfRule type="cellIs" dxfId="1" priority="203" operator="lessThan">
      <formula>#REF!</formula>
    </cfRule>
    <cfRule type="cellIs" dxfId="0" priority="159" operator="lessThan">
      <formula>$J$7</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C99"/>
  <sheetViews>
    <sheetView zoomScaleNormal="100" workbookViewId="0">
      <selection activeCell="B1" sqref="B1:G1"/>
    </sheetView>
  </sheetViews>
  <sheetFormatPr baseColWidth="10" defaultColWidth="11.5546875" defaultRowHeight="10.199999999999999" x14ac:dyDescent="0.2"/>
  <cols>
    <col min="1" max="1" width="6.44140625" style="1" bestFit="1" customWidth="1"/>
    <col min="2" max="2" width="38.88671875" style="1" bestFit="1" customWidth="1"/>
    <col min="3" max="3" width="10.33203125" style="6" bestFit="1" customWidth="1"/>
    <col min="4" max="16384" width="11.5546875" style="1"/>
  </cols>
  <sheetData>
    <row r="1" spans="1:3" ht="14.4" x14ac:dyDescent="0.3">
      <c r="A1" s="52" t="s">
        <v>932</v>
      </c>
      <c r="B1" s="52"/>
      <c r="C1" s="52"/>
    </row>
    <row r="2" spans="1:3" x14ac:dyDescent="0.2">
      <c r="A2" s="2" t="s">
        <v>0</v>
      </c>
      <c r="B2" s="2" t="s">
        <v>1</v>
      </c>
      <c r="C2" s="3">
        <v>2022</v>
      </c>
    </row>
    <row r="3" spans="1:3" ht="10.199999999999999" customHeight="1" x14ac:dyDescent="0.2">
      <c r="A3" s="4" t="s">
        <v>933</v>
      </c>
      <c r="B3" s="4" t="s">
        <v>934</v>
      </c>
      <c r="C3" s="5">
        <v>54.481008511148907</v>
      </c>
    </row>
    <row r="4" spans="1:3" ht="10.199999999999999" customHeight="1" x14ac:dyDescent="0.2">
      <c r="A4" s="4" t="s">
        <v>935</v>
      </c>
      <c r="B4" s="4" t="s">
        <v>936</v>
      </c>
      <c r="C4" s="5">
        <v>67.977347277488008</v>
      </c>
    </row>
    <row r="5" spans="1:3" ht="20.399999999999999" customHeight="1" x14ac:dyDescent="0.2">
      <c r="A5" s="4" t="s">
        <v>937</v>
      </c>
      <c r="B5" s="4" t="s">
        <v>938</v>
      </c>
      <c r="C5" s="5">
        <v>70.430927999999994</v>
      </c>
    </row>
    <row r="6" spans="1:3" ht="10.199999999999999" customHeight="1" x14ac:dyDescent="0.2">
      <c r="A6" s="4" t="s">
        <v>939</v>
      </c>
      <c r="B6" s="4" t="s">
        <v>940</v>
      </c>
      <c r="C6" s="5">
        <v>51.118766108091073</v>
      </c>
    </row>
    <row r="7" spans="1:3" ht="20.399999999999999" customHeight="1" x14ac:dyDescent="0.2">
      <c r="A7" s="4" t="s">
        <v>941</v>
      </c>
      <c r="B7" s="4" t="s">
        <v>942</v>
      </c>
      <c r="C7" s="5">
        <v>77.306227988064251</v>
      </c>
    </row>
    <row r="8" spans="1:3" ht="10.199999999999999" customHeight="1" x14ac:dyDescent="0.2">
      <c r="A8" s="4" t="s">
        <v>943</v>
      </c>
      <c r="B8" s="4" t="s">
        <v>944</v>
      </c>
      <c r="C8" s="5">
        <v>86.09</v>
      </c>
    </row>
    <row r="9" spans="1:3" ht="10.199999999999999" customHeight="1" x14ac:dyDescent="0.2">
      <c r="A9" s="4" t="s">
        <v>945</v>
      </c>
      <c r="B9" s="4" t="s">
        <v>946</v>
      </c>
      <c r="C9" s="5">
        <v>56.182862897809983</v>
      </c>
    </row>
    <row r="10" spans="1:3" ht="10.199999999999999" customHeight="1" x14ac:dyDescent="0.2">
      <c r="A10" s="4" t="s">
        <v>947</v>
      </c>
      <c r="B10" s="4" t="s">
        <v>948</v>
      </c>
      <c r="C10" s="5">
        <v>87.91</v>
      </c>
    </row>
    <row r="11" spans="1:3" ht="10.199999999999999" customHeight="1" x14ac:dyDescent="0.2">
      <c r="A11" s="4" t="s">
        <v>949</v>
      </c>
      <c r="B11" s="4" t="s">
        <v>950</v>
      </c>
      <c r="C11" s="5">
        <v>100.83</v>
      </c>
    </row>
    <row r="12" spans="1:3" ht="10.199999999999999" customHeight="1" x14ac:dyDescent="0.2">
      <c r="A12" s="4" t="s">
        <v>951</v>
      </c>
      <c r="B12" s="4" t="s">
        <v>952</v>
      </c>
      <c r="C12" s="5">
        <v>137.9</v>
      </c>
    </row>
    <row r="13" spans="1:3" ht="20.399999999999999" customHeight="1" x14ac:dyDescent="0.2">
      <c r="A13" s="4" t="s">
        <v>953</v>
      </c>
      <c r="B13" s="4" t="s">
        <v>954</v>
      </c>
      <c r="C13" s="5">
        <v>113.70126442468913</v>
      </c>
    </row>
    <row r="14" spans="1:3" ht="10.199999999999999" customHeight="1" x14ac:dyDescent="0.2">
      <c r="A14" s="4" t="s">
        <v>955</v>
      </c>
      <c r="B14" s="4" t="s">
        <v>956</v>
      </c>
      <c r="C14" s="5">
        <v>181.37</v>
      </c>
    </row>
    <row r="15" spans="1:3" ht="10.199999999999999" customHeight="1" x14ac:dyDescent="0.2">
      <c r="A15" s="4" t="s">
        <v>957</v>
      </c>
      <c r="B15" s="4" t="s">
        <v>958</v>
      </c>
      <c r="C15" s="5">
        <v>189.54063286479359</v>
      </c>
    </row>
    <row r="16" spans="1:3" ht="20.399999999999999" customHeight="1" x14ac:dyDescent="0.2">
      <c r="A16" s="4" t="s">
        <v>959</v>
      </c>
      <c r="B16" s="4" t="s">
        <v>960</v>
      </c>
      <c r="C16" s="5">
        <v>282.86340704270629</v>
      </c>
    </row>
    <row r="17" spans="1:3" ht="10.199999999999999" customHeight="1" x14ac:dyDescent="0.2">
      <c r="A17" s="4" t="s">
        <v>961</v>
      </c>
      <c r="B17" s="4" t="s">
        <v>962</v>
      </c>
      <c r="C17" s="5">
        <v>129.30507326603359</v>
      </c>
    </row>
    <row r="18" spans="1:3" ht="10.199999999999999" customHeight="1" x14ac:dyDescent="0.2">
      <c r="A18" s="4" t="s">
        <v>963</v>
      </c>
      <c r="B18" s="4" t="s">
        <v>964</v>
      </c>
      <c r="C18" s="5">
        <v>193.81200000000001</v>
      </c>
    </row>
    <row r="19" spans="1:3" ht="10.199999999999999" customHeight="1" x14ac:dyDescent="0.2">
      <c r="A19" s="4" t="s">
        <v>965</v>
      </c>
      <c r="B19" s="4" t="s">
        <v>966</v>
      </c>
      <c r="C19" s="5">
        <v>223.30372878160495</v>
      </c>
    </row>
    <row r="20" spans="1:3" ht="10.199999999999999" customHeight="1" x14ac:dyDescent="0.2">
      <c r="A20" s="4" t="s">
        <v>967</v>
      </c>
      <c r="B20" s="4" t="s">
        <v>968</v>
      </c>
      <c r="C20" s="5">
        <v>147.05027298450847</v>
      </c>
    </row>
    <row r="21" spans="1:3" ht="10.199999999999999" customHeight="1" x14ac:dyDescent="0.2">
      <c r="A21" s="4" t="s">
        <v>969</v>
      </c>
      <c r="B21" s="4" t="s">
        <v>970</v>
      </c>
      <c r="C21" s="5">
        <v>220.36799999999999</v>
      </c>
    </row>
    <row r="22" spans="1:3" ht="20.399999999999999" customHeight="1" x14ac:dyDescent="0.2">
      <c r="A22" s="4" t="s">
        <v>971</v>
      </c>
      <c r="B22" s="4" t="s">
        <v>972</v>
      </c>
      <c r="C22" s="5">
        <v>233.68470747392249</v>
      </c>
    </row>
    <row r="23" spans="1:3" ht="10.199999999999999" customHeight="1" x14ac:dyDescent="0.2">
      <c r="A23" s="4" t="s">
        <v>973</v>
      </c>
      <c r="B23" s="4" t="s">
        <v>974</v>
      </c>
      <c r="C23" s="5">
        <v>343.00483188668778</v>
      </c>
    </row>
    <row r="24" spans="1:3" ht="20.399999999999999" customHeight="1" x14ac:dyDescent="0.2">
      <c r="A24" s="4" t="s">
        <v>975</v>
      </c>
      <c r="B24" s="4" t="s">
        <v>976</v>
      </c>
      <c r="C24" s="5">
        <v>190.18067120213183</v>
      </c>
    </row>
    <row r="25" spans="1:3" ht="10.199999999999999" customHeight="1" x14ac:dyDescent="0.2">
      <c r="A25" s="4" t="s">
        <v>977</v>
      </c>
      <c r="B25" s="4" t="s">
        <v>978</v>
      </c>
      <c r="C25" s="5">
        <v>273.48</v>
      </c>
    </row>
    <row r="26" spans="1:3" ht="10.199999999999999" customHeight="1" x14ac:dyDescent="0.2">
      <c r="A26" s="4" t="s">
        <v>979</v>
      </c>
      <c r="B26" s="4" t="s">
        <v>980</v>
      </c>
      <c r="C26" s="5">
        <v>364.47</v>
      </c>
    </row>
    <row r="27" spans="1:3" ht="10.199999999999999" customHeight="1" x14ac:dyDescent="0.2">
      <c r="A27" s="4" t="s">
        <v>981</v>
      </c>
      <c r="B27" s="4" t="s">
        <v>982</v>
      </c>
      <c r="C27" s="5">
        <v>414.89</v>
      </c>
    </row>
    <row r="28" spans="1:3" ht="20.399999999999999" customHeight="1" x14ac:dyDescent="0.2">
      <c r="A28" s="4" t="s">
        <v>983</v>
      </c>
      <c r="B28" s="4" t="s">
        <v>984</v>
      </c>
      <c r="C28" s="5">
        <v>245.96137745833155</v>
      </c>
    </row>
    <row r="29" spans="1:3" ht="20.399999999999999" customHeight="1" x14ac:dyDescent="0.2">
      <c r="A29" s="4" t="s">
        <v>985</v>
      </c>
      <c r="B29" s="4" t="s">
        <v>986</v>
      </c>
      <c r="C29" s="5">
        <v>326.59199999999998</v>
      </c>
    </row>
    <row r="30" spans="1:3" ht="20.399999999999999" customHeight="1" x14ac:dyDescent="0.2">
      <c r="A30" s="4" t="s">
        <v>987</v>
      </c>
      <c r="B30" s="4" t="s">
        <v>988</v>
      </c>
      <c r="C30" s="5">
        <v>430.41190519641719</v>
      </c>
    </row>
    <row r="31" spans="1:3" ht="10.199999999999999" customHeight="1" x14ac:dyDescent="0.2">
      <c r="A31" s="4" t="s">
        <v>989</v>
      </c>
      <c r="B31" s="4" t="s">
        <v>990</v>
      </c>
      <c r="C31" s="5">
        <v>40.291124639458964</v>
      </c>
    </row>
    <row r="32" spans="1:3" ht="10.199999999999999" customHeight="1" x14ac:dyDescent="0.2">
      <c r="A32" s="4" t="s">
        <v>991</v>
      </c>
      <c r="B32" s="4" t="s">
        <v>992</v>
      </c>
      <c r="C32" s="5">
        <v>45.83763514313236</v>
      </c>
    </row>
    <row r="33" spans="1:3" ht="20.399999999999999" customHeight="1" x14ac:dyDescent="0.2">
      <c r="A33" s="4" t="s">
        <v>993</v>
      </c>
      <c r="B33" s="4" t="s">
        <v>994</v>
      </c>
      <c r="C33" s="5">
        <v>54.481008511148907</v>
      </c>
    </row>
    <row r="34" spans="1:3" ht="10.199999999999999" customHeight="1" x14ac:dyDescent="0.2">
      <c r="A34" s="4" t="s">
        <v>995</v>
      </c>
      <c r="B34" s="4" t="s">
        <v>996</v>
      </c>
      <c r="C34" s="5">
        <v>67.977347277488008</v>
      </c>
    </row>
    <row r="35" spans="1:3" ht="10.199999999999999" customHeight="1" x14ac:dyDescent="0.2">
      <c r="A35" s="4" t="s">
        <v>997</v>
      </c>
      <c r="B35" s="4" t="s">
        <v>998</v>
      </c>
      <c r="C35" s="5">
        <v>70.430927999999994</v>
      </c>
    </row>
    <row r="36" spans="1:3" ht="10.199999999999999" customHeight="1" x14ac:dyDescent="0.2">
      <c r="A36" s="4" t="s">
        <v>999</v>
      </c>
      <c r="B36" s="4" t="s">
        <v>1000</v>
      </c>
      <c r="C36" s="5">
        <v>60.091248508635609</v>
      </c>
    </row>
    <row r="37" spans="1:3" ht="10.199999999999999" customHeight="1" x14ac:dyDescent="0.2">
      <c r="A37" s="4" t="s">
        <v>1001</v>
      </c>
      <c r="B37" s="4" t="s">
        <v>1002</v>
      </c>
      <c r="C37" s="5">
        <v>77.306227988064251</v>
      </c>
    </row>
    <row r="38" spans="1:3" ht="20.399999999999999" customHeight="1" x14ac:dyDescent="0.2">
      <c r="A38" s="4" t="s">
        <v>1003</v>
      </c>
      <c r="B38" s="4" t="s">
        <v>1004</v>
      </c>
      <c r="C38" s="5">
        <v>86.09</v>
      </c>
    </row>
    <row r="39" spans="1:3" ht="20.399999999999999" customHeight="1" x14ac:dyDescent="0.2">
      <c r="A39" s="4" t="s">
        <v>1005</v>
      </c>
      <c r="B39" s="4" t="s">
        <v>1006</v>
      </c>
      <c r="C39" s="5">
        <v>65.51747910544934</v>
      </c>
    </row>
    <row r="40" spans="1:3" ht="10.199999999999999" customHeight="1" x14ac:dyDescent="0.2">
      <c r="A40" s="4" t="s">
        <v>1007</v>
      </c>
      <c r="B40" s="4" t="s">
        <v>1008</v>
      </c>
      <c r="C40" s="5">
        <v>87.91</v>
      </c>
    </row>
    <row r="41" spans="1:3" ht="10.199999999999999" customHeight="1" x14ac:dyDescent="0.2">
      <c r="A41" s="4" t="s">
        <v>1009</v>
      </c>
      <c r="B41" s="4" t="s">
        <v>1010</v>
      </c>
      <c r="C41" s="5">
        <v>100.83</v>
      </c>
    </row>
    <row r="42" spans="1:3" ht="10.199999999999999" customHeight="1" x14ac:dyDescent="0.2">
      <c r="A42" s="4" t="s">
        <v>1011</v>
      </c>
      <c r="B42" s="4" t="s">
        <v>1012</v>
      </c>
      <c r="C42" s="5">
        <v>113.70126442468913</v>
      </c>
    </row>
    <row r="43" spans="1:3" ht="10.199999999999999" customHeight="1" x14ac:dyDescent="0.2">
      <c r="A43" s="4" t="s">
        <v>1013</v>
      </c>
      <c r="B43" s="4" t="s">
        <v>1014</v>
      </c>
      <c r="C43" s="5">
        <v>189.54063286479359</v>
      </c>
    </row>
    <row r="44" spans="1:3" ht="10.199999999999999" customHeight="1" x14ac:dyDescent="0.2">
      <c r="A44" s="4" t="s">
        <v>1015</v>
      </c>
      <c r="B44" s="4" t="s">
        <v>1016</v>
      </c>
      <c r="C44" s="5">
        <v>77.236059239025593</v>
      </c>
    </row>
    <row r="45" spans="1:3" ht="10.199999999999999" customHeight="1" x14ac:dyDescent="0.2">
      <c r="A45" s="4" t="s">
        <v>1017</v>
      </c>
      <c r="B45" s="4" t="s">
        <v>1018</v>
      </c>
      <c r="C45" s="5">
        <v>147.05027298450847</v>
      </c>
    </row>
    <row r="46" spans="1:3" ht="10.199999999999999" customHeight="1" x14ac:dyDescent="0.2">
      <c r="A46" s="4" t="s">
        <v>1019</v>
      </c>
      <c r="B46" s="4" t="s">
        <v>1020</v>
      </c>
      <c r="C46" s="5">
        <v>233.68470747392249</v>
      </c>
    </row>
    <row r="47" spans="1:3" ht="10.199999999999999" customHeight="1" x14ac:dyDescent="0.2">
      <c r="A47" s="4" t="s">
        <v>1021</v>
      </c>
      <c r="B47" s="4" t="s">
        <v>1022</v>
      </c>
      <c r="C47" s="5">
        <v>190.18067120213183</v>
      </c>
    </row>
    <row r="48" spans="1:3" ht="10.199999999999999" customHeight="1" x14ac:dyDescent="0.2">
      <c r="A48" s="4" t="s">
        <v>1023</v>
      </c>
      <c r="B48" s="4" t="s">
        <v>1024</v>
      </c>
      <c r="C48" s="5">
        <v>364.47</v>
      </c>
    </row>
    <row r="49" spans="1:3" ht="10.199999999999999" customHeight="1" x14ac:dyDescent="0.2">
      <c r="A49" s="4" t="s">
        <v>1025</v>
      </c>
      <c r="B49" s="4" t="s">
        <v>1026</v>
      </c>
      <c r="C49" s="5">
        <v>434.51693046645249</v>
      </c>
    </row>
    <row r="50" spans="1:3" ht="10.199999999999999" customHeight="1" x14ac:dyDescent="0.2">
      <c r="A50" s="4" t="s">
        <v>1027</v>
      </c>
      <c r="B50" s="4" t="s">
        <v>1028</v>
      </c>
      <c r="C50" s="5">
        <v>99.980435455729776</v>
      </c>
    </row>
    <row r="51" spans="1:3" ht="10.199999999999999" customHeight="1" x14ac:dyDescent="0.2">
      <c r="A51" s="4" t="s">
        <v>1029</v>
      </c>
      <c r="B51" s="4" t="s">
        <v>1030</v>
      </c>
      <c r="C51" s="5">
        <v>129.30507326603359</v>
      </c>
    </row>
    <row r="52" spans="1:3" ht="10.199999999999999" customHeight="1" x14ac:dyDescent="0.2">
      <c r="A52" s="4" t="s">
        <v>1031</v>
      </c>
      <c r="B52" s="4" t="s">
        <v>1032</v>
      </c>
      <c r="C52" s="5">
        <v>87.91</v>
      </c>
    </row>
    <row r="53" spans="1:3" ht="10.199999999999999" customHeight="1" x14ac:dyDescent="0.2">
      <c r="A53" s="4" t="s">
        <v>1033</v>
      </c>
      <c r="B53" s="4" t="s">
        <v>1034</v>
      </c>
      <c r="C53" s="5">
        <v>100.83</v>
      </c>
    </row>
    <row r="54" spans="1:3" ht="10.199999999999999" customHeight="1" x14ac:dyDescent="0.2">
      <c r="A54" s="4" t="s">
        <v>1035</v>
      </c>
      <c r="B54" s="4" t="s">
        <v>1036</v>
      </c>
      <c r="C54" s="5">
        <v>140.69999999999999</v>
      </c>
    </row>
    <row r="55" spans="1:3" ht="10.199999999999999" customHeight="1" x14ac:dyDescent="0.2">
      <c r="A55" s="4" t="s">
        <v>1037</v>
      </c>
      <c r="B55" s="4" t="s">
        <v>1038</v>
      </c>
      <c r="C55" s="5">
        <v>158.38662603780071</v>
      </c>
    </row>
    <row r="56" spans="1:3" ht="10.199999999999999" customHeight="1" x14ac:dyDescent="0.2">
      <c r="A56" s="4" t="s">
        <v>1039</v>
      </c>
      <c r="B56" s="4" t="s">
        <v>1040</v>
      </c>
      <c r="C56" s="5">
        <v>424.81046261657116</v>
      </c>
    </row>
    <row r="57" spans="1:3" ht="10.199999999999999" customHeight="1" x14ac:dyDescent="0.2">
      <c r="A57" s="4" t="s">
        <v>1041</v>
      </c>
      <c r="B57" s="4" t="s">
        <v>1042</v>
      </c>
      <c r="C57" s="5">
        <v>544.81322162467711</v>
      </c>
    </row>
    <row r="58" spans="1:3" ht="10.199999999999999" customHeight="1" x14ac:dyDescent="0.2">
      <c r="A58" s="4" t="s">
        <v>1043</v>
      </c>
      <c r="B58" s="4" t="s">
        <v>1044</v>
      </c>
      <c r="C58" s="5">
        <v>791.27289602740893</v>
      </c>
    </row>
    <row r="59" spans="1:3" ht="10.199999999999999" customHeight="1" x14ac:dyDescent="0.2">
      <c r="A59" s="4" t="s">
        <v>1045</v>
      </c>
      <c r="B59" s="4" t="s">
        <v>1046</v>
      </c>
      <c r="C59" s="5">
        <v>1014.7959469117004</v>
      </c>
    </row>
    <row r="60" spans="1:3" ht="10.199999999999999" customHeight="1" x14ac:dyDescent="0.2">
      <c r="A60" s="4" t="s">
        <v>1047</v>
      </c>
      <c r="B60" s="4" t="s">
        <v>1048</v>
      </c>
      <c r="C60" s="5">
        <v>1301.460999155395</v>
      </c>
    </row>
    <row r="61" spans="1:3" ht="10.199999999999999" customHeight="1" x14ac:dyDescent="0.2">
      <c r="A61" s="4" t="s">
        <v>1049</v>
      </c>
      <c r="B61" s="4" t="s">
        <v>1050</v>
      </c>
      <c r="C61" s="5">
        <v>375.11893551169732</v>
      </c>
    </row>
    <row r="62" spans="1:3" ht="10.199999999999999" customHeight="1" x14ac:dyDescent="0.2">
      <c r="A62" s="4" t="s">
        <v>1051</v>
      </c>
      <c r="B62" s="4" t="s">
        <v>1052</v>
      </c>
      <c r="C62" s="5">
        <v>698.71500958055992</v>
      </c>
    </row>
    <row r="63" spans="1:3" ht="10.199999999999999" customHeight="1" x14ac:dyDescent="0.2">
      <c r="A63" s="4" t="s">
        <v>1053</v>
      </c>
      <c r="B63" s="4" t="s">
        <v>1054</v>
      </c>
      <c r="C63" s="5">
        <v>896.0918076791562</v>
      </c>
    </row>
    <row r="64" spans="1:3" ht="10.199999999999999" customHeight="1" x14ac:dyDescent="0.2">
      <c r="A64" s="4" t="s">
        <v>1055</v>
      </c>
      <c r="B64" s="4" t="s">
        <v>1056</v>
      </c>
      <c r="C64" s="5">
        <v>481.0845629595733</v>
      </c>
    </row>
    <row r="65" spans="1:3" ht="10.199999999999999" customHeight="1" x14ac:dyDescent="0.2">
      <c r="A65" s="4" t="s">
        <v>1057</v>
      </c>
      <c r="B65" s="4" t="s">
        <v>1058</v>
      </c>
      <c r="C65" s="5">
        <v>616.98393444813621</v>
      </c>
    </row>
    <row r="66" spans="1:3" ht="20.399999999999999" customHeight="1" x14ac:dyDescent="0.2">
      <c r="A66" s="4" t="s">
        <v>1059</v>
      </c>
      <c r="B66" s="4" t="s">
        <v>1060</v>
      </c>
      <c r="C66" s="5">
        <v>4515.3698519965583</v>
      </c>
    </row>
    <row r="67" spans="1:3" ht="10.199999999999999" customHeight="1" x14ac:dyDescent="0.2">
      <c r="A67" s="4" t="s">
        <v>1061</v>
      </c>
      <c r="B67" s="4" t="s">
        <v>1062</v>
      </c>
      <c r="C67" s="5">
        <v>142.07989865799883</v>
      </c>
    </row>
    <row r="68" spans="1:3" ht="10.199999999999999" customHeight="1" x14ac:dyDescent="0.2">
      <c r="A68" s="4" t="s">
        <v>1063</v>
      </c>
      <c r="B68" s="4" t="s">
        <v>1064</v>
      </c>
      <c r="C68" s="5">
        <v>195.29667889381582</v>
      </c>
    </row>
    <row r="69" spans="1:3" ht="10.199999999999999" customHeight="1" x14ac:dyDescent="0.2">
      <c r="A69" s="4" t="s">
        <v>1065</v>
      </c>
      <c r="B69" s="4" t="s">
        <v>1066</v>
      </c>
      <c r="C69" s="5">
        <v>268.75280423436499</v>
      </c>
    </row>
    <row r="70" spans="1:3" ht="20.399999999999999" customHeight="1" x14ac:dyDescent="0.2">
      <c r="A70" s="4" t="s">
        <v>1067</v>
      </c>
      <c r="B70" s="4" t="s">
        <v>1068</v>
      </c>
      <c r="C70" s="5">
        <v>493.12580574136581</v>
      </c>
    </row>
    <row r="71" spans="1:3" ht="10.199999999999999" customHeight="1" x14ac:dyDescent="0.2">
      <c r="A71" s="4" t="s">
        <v>1069</v>
      </c>
      <c r="B71" s="4" t="s">
        <v>1070</v>
      </c>
      <c r="C71" s="5">
        <v>113.39</v>
      </c>
    </row>
    <row r="72" spans="1:3" ht="20.399999999999999" customHeight="1" x14ac:dyDescent="0.2">
      <c r="A72" s="4" t="s">
        <v>1071</v>
      </c>
      <c r="B72" s="4" t="s">
        <v>1072</v>
      </c>
      <c r="C72" s="5">
        <v>95.79008582322183</v>
      </c>
    </row>
    <row r="73" spans="1:3" ht="10.199999999999999" customHeight="1" x14ac:dyDescent="0.2">
      <c r="A73" s="4" t="s">
        <v>1073</v>
      </c>
      <c r="B73" s="4" t="s">
        <v>1074</v>
      </c>
      <c r="C73" s="5">
        <v>79.82422615256263</v>
      </c>
    </row>
    <row r="74" spans="1:3" ht="10.199999999999999" customHeight="1" x14ac:dyDescent="0.2">
      <c r="A74" s="4" t="s">
        <v>1075</v>
      </c>
      <c r="B74" s="4" t="s">
        <v>1076</v>
      </c>
      <c r="C74" s="5">
        <v>68.115646863369378</v>
      </c>
    </row>
    <row r="75" spans="1:3" ht="10.199999999999999" customHeight="1" x14ac:dyDescent="0.2">
      <c r="A75" s="4" t="s">
        <v>1077</v>
      </c>
      <c r="B75" s="4" t="s">
        <v>1078</v>
      </c>
      <c r="C75" s="5">
        <v>68.657778727783324</v>
      </c>
    </row>
    <row r="76" spans="1:3" ht="20.399999999999999" customHeight="1" x14ac:dyDescent="0.2">
      <c r="A76" s="4" t="s">
        <v>1079</v>
      </c>
      <c r="B76" s="4" t="s">
        <v>1080</v>
      </c>
      <c r="C76" s="5">
        <v>323.43907039103124</v>
      </c>
    </row>
    <row r="77" spans="1:3" ht="10.199999999999999" customHeight="1" x14ac:dyDescent="0.2">
      <c r="A77" s="4" t="s">
        <v>1081</v>
      </c>
      <c r="B77" s="4" t="s">
        <v>1082</v>
      </c>
      <c r="C77" s="5">
        <v>150.69229223373191</v>
      </c>
    </row>
    <row r="78" spans="1:3" ht="10.199999999999999" customHeight="1" x14ac:dyDescent="0.2">
      <c r="A78" s="4" t="s">
        <v>1083</v>
      </c>
      <c r="B78" s="4" t="s">
        <v>1084</v>
      </c>
      <c r="C78" s="5">
        <v>111.77876775976549</v>
      </c>
    </row>
    <row r="79" spans="1:3" ht="10.199999999999999" customHeight="1" x14ac:dyDescent="0.2">
      <c r="A79" s="4" t="s">
        <v>1085</v>
      </c>
      <c r="B79" s="4" t="s">
        <v>1086</v>
      </c>
      <c r="C79" s="5">
        <v>78.320306156648229</v>
      </c>
    </row>
    <row r="80" spans="1:3" ht="20.399999999999999" customHeight="1" x14ac:dyDescent="0.2">
      <c r="A80" s="4" t="s">
        <v>1087</v>
      </c>
      <c r="B80" s="4" t="s">
        <v>1088</v>
      </c>
      <c r="C80" s="5">
        <v>73.547620527650224</v>
      </c>
    </row>
    <row r="81" spans="1:3" ht="10.199999999999999" customHeight="1" x14ac:dyDescent="0.2">
      <c r="A81" s="4" t="s">
        <v>1089</v>
      </c>
      <c r="B81" s="4" t="s">
        <v>1090</v>
      </c>
      <c r="C81" s="5">
        <v>580.09728653349612</v>
      </c>
    </row>
    <row r="82" spans="1:3" ht="10.199999999999999" customHeight="1" x14ac:dyDescent="0.2">
      <c r="A82" s="4" t="s">
        <v>1091</v>
      </c>
      <c r="B82" s="4" t="s">
        <v>1092</v>
      </c>
      <c r="C82" s="5">
        <v>199.80398939731458</v>
      </c>
    </row>
    <row r="83" spans="1:3" ht="10.199999999999999" customHeight="1" x14ac:dyDescent="0.2">
      <c r="A83" s="4" t="s">
        <v>1093</v>
      </c>
      <c r="B83" s="4" t="s">
        <v>1094</v>
      </c>
      <c r="C83" s="5">
        <v>151.06424350964406</v>
      </c>
    </row>
    <row r="84" spans="1:3" ht="10.199999999999999" customHeight="1" x14ac:dyDescent="0.2">
      <c r="A84" s="4" t="s">
        <v>1095</v>
      </c>
      <c r="B84" s="4" t="s">
        <v>1096</v>
      </c>
      <c r="C84" s="5">
        <v>90.053763546798791</v>
      </c>
    </row>
    <row r="85" spans="1:3" ht="10.199999999999999" customHeight="1" x14ac:dyDescent="0.2">
      <c r="A85" s="4" t="s">
        <v>1097</v>
      </c>
      <c r="B85" s="4" t="s">
        <v>1098</v>
      </c>
      <c r="C85" s="5">
        <v>812.27288453683104</v>
      </c>
    </row>
    <row r="86" spans="1:3" ht="10.199999999999999" customHeight="1" x14ac:dyDescent="0.2">
      <c r="A86" s="4" t="s">
        <v>1099</v>
      </c>
      <c r="B86" s="4" t="s">
        <v>1100</v>
      </c>
      <c r="C86" s="5">
        <v>244.23092350950446</v>
      </c>
    </row>
    <row r="87" spans="1:3" ht="10.199999999999999" customHeight="1" x14ac:dyDescent="0.2">
      <c r="A87" s="4" t="s">
        <v>1101</v>
      </c>
      <c r="B87" s="4" t="s">
        <v>1102</v>
      </c>
      <c r="C87" s="5">
        <v>198.37494072228179</v>
      </c>
    </row>
    <row r="88" spans="1:3" ht="10.199999999999999" customHeight="1" x14ac:dyDescent="0.2">
      <c r="A88" s="4" t="s">
        <v>1103</v>
      </c>
      <c r="B88" s="4" t="s">
        <v>1104</v>
      </c>
      <c r="C88" s="5">
        <v>103.54505398284061</v>
      </c>
    </row>
    <row r="89" spans="1:3" ht="10.199999999999999" customHeight="1" x14ac:dyDescent="0.2">
      <c r="A89" s="4" t="s">
        <v>1105</v>
      </c>
      <c r="B89" s="4" t="s">
        <v>1106</v>
      </c>
      <c r="C89" s="5">
        <v>1024.2325988835692</v>
      </c>
    </row>
    <row r="90" spans="1:3" ht="10.199999999999999" customHeight="1" x14ac:dyDescent="0.2">
      <c r="A90" s="4" t="s">
        <v>1107</v>
      </c>
      <c r="B90" s="4" t="s">
        <v>1108</v>
      </c>
      <c r="C90" s="5">
        <v>284.78953666568054</v>
      </c>
    </row>
    <row r="91" spans="1:3" ht="10.199999999999999" customHeight="1" x14ac:dyDescent="0.2">
      <c r="A91" s="4" t="s">
        <v>1109</v>
      </c>
      <c r="B91" s="4" t="s">
        <v>1110</v>
      </c>
      <c r="C91" s="5">
        <v>254.39536254056617</v>
      </c>
    </row>
    <row r="92" spans="1:3" ht="10.199999999999999" customHeight="1" x14ac:dyDescent="0.2">
      <c r="A92" s="4" t="s">
        <v>1111</v>
      </c>
      <c r="B92" s="4" t="s">
        <v>1112</v>
      </c>
      <c r="C92" s="5">
        <v>119.05752499436215</v>
      </c>
    </row>
    <row r="93" spans="1:3" ht="10.199999999999999" customHeight="1" x14ac:dyDescent="0.2">
      <c r="A93" s="4" t="s">
        <v>1113</v>
      </c>
      <c r="B93" s="4" t="s">
        <v>1114</v>
      </c>
      <c r="C93" s="5">
        <v>1537.366870434279</v>
      </c>
    </row>
    <row r="94" spans="1:3" ht="10.199999999999999" customHeight="1" x14ac:dyDescent="0.2">
      <c r="A94" s="4" t="s">
        <v>1115</v>
      </c>
      <c r="B94" s="4" t="s">
        <v>1116</v>
      </c>
      <c r="C94" s="5">
        <v>322.09984399354607</v>
      </c>
    </row>
    <row r="95" spans="1:3" ht="10.199999999999999" customHeight="1" x14ac:dyDescent="0.2">
      <c r="A95" s="4" t="s">
        <v>1117</v>
      </c>
      <c r="B95" s="4" t="s">
        <v>1118</v>
      </c>
      <c r="C95" s="5">
        <v>319.80124276066942</v>
      </c>
    </row>
    <row r="96" spans="1:3" ht="10.199999999999999" customHeight="1" x14ac:dyDescent="0.2">
      <c r="A96" s="4" t="s">
        <v>1119</v>
      </c>
      <c r="B96" s="4" t="s">
        <v>1120</v>
      </c>
      <c r="C96" s="5">
        <v>136.89397718728489</v>
      </c>
    </row>
    <row r="97" spans="1:3" ht="10.199999999999999" customHeight="1" x14ac:dyDescent="0.2">
      <c r="A97" s="4" t="s">
        <v>1121</v>
      </c>
      <c r="B97" s="4" t="s">
        <v>1122</v>
      </c>
      <c r="C97" s="5">
        <v>44.808913310182227</v>
      </c>
    </row>
    <row r="98" spans="1:3" ht="10.199999999999999" customHeight="1" x14ac:dyDescent="0.2">
      <c r="A98" s="4" t="s">
        <v>1123</v>
      </c>
      <c r="B98" s="4" t="s">
        <v>1124</v>
      </c>
      <c r="C98" s="5">
        <v>59.240592578064089</v>
      </c>
    </row>
    <row r="99" spans="1:3" ht="10.199999999999999" customHeight="1" x14ac:dyDescent="0.2">
      <c r="A99" s="4" t="s">
        <v>1125</v>
      </c>
      <c r="B99" s="4" t="s">
        <v>1126</v>
      </c>
      <c r="C99" s="5">
        <v>180.98364208935033</v>
      </c>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Listado de Precios Máximos</vt:lpstr>
      <vt:lpstr>I-403 Res. Eq. Y Sum</vt:lpstr>
      <vt:lpstr>SICODI</vt:lpstr>
      <vt:lpstr>'Listado de Precios Máximos'!Área_de_impresión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Cisneros Monasterio</dc:creator>
  <cp:lastModifiedBy>Henry Cisneros Monasterio</cp:lastModifiedBy>
  <dcterms:created xsi:type="dcterms:W3CDTF">2022-09-20T21:42:58Z</dcterms:created>
  <dcterms:modified xsi:type="dcterms:W3CDTF">2026-04-16T16:38:14Z</dcterms:modified>
</cp:coreProperties>
</file>