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ilva\Desktop\"/>
    </mc:Choice>
  </mc:AlternateContent>
  <bookViews>
    <workbookView xWindow="0" yWindow="0" windowWidth="28800" windowHeight="12435" firstSheet="4" activeTab="5"/>
  </bookViews>
  <sheets>
    <sheet name="Papel" sheetId="1" state="hidden" r:id="rId1"/>
    <sheet name="Tóner" sheetId="2" state="hidden" r:id="rId2"/>
    <sheet name="Papel (2)" sheetId="6" state="hidden" r:id="rId3"/>
    <sheet name="Tóner (2)" sheetId="7" state="hidden" r:id="rId4"/>
    <sheet name="Papel (3)" sheetId="8" r:id="rId5"/>
    <sheet name="Tóner (3)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9" l="1"/>
  <c r="D21" i="9"/>
  <c r="E21" i="9"/>
  <c r="J21" i="9"/>
  <c r="H21" i="9"/>
  <c r="F21" i="9"/>
  <c r="I21" i="9"/>
  <c r="I16" i="9"/>
  <c r="I15" i="9"/>
  <c r="J20" i="9"/>
  <c r="I20" i="9"/>
  <c r="H20" i="9"/>
  <c r="G20" i="9"/>
  <c r="F20" i="9"/>
  <c r="E20" i="9"/>
  <c r="D20" i="9"/>
  <c r="L23" i="8"/>
  <c r="K23" i="8"/>
  <c r="J23" i="8"/>
  <c r="I23" i="8"/>
  <c r="H23" i="8"/>
  <c r="G23" i="8"/>
  <c r="F23" i="8"/>
  <c r="E23" i="8"/>
  <c r="D23" i="8"/>
  <c r="L22" i="8"/>
  <c r="K22" i="8"/>
  <c r="J22" i="8"/>
  <c r="I22" i="8"/>
  <c r="H22" i="8"/>
  <c r="G22" i="8"/>
  <c r="F22" i="8"/>
  <c r="E22" i="8"/>
  <c r="D22" i="8"/>
  <c r="E23" i="6" l="1"/>
  <c r="F23" i="6"/>
  <c r="G23" i="6"/>
  <c r="H23" i="6"/>
  <c r="I23" i="6"/>
  <c r="J23" i="6"/>
  <c r="K23" i="6"/>
  <c r="L23" i="6"/>
  <c r="D23" i="6"/>
  <c r="J21" i="7" l="1"/>
  <c r="H21" i="7"/>
  <c r="F21" i="7"/>
  <c r="E21" i="7"/>
  <c r="I21" i="7"/>
  <c r="D21" i="7"/>
  <c r="D20" i="7"/>
  <c r="E20" i="7"/>
  <c r="G20" i="7"/>
  <c r="I20" i="7"/>
  <c r="J20" i="7"/>
  <c r="H20" i="7"/>
  <c r="F20" i="7"/>
  <c r="L22" i="6" l="1"/>
  <c r="E22" i="6"/>
  <c r="F22" i="6"/>
  <c r="G22" i="6"/>
  <c r="H22" i="6"/>
  <c r="I22" i="6"/>
  <c r="J22" i="6"/>
  <c r="K22" i="6"/>
  <c r="D22" i="6"/>
  <c r="J35" i="1" l="1"/>
  <c r="J31" i="1"/>
</calcChain>
</file>

<file path=xl/sharedStrings.xml><?xml version="1.0" encoding="utf-8"?>
<sst xmlns="http://schemas.openxmlformats.org/spreadsheetml/2006/main" count="180" uniqueCount="37">
  <si>
    <t>CONSUMO DE PAPEL BOND, OTROS PAPELES Y SOBRES - 2019</t>
  </si>
  <si>
    <t>SEDES DE LIMA Y OFICINAS DESCONCENTRADAS</t>
  </si>
  <si>
    <t>MESES</t>
  </si>
  <si>
    <t>Nº de Personas</t>
  </si>
  <si>
    <t>A. - PAPEL BOND (Fotocopias)</t>
  </si>
  <si>
    <t>B.- PAPEL BOND (Impresiones)</t>
  </si>
  <si>
    <t>C.- SOBRES (B)</t>
  </si>
  <si>
    <t>A + B + C</t>
  </si>
  <si>
    <t>Indicador Kg. de papel consumido / Número de personas</t>
  </si>
  <si>
    <t>Total Kg.</t>
  </si>
  <si>
    <t>Total S/.</t>
  </si>
  <si>
    <t>* Total S/.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</si>
  <si>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</si>
  <si>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</si>
  <si>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</si>
  <si>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</si>
  <si>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</si>
  <si>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</si>
  <si>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</si>
  <si>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</si>
  <si>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</si>
  <si>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</si>
  <si>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</si>
  <si>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</si>
  <si>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</si>
  <si>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</t>
  </si>
  <si>
    <t>* Este total incluye el costo de la hoja y de la impresión.</t>
  </si>
  <si>
    <t>CONSUMO DE TINTAS Y TONERS - 2019</t>
  </si>
  <si>
    <t>MES</t>
  </si>
  <si>
    <t>N° DE PERSONAS</t>
  </si>
  <si>
    <t>A.- TONERS Y TINTAS (Fotocopiadoras y Equipos a Color)</t>
  </si>
  <si>
    <t>B. - TONERS (Impresoras)</t>
  </si>
  <si>
    <t>A + B</t>
  </si>
  <si>
    <t>Indicador Unidad de cartuchos / Número de personas</t>
  </si>
  <si>
    <t>Total Unid</t>
  </si>
  <si>
    <t xml:space="preserve"> Total S/.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</si>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</sst>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right" vertical="center"/>
    </xf>
    <xf numFmtId="164" fontId="8" fillId="0" borderId="16" xfId="1" applyFont="1" applyBorder="1" applyAlignment="1">
      <alignment horizontal="right" vertical="center"/>
    </xf>
    <xf numFmtId="164" fontId="8" fillId="0" borderId="6" xfId="1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164" fontId="8" fillId="0" borderId="6" xfId="1" applyFont="1" applyBorder="1" applyAlignment="1">
      <alignment horizontal="right" vertical="center"/>
    </xf>
    <xf numFmtId="164" fontId="8" fillId="0" borderId="11" xfId="1" applyFont="1" applyBorder="1" applyAlignment="1">
      <alignment horizontal="right" vertical="center"/>
    </xf>
    <xf numFmtId="164" fontId="8" fillId="0" borderId="18" xfId="1" applyFont="1" applyBorder="1" applyAlignment="1">
      <alignment horizontal="right" vertical="center"/>
    </xf>
    <xf numFmtId="164" fontId="8" fillId="0" borderId="7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164" fontId="8" fillId="0" borderId="7" xfId="1" applyFont="1" applyBorder="1" applyAlignment="1">
      <alignment horizontal="right" vertical="center"/>
    </xf>
    <xf numFmtId="164" fontId="8" fillId="0" borderId="19" xfId="1" applyFont="1" applyBorder="1" applyAlignment="1">
      <alignment horizontal="right" vertical="center"/>
    </xf>
    <xf numFmtId="164" fontId="8" fillId="0" borderId="15" xfId="1" applyFont="1" applyBorder="1" applyAlignment="1">
      <alignment horizontal="center" vertical="center"/>
    </xf>
    <xf numFmtId="164" fontId="8" fillId="0" borderId="10" xfId="1" applyFont="1" applyBorder="1" applyAlignment="1">
      <alignment horizontal="center" vertical="center"/>
    </xf>
    <xf numFmtId="164" fontId="8" fillId="0" borderId="12" xfId="1" applyFont="1" applyBorder="1" applyAlignment="1">
      <alignment horizontal="right" vertical="center"/>
    </xf>
    <xf numFmtId="164" fontId="8" fillId="0" borderId="15" xfId="1" applyFont="1" applyBorder="1" applyAlignment="1">
      <alignment horizontal="right" vertical="center"/>
    </xf>
    <xf numFmtId="164" fontId="4" fillId="0" borderId="27" xfId="1" applyFont="1" applyBorder="1" applyAlignment="1">
      <alignment horizontal="right" vertical="center"/>
    </xf>
    <xf numFmtId="164" fontId="4" fillId="0" borderId="27" xfId="1" applyFont="1" applyBorder="1" applyAlignment="1">
      <alignment horizontal="center" vertical="center"/>
    </xf>
    <xf numFmtId="164" fontId="4" fillId="0" borderId="26" xfId="1" applyFont="1" applyBorder="1" applyAlignment="1">
      <alignment horizontal="center" vertical="center"/>
    </xf>
    <xf numFmtId="164" fontId="4" fillId="0" borderId="32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164" fontId="11" fillId="0" borderId="24" xfId="1" applyNumberFormat="1" applyFont="1" applyBorder="1" applyAlignment="1">
      <alignment horizontal="right" vertical="center"/>
    </xf>
    <xf numFmtId="164" fontId="11" fillId="0" borderId="24" xfId="1" applyNumberFormat="1" applyFont="1" applyBorder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1" fillId="0" borderId="11" xfId="1" applyNumberFormat="1" applyFont="1" applyBorder="1" applyAlignment="1">
      <alignment horizontal="right" vertical="center"/>
    </xf>
    <xf numFmtId="164" fontId="11" fillId="0" borderId="7" xfId="1" applyNumberFormat="1" applyFont="1" applyBorder="1" applyAlignment="1">
      <alignment horizontal="right" vertical="center"/>
    </xf>
    <xf numFmtId="164" fontId="0" fillId="0" borderId="0" xfId="1" applyNumberFormat="1" applyFont="1"/>
    <xf numFmtId="164" fontId="12" fillId="0" borderId="24" xfId="1" applyNumberFormat="1" applyFont="1" applyBorder="1" applyAlignment="1">
      <alignment vertical="center"/>
    </xf>
    <xf numFmtId="164" fontId="12" fillId="0" borderId="11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1" fillId="0" borderId="25" xfId="1" applyNumberFormat="1" applyFont="1" applyBorder="1" applyAlignment="1">
      <alignment horizontal="right" vertical="center"/>
    </xf>
    <xf numFmtId="164" fontId="11" fillId="0" borderId="12" xfId="1" applyNumberFormat="1" applyFont="1" applyBorder="1" applyAlignment="1">
      <alignment horizontal="right" vertical="center"/>
    </xf>
    <xf numFmtId="164" fontId="11" fillId="0" borderId="15" xfId="1" applyNumberFormat="1" applyFont="1" applyBorder="1" applyAlignment="1">
      <alignment horizontal="right" vertical="center"/>
    </xf>
    <xf numFmtId="164" fontId="10" fillId="0" borderId="25" xfId="1" applyNumberFormat="1" applyFont="1" applyBorder="1" applyAlignment="1">
      <alignment horizontal="right" vertical="center"/>
    </xf>
    <xf numFmtId="164" fontId="10" fillId="0" borderId="28" xfId="1" applyNumberFormat="1" applyFont="1" applyBorder="1" applyAlignment="1">
      <alignment horizontal="right" vertical="center"/>
    </xf>
    <xf numFmtId="164" fontId="10" fillId="0" borderId="25" xfId="1" applyNumberFormat="1" applyFont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center" vertical="center"/>
    </xf>
    <xf numFmtId="4" fontId="0" fillId="0" borderId="0" xfId="0" applyNumberFormat="1"/>
    <xf numFmtId="4" fontId="13" fillId="0" borderId="25" xfId="0" applyNumberFormat="1" applyFont="1" applyBorder="1" applyAlignment="1">
      <alignment horizontal="right" vertical="center"/>
    </xf>
    <xf numFmtId="164" fontId="2" fillId="0" borderId="26" xfId="1" applyFont="1" applyFill="1" applyBorder="1" applyAlignment="1"/>
    <xf numFmtId="164" fontId="10" fillId="0" borderId="37" xfId="1" applyNumberFormat="1" applyFont="1" applyBorder="1" applyAlignment="1">
      <alignment horizontal="right" vertical="center"/>
    </xf>
    <xf numFmtId="164" fontId="10" fillId="0" borderId="25" xfId="1" applyNumberFormat="1" applyFont="1" applyBorder="1" applyAlignment="1">
      <alignment horizontal="left" vertical="center" indent="2"/>
    </xf>
    <xf numFmtId="0" fontId="10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topLeftCell="A2" zoomScaleNormal="100" workbookViewId="0">
      <selection activeCell="F12" sqref="F12"/>
    </sheetView>
  </sheetViews>
  <sheetFormatPr baseColWidth="10" defaultRowHeight="15" x14ac:dyDescent="0.25"/>
  <cols>
    <col min="2" max="2" width="13.28515625" customWidth="1"/>
    <col min="7" max="7" width="13.5703125" customWidth="1"/>
    <col min="12" max="12" width="20.7109375" customWidth="1"/>
  </cols>
  <sheetData>
    <row r="2" spans="2:13" ht="15.75" thickBot="1" x14ac:dyDescent="0.3"/>
    <row r="3" spans="2:13" x14ac:dyDescent="0.25"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</row>
    <row r="4" spans="2:13" ht="15.75" thickBot="1" x14ac:dyDescent="0.3">
      <c r="B4" s="73"/>
      <c r="C4" s="74"/>
      <c r="D4" s="74"/>
      <c r="E4" s="74"/>
      <c r="F4" s="74"/>
      <c r="G4" s="74"/>
      <c r="H4" s="74"/>
      <c r="I4" s="74"/>
      <c r="J4" s="74"/>
      <c r="K4" s="74"/>
      <c r="L4" s="75"/>
      <c r="M4" s="1"/>
    </row>
    <row r="5" spans="2:13" x14ac:dyDescent="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</row>
    <row r="6" spans="2:13" ht="15.75" thickBot="1" x14ac:dyDescent="0.3">
      <c r="M6" s="1"/>
    </row>
    <row r="7" spans="2:13" x14ac:dyDescent="0.25">
      <c r="B7" s="77" t="s">
        <v>2</v>
      </c>
      <c r="C7" s="80" t="s">
        <v>3</v>
      </c>
      <c r="D7" s="83" t="s">
        <v>4</v>
      </c>
      <c r="E7" s="84"/>
      <c r="F7" s="83" t="s">
        <v>5</v>
      </c>
      <c r="G7" s="84"/>
      <c r="H7" s="83" t="s">
        <v>6</v>
      </c>
      <c r="I7" s="84"/>
      <c r="J7" s="87" t="s">
        <v>7</v>
      </c>
      <c r="K7" s="88"/>
      <c r="L7" s="91" t="s">
        <v>8</v>
      </c>
      <c r="M7" s="1"/>
    </row>
    <row r="8" spans="2:13" ht="15.75" thickBot="1" x14ac:dyDescent="0.3">
      <c r="B8" s="78"/>
      <c r="C8" s="81"/>
      <c r="D8" s="85"/>
      <c r="E8" s="86"/>
      <c r="F8" s="85"/>
      <c r="G8" s="86"/>
      <c r="H8" s="85"/>
      <c r="I8" s="86"/>
      <c r="J8" s="89"/>
      <c r="K8" s="90"/>
      <c r="L8" s="92"/>
      <c r="M8" s="1"/>
    </row>
    <row r="9" spans="2:13" ht="16.5" thickBot="1" x14ac:dyDescent="0.3">
      <c r="B9" s="79"/>
      <c r="C9" s="82"/>
      <c r="D9" s="10" t="s">
        <v>9</v>
      </c>
      <c r="E9" s="10" t="s">
        <v>10</v>
      </c>
      <c r="F9" s="10" t="s">
        <v>9</v>
      </c>
      <c r="G9" s="10" t="s">
        <v>11</v>
      </c>
      <c r="H9" s="10" t="s">
        <v>9</v>
      </c>
      <c r="I9" s="10" t="s">
        <v>10</v>
      </c>
      <c r="J9" s="10" t="s">
        <v>9</v>
      </c>
      <c r="K9" s="10" t="s">
        <v>10</v>
      </c>
      <c r="L9" s="93"/>
      <c r="M9" s="1"/>
    </row>
    <row r="10" spans="2:13" x14ac:dyDescent="0.25">
      <c r="B10" s="2" t="s">
        <v>12</v>
      </c>
      <c r="C10" s="8">
        <v>687</v>
      </c>
      <c r="D10" s="11">
        <v>9.9600000000000009</v>
      </c>
      <c r="E10" s="12">
        <v>41.32</v>
      </c>
      <c r="F10" s="13">
        <v>2382.9299999999998</v>
      </c>
      <c r="G10" s="14">
        <v>64035.54</v>
      </c>
      <c r="H10" s="13">
        <v>10.199999999999999</v>
      </c>
      <c r="I10" s="14">
        <v>264.5</v>
      </c>
      <c r="J10" s="11">
        <v>2403.09</v>
      </c>
      <c r="K10" s="11">
        <v>64341.36</v>
      </c>
      <c r="L10" s="15">
        <v>3.5</v>
      </c>
      <c r="M10" s="1"/>
    </row>
    <row r="11" spans="2:13" x14ac:dyDescent="0.25">
      <c r="B11" s="2" t="s">
        <v>13</v>
      </c>
      <c r="C11" s="3">
        <v>688</v>
      </c>
      <c r="D11" s="16">
        <v>7.47</v>
      </c>
      <c r="E11" s="17">
        <v>30.99</v>
      </c>
      <c r="F11" s="18">
        <v>1787.82</v>
      </c>
      <c r="G11" s="19">
        <v>64494.13</v>
      </c>
      <c r="H11" s="18">
        <v>24.02</v>
      </c>
      <c r="I11" s="19">
        <v>378.9</v>
      </c>
      <c r="J11" s="16">
        <v>1819.31</v>
      </c>
      <c r="K11" s="16">
        <v>64904.02</v>
      </c>
      <c r="L11" s="20">
        <v>2.64</v>
      </c>
      <c r="M11" s="1"/>
    </row>
    <row r="12" spans="2:13" x14ac:dyDescent="0.25">
      <c r="B12" s="2" t="s">
        <v>14</v>
      </c>
      <c r="C12" s="3">
        <v>682</v>
      </c>
      <c r="D12" s="16">
        <v>12.45</v>
      </c>
      <c r="E12" s="17">
        <v>51.65</v>
      </c>
      <c r="F12" s="18">
        <v>1874.97</v>
      </c>
      <c r="G12" s="19">
        <v>64163.83</v>
      </c>
      <c r="H12" s="18">
        <v>22.1</v>
      </c>
      <c r="I12" s="19">
        <v>492</v>
      </c>
      <c r="J12" s="16">
        <v>1909.52</v>
      </c>
      <c r="K12" s="16">
        <v>64707.48</v>
      </c>
      <c r="L12" s="20">
        <v>2.8</v>
      </c>
      <c r="M12" s="1"/>
    </row>
    <row r="13" spans="2:13" x14ac:dyDescent="0.25">
      <c r="B13" s="2" t="s">
        <v>15</v>
      </c>
      <c r="C13" s="3"/>
      <c r="D13" s="16"/>
      <c r="E13" s="17"/>
      <c r="F13" s="18"/>
      <c r="G13" s="19"/>
      <c r="H13" s="18"/>
      <c r="I13" s="19"/>
      <c r="J13" s="16"/>
      <c r="K13" s="16"/>
      <c r="L13" s="20"/>
      <c r="M13" s="1"/>
    </row>
    <row r="14" spans="2:13" x14ac:dyDescent="0.25">
      <c r="B14" s="2" t="s">
        <v>16</v>
      </c>
      <c r="C14" s="3"/>
      <c r="D14" s="16"/>
      <c r="E14" s="17"/>
      <c r="F14" s="18"/>
      <c r="G14" s="19"/>
      <c r="H14" s="18"/>
      <c r="I14" s="19"/>
      <c r="J14" s="16"/>
      <c r="K14" s="16"/>
      <c r="L14" s="20"/>
      <c r="M14" s="1"/>
    </row>
    <row r="15" spans="2:13" x14ac:dyDescent="0.25">
      <c r="B15" s="2" t="s">
        <v>17</v>
      </c>
      <c r="C15" s="3"/>
      <c r="D15" s="16"/>
      <c r="E15" s="17"/>
      <c r="F15" s="18"/>
      <c r="G15" s="19"/>
      <c r="H15" s="18"/>
      <c r="I15" s="19"/>
      <c r="J15" s="16"/>
      <c r="K15" s="16"/>
      <c r="L15" s="20"/>
      <c r="M15" s="1"/>
    </row>
    <row r="16" spans="2:13" x14ac:dyDescent="0.25">
      <c r="B16" s="2" t="s">
        <v>18</v>
      </c>
      <c r="C16" s="3"/>
      <c r="D16" s="16"/>
      <c r="E16" s="17"/>
      <c r="F16" s="18"/>
      <c r="G16" s="19"/>
      <c r="H16" s="18"/>
      <c r="I16" s="19"/>
      <c r="J16" s="16"/>
      <c r="K16" s="16"/>
      <c r="L16" s="20"/>
      <c r="M16" s="1"/>
    </row>
    <row r="17" spans="2:13" x14ac:dyDescent="0.25">
      <c r="B17" s="2" t="s">
        <v>19</v>
      </c>
      <c r="C17" s="3"/>
      <c r="D17" s="16"/>
      <c r="E17" s="17"/>
      <c r="F17" s="18"/>
      <c r="G17" s="19"/>
      <c r="H17" s="18"/>
      <c r="I17" s="19"/>
      <c r="J17" s="16"/>
      <c r="K17" s="16"/>
      <c r="L17" s="20"/>
      <c r="M17" s="1"/>
    </row>
    <row r="18" spans="2:13" x14ac:dyDescent="0.25">
      <c r="B18" s="2" t="s">
        <v>20</v>
      </c>
      <c r="C18" s="3"/>
      <c r="D18" s="16"/>
      <c r="E18" s="17"/>
      <c r="F18" s="18"/>
      <c r="G18" s="19"/>
      <c r="H18" s="18"/>
      <c r="I18" s="19"/>
      <c r="J18" s="16"/>
      <c r="K18" s="16"/>
      <c r="L18" s="20"/>
      <c r="M18" s="1"/>
    </row>
    <row r="19" spans="2:13" x14ac:dyDescent="0.25">
      <c r="B19" s="2" t="s">
        <v>21</v>
      </c>
      <c r="C19" s="3"/>
      <c r="D19" s="17"/>
      <c r="E19" s="17"/>
      <c r="F19" s="18"/>
      <c r="G19" s="19"/>
      <c r="H19" s="18"/>
      <c r="I19" s="19"/>
      <c r="J19" s="16"/>
      <c r="K19" s="16"/>
      <c r="L19" s="20"/>
      <c r="M19" s="1"/>
    </row>
    <row r="20" spans="2:13" x14ac:dyDescent="0.25">
      <c r="B20" s="2" t="s">
        <v>22</v>
      </c>
      <c r="C20" s="3"/>
      <c r="D20" s="17"/>
      <c r="E20" s="17"/>
      <c r="F20" s="18"/>
      <c r="G20" s="19"/>
      <c r="H20" s="18"/>
      <c r="I20" s="19"/>
      <c r="J20" s="16"/>
      <c r="K20" s="16"/>
      <c r="L20" s="20"/>
      <c r="M20" s="1"/>
    </row>
    <row r="21" spans="2:13" ht="15.75" thickBot="1" x14ac:dyDescent="0.3">
      <c r="B21" s="4" t="s">
        <v>23</v>
      </c>
      <c r="C21" s="5"/>
      <c r="D21" s="21"/>
      <c r="E21" s="21"/>
      <c r="F21" s="22"/>
      <c r="G21" s="23"/>
      <c r="H21" s="22"/>
      <c r="I21" s="23"/>
      <c r="J21" s="24"/>
      <c r="K21" s="24"/>
      <c r="L21" s="25"/>
      <c r="M21" s="1"/>
    </row>
    <row r="22" spans="2:13" ht="15.75" thickBot="1" x14ac:dyDescent="0.3">
      <c r="B22" s="6" t="s">
        <v>24</v>
      </c>
      <c r="C22" s="9"/>
      <c r="D22" s="26">
        <v>29.88</v>
      </c>
      <c r="E22" s="26">
        <v>123.96</v>
      </c>
      <c r="F22" s="27">
        <v>6045.72</v>
      </c>
      <c r="G22" s="28">
        <v>192693.5</v>
      </c>
      <c r="H22" s="27">
        <v>56.32</v>
      </c>
      <c r="I22" s="27">
        <v>1135.4000000000001</v>
      </c>
      <c r="J22" s="26">
        <v>6131.92</v>
      </c>
      <c r="K22" s="26">
        <v>193952.86</v>
      </c>
      <c r="L22" s="29"/>
      <c r="M22" s="1"/>
    </row>
    <row r="23" spans="2:13" ht="15.75" thickBot="1" x14ac:dyDescent="0.3">
      <c r="B23" s="7" t="s">
        <v>25</v>
      </c>
      <c r="C23" s="9">
        <v>686</v>
      </c>
      <c r="D23" s="27">
        <v>2.4900000000000002</v>
      </c>
      <c r="E23" s="27">
        <v>10.33</v>
      </c>
      <c r="F23" s="27">
        <v>503.81</v>
      </c>
      <c r="G23" s="27">
        <v>64231.17</v>
      </c>
      <c r="H23" s="27">
        <v>4.6900000000000004</v>
      </c>
      <c r="I23" s="27">
        <v>94.62</v>
      </c>
      <c r="J23" s="27">
        <v>510.99</v>
      </c>
      <c r="K23" s="27">
        <v>16162.74</v>
      </c>
      <c r="L23" s="29">
        <v>2.98</v>
      </c>
      <c r="M23" s="1"/>
    </row>
    <row r="24" spans="2:13" x14ac:dyDescent="0.25">
      <c r="B24" s="69" t="s">
        <v>26</v>
      </c>
      <c r="C24" s="69"/>
      <c r="D24" s="69"/>
      <c r="E24" s="69"/>
      <c r="M24" s="1"/>
    </row>
    <row r="29" spans="2:13" ht="15.75" thickBot="1" x14ac:dyDescent="0.3">
      <c r="J29" s="64">
        <v>8524.2800000000007</v>
      </c>
    </row>
    <row r="30" spans="2:13" ht="15.75" thickBot="1" x14ac:dyDescent="0.3">
      <c r="J30" s="64">
        <v>61900.63</v>
      </c>
    </row>
    <row r="31" spans="2:13" x14ac:dyDescent="0.25">
      <c r="J31" s="63">
        <f>SUM(J29:J30)</f>
        <v>70424.91</v>
      </c>
    </row>
    <row r="33" spans="10:10" ht="15.75" thickBot="1" x14ac:dyDescent="0.3">
      <c r="J33" s="64">
        <v>7173.5</v>
      </c>
    </row>
    <row r="34" spans="10:10" ht="15.75" thickBot="1" x14ac:dyDescent="0.3">
      <c r="J34" s="64">
        <v>63437.41</v>
      </c>
    </row>
    <row r="35" spans="10:10" x14ac:dyDescent="0.25">
      <c r="J35" s="63">
        <f>SUM(J33:J34)</f>
        <v>70610.91</v>
      </c>
    </row>
  </sheetData>
  <mergeCells count="10">
    <mergeCell ref="B24:E24"/>
    <mergeCell ref="B3:L4"/>
    <mergeCell ref="B5:L5"/>
    <mergeCell ref="B7:B9"/>
    <mergeCell ref="C7:C9"/>
    <mergeCell ref="D7:E8"/>
    <mergeCell ref="F7:G8"/>
    <mergeCell ref="H7:I8"/>
    <mergeCell ref="J7:K8"/>
    <mergeCell ref="L7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M20" sqref="M20"/>
    </sheetView>
  </sheetViews>
  <sheetFormatPr baseColWidth="10" defaultRowHeight="15" x14ac:dyDescent="0.25"/>
  <cols>
    <col min="2" max="2" width="13.140625" customWidth="1"/>
    <col min="10" max="10" width="12.5703125" customWidth="1"/>
  </cols>
  <sheetData>
    <row r="2" spans="2:11" ht="15.75" thickBot="1" x14ac:dyDescent="0.3"/>
    <row r="3" spans="2:11" ht="15.75" thickBot="1" x14ac:dyDescent="0.3">
      <c r="B3" s="94" t="s">
        <v>27</v>
      </c>
      <c r="C3" s="95"/>
      <c r="D3" s="95"/>
      <c r="E3" s="95"/>
      <c r="F3" s="95"/>
      <c r="G3" s="95"/>
      <c r="H3" s="95"/>
      <c r="I3" s="95"/>
      <c r="J3" s="96"/>
      <c r="K3" s="1"/>
    </row>
    <row r="4" spans="2:11" x14ac:dyDescent="0.25">
      <c r="B4" s="97" t="s">
        <v>1</v>
      </c>
      <c r="C4" s="98"/>
      <c r="D4" s="98"/>
      <c r="E4" s="98"/>
      <c r="F4" s="98"/>
      <c r="G4" s="98"/>
      <c r="H4" s="98"/>
      <c r="I4" s="98"/>
      <c r="J4" s="99"/>
      <c r="K4" s="1"/>
    </row>
    <row r="5" spans="2:11" ht="15.75" thickBot="1" x14ac:dyDescent="0.3">
      <c r="B5" s="100"/>
      <c r="C5" s="101"/>
      <c r="D5" s="101"/>
      <c r="E5" s="101"/>
      <c r="F5" s="101"/>
      <c r="G5" s="101"/>
      <c r="H5" s="101"/>
      <c r="I5" s="101"/>
      <c r="J5" s="102"/>
      <c r="K5" s="1"/>
    </row>
    <row r="6" spans="2:11" ht="44.25" customHeight="1" thickBot="1" x14ac:dyDescent="0.3">
      <c r="B6" s="103" t="s">
        <v>28</v>
      </c>
      <c r="C6" s="105" t="s">
        <v>29</v>
      </c>
      <c r="D6" s="107" t="s">
        <v>30</v>
      </c>
      <c r="E6" s="108"/>
      <c r="F6" s="109" t="s">
        <v>31</v>
      </c>
      <c r="G6" s="110"/>
      <c r="H6" s="107" t="s">
        <v>32</v>
      </c>
      <c r="I6" s="111"/>
      <c r="J6" s="112" t="s">
        <v>33</v>
      </c>
      <c r="K6" s="1"/>
    </row>
    <row r="7" spans="2:11" ht="15.75" thickBot="1" x14ac:dyDescent="0.3">
      <c r="B7" s="104"/>
      <c r="C7" s="106"/>
      <c r="D7" s="32" t="s">
        <v>34</v>
      </c>
      <c r="E7" s="31" t="s">
        <v>10</v>
      </c>
      <c r="F7" s="33" t="s">
        <v>34</v>
      </c>
      <c r="G7" s="30" t="s">
        <v>11</v>
      </c>
      <c r="H7" s="34" t="s">
        <v>34</v>
      </c>
      <c r="I7" s="30" t="s">
        <v>35</v>
      </c>
      <c r="J7" s="113"/>
      <c r="K7" s="1"/>
    </row>
    <row r="8" spans="2:11" x14ac:dyDescent="0.25">
      <c r="B8" s="35" t="s">
        <v>12</v>
      </c>
      <c r="C8" s="36">
        <v>687</v>
      </c>
      <c r="D8" s="44"/>
      <c r="E8" s="45"/>
      <c r="F8" s="46">
        <v>29</v>
      </c>
      <c r="G8" s="47"/>
      <c r="H8" s="47">
        <v>29</v>
      </c>
      <c r="I8" s="47"/>
      <c r="J8" s="48">
        <v>0.04</v>
      </c>
      <c r="K8" s="1"/>
    </row>
    <row r="9" spans="2:11" x14ac:dyDescent="0.25">
      <c r="B9" s="35" t="s">
        <v>13</v>
      </c>
      <c r="C9" s="36">
        <v>688</v>
      </c>
      <c r="D9" s="44">
        <v>1</v>
      </c>
      <c r="E9" s="44">
        <v>540.53</v>
      </c>
      <c r="F9" s="46">
        <v>16</v>
      </c>
      <c r="G9" s="49"/>
      <c r="H9" s="49">
        <v>17</v>
      </c>
      <c r="I9" s="49">
        <v>540.53</v>
      </c>
      <c r="J9" s="50">
        <v>0.02</v>
      </c>
      <c r="K9" s="1"/>
    </row>
    <row r="10" spans="2:11" x14ac:dyDescent="0.25">
      <c r="B10" s="35" t="s">
        <v>14</v>
      </c>
      <c r="C10" s="36">
        <v>682</v>
      </c>
      <c r="D10" s="44">
        <v>1</v>
      </c>
      <c r="E10" s="44">
        <v>321.44</v>
      </c>
      <c r="F10" s="46">
        <v>22</v>
      </c>
      <c r="G10" s="49"/>
      <c r="H10" s="49">
        <v>23</v>
      </c>
      <c r="I10" s="49">
        <v>321.44</v>
      </c>
      <c r="J10" s="50">
        <v>0.03</v>
      </c>
      <c r="K10" s="1"/>
    </row>
    <row r="11" spans="2:11" x14ac:dyDescent="0.25">
      <c r="B11" s="35" t="s">
        <v>15</v>
      </c>
      <c r="C11" s="36"/>
      <c r="D11" s="44"/>
      <c r="E11" s="44"/>
      <c r="F11" s="51"/>
      <c r="G11" s="49"/>
      <c r="H11" s="49"/>
      <c r="I11" s="49"/>
      <c r="J11" s="50"/>
      <c r="K11" s="1"/>
    </row>
    <row r="12" spans="2:11" x14ac:dyDescent="0.25">
      <c r="B12" s="35" t="s">
        <v>16</v>
      </c>
      <c r="C12" s="36"/>
      <c r="D12" s="44"/>
      <c r="E12" s="44"/>
      <c r="F12" s="51"/>
      <c r="G12" s="49"/>
      <c r="H12" s="49"/>
      <c r="I12" s="49"/>
      <c r="J12" s="50"/>
      <c r="K12" s="1"/>
    </row>
    <row r="13" spans="2:11" x14ac:dyDescent="0.25">
      <c r="B13" s="35" t="s">
        <v>17</v>
      </c>
      <c r="C13" s="36"/>
      <c r="D13" s="44"/>
      <c r="E13" s="52"/>
      <c r="F13" s="51"/>
      <c r="G13" s="53"/>
      <c r="H13" s="49"/>
      <c r="I13" s="49"/>
      <c r="J13" s="50"/>
      <c r="K13" s="1"/>
    </row>
    <row r="14" spans="2:11" x14ac:dyDescent="0.25">
      <c r="B14" s="35" t="s">
        <v>18</v>
      </c>
      <c r="C14" s="37"/>
      <c r="D14" s="51"/>
      <c r="E14" s="54"/>
      <c r="F14" s="51"/>
      <c r="G14" s="49"/>
      <c r="H14" s="49"/>
      <c r="I14" s="49"/>
      <c r="J14" s="50"/>
      <c r="K14" s="1"/>
    </row>
    <row r="15" spans="2:11" x14ac:dyDescent="0.25">
      <c r="B15" s="35" t="s">
        <v>19</v>
      </c>
      <c r="C15" s="37"/>
      <c r="D15" s="51"/>
      <c r="E15" s="54"/>
      <c r="F15" s="51"/>
      <c r="G15" s="49"/>
      <c r="H15" s="49"/>
      <c r="I15" s="49"/>
      <c r="J15" s="50"/>
      <c r="K15" s="1"/>
    </row>
    <row r="16" spans="2:11" x14ac:dyDescent="0.25">
      <c r="B16" s="35" t="s">
        <v>20</v>
      </c>
      <c r="C16" s="37"/>
      <c r="D16" s="51"/>
      <c r="E16" s="54"/>
      <c r="F16" s="51"/>
      <c r="G16" s="49"/>
      <c r="H16" s="49"/>
      <c r="I16" s="49"/>
      <c r="J16" s="50"/>
      <c r="K16" s="1"/>
    </row>
    <row r="17" spans="2:11" x14ac:dyDescent="0.25">
      <c r="B17" s="35" t="s">
        <v>21</v>
      </c>
      <c r="C17" s="36"/>
      <c r="D17" s="44"/>
      <c r="E17" s="44"/>
      <c r="F17" s="51"/>
      <c r="G17" s="49"/>
      <c r="H17" s="49"/>
      <c r="I17" s="49"/>
      <c r="J17" s="50"/>
      <c r="K17" s="1"/>
    </row>
    <row r="18" spans="2:11" x14ac:dyDescent="0.25">
      <c r="B18" s="35" t="s">
        <v>22</v>
      </c>
      <c r="C18" s="36"/>
      <c r="D18" s="44"/>
      <c r="E18" s="44"/>
      <c r="F18" s="51"/>
      <c r="G18" s="49"/>
      <c r="H18" s="49"/>
      <c r="I18" s="49"/>
      <c r="J18" s="50"/>
      <c r="K18" s="1"/>
    </row>
    <row r="19" spans="2:11" ht="15.75" thickBot="1" x14ac:dyDescent="0.3">
      <c r="B19" s="38" t="s">
        <v>23</v>
      </c>
      <c r="C19" s="39"/>
      <c r="D19" s="55"/>
      <c r="E19" s="55"/>
      <c r="F19" s="51"/>
      <c r="G19" s="56"/>
      <c r="H19" s="56"/>
      <c r="I19" s="56"/>
      <c r="J19" s="57"/>
      <c r="K19" s="1"/>
    </row>
    <row r="20" spans="2:11" ht="15.75" thickBot="1" x14ac:dyDescent="0.3">
      <c r="B20" s="40" t="s">
        <v>24</v>
      </c>
      <c r="C20" s="41"/>
      <c r="D20" s="58">
        <v>2</v>
      </c>
      <c r="E20" s="58">
        <v>861.97</v>
      </c>
      <c r="F20" s="59">
        <v>67</v>
      </c>
      <c r="G20" s="58"/>
      <c r="H20" s="58">
        <v>69</v>
      </c>
      <c r="I20" s="58">
        <v>861.97</v>
      </c>
      <c r="J20" s="58"/>
      <c r="K20" s="1"/>
    </row>
    <row r="21" spans="2:11" ht="15.75" thickBot="1" x14ac:dyDescent="0.3">
      <c r="B21" s="42" t="s">
        <v>36</v>
      </c>
      <c r="C21" s="41">
        <v>686</v>
      </c>
      <c r="D21" s="60">
        <v>1</v>
      </c>
      <c r="E21" s="61">
        <v>430.99</v>
      </c>
      <c r="F21" s="62">
        <v>22</v>
      </c>
      <c r="G21" s="60"/>
      <c r="H21" s="60">
        <v>6</v>
      </c>
      <c r="I21" s="60">
        <v>71.83</v>
      </c>
      <c r="J21" s="58">
        <v>0.03</v>
      </c>
      <c r="K21" s="1"/>
    </row>
  </sheetData>
  <mergeCells count="8">
    <mergeCell ref="B3:J3"/>
    <mergeCell ref="B4:J5"/>
    <mergeCell ref="B6:B7"/>
    <mergeCell ref="C6:C7"/>
    <mergeCell ref="D6:E6"/>
    <mergeCell ref="F6:G6"/>
    <mergeCell ref="H6:I6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zoomScaleNormal="100" workbookViewId="0">
      <selection activeCell="C25" sqref="C25"/>
    </sheetView>
  </sheetViews>
  <sheetFormatPr baseColWidth="10" defaultRowHeight="15" x14ac:dyDescent="0.25"/>
  <cols>
    <col min="2" max="2" width="13.28515625" customWidth="1"/>
    <col min="7" max="7" width="13.5703125" customWidth="1"/>
    <col min="12" max="12" width="20.7109375" customWidth="1"/>
  </cols>
  <sheetData>
    <row r="2" spans="2:13" ht="15.75" thickBot="1" x14ac:dyDescent="0.3"/>
    <row r="3" spans="2:13" x14ac:dyDescent="0.25"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</row>
    <row r="4" spans="2:13" ht="15.75" thickBot="1" x14ac:dyDescent="0.3">
      <c r="B4" s="73"/>
      <c r="C4" s="74"/>
      <c r="D4" s="74"/>
      <c r="E4" s="74"/>
      <c r="F4" s="74"/>
      <c r="G4" s="74"/>
      <c r="H4" s="74"/>
      <c r="I4" s="74"/>
      <c r="J4" s="74"/>
      <c r="K4" s="74"/>
      <c r="L4" s="75"/>
      <c r="M4" s="1"/>
    </row>
    <row r="5" spans="2:13" x14ac:dyDescent="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</row>
    <row r="6" spans="2:13" ht="15.75" thickBot="1" x14ac:dyDescent="0.3">
      <c r="M6" s="1"/>
    </row>
    <row r="7" spans="2:13" x14ac:dyDescent="0.25">
      <c r="B7" s="77" t="s">
        <v>2</v>
      </c>
      <c r="C7" s="80" t="s">
        <v>3</v>
      </c>
      <c r="D7" s="83" t="s">
        <v>4</v>
      </c>
      <c r="E7" s="84"/>
      <c r="F7" s="83" t="s">
        <v>5</v>
      </c>
      <c r="G7" s="84"/>
      <c r="H7" s="83" t="s">
        <v>6</v>
      </c>
      <c r="I7" s="84"/>
      <c r="J7" s="87" t="s">
        <v>7</v>
      </c>
      <c r="K7" s="88"/>
      <c r="L7" s="91" t="s">
        <v>8</v>
      </c>
      <c r="M7" s="1"/>
    </row>
    <row r="8" spans="2:13" ht="15.75" thickBot="1" x14ac:dyDescent="0.3">
      <c r="B8" s="78"/>
      <c r="C8" s="81"/>
      <c r="D8" s="85"/>
      <c r="E8" s="86"/>
      <c r="F8" s="85"/>
      <c r="G8" s="86"/>
      <c r="H8" s="85"/>
      <c r="I8" s="86"/>
      <c r="J8" s="89"/>
      <c r="K8" s="90"/>
      <c r="L8" s="92"/>
      <c r="M8" s="1"/>
    </row>
    <row r="9" spans="2:13" ht="16.5" thickBot="1" x14ac:dyDescent="0.3">
      <c r="B9" s="79"/>
      <c r="C9" s="82"/>
      <c r="D9" s="10" t="s">
        <v>9</v>
      </c>
      <c r="E9" s="10" t="s">
        <v>10</v>
      </c>
      <c r="F9" s="10" t="s">
        <v>9</v>
      </c>
      <c r="G9" s="10" t="s">
        <v>11</v>
      </c>
      <c r="H9" s="10" t="s">
        <v>9</v>
      </c>
      <c r="I9" s="10" t="s">
        <v>10</v>
      </c>
      <c r="J9" s="10" t="s">
        <v>9</v>
      </c>
      <c r="K9" s="10" t="s">
        <v>10</v>
      </c>
      <c r="L9" s="93"/>
      <c r="M9" s="1"/>
    </row>
    <row r="10" spans="2:13" x14ac:dyDescent="0.25">
      <c r="B10" s="2" t="s">
        <v>12</v>
      </c>
      <c r="C10" s="8">
        <v>687</v>
      </c>
      <c r="D10" s="11">
        <v>9.9600000000000009</v>
      </c>
      <c r="E10" s="12">
        <v>41.32</v>
      </c>
      <c r="F10" s="13">
        <v>2382.9299999999998</v>
      </c>
      <c r="G10" s="14">
        <v>64035.54</v>
      </c>
      <c r="H10" s="13">
        <v>10.199999999999999</v>
      </c>
      <c r="I10" s="14">
        <v>264.5</v>
      </c>
      <c r="J10" s="11">
        <v>2403.09</v>
      </c>
      <c r="K10" s="11">
        <v>64341.36</v>
      </c>
      <c r="L10" s="15">
        <v>3.5</v>
      </c>
      <c r="M10" s="1"/>
    </row>
    <row r="11" spans="2:13" x14ac:dyDescent="0.25">
      <c r="B11" s="2" t="s">
        <v>13</v>
      </c>
      <c r="C11" s="3">
        <v>688</v>
      </c>
      <c r="D11" s="16">
        <v>7.47</v>
      </c>
      <c r="E11" s="17">
        <v>30.99</v>
      </c>
      <c r="F11" s="18">
        <v>1787.82</v>
      </c>
      <c r="G11" s="19">
        <v>64494.13</v>
      </c>
      <c r="H11" s="18">
        <v>24.02</v>
      </c>
      <c r="I11" s="19">
        <v>378.9</v>
      </c>
      <c r="J11" s="16">
        <v>1819.31</v>
      </c>
      <c r="K11" s="16">
        <v>64904.02</v>
      </c>
      <c r="L11" s="20">
        <v>2.64</v>
      </c>
      <c r="M11" s="1"/>
    </row>
    <row r="12" spans="2:13" x14ac:dyDescent="0.25">
      <c r="B12" s="2" t="s">
        <v>14</v>
      </c>
      <c r="C12" s="3">
        <v>682</v>
      </c>
      <c r="D12" s="16">
        <v>12.45</v>
      </c>
      <c r="E12" s="17">
        <v>51.65</v>
      </c>
      <c r="F12" s="18">
        <v>1874.97</v>
      </c>
      <c r="G12" s="19">
        <v>64163.83</v>
      </c>
      <c r="H12" s="18">
        <v>22.1</v>
      </c>
      <c r="I12" s="19">
        <v>492</v>
      </c>
      <c r="J12" s="16">
        <v>1909.52</v>
      </c>
      <c r="K12" s="16">
        <v>64707.48</v>
      </c>
      <c r="L12" s="20">
        <v>2.8</v>
      </c>
      <c r="M12" s="1"/>
    </row>
    <row r="13" spans="2:13" x14ac:dyDescent="0.25">
      <c r="B13" s="2" t="s">
        <v>15</v>
      </c>
      <c r="C13" s="3">
        <v>686</v>
      </c>
      <c r="D13" s="16">
        <v>4.9800000000000004</v>
      </c>
      <c r="E13" s="17">
        <v>20.66</v>
      </c>
      <c r="F13" s="18">
        <v>1655.8500000000001</v>
      </c>
      <c r="G13" s="19">
        <v>66694.649999999994</v>
      </c>
      <c r="H13" s="18">
        <v>25.5</v>
      </c>
      <c r="I13" s="19">
        <v>428.65</v>
      </c>
      <c r="J13" s="16">
        <v>1686.3300000000002</v>
      </c>
      <c r="K13" s="16">
        <v>67143.959999999992</v>
      </c>
      <c r="L13" s="20">
        <v>2.4582069970845484</v>
      </c>
      <c r="M13" s="1"/>
    </row>
    <row r="14" spans="2:13" x14ac:dyDescent="0.25">
      <c r="B14" s="2" t="s">
        <v>16</v>
      </c>
      <c r="C14" s="3">
        <v>674</v>
      </c>
      <c r="D14" s="16">
        <v>7.4700000000000006</v>
      </c>
      <c r="E14" s="17">
        <v>30.990000000000002</v>
      </c>
      <c r="F14" s="18">
        <v>1302.2700000000002</v>
      </c>
      <c r="G14" s="19">
        <v>70424.91</v>
      </c>
      <c r="H14" s="18">
        <v>21</v>
      </c>
      <c r="I14" s="19">
        <v>334.5</v>
      </c>
      <c r="J14" s="16">
        <v>1330.7400000000002</v>
      </c>
      <c r="K14" s="16">
        <v>70790.400000000009</v>
      </c>
      <c r="L14" s="20">
        <v>1.9743916913946591</v>
      </c>
      <c r="M14" s="1"/>
    </row>
    <row r="15" spans="2:13" x14ac:dyDescent="0.25">
      <c r="B15" s="2" t="s">
        <v>17</v>
      </c>
      <c r="C15" s="3">
        <v>673</v>
      </c>
      <c r="D15" s="16">
        <v>4.9800000000000004</v>
      </c>
      <c r="E15" s="17">
        <v>20.66</v>
      </c>
      <c r="F15" s="18">
        <v>1237.5300000000002</v>
      </c>
      <c r="G15" s="19">
        <v>70610.91</v>
      </c>
      <c r="H15" s="18">
        <v>33.699999999999996</v>
      </c>
      <c r="I15" s="19">
        <v>553</v>
      </c>
      <c r="J15" s="16">
        <v>1276.2100000000003</v>
      </c>
      <c r="K15" s="16">
        <v>71184.570000000007</v>
      </c>
      <c r="L15" s="20">
        <v>1.8963001485884106</v>
      </c>
      <c r="M15" s="1"/>
    </row>
    <row r="16" spans="2:13" x14ac:dyDescent="0.25">
      <c r="B16" s="2" t="s">
        <v>18</v>
      </c>
      <c r="C16" s="3"/>
      <c r="D16" s="16"/>
      <c r="E16" s="17"/>
      <c r="F16" s="18"/>
      <c r="G16" s="19"/>
      <c r="H16" s="18"/>
      <c r="I16" s="19"/>
      <c r="J16" s="16"/>
      <c r="K16" s="16"/>
      <c r="L16" s="20"/>
      <c r="M16" s="1"/>
    </row>
    <row r="17" spans="2:13" x14ac:dyDescent="0.25">
      <c r="B17" s="2" t="s">
        <v>19</v>
      </c>
      <c r="C17" s="3"/>
      <c r="D17" s="16"/>
      <c r="E17" s="17"/>
      <c r="F17" s="18"/>
      <c r="G17" s="19"/>
      <c r="H17" s="18"/>
      <c r="I17" s="19"/>
      <c r="J17" s="16"/>
      <c r="K17" s="16"/>
      <c r="L17" s="20"/>
      <c r="M17" s="1"/>
    </row>
    <row r="18" spans="2:13" x14ac:dyDescent="0.25">
      <c r="B18" s="2" t="s">
        <v>20</v>
      </c>
      <c r="C18" s="3"/>
      <c r="D18" s="16"/>
      <c r="E18" s="17"/>
      <c r="F18" s="18"/>
      <c r="G18" s="19"/>
      <c r="H18" s="18"/>
      <c r="I18" s="19"/>
      <c r="J18" s="16"/>
      <c r="K18" s="16"/>
      <c r="L18" s="20"/>
      <c r="M18" s="1"/>
    </row>
    <row r="19" spans="2:13" x14ac:dyDescent="0.25">
      <c r="B19" s="2" t="s">
        <v>21</v>
      </c>
      <c r="C19" s="3"/>
      <c r="D19" s="17"/>
      <c r="E19" s="17"/>
      <c r="F19" s="18"/>
      <c r="G19" s="19"/>
      <c r="H19" s="18"/>
      <c r="I19" s="19"/>
      <c r="J19" s="16"/>
      <c r="K19" s="16"/>
      <c r="L19" s="20"/>
      <c r="M19" s="1"/>
    </row>
    <row r="20" spans="2:13" x14ac:dyDescent="0.25">
      <c r="B20" s="2" t="s">
        <v>22</v>
      </c>
      <c r="C20" s="3"/>
      <c r="D20" s="17"/>
      <c r="E20" s="17"/>
      <c r="F20" s="18"/>
      <c r="G20" s="19"/>
      <c r="H20" s="18"/>
      <c r="I20" s="19"/>
      <c r="J20" s="16"/>
      <c r="K20" s="16"/>
      <c r="L20" s="20"/>
      <c r="M20" s="1"/>
    </row>
    <row r="21" spans="2:13" ht="15.75" thickBot="1" x14ac:dyDescent="0.3">
      <c r="B21" s="4" t="s">
        <v>23</v>
      </c>
      <c r="C21" s="5"/>
      <c r="D21" s="21"/>
      <c r="E21" s="21"/>
      <c r="F21" s="22"/>
      <c r="G21" s="23"/>
      <c r="H21" s="22"/>
      <c r="I21" s="23"/>
      <c r="J21" s="24"/>
      <c r="K21" s="24"/>
      <c r="L21" s="25"/>
      <c r="M21" s="1"/>
    </row>
    <row r="22" spans="2:13" ht="15.75" thickBot="1" x14ac:dyDescent="0.3">
      <c r="B22" s="6" t="s">
        <v>24</v>
      </c>
      <c r="C22" s="9"/>
      <c r="D22" s="26">
        <f>SUM(D10:D21)</f>
        <v>47.31</v>
      </c>
      <c r="E22" s="26">
        <f t="shared" ref="E22:K22" si="0">SUM(E10:E21)</f>
        <v>196.27</v>
      </c>
      <c r="F22" s="26">
        <f t="shared" si="0"/>
        <v>10241.370000000001</v>
      </c>
      <c r="G22" s="26">
        <f t="shared" si="0"/>
        <v>400423.97</v>
      </c>
      <c r="H22" s="26">
        <f t="shared" si="0"/>
        <v>136.51999999999998</v>
      </c>
      <c r="I22" s="26">
        <f t="shared" si="0"/>
        <v>2451.5500000000002</v>
      </c>
      <c r="J22" s="26">
        <f t="shared" si="0"/>
        <v>10425.200000000001</v>
      </c>
      <c r="K22" s="26">
        <f t="shared" si="0"/>
        <v>403071.79000000004</v>
      </c>
      <c r="L22" s="29">
        <f>SUM(L10:L21)</f>
        <v>15.268898837067621</v>
      </c>
      <c r="M22" s="1"/>
    </row>
    <row r="23" spans="2:13" ht="15.75" thickBot="1" x14ac:dyDescent="0.3">
      <c r="B23" s="7" t="s">
        <v>25</v>
      </c>
      <c r="C23" s="9">
        <v>682</v>
      </c>
      <c r="D23" s="65">
        <f>AVERAGE(D10:D21)</f>
        <v>7.8850000000000007</v>
      </c>
      <c r="E23" s="65">
        <f t="shared" ref="E23:L23" si="1">AVERAGE(E10:E21)</f>
        <v>32.711666666666666</v>
      </c>
      <c r="F23" s="65">
        <f t="shared" si="1"/>
        <v>1706.8950000000002</v>
      </c>
      <c r="G23" s="65">
        <f t="shared" si="1"/>
        <v>66737.328333333324</v>
      </c>
      <c r="H23" s="65">
        <f t="shared" si="1"/>
        <v>22.75333333333333</v>
      </c>
      <c r="I23" s="65">
        <f t="shared" si="1"/>
        <v>408.5916666666667</v>
      </c>
      <c r="J23" s="65">
        <f t="shared" si="1"/>
        <v>1737.5333333333335</v>
      </c>
      <c r="K23" s="65">
        <f t="shared" si="1"/>
        <v>67178.631666666668</v>
      </c>
      <c r="L23" s="65">
        <f t="shared" si="1"/>
        <v>2.5448164728446034</v>
      </c>
      <c r="M23" s="35"/>
    </row>
    <row r="24" spans="2:13" x14ac:dyDescent="0.25">
      <c r="B24" s="69" t="s">
        <v>26</v>
      </c>
      <c r="C24" s="69"/>
      <c r="D24" s="69"/>
      <c r="E24" s="69"/>
      <c r="M24" s="1"/>
    </row>
  </sheetData>
  <mergeCells count="10">
    <mergeCell ref="B24:E24"/>
    <mergeCell ref="B3:L4"/>
    <mergeCell ref="B5:L5"/>
    <mergeCell ref="B7:B9"/>
    <mergeCell ref="C7:C9"/>
    <mergeCell ref="D7:E8"/>
    <mergeCell ref="F7:G8"/>
    <mergeCell ref="H7:I8"/>
    <mergeCell ref="J7:K8"/>
    <mergeCell ref="L7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C25" sqref="C25"/>
    </sheetView>
  </sheetViews>
  <sheetFormatPr baseColWidth="10" defaultRowHeight="15" x14ac:dyDescent="0.25"/>
  <cols>
    <col min="2" max="2" width="13.140625" customWidth="1"/>
    <col min="10" max="10" width="12.5703125" customWidth="1"/>
  </cols>
  <sheetData>
    <row r="2" spans="2:11" ht="15.75" thickBot="1" x14ac:dyDescent="0.3"/>
    <row r="3" spans="2:11" ht="15.75" thickBot="1" x14ac:dyDescent="0.3">
      <c r="B3" s="94" t="s">
        <v>27</v>
      </c>
      <c r="C3" s="95"/>
      <c r="D3" s="95"/>
      <c r="E3" s="95"/>
      <c r="F3" s="95"/>
      <c r="G3" s="95"/>
      <c r="H3" s="95"/>
      <c r="I3" s="95"/>
      <c r="J3" s="96"/>
      <c r="K3" s="1"/>
    </row>
    <row r="4" spans="2:11" x14ac:dyDescent="0.25">
      <c r="B4" s="97" t="s">
        <v>1</v>
      </c>
      <c r="C4" s="98"/>
      <c r="D4" s="98"/>
      <c r="E4" s="98"/>
      <c r="F4" s="98"/>
      <c r="G4" s="98"/>
      <c r="H4" s="98"/>
      <c r="I4" s="98"/>
      <c r="J4" s="99"/>
      <c r="K4" s="1"/>
    </row>
    <row r="5" spans="2:11" ht="15.75" thickBot="1" x14ac:dyDescent="0.3">
      <c r="B5" s="100"/>
      <c r="C5" s="101"/>
      <c r="D5" s="101"/>
      <c r="E5" s="101"/>
      <c r="F5" s="101"/>
      <c r="G5" s="101"/>
      <c r="H5" s="101"/>
      <c r="I5" s="101"/>
      <c r="J5" s="102"/>
      <c r="K5" s="1"/>
    </row>
    <row r="6" spans="2:11" ht="44.25" customHeight="1" thickBot="1" x14ac:dyDescent="0.3">
      <c r="B6" s="103" t="s">
        <v>28</v>
      </c>
      <c r="C6" s="105" t="s">
        <v>29</v>
      </c>
      <c r="D6" s="107" t="s">
        <v>30</v>
      </c>
      <c r="E6" s="108"/>
      <c r="F6" s="109" t="s">
        <v>31</v>
      </c>
      <c r="G6" s="110"/>
      <c r="H6" s="107" t="s">
        <v>32</v>
      </c>
      <c r="I6" s="111"/>
      <c r="J6" s="112" t="s">
        <v>33</v>
      </c>
      <c r="K6" s="1"/>
    </row>
    <row r="7" spans="2:11" ht="15.75" thickBot="1" x14ac:dyDescent="0.3">
      <c r="B7" s="104"/>
      <c r="C7" s="106"/>
      <c r="D7" s="32" t="s">
        <v>34</v>
      </c>
      <c r="E7" s="31" t="s">
        <v>10</v>
      </c>
      <c r="F7" s="43" t="s">
        <v>34</v>
      </c>
      <c r="G7" s="30" t="s">
        <v>11</v>
      </c>
      <c r="H7" s="34" t="s">
        <v>34</v>
      </c>
      <c r="I7" s="30" t="s">
        <v>35</v>
      </c>
      <c r="J7" s="113"/>
      <c r="K7" s="1"/>
    </row>
    <row r="8" spans="2:11" x14ac:dyDescent="0.25">
      <c r="B8" s="35" t="s">
        <v>12</v>
      </c>
      <c r="C8" s="36">
        <v>687</v>
      </c>
      <c r="D8" s="44">
        <v>0</v>
      </c>
      <c r="E8" s="45">
        <v>0</v>
      </c>
      <c r="F8" s="46">
        <v>29</v>
      </c>
      <c r="G8" s="47">
        <v>0</v>
      </c>
      <c r="H8" s="47">
        <v>29</v>
      </c>
      <c r="I8" s="47">
        <v>0</v>
      </c>
      <c r="J8" s="48">
        <v>0.04</v>
      </c>
      <c r="K8" s="1"/>
    </row>
    <row r="9" spans="2:11" x14ac:dyDescent="0.25">
      <c r="B9" s="35" t="s">
        <v>13</v>
      </c>
      <c r="C9" s="36">
        <v>688</v>
      </c>
      <c r="D9" s="44">
        <v>1</v>
      </c>
      <c r="E9" s="44">
        <v>540.53</v>
      </c>
      <c r="F9" s="46">
        <v>16</v>
      </c>
      <c r="G9" s="49">
        <v>0</v>
      </c>
      <c r="H9" s="49">
        <v>17</v>
      </c>
      <c r="I9" s="49">
        <v>540.53</v>
      </c>
      <c r="J9" s="50">
        <v>0.02</v>
      </c>
      <c r="K9" s="1"/>
    </row>
    <row r="10" spans="2:11" x14ac:dyDescent="0.25">
      <c r="B10" s="35" t="s">
        <v>14</v>
      </c>
      <c r="C10" s="36">
        <v>682</v>
      </c>
      <c r="D10" s="44">
        <v>1</v>
      </c>
      <c r="E10" s="44">
        <v>321.44</v>
      </c>
      <c r="F10" s="46">
        <v>22</v>
      </c>
      <c r="G10" s="49">
        <v>0</v>
      </c>
      <c r="H10" s="49">
        <v>23</v>
      </c>
      <c r="I10" s="49">
        <v>321.44</v>
      </c>
      <c r="J10" s="50">
        <v>0.03</v>
      </c>
      <c r="K10" s="1"/>
    </row>
    <row r="11" spans="2:11" x14ac:dyDescent="0.25">
      <c r="B11" s="35" t="s">
        <v>15</v>
      </c>
      <c r="C11" s="36">
        <v>686</v>
      </c>
      <c r="D11" s="44">
        <v>0</v>
      </c>
      <c r="E11" s="44">
        <v>0</v>
      </c>
      <c r="F11" s="51">
        <v>23</v>
      </c>
      <c r="G11" s="49">
        <v>0</v>
      </c>
      <c r="H11" s="49">
        <v>23</v>
      </c>
      <c r="I11" s="49">
        <v>0</v>
      </c>
      <c r="J11" s="50">
        <v>3.3527696793002916E-2</v>
      </c>
      <c r="K11" s="1"/>
    </row>
    <row r="12" spans="2:11" x14ac:dyDescent="0.25">
      <c r="B12" s="35" t="s">
        <v>16</v>
      </c>
      <c r="C12" s="36">
        <v>674</v>
      </c>
      <c r="D12" s="44">
        <v>0</v>
      </c>
      <c r="E12" s="44">
        <v>0</v>
      </c>
      <c r="F12" s="51">
        <v>19</v>
      </c>
      <c r="G12" s="49">
        <v>0</v>
      </c>
      <c r="H12" s="49">
        <v>19</v>
      </c>
      <c r="I12" s="49">
        <v>0</v>
      </c>
      <c r="J12" s="50">
        <v>2.8189910979228485E-2</v>
      </c>
      <c r="K12" s="1"/>
    </row>
    <row r="13" spans="2:11" x14ac:dyDescent="0.25">
      <c r="B13" s="35" t="s">
        <v>17</v>
      </c>
      <c r="C13" s="36">
        <v>673</v>
      </c>
      <c r="D13" s="44">
        <v>0</v>
      </c>
      <c r="E13" s="52">
        <v>0</v>
      </c>
      <c r="F13" s="51">
        <v>27</v>
      </c>
      <c r="G13" s="53">
        <v>0</v>
      </c>
      <c r="H13" s="49">
        <v>27</v>
      </c>
      <c r="I13" s="49">
        <v>0</v>
      </c>
      <c r="J13" s="50">
        <v>4.0118870728083213E-2</v>
      </c>
      <c r="K13" s="1"/>
    </row>
    <row r="14" spans="2:11" x14ac:dyDescent="0.25">
      <c r="B14" s="35" t="s">
        <v>18</v>
      </c>
      <c r="C14" s="37"/>
      <c r="D14" s="51"/>
      <c r="E14" s="54"/>
      <c r="F14" s="51"/>
      <c r="G14" s="49">
        <v>0</v>
      </c>
      <c r="H14" s="49"/>
      <c r="I14" s="49"/>
      <c r="J14" s="50"/>
      <c r="K14" s="1"/>
    </row>
    <row r="15" spans="2:11" x14ac:dyDescent="0.25">
      <c r="B15" s="35" t="s">
        <v>19</v>
      </c>
      <c r="C15" s="37"/>
      <c r="D15" s="51"/>
      <c r="E15" s="54"/>
      <c r="F15" s="51"/>
      <c r="G15" s="49"/>
      <c r="H15" s="49"/>
      <c r="I15" s="49"/>
      <c r="J15" s="50"/>
      <c r="K15" s="1"/>
    </row>
    <row r="16" spans="2:11" x14ac:dyDescent="0.25">
      <c r="B16" s="35" t="s">
        <v>20</v>
      </c>
      <c r="C16" s="37"/>
      <c r="D16" s="51"/>
      <c r="E16" s="54"/>
      <c r="F16" s="51"/>
      <c r="G16" s="49"/>
      <c r="H16" s="49"/>
      <c r="I16" s="49"/>
      <c r="J16" s="50"/>
      <c r="K16" s="1"/>
    </row>
    <row r="17" spans="2:11" x14ac:dyDescent="0.25">
      <c r="B17" s="35" t="s">
        <v>21</v>
      </c>
      <c r="C17" s="36"/>
      <c r="D17" s="44"/>
      <c r="E17" s="44"/>
      <c r="F17" s="51"/>
      <c r="G17" s="49"/>
      <c r="H17" s="49"/>
      <c r="I17" s="49"/>
      <c r="J17" s="50"/>
      <c r="K17" s="1"/>
    </row>
    <row r="18" spans="2:11" x14ac:dyDescent="0.25">
      <c r="B18" s="35" t="s">
        <v>22</v>
      </c>
      <c r="C18" s="36"/>
      <c r="D18" s="44"/>
      <c r="E18" s="44"/>
      <c r="F18" s="51"/>
      <c r="G18" s="49"/>
      <c r="H18" s="49"/>
      <c r="I18" s="49"/>
      <c r="J18" s="50"/>
      <c r="K18" s="1"/>
    </row>
    <row r="19" spans="2:11" ht="15.75" thickBot="1" x14ac:dyDescent="0.3">
      <c r="B19" s="38" t="s">
        <v>23</v>
      </c>
      <c r="C19" s="39"/>
      <c r="D19" s="55"/>
      <c r="E19" s="55"/>
      <c r="F19" s="51"/>
      <c r="G19" s="56"/>
      <c r="H19" s="56"/>
      <c r="I19" s="56"/>
      <c r="J19" s="57"/>
      <c r="K19" s="1"/>
    </row>
    <row r="20" spans="2:11" ht="15.75" thickBot="1" x14ac:dyDescent="0.3">
      <c r="B20" s="40" t="s">
        <v>24</v>
      </c>
      <c r="C20" s="41"/>
      <c r="D20" s="58">
        <f t="shared" ref="D20:J20" si="0">SUM(D8:D19)</f>
        <v>2</v>
      </c>
      <c r="E20" s="58">
        <f t="shared" si="0"/>
        <v>861.97</v>
      </c>
      <c r="F20" s="66">
        <f t="shared" si="0"/>
        <v>136</v>
      </c>
      <c r="G20" s="58">
        <f t="shared" si="0"/>
        <v>0</v>
      </c>
      <c r="H20" s="58">
        <f t="shared" si="0"/>
        <v>138</v>
      </c>
      <c r="I20" s="58">
        <f t="shared" si="0"/>
        <v>861.97</v>
      </c>
      <c r="J20" s="58">
        <f t="shared" si="0"/>
        <v>0.1918364785003146</v>
      </c>
      <c r="K20" s="1"/>
    </row>
    <row r="21" spans="2:11" ht="15.75" thickBot="1" x14ac:dyDescent="0.3">
      <c r="B21" s="42" t="s">
        <v>36</v>
      </c>
      <c r="C21" s="41">
        <v>686</v>
      </c>
      <c r="D21" s="60">
        <f>AVERAGE(D9:D10)</f>
        <v>1</v>
      </c>
      <c r="E21" s="60">
        <f t="shared" ref="E21:I21" si="1">AVERAGE(E9:E10)</f>
        <v>430.98500000000001</v>
      </c>
      <c r="F21" s="67">
        <f>AVERAGE(F8:F13)</f>
        <v>22.666666666666668</v>
      </c>
      <c r="G21" s="60"/>
      <c r="H21" s="60">
        <f>AVERAGE(H8:H13)</f>
        <v>23</v>
      </c>
      <c r="I21" s="60">
        <f t="shared" si="1"/>
        <v>430.98500000000001</v>
      </c>
      <c r="J21" s="60">
        <f>AVERAGE(J8:J13)</f>
        <v>3.19727464167191E-2</v>
      </c>
      <c r="K21" s="1"/>
    </row>
  </sheetData>
  <mergeCells count="8">
    <mergeCell ref="B3:J3"/>
    <mergeCell ref="B4:J5"/>
    <mergeCell ref="B6:B7"/>
    <mergeCell ref="C6:C7"/>
    <mergeCell ref="D6:E6"/>
    <mergeCell ref="F6:G6"/>
    <mergeCell ref="H6:I6"/>
    <mergeCell ref="J6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zoomScaleNormal="100" workbookViewId="0">
      <selection activeCell="E41" sqref="E41"/>
    </sheetView>
  </sheetViews>
  <sheetFormatPr baseColWidth="10" defaultRowHeight="15" x14ac:dyDescent="0.25"/>
  <cols>
    <col min="2" max="2" width="13.28515625" customWidth="1"/>
    <col min="7" max="7" width="13.5703125" customWidth="1"/>
    <col min="11" max="11" width="13.140625" customWidth="1"/>
    <col min="12" max="12" width="20.7109375" customWidth="1"/>
  </cols>
  <sheetData>
    <row r="2" spans="2:13" ht="15.75" thickBot="1" x14ac:dyDescent="0.3"/>
    <row r="3" spans="2:13" x14ac:dyDescent="0.25"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  <c r="L3" s="72"/>
      <c r="M3" s="1"/>
    </row>
    <row r="4" spans="2:13" ht="15.75" thickBot="1" x14ac:dyDescent="0.3">
      <c r="B4" s="73"/>
      <c r="C4" s="74"/>
      <c r="D4" s="74"/>
      <c r="E4" s="74"/>
      <c r="F4" s="74"/>
      <c r="G4" s="74"/>
      <c r="H4" s="74"/>
      <c r="I4" s="74"/>
      <c r="J4" s="74"/>
      <c r="K4" s="74"/>
      <c r="L4" s="75"/>
      <c r="M4" s="1"/>
    </row>
    <row r="5" spans="2:13" x14ac:dyDescent="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1"/>
    </row>
    <row r="6" spans="2:13" ht="15.75" thickBot="1" x14ac:dyDescent="0.3">
      <c r="M6" s="1"/>
    </row>
    <row r="7" spans="2:13" x14ac:dyDescent="0.25">
      <c r="B7" s="77" t="s">
        <v>2</v>
      </c>
      <c r="C7" s="80" t="s">
        <v>3</v>
      </c>
      <c r="D7" s="83" t="s">
        <v>4</v>
      </c>
      <c r="E7" s="84"/>
      <c r="F7" s="83" t="s">
        <v>5</v>
      </c>
      <c r="G7" s="84"/>
      <c r="H7" s="83" t="s">
        <v>6</v>
      </c>
      <c r="I7" s="84"/>
      <c r="J7" s="87" t="s">
        <v>7</v>
      </c>
      <c r="K7" s="88"/>
      <c r="L7" s="91" t="s">
        <v>8</v>
      </c>
      <c r="M7" s="1"/>
    </row>
    <row r="8" spans="2:13" ht="15.75" thickBot="1" x14ac:dyDescent="0.3">
      <c r="B8" s="78"/>
      <c r="C8" s="81"/>
      <c r="D8" s="85"/>
      <c r="E8" s="86"/>
      <c r="F8" s="85"/>
      <c r="G8" s="86"/>
      <c r="H8" s="85"/>
      <c r="I8" s="86"/>
      <c r="J8" s="89"/>
      <c r="K8" s="90"/>
      <c r="L8" s="92"/>
      <c r="M8" s="1"/>
    </row>
    <row r="9" spans="2:13" ht="16.5" thickBot="1" x14ac:dyDescent="0.3">
      <c r="B9" s="79"/>
      <c r="C9" s="82"/>
      <c r="D9" s="10" t="s">
        <v>9</v>
      </c>
      <c r="E9" s="10" t="s">
        <v>10</v>
      </c>
      <c r="F9" s="10" t="s">
        <v>9</v>
      </c>
      <c r="G9" s="10" t="s">
        <v>11</v>
      </c>
      <c r="H9" s="10" t="s">
        <v>9</v>
      </c>
      <c r="I9" s="10" t="s">
        <v>10</v>
      </c>
      <c r="J9" s="10" t="s">
        <v>9</v>
      </c>
      <c r="K9" s="10" t="s">
        <v>10</v>
      </c>
      <c r="L9" s="93"/>
      <c r="M9" s="1"/>
    </row>
    <row r="10" spans="2:13" x14ac:dyDescent="0.25">
      <c r="B10" s="2" t="s">
        <v>12</v>
      </c>
      <c r="C10" s="8">
        <v>687</v>
      </c>
      <c r="D10" s="11">
        <v>9.9600000000000009</v>
      </c>
      <c r="E10" s="12">
        <v>41.32</v>
      </c>
      <c r="F10" s="13">
        <v>2382.9299999999998</v>
      </c>
      <c r="G10" s="14">
        <v>64035.54</v>
      </c>
      <c r="H10" s="13">
        <v>10.199999999999999</v>
      </c>
      <c r="I10" s="14">
        <v>264.5</v>
      </c>
      <c r="J10" s="11">
        <v>2403.09</v>
      </c>
      <c r="K10" s="11">
        <v>64341.36</v>
      </c>
      <c r="L10" s="15">
        <v>3.5</v>
      </c>
      <c r="M10" s="1"/>
    </row>
    <row r="11" spans="2:13" x14ac:dyDescent="0.25">
      <c r="B11" s="2" t="s">
        <v>13</v>
      </c>
      <c r="C11" s="3">
        <v>688</v>
      </c>
      <c r="D11" s="16">
        <v>7.47</v>
      </c>
      <c r="E11" s="17">
        <v>30.99</v>
      </c>
      <c r="F11" s="18">
        <v>1787.82</v>
      </c>
      <c r="G11" s="19">
        <v>64494.13</v>
      </c>
      <c r="H11" s="18">
        <v>24.02</v>
      </c>
      <c r="I11" s="19">
        <v>378.9</v>
      </c>
      <c r="J11" s="16">
        <v>1819.31</v>
      </c>
      <c r="K11" s="16">
        <v>64904.02</v>
      </c>
      <c r="L11" s="20">
        <v>2.64</v>
      </c>
      <c r="M11" s="1"/>
    </row>
    <row r="12" spans="2:13" x14ac:dyDescent="0.25">
      <c r="B12" s="2" t="s">
        <v>14</v>
      </c>
      <c r="C12" s="3">
        <v>682</v>
      </c>
      <c r="D12" s="16">
        <v>12.45</v>
      </c>
      <c r="E12" s="17">
        <v>51.65</v>
      </c>
      <c r="F12" s="18">
        <v>1874.97</v>
      </c>
      <c r="G12" s="19">
        <v>64163.83</v>
      </c>
      <c r="H12" s="18">
        <v>22.1</v>
      </c>
      <c r="I12" s="19">
        <v>492</v>
      </c>
      <c r="J12" s="16">
        <v>1909.52</v>
      </c>
      <c r="K12" s="16">
        <v>64707.48</v>
      </c>
      <c r="L12" s="20">
        <v>2.8</v>
      </c>
      <c r="M12" s="1"/>
    </row>
    <row r="13" spans="2:13" x14ac:dyDescent="0.25">
      <c r="B13" s="2" t="s">
        <v>15</v>
      </c>
      <c r="C13" s="3">
        <v>686</v>
      </c>
      <c r="D13" s="16">
        <v>4.9800000000000004</v>
      </c>
      <c r="E13" s="17">
        <v>20.66</v>
      </c>
      <c r="F13" s="18">
        <v>1655.8500000000001</v>
      </c>
      <c r="G13" s="19">
        <v>66694.649999999994</v>
      </c>
      <c r="H13" s="18">
        <v>25.5</v>
      </c>
      <c r="I13" s="19">
        <v>428.65</v>
      </c>
      <c r="J13" s="16">
        <v>1686.3300000000002</v>
      </c>
      <c r="K13" s="16">
        <v>67143.959999999992</v>
      </c>
      <c r="L13" s="20">
        <v>2.4582069970845484</v>
      </c>
      <c r="M13" s="1"/>
    </row>
    <row r="14" spans="2:13" x14ac:dyDescent="0.25">
      <c r="B14" s="2" t="s">
        <v>16</v>
      </c>
      <c r="C14" s="3">
        <v>674</v>
      </c>
      <c r="D14" s="16">
        <v>7.4700000000000006</v>
      </c>
      <c r="E14" s="17">
        <v>30.990000000000002</v>
      </c>
      <c r="F14" s="18">
        <v>1302.2700000000002</v>
      </c>
      <c r="G14" s="19">
        <v>70424.91</v>
      </c>
      <c r="H14" s="18">
        <v>21</v>
      </c>
      <c r="I14" s="19">
        <v>334.5</v>
      </c>
      <c r="J14" s="16">
        <v>1330.7400000000002</v>
      </c>
      <c r="K14" s="16">
        <v>70790.400000000009</v>
      </c>
      <c r="L14" s="20">
        <v>1.9743916913946591</v>
      </c>
      <c r="M14" s="1"/>
    </row>
    <row r="15" spans="2:13" x14ac:dyDescent="0.25">
      <c r="B15" s="2" t="s">
        <v>17</v>
      </c>
      <c r="C15" s="3">
        <v>673</v>
      </c>
      <c r="D15" s="16">
        <v>4.9800000000000004</v>
      </c>
      <c r="E15" s="17">
        <v>20.66</v>
      </c>
      <c r="F15" s="18">
        <v>1237.5300000000002</v>
      </c>
      <c r="G15" s="19">
        <v>70610.91</v>
      </c>
      <c r="H15" s="18">
        <v>33.699999999999996</v>
      </c>
      <c r="I15" s="19">
        <v>553</v>
      </c>
      <c r="J15" s="16">
        <v>1276.2100000000003</v>
      </c>
      <c r="K15" s="16">
        <v>71184.570000000007</v>
      </c>
      <c r="L15" s="20">
        <v>1.8963001485884106</v>
      </c>
      <c r="M15" s="1"/>
    </row>
    <row r="16" spans="2:13" x14ac:dyDescent="0.25">
      <c r="B16" s="2" t="s">
        <v>18</v>
      </c>
      <c r="C16" s="3">
        <v>629</v>
      </c>
      <c r="D16" s="16">
        <v>7.47</v>
      </c>
      <c r="E16" s="17">
        <v>37.65</v>
      </c>
      <c r="F16" s="18">
        <v>1245</v>
      </c>
      <c r="G16" s="19">
        <v>70020.03</v>
      </c>
      <c r="H16" s="18">
        <v>25.7</v>
      </c>
      <c r="I16" s="19">
        <v>366.8</v>
      </c>
      <c r="J16" s="16">
        <v>1278.71</v>
      </c>
      <c r="K16" s="16">
        <v>70424.479999999996</v>
      </c>
      <c r="L16" s="20">
        <v>2.0299999999999998</v>
      </c>
      <c r="M16" s="1"/>
    </row>
    <row r="17" spans="2:13" x14ac:dyDescent="0.25">
      <c r="B17" s="2" t="s">
        <v>19</v>
      </c>
      <c r="C17" s="3">
        <v>626</v>
      </c>
      <c r="D17" s="16">
        <v>4.9800000000000004</v>
      </c>
      <c r="E17" s="17">
        <v>25.1</v>
      </c>
      <c r="F17" s="18">
        <v>1269.9000000000001</v>
      </c>
      <c r="G17" s="19">
        <v>65299.28</v>
      </c>
      <c r="H17" s="18">
        <v>57.8</v>
      </c>
      <c r="I17" s="19">
        <v>877.5</v>
      </c>
      <c r="J17" s="16">
        <v>1332.68</v>
      </c>
      <c r="K17" s="16">
        <v>66201.88</v>
      </c>
      <c r="L17" s="20">
        <v>2.13</v>
      </c>
      <c r="M17" s="1"/>
    </row>
    <row r="18" spans="2:13" x14ac:dyDescent="0.25">
      <c r="B18" s="2" t="s">
        <v>20</v>
      </c>
      <c r="C18" s="3">
        <v>628</v>
      </c>
      <c r="D18" s="16">
        <v>2.4900000000000002</v>
      </c>
      <c r="E18" s="17">
        <v>12.55</v>
      </c>
      <c r="F18" s="18">
        <v>1479.06</v>
      </c>
      <c r="G18" s="19">
        <v>72603.44</v>
      </c>
      <c r="H18" s="18">
        <v>21.7</v>
      </c>
      <c r="I18" s="19">
        <v>281</v>
      </c>
      <c r="J18" s="16">
        <v>1503.05</v>
      </c>
      <c r="K18" s="16">
        <v>72896.990000000005</v>
      </c>
      <c r="L18" s="20">
        <v>2.39</v>
      </c>
      <c r="M18" s="1"/>
    </row>
    <row r="19" spans="2:13" x14ac:dyDescent="0.25">
      <c r="B19" s="2" t="s">
        <v>21</v>
      </c>
      <c r="C19" s="3"/>
      <c r="D19" s="17"/>
      <c r="E19" s="17"/>
      <c r="F19" s="18"/>
      <c r="G19" s="19"/>
      <c r="H19" s="18"/>
      <c r="I19" s="19"/>
      <c r="J19" s="16"/>
      <c r="K19" s="16"/>
      <c r="L19" s="20"/>
      <c r="M19" s="1"/>
    </row>
    <row r="20" spans="2:13" x14ac:dyDescent="0.25">
      <c r="B20" s="2" t="s">
        <v>22</v>
      </c>
      <c r="C20" s="3"/>
      <c r="D20" s="17"/>
      <c r="E20" s="17"/>
      <c r="F20" s="18"/>
      <c r="G20" s="19"/>
      <c r="H20" s="18"/>
      <c r="I20" s="19"/>
      <c r="J20" s="16"/>
      <c r="K20" s="16"/>
      <c r="L20" s="20"/>
      <c r="M20" s="1"/>
    </row>
    <row r="21" spans="2:13" ht="15.75" thickBot="1" x14ac:dyDescent="0.3">
      <c r="B21" s="4" t="s">
        <v>23</v>
      </c>
      <c r="C21" s="5"/>
      <c r="D21" s="21"/>
      <c r="E21" s="21"/>
      <c r="F21" s="22"/>
      <c r="G21" s="23"/>
      <c r="H21" s="22"/>
      <c r="I21" s="23"/>
      <c r="J21" s="24"/>
      <c r="K21" s="24"/>
      <c r="L21" s="25"/>
      <c r="M21" s="1"/>
    </row>
    <row r="22" spans="2:13" ht="15.75" thickBot="1" x14ac:dyDescent="0.3">
      <c r="B22" s="6" t="s">
        <v>24</v>
      </c>
      <c r="C22" s="9"/>
      <c r="D22" s="26">
        <f>SUM(D10:D21)</f>
        <v>62.250000000000007</v>
      </c>
      <c r="E22" s="26">
        <f t="shared" ref="E22:K22" si="0">SUM(E10:E21)</f>
        <v>271.57000000000005</v>
      </c>
      <c r="F22" s="26">
        <f t="shared" si="0"/>
        <v>14235.33</v>
      </c>
      <c r="G22" s="26">
        <f t="shared" si="0"/>
        <v>608346.72</v>
      </c>
      <c r="H22" s="26">
        <f t="shared" si="0"/>
        <v>241.71999999999997</v>
      </c>
      <c r="I22" s="26">
        <f t="shared" si="0"/>
        <v>3976.8500000000004</v>
      </c>
      <c r="J22" s="26">
        <f t="shared" si="0"/>
        <v>14539.64</v>
      </c>
      <c r="K22" s="26">
        <f t="shared" si="0"/>
        <v>612595.14</v>
      </c>
      <c r="L22" s="29">
        <f>SUM(L10:L21)</f>
        <v>21.818898837067621</v>
      </c>
      <c r="M22" s="1"/>
    </row>
    <row r="23" spans="2:13" ht="15.75" thickBot="1" x14ac:dyDescent="0.3">
      <c r="B23" s="7" t="s">
        <v>25</v>
      </c>
      <c r="C23" s="9">
        <v>682</v>
      </c>
      <c r="D23" s="65">
        <f>AVERAGE(D10:D21)</f>
        <v>6.9166666666666679</v>
      </c>
      <c r="E23" s="65">
        <f t="shared" ref="E23:L23" si="1">AVERAGE(E10:E21)</f>
        <v>30.17444444444445</v>
      </c>
      <c r="F23" s="65">
        <f t="shared" si="1"/>
        <v>1581.7033333333334</v>
      </c>
      <c r="G23" s="65">
        <f t="shared" si="1"/>
        <v>67594.080000000002</v>
      </c>
      <c r="H23" s="65">
        <f t="shared" si="1"/>
        <v>26.857777777777773</v>
      </c>
      <c r="I23" s="65">
        <f t="shared" si="1"/>
        <v>441.87222222222226</v>
      </c>
      <c r="J23" s="65">
        <f t="shared" si="1"/>
        <v>1615.5155555555555</v>
      </c>
      <c r="K23" s="65">
        <f t="shared" si="1"/>
        <v>68066.126666666663</v>
      </c>
      <c r="L23" s="65">
        <f t="shared" si="1"/>
        <v>2.4243220930075133</v>
      </c>
      <c r="M23" s="35"/>
    </row>
    <row r="24" spans="2:13" x14ac:dyDescent="0.25">
      <c r="B24" s="69" t="s">
        <v>26</v>
      </c>
      <c r="C24" s="69"/>
      <c r="D24" s="69"/>
      <c r="E24" s="69"/>
      <c r="M24" s="1"/>
    </row>
  </sheetData>
  <mergeCells count="10">
    <mergeCell ref="B24:E24"/>
    <mergeCell ref="B3:L4"/>
    <mergeCell ref="B5:L5"/>
    <mergeCell ref="B7:B9"/>
    <mergeCell ref="C7:C9"/>
    <mergeCell ref="D7:E8"/>
    <mergeCell ref="F7:G8"/>
    <mergeCell ref="H7:I8"/>
    <mergeCell ref="J7:K8"/>
    <mergeCell ref="L7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workbookViewId="0">
      <selection activeCell="I32" sqref="I32"/>
    </sheetView>
  </sheetViews>
  <sheetFormatPr baseColWidth="10" defaultRowHeight="15" x14ac:dyDescent="0.25"/>
  <cols>
    <col min="2" max="2" width="13.140625" customWidth="1"/>
    <col min="10" max="10" width="12.5703125" customWidth="1"/>
  </cols>
  <sheetData>
    <row r="2" spans="2:11" ht="15.75" thickBot="1" x14ac:dyDescent="0.3"/>
    <row r="3" spans="2:11" ht="15.75" thickBot="1" x14ac:dyDescent="0.3">
      <c r="B3" s="94" t="s">
        <v>27</v>
      </c>
      <c r="C3" s="95"/>
      <c r="D3" s="95"/>
      <c r="E3" s="95"/>
      <c r="F3" s="95"/>
      <c r="G3" s="95"/>
      <c r="H3" s="95"/>
      <c r="I3" s="95"/>
      <c r="J3" s="96"/>
      <c r="K3" s="1"/>
    </row>
    <row r="4" spans="2:11" x14ac:dyDescent="0.25">
      <c r="B4" s="97" t="s">
        <v>1</v>
      </c>
      <c r="C4" s="98"/>
      <c r="D4" s="98"/>
      <c r="E4" s="98"/>
      <c r="F4" s="98"/>
      <c r="G4" s="98"/>
      <c r="H4" s="98"/>
      <c r="I4" s="98"/>
      <c r="J4" s="99"/>
      <c r="K4" s="1"/>
    </row>
    <row r="5" spans="2:11" ht="15.75" thickBot="1" x14ac:dyDescent="0.3">
      <c r="B5" s="100"/>
      <c r="C5" s="101"/>
      <c r="D5" s="101"/>
      <c r="E5" s="101"/>
      <c r="F5" s="101"/>
      <c r="G5" s="101"/>
      <c r="H5" s="101"/>
      <c r="I5" s="101"/>
      <c r="J5" s="102"/>
      <c r="K5" s="1"/>
    </row>
    <row r="6" spans="2:11" ht="44.25" customHeight="1" thickBot="1" x14ac:dyDescent="0.3">
      <c r="B6" s="103" t="s">
        <v>28</v>
      </c>
      <c r="C6" s="105" t="s">
        <v>29</v>
      </c>
      <c r="D6" s="107" t="s">
        <v>30</v>
      </c>
      <c r="E6" s="108"/>
      <c r="F6" s="109" t="s">
        <v>31</v>
      </c>
      <c r="G6" s="110"/>
      <c r="H6" s="107" t="s">
        <v>32</v>
      </c>
      <c r="I6" s="111"/>
      <c r="J6" s="112" t="s">
        <v>33</v>
      </c>
      <c r="K6" s="1"/>
    </row>
    <row r="7" spans="2:11" ht="15.75" thickBot="1" x14ac:dyDescent="0.3">
      <c r="B7" s="104"/>
      <c r="C7" s="106"/>
      <c r="D7" s="32" t="s">
        <v>34</v>
      </c>
      <c r="E7" s="31" t="s">
        <v>10</v>
      </c>
      <c r="F7" s="68" t="s">
        <v>34</v>
      </c>
      <c r="G7" s="30" t="s">
        <v>11</v>
      </c>
      <c r="H7" s="34" t="s">
        <v>34</v>
      </c>
      <c r="I7" s="30" t="s">
        <v>35</v>
      </c>
      <c r="J7" s="113"/>
      <c r="K7" s="1"/>
    </row>
    <row r="8" spans="2:11" x14ac:dyDescent="0.25">
      <c r="B8" s="35" t="s">
        <v>12</v>
      </c>
      <c r="C8" s="36">
        <v>687</v>
      </c>
      <c r="D8" s="44"/>
      <c r="E8" s="45"/>
      <c r="F8" s="46">
        <v>29</v>
      </c>
      <c r="G8" s="47">
        <v>0</v>
      </c>
      <c r="H8" s="47">
        <v>29</v>
      </c>
      <c r="I8" s="47">
        <v>0</v>
      </c>
      <c r="J8" s="48">
        <v>0.04</v>
      </c>
      <c r="K8" s="1"/>
    </row>
    <row r="9" spans="2:11" x14ac:dyDescent="0.25">
      <c r="B9" s="35" t="s">
        <v>13</v>
      </c>
      <c r="C9" s="36">
        <v>688</v>
      </c>
      <c r="D9" s="44">
        <v>1</v>
      </c>
      <c r="E9" s="44">
        <v>540.53</v>
      </c>
      <c r="F9" s="46">
        <v>16</v>
      </c>
      <c r="G9" s="49">
        <v>0</v>
      </c>
      <c r="H9" s="49">
        <v>17</v>
      </c>
      <c r="I9" s="49">
        <v>540.53</v>
      </c>
      <c r="J9" s="50">
        <v>0.02</v>
      </c>
      <c r="K9" s="1"/>
    </row>
    <row r="10" spans="2:11" x14ac:dyDescent="0.25">
      <c r="B10" s="35" t="s">
        <v>14</v>
      </c>
      <c r="C10" s="36">
        <v>682</v>
      </c>
      <c r="D10" s="44">
        <v>1</v>
      </c>
      <c r="E10" s="44">
        <v>321.44</v>
      </c>
      <c r="F10" s="46">
        <v>22</v>
      </c>
      <c r="G10" s="49">
        <v>0</v>
      </c>
      <c r="H10" s="49">
        <v>23</v>
      </c>
      <c r="I10" s="49">
        <v>321.44</v>
      </c>
      <c r="J10" s="50">
        <v>0.03</v>
      </c>
      <c r="K10" s="1"/>
    </row>
    <row r="11" spans="2:11" x14ac:dyDescent="0.25">
      <c r="B11" s="35" t="s">
        <v>15</v>
      </c>
      <c r="C11" s="36">
        <v>686</v>
      </c>
      <c r="D11" s="44"/>
      <c r="E11" s="44"/>
      <c r="F11" s="51">
        <v>23</v>
      </c>
      <c r="G11" s="49">
        <v>0</v>
      </c>
      <c r="H11" s="49">
        <v>23</v>
      </c>
      <c r="I11" s="49">
        <v>0</v>
      </c>
      <c r="J11" s="50">
        <v>3.3527696793002916E-2</v>
      </c>
      <c r="K11" s="1"/>
    </row>
    <row r="12" spans="2:11" x14ac:dyDescent="0.25">
      <c r="B12" s="35" t="s">
        <v>16</v>
      </c>
      <c r="C12" s="36">
        <v>674</v>
      </c>
      <c r="D12" s="44"/>
      <c r="E12" s="44"/>
      <c r="F12" s="51">
        <v>19</v>
      </c>
      <c r="G12" s="49">
        <v>0</v>
      </c>
      <c r="H12" s="49">
        <v>19</v>
      </c>
      <c r="I12" s="49">
        <v>0</v>
      </c>
      <c r="J12" s="50">
        <v>2.8189910979228485E-2</v>
      </c>
      <c r="K12" s="1"/>
    </row>
    <row r="13" spans="2:11" x14ac:dyDescent="0.25">
      <c r="B13" s="35" t="s">
        <v>17</v>
      </c>
      <c r="C13" s="36">
        <v>673</v>
      </c>
      <c r="D13" s="44"/>
      <c r="E13" s="52"/>
      <c r="F13" s="51">
        <v>27</v>
      </c>
      <c r="G13" s="53">
        <v>0</v>
      </c>
      <c r="H13" s="49">
        <v>27</v>
      </c>
      <c r="I13" s="49">
        <v>0</v>
      </c>
      <c r="J13" s="50">
        <v>4.0118870728083213E-2</v>
      </c>
      <c r="K13" s="1"/>
    </row>
    <row r="14" spans="2:11" x14ac:dyDescent="0.25">
      <c r="B14" s="35" t="s">
        <v>18</v>
      </c>
      <c r="C14" s="37">
        <v>629</v>
      </c>
      <c r="D14" s="51"/>
      <c r="E14" s="54"/>
      <c r="F14" s="51">
        <v>36</v>
      </c>
      <c r="G14" s="49">
        <v>0</v>
      </c>
      <c r="H14" s="49">
        <v>36</v>
      </c>
      <c r="I14" s="49"/>
      <c r="J14" s="50">
        <v>0.06</v>
      </c>
      <c r="K14" s="1"/>
    </row>
    <row r="15" spans="2:11" x14ac:dyDescent="0.25">
      <c r="B15" s="35" t="s">
        <v>19</v>
      </c>
      <c r="C15" s="37">
        <v>626</v>
      </c>
      <c r="D15" s="51">
        <v>1</v>
      </c>
      <c r="E15" s="54">
        <v>250</v>
      </c>
      <c r="F15" s="51">
        <v>39</v>
      </c>
      <c r="G15" s="49"/>
      <c r="H15" s="49">
        <v>40</v>
      </c>
      <c r="I15" s="49">
        <f>+E15</f>
        <v>250</v>
      </c>
      <c r="J15" s="50">
        <v>0.06</v>
      </c>
      <c r="K15" s="1"/>
    </row>
    <row r="16" spans="2:11" x14ac:dyDescent="0.25">
      <c r="B16" s="35" t="s">
        <v>20</v>
      </c>
      <c r="C16" s="37">
        <v>628</v>
      </c>
      <c r="D16" s="51">
        <v>1</v>
      </c>
      <c r="E16" s="54">
        <v>250</v>
      </c>
      <c r="F16" s="51">
        <v>40</v>
      </c>
      <c r="G16" s="49"/>
      <c r="H16" s="49">
        <v>41</v>
      </c>
      <c r="I16" s="49">
        <f>+E16</f>
        <v>250</v>
      </c>
      <c r="J16" s="50">
        <v>7.0000000000000007E-2</v>
      </c>
      <c r="K16" s="1"/>
    </row>
    <row r="17" spans="2:11" x14ac:dyDescent="0.25">
      <c r="B17" s="35" t="s">
        <v>21</v>
      </c>
      <c r="C17" s="36"/>
      <c r="D17" s="44"/>
      <c r="E17" s="44"/>
      <c r="F17" s="51"/>
      <c r="G17" s="49"/>
      <c r="H17" s="49"/>
      <c r="I17" s="49"/>
      <c r="J17" s="50"/>
      <c r="K17" s="1"/>
    </row>
    <row r="18" spans="2:11" x14ac:dyDescent="0.25">
      <c r="B18" s="35" t="s">
        <v>22</v>
      </c>
      <c r="C18" s="36"/>
      <c r="D18" s="44"/>
      <c r="E18" s="44"/>
      <c r="F18" s="51"/>
      <c r="G18" s="49"/>
      <c r="H18" s="49"/>
      <c r="I18" s="49"/>
      <c r="J18" s="50"/>
      <c r="K18" s="1"/>
    </row>
    <row r="19" spans="2:11" ht="15.75" thickBot="1" x14ac:dyDescent="0.3">
      <c r="B19" s="38" t="s">
        <v>23</v>
      </c>
      <c r="C19" s="39"/>
      <c r="D19" s="55"/>
      <c r="E19" s="55"/>
      <c r="F19" s="51"/>
      <c r="G19" s="56"/>
      <c r="H19" s="56"/>
      <c r="I19" s="56"/>
      <c r="J19" s="57"/>
      <c r="K19" s="1"/>
    </row>
    <row r="20" spans="2:11" ht="15.75" thickBot="1" x14ac:dyDescent="0.3">
      <c r="B20" s="40" t="s">
        <v>24</v>
      </c>
      <c r="C20" s="41"/>
      <c r="D20" s="58">
        <f t="shared" ref="D20:J21" si="0">SUM(D8:D19)</f>
        <v>4</v>
      </c>
      <c r="E20" s="58">
        <f t="shared" si="0"/>
        <v>1361.97</v>
      </c>
      <c r="F20" s="66">
        <f t="shared" si="0"/>
        <v>251</v>
      </c>
      <c r="G20" s="58">
        <f t="shared" si="0"/>
        <v>0</v>
      </c>
      <c r="H20" s="58">
        <f t="shared" si="0"/>
        <v>255</v>
      </c>
      <c r="I20" s="58">
        <f t="shared" si="0"/>
        <v>1361.97</v>
      </c>
      <c r="J20" s="58">
        <f t="shared" si="0"/>
        <v>0.3818364785003146</v>
      </c>
      <c r="K20" s="1"/>
    </row>
    <row r="21" spans="2:11" ht="15.75" thickBot="1" x14ac:dyDescent="0.3">
      <c r="B21" s="42" t="s">
        <v>36</v>
      </c>
      <c r="C21" s="41">
        <v>686</v>
      </c>
      <c r="D21" s="60">
        <f>AVERAGE(D8:D19)</f>
        <v>1</v>
      </c>
      <c r="E21" s="60">
        <f>AVERAGE(E8:E19)</f>
        <v>340.49250000000001</v>
      </c>
      <c r="F21" s="67">
        <f>AVERAGE(F8:F19)</f>
        <v>27.888888888888889</v>
      </c>
      <c r="G21" s="58">
        <f t="shared" si="0"/>
        <v>0</v>
      </c>
      <c r="H21" s="60">
        <f>AVERAGE(H8:H19)</f>
        <v>28.333333333333332</v>
      </c>
      <c r="I21" s="60">
        <f>AVERAGE(I8:I19)</f>
        <v>170.24625</v>
      </c>
      <c r="J21" s="60">
        <f>AVERAGE(J8:J19)</f>
        <v>4.2426275388923844E-2</v>
      </c>
      <c r="K21" s="1"/>
    </row>
  </sheetData>
  <mergeCells count="8">
    <mergeCell ref="B3:J3"/>
    <mergeCell ref="B4:J5"/>
    <mergeCell ref="B6:B7"/>
    <mergeCell ref="C6:C7"/>
    <mergeCell ref="D6:E6"/>
    <mergeCell ref="F6:G6"/>
    <mergeCell ref="H6:I6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Papel</vt:lpstr>
      <vt:lpstr>Tóner</vt:lpstr>
      <vt:lpstr>Papel (2)</vt:lpstr>
      <vt:lpstr>Tóner (2)</vt:lpstr>
      <vt:lpstr>Papel (3)</vt:lpstr>
      <vt:lpstr>Tóner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Garibay Gamboa</dc:creator>
  <cp:lastModifiedBy>Renzo Silva Miranda</cp:lastModifiedBy>
  <dcterms:created xsi:type="dcterms:W3CDTF">2019-04-24T21:31:29Z</dcterms:created>
  <dcterms:modified xsi:type="dcterms:W3CDTF">2019-10-23T17:19:02Z</dcterms:modified>
</cp:coreProperties>
</file>