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4\"/>
    </mc:Choice>
  </mc:AlternateContent>
  <bookViews>
    <workbookView xWindow="480" yWindow="480" windowWidth="18615" windowHeight="11355"/>
  </bookViews>
  <sheets>
    <sheet name="Informe 4_Multimedia" sheetId="1" r:id="rId1"/>
  </sheets>
  <definedNames>
    <definedName name="_xlnm.Print_Area" localSheetId="0">'Informe 4_Multimedia'!$B$1:$F$29</definedName>
  </definedNames>
  <calcPr calcId="152511"/>
</workbook>
</file>

<file path=xl/calcChain.xml><?xml version="1.0" encoding="utf-8"?>
<calcChain xmlns="http://schemas.openxmlformats.org/spreadsheetml/2006/main">
  <c r="C21" i="1" l="1"/>
  <c r="C16" i="1" l="1"/>
  <c r="C19" i="1"/>
  <c r="E22" i="1" l="1"/>
  <c r="E21" i="1"/>
  <c r="D14" i="1" l="1"/>
  <c r="D8" i="1"/>
  <c r="D20" i="1" l="1"/>
  <c r="D23" i="1" s="1"/>
  <c r="D27" i="1" s="1"/>
  <c r="D29" i="1" s="1"/>
  <c r="E28" i="1"/>
  <c r="E26" i="1"/>
  <c r="E25" i="1"/>
  <c r="E24" i="1"/>
  <c r="E19" i="1"/>
  <c r="E18" i="1"/>
  <c r="E17" i="1"/>
  <c r="E16" i="1"/>
  <c r="E15" i="1"/>
  <c r="E13" i="1"/>
  <c r="E12" i="1"/>
  <c r="E11" i="1"/>
  <c r="E10" i="1"/>
  <c r="E9" i="1"/>
  <c r="C14" i="1" l="1"/>
  <c r="E14" i="1" s="1"/>
  <c r="C8" i="1"/>
  <c r="E8" i="1" l="1"/>
  <c r="C20" i="1"/>
  <c r="E20" i="1" s="1"/>
  <c r="E23" i="1" s="1"/>
  <c r="E27" i="1" s="1"/>
  <c r="E29" i="1" s="1"/>
  <c r="C23" i="1" l="1"/>
  <c r="C27" i="1" s="1"/>
  <c r="C29" i="1" s="1"/>
</calcChain>
</file>

<file path=xl/sharedStrings.xml><?xml version="1.0" encoding="utf-8"?>
<sst xmlns="http://schemas.openxmlformats.org/spreadsheetml/2006/main" count="30" uniqueCount="30">
  <si>
    <t>Expresado en Miles Nuevos Soles</t>
  </si>
  <si>
    <t>Estado de Resultados Estatutario</t>
  </si>
  <si>
    <t>Ajustes</t>
  </si>
  <si>
    <t>Estado de Resultados de Contabilidad Separada</t>
  </si>
  <si>
    <t>INGRESOS</t>
  </si>
  <si>
    <t>Conexiones</t>
  </si>
  <si>
    <t>Rentas y Alquileres</t>
  </si>
  <si>
    <t>Ventas</t>
  </si>
  <si>
    <t>otros</t>
  </si>
  <si>
    <t>De empresas vinculadas</t>
  </si>
  <si>
    <t>GASTOS</t>
  </si>
  <si>
    <t>Existencias</t>
  </si>
  <si>
    <t>UTILIDAD (PÉRDIDA) DE OPERACIÓN (EBITDA)</t>
  </si>
  <si>
    <t>Amortización</t>
  </si>
  <si>
    <t>Depreciación</t>
  </si>
  <si>
    <t>UTILIDAD (PÉRDIDA) ANTES DE INTERESES E IMPUESTOS (EBIT)</t>
  </si>
  <si>
    <t>Gastos Financieros</t>
  </si>
  <si>
    <t>Ingresos Financieros</t>
  </si>
  <si>
    <t>UTILIDAD (PÉRDIDA) ANTES DE IMPUESTOS</t>
  </si>
  <si>
    <t>Impuesto a la Renta</t>
  </si>
  <si>
    <t>UTILIDAD (PÉRDIDA) NETA</t>
  </si>
  <si>
    <t>Gastos de Personal</t>
  </si>
  <si>
    <t>Otros Gastos Operativos</t>
  </si>
  <si>
    <t>Diferencia en Cambio, Neto</t>
  </si>
  <si>
    <t>Nota 1</t>
  </si>
  <si>
    <t>Gastos Generales y Administrativos</t>
  </si>
  <si>
    <t>Provisión para desvalorización de activos</t>
  </si>
  <si>
    <t>INFORME 4: RECONCILIACIÓN DEL ESTADO DE RESULTADOS ESTATUTARIO CON EL DE CONTABILIDAD SEPARADA</t>
  </si>
  <si>
    <t>Periodo de reporte: Al 31 de Diciembre 2014</t>
  </si>
  <si>
    <t>TELEFÓNICA MULTIMEDIA S.A.C.-2014-4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</si>
</sst>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2" borderId="0" xfId="0" applyFont="1" applyFill="1" applyBorder="1"/>
    <xf numFmtId="0" fontId="3" fillId="0" borderId="0" xfId="0" applyFont="1" applyBorder="1"/>
    <xf numFmtId="43" fontId="3" fillId="0" borderId="0" xfId="1" applyFont="1" applyBorder="1"/>
    <xf numFmtId="166" fontId="2" fillId="3" borderId="1" xfId="0" applyNumberFormat="1" applyFont="1" applyFill="1" applyBorder="1"/>
    <xf numFmtId="166" fontId="3" fillId="3" borderId="1" xfId="1" applyNumberFormat="1" applyFont="1" applyFill="1" applyBorder="1"/>
    <xf numFmtId="166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Fill="1" applyBorder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showGridLines="0" tabSelected="1" zoomScale="85" zoomScaleNormal="85" zoomScaleSheetLayoutView="100" workbookViewId="0">
      <selection activeCell="B12" sqref="B12"/>
    </sheetView>
  </sheetViews>
  <sheetFormatPr baseColWidth="10" defaultColWidth="8.5703125" defaultRowHeight="12.75" x14ac:dyDescent="0.2"/>
  <cols>
    <col min="1" max="1" width="3" style="1" customWidth="1"/>
    <col min="2" max="2" width="77.5703125" style="1" customWidth="1"/>
    <col min="3" max="3" width="24.140625" style="1" customWidth="1"/>
    <col min="4" max="4" width="24.140625" style="3" customWidth="1"/>
    <col min="5" max="6" width="24.140625" style="1" customWidth="1"/>
    <col min="7" max="8" width="8.5703125" style="1"/>
    <col min="9" max="9" width="4.5703125" style="1" bestFit="1" customWidth="1"/>
    <col min="10" max="10" width="20" style="1" customWidth="1"/>
    <col min="11" max="11" width="11.5703125" style="1" bestFit="1" customWidth="1"/>
    <col min="12" max="16384" width="8.5703125" style="1"/>
  </cols>
  <sheetData>
    <row r="1" spans="2:12" x14ac:dyDescent="0.2">
      <c r="B1" s="2" t="s">
        <v>29</v>
      </c>
    </row>
    <row r="3" spans="2:12" ht="12.75" customHeight="1" x14ac:dyDescent="0.2">
      <c r="B3" s="25" t="s">
        <v>27</v>
      </c>
      <c r="C3" s="25"/>
      <c r="D3" s="25"/>
      <c r="E3" s="25"/>
      <c r="F3" s="25"/>
    </row>
    <row r="4" spans="2:12" ht="7.5" customHeight="1" x14ac:dyDescent="0.2">
      <c r="B4" s="15"/>
      <c r="C4" s="15"/>
      <c r="D4" s="16"/>
      <c r="E4" s="15"/>
      <c r="F4" s="15"/>
    </row>
    <row r="5" spans="2:12" x14ac:dyDescent="0.2">
      <c r="B5" s="17" t="s">
        <v>28</v>
      </c>
      <c r="C5" s="18"/>
      <c r="D5" s="19"/>
      <c r="E5" s="18"/>
      <c r="F5" s="18"/>
    </row>
    <row r="7" spans="2:12" ht="25.5" x14ac:dyDescent="0.2">
      <c r="B7" s="8" t="s">
        <v>0</v>
      </c>
      <c r="C7" s="8" t="s">
        <v>1</v>
      </c>
      <c r="D7" s="9" t="s">
        <v>2</v>
      </c>
      <c r="E7" s="8" t="s">
        <v>3</v>
      </c>
      <c r="F7" s="8" t="s">
        <v>24</v>
      </c>
    </row>
    <row r="8" spans="2:12" x14ac:dyDescent="0.2">
      <c r="B8" s="10" t="s">
        <v>4</v>
      </c>
      <c r="C8" s="20">
        <f>SUM(C9:C13)</f>
        <v>787152.94896999979</v>
      </c>
      <c r="D8" s="21">
        <f>SUM(D9:D13)</f>
        <v>0</v>
      </c>
      <c r="E8" s="20">
        <f>+C8</f>
        <v>787152.94896999979</v>
      </c>
      <c r="F8" s="11"/>
      <c r="J8" s="6"/>
      <c r="K8" s="4"/>
      <c r="L8" s="5"/>
    </row>
    <row r="9" spans="2:12" x14ac:dyDescent="0.2">
      <c r="B9" s="12" t="s">
        <v>5</v>
      </c>
      <c r="C9" s="22">
        <v>5119.16057</v>
      </c>
      <c r="D9" s="22">
        <v>0</v>
      </c>
      <c r="E9" s="22">
        <f t="shared" ref="E9:E28" si="0">+C9</f>
        <v>5119.16057</v>
      </c>
      <c r="F9" s="12"/>
      <c r="L9" s="5"/>
    </row>
    <row r="10" spans="2:12" x14ac:dyDescent="0.2">
      <c r="B10" s="12" t="s">
        <v>6</v>
      </c>
      <c r="C10" s="22">
        <v>779.93083999999999</v>
      </c>
      <c r="D10" s="22">
        <v>0</v>
      </c>
      <c r="E10" s="22">
        <f t="shared" si="0"/>
        <v>779.93083999999999</v>
      </c>
      <c r="F10" s="12"/>
      <c r="L10" s="5"/>
    </row>
    <row r="11" spans="2:12" x14ac:dyDescent="0.2">
      <c r="B11" s="12" t="s">
        <v>7</v>
      </c>
      <c r="C11" s="22">
        <v>2072.2779400000004</v>
      </c>
      <c r="D11" s="22">
        <v>0</v>
      </c>
      <c r="E11" s="22">
        <f t="shared" si="0"/>
        <v>2072.2779400000004</v>
      </c>
      <c r="F11" s="12"/>
      <c r="L11" s="5"/>
    </row>
    <row r="12" spans="2:12" x14ac:dyDescent="0.2">
      <c r="B12" s="12" t="s">
        <v>8</v>
      </c>
      <c r="C12" s="22">
        <v>-15070.160169999997</v>
      </c>
      <c r="D12" s="22">
        <v>0</v>
      </c>
      <c r="E12" s="22">
        <f t="shared" si="0"/>
        <v>-15070.160169999997</v>
      </c>
      <c r="F12" s="12"/>
      <c r="L12" s="5"/>
    </row>
    <row r="13" spans="2:12" x14ac:dyDescent="0.2">
      <c r="B13" s="12" t="s">
        <v>9</v>
      </c>
      <c r="C13" s="22">
        <v>794251.73978999979</v>
      </c>
      <c r="D13" s="22">
        <v>0</v>
      </c>
      <c r="E13" s="22">
        <f t="shared" si="0"/>
        <v>794251.73978999979</v>
      </c>
      <c r="F13" s="12"/>
    </row>
    <row r="14" spans="2:12" x14ac:dyDescent="0.2">
      <c r="B14" s="10" t="s">
        <v>10</v>
      </c>
      <c r="C14" s="23">
        <f>SUM(C15:C19)</f>
        <v>-617158.38388187625</v>
      </c>
      <c r="D14" s="21">
        <f>SUM(D15:D19)</f>
        <v>0</v>
      </c>
      <c r="E14" s="23">
        <f t="shared" si="0"/>
        <v>-617158.38388187625</v>
      </c>
      <c r="F14" s="11"/>
    </row>
    <row r="15" spans="2:12" x14ac:dyDescent="0.2">
      <c r="B15" s="12" t="s">
        <v>21</v>
      </c>
      <c r="C15" s="22">
        <v>-360.46593734012538</v>
      </c>
      <c r="D15" s="22">
        <v>0</v>
      </c>
      <c r="E15" s="22">
        <f t="shared" si="0"/>
        <v>-360.46593734012538</v>
      </c>
      <c r="F15" s="12"/>
      <c r="H15" s="7"/>
    </row>
    <row r="16" spans="2:12" x14ac:dyDescent="0.2">
      <c r="B16" s="12" t="s">
        <v>25</v>
      </c>
      <c r="C16" s="22">
        <f>-539092.416905319</f>
        <v>-539092.41690531897</v>
      </c>
      <c r="D16" s="22">
        <v>0</v>
      </c>
      <c r="E16" s="22">
        <f t="shared" si="0"/>
        <v>-539092.41690531897</v>
      </c>
      <c r="F16" s="12"/>
      <c r="H16" s="7"/>
    </row>
    <row r="17" spans="2:8" x14ac:dyDescent="0.2">
      <c r="B17" s="12" t="s">
        <v>11</v>
      </c>
      <c r="C17" s="22">
        <v>-64441.548899610221</v>
      </c>
      <c r="D17" s="22">
        <v>0</v>
      </c>
      <c r="E17" s="22">
        <f t="shared" si="0"/>
        <v>-64441.548899610221</v>
      </c>
      <c r="F17" s="12"/>
      <c r="G17" s="4"/>
      <c r="H17" s="7"/>
    </row>
    <row r="18" spans="2:8" x14ac:dyDescent="0.2">
      <c r="B18" s="12" t="s">
        <v>26</v>
      </c>
      <c r="C18" s="22">
        <v>-8371.1160854353948</v>
      </c>
      <c r="D18" s="22">
        <v>0</v>
      </c>
      <c r="E18" s="22">
        <f t="shared" si="0"/>
        <v>-8371.1160854353948</v>
      </c>
      <c r="F18" s="12"/>
      <c r="H18" s="7"/>
    </row>
    <row r="19" spans="2:8" x14ac:dyDescent="0.2">
      <c r="B19" s="12" t="s">
        <v>22</v>
      </c>
      <c r="C19" s="22">
        <f>-4892.83605417154</f>
        <v>-4892.8360541715401</v>
      </c>
      <c r="D19" s="22">
        <v>0</v>
      </c>
      <c r="E19" s="22">
        <f t="shared" si="0"/>
        <v>-4892.8360541715401</v>
      </c>
      <c r="F19" s="12"/>
      <c r="H19" s="7"/>
    </row>
    <row r="20" spans="2:8" x14ac:dyDescent="0.2">
      <c r="B20" s="10" t="s">
        <v>12</v>
      </c>
      <c r="C20" s="23">
        <f>+C8+C14</f>
        <v>169994.56508812355</v>
      </c>
      <c r="D20" s="23">
        <f>+D8+D14</f>
        <v>0</v>
      </c>
      <c r="E20" s="23">
        <f t="shared" si="0"/>
        <v>169994.56508812355</v>
      </c>
      <c r="F20" s="11"/>
      <c r="H20" s="7"/>
    </row>
    <row r="21" spans="2:8" x14ac:dyDescent="0.2">
      <c r="B21" s="13" t="s">
        <v>14</v>
      </c>
      <c r="C21" s="22">
        <f>-58425.1410400001</f>
        <v>-58425.141040000097</v>
      </c>
      <c r="D21" s="22">
        <v>-6191.4804913201733</v>
      </c>
      <c r="E21" s="22">
        <f>+D21+C21</f>
        <v>-64616.62153132027</v>
      </c>
      <c r="F21" s="14">
        <v>4.0999999999999996</v>
      </c>
      <c r="H21" s="7"/>
    </row>
    <row r="22" spans="2:8" x14ac:dyDescent="0.2">
      <c r="B22" s="13" t="s">
        <v>13</v>
      </c>
      <c r="C22" s="22">
        <v>-1397.8269399999995</v>
      </c>
      <c r="D22" s="22">
        <v>-129.61848544309578</v>
      </c>
      <c r="E22" s="22">
        <f>+D22+C22</f>
        <v>-1527.4454254430952</v>
      </c>
      <c r="F22" s="14">
        <v>4.2</v>
      </c>
    </row>
    <row r="23" spans="2:8" x14ac:dyDescent="0.2">
      <c r="B23" s="10" t="s">
        <v>15</v>
      </c>
      <c r="C23" s="23">
        <f>+SUM(C20:C22)</f>
        <v>110171.59710812345</v>
      </c>
      <c r="D23" s="23">
        <f>+SUM(D20:D22)</f>
        <v>-6321.0989767632691</v>
      </c>
      <c r="E23" s="23">
        <f>+SUM(E20:E22)</f>
        <v>103850.49813136019</v>
      </c>
      <c r="F23" s="11"/>
    </row>
    <row r="24" spans="2:8" x14ac:dyDescent="0.2">
      <c r="B24" s="13" t="s">
        <v>16</v>
      </c>
      <c r="C24" s="22">
        <v>-3987</v>
      </c>
      <c r="D24" s="22">
        <v>0</v>
      </c>
      <c r="E24" s="24">
        <f t="shared" si="0"/>
        <v>-3987</v>
      </c>
      <c r="F24" s="12"/>
    </row>
    <row r="25" spans="2:8" x14ac:dyDescent="0.2">
      <c r="B25" s="13" t="s">
        <v>17</v>
      </c>
      <c r="C25" s="22">
        <v>2013.61977</v>
      </c>
      <c r="D25" s="22">
        <v>0</v>
      </c>
      <c r="E25" s="24">
        <f t="shared" si="0"/>
        <v>2013.61977</v>
      </c>
      <c r="F25" s="12"/>
    </row>
    <row r="26" spans="2:8" x14ac:dyDescent="0.2">
      <c r="B26" s="13" t="s">
        <v>23</v>
      </c>
      <c r="C26" s="22">
        <v>-6369.484089999999</v>
      </c>
      <c r="D26" s="22">
        <v>0</v>
      </c>
      <c r="E26" s="24">
        <f t="shared" si="0"/>
        <v>-6369.484089999999</v>
      </c>
      <c r="F26" s="12"/>
      <c r="G26" s="4"/>
    </row>
    <row r="27" spans="2:8" x14ac:dyDescent="0.2">
      <c r="B27" s="10" t="s">
        <v>18</v>
      </c>
      <c r="C27" s="23">
        <f>+SUM(C23:C26)</f>
        <v>101828.73278812345</v>
      </c>
      <c r="D27" s="23">
        <f>+SUM(D23:D26)</f>
        <v>-6321.0989767632691</v>
      </c>
      <c r="E27" s="23">
        <f>+SUM(E23:E26)</f>
        <v>95507.633811360196</v>
      </c>
      <c r="F27" s="11"/>
    </row>
    <row r="28" spans="2:8" x14ac:dyDescent="0.2">
      <c r="B28" s="13" t="s">
        <v>19</v>
      </c>
      <c r="C28" s="22">
        <v>-35900.089829999997</v>
      </c>
      <c r="D28" s="22"/>
      <c r="E28" s="24">
        <f t="shared" si="0"/>
        <v>-35900.089829999997</v>
      </c>
      <c r="F28" s="12"/>
    </row>
    <row r="29" spans="2:8" x14ac:dyDescent="0.2">
      <c r="B29" s="10" t="s">
        <v>20</v>
      </c>
      <c r="C29" s="23">
        <f>+SUM(C27:C28)+1</f>
        <v>65929.642958123455</v>
      </c>
      <c r="D29" s="23">
        <f>+SUM(D27:D28)</f>
        <v>-6321.0989767632691</v>
      </c>
      <c r="E29" s="23">
        <f>+SUM(E27:E28)</f>
        <v>59607.543981360199</v>
      </c>
      <c r="F29" s="11"/>
    </row>
    <row r="31" spans="2:8" x14ac:dyDescent="0.2">
      <c r="D31" s="1"/>
      <c r="E31" s="4"/>
    </row>
    <row r="32" spans="2:8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</sheetData>
  <mergeCells count="1">
    <mergeCell ref="B3:F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E27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hgjyiII8oWkTTEEq19/U0kD/pYbPfEfLNJN/Z2log0o=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p4aAW++b/QhtivynwTTjv3I/4OpYmLxWBIRbRPMs83M=</DigestValue>
    </Reference>
  </SignedInfo>
  <SignatureValue>dcyCScA8Qrp8jimegcPMZpTl3ACgdPvO0a/05GU6dKnMgm/IZmWXTrj/bNinmfqeoOTdJKC3xoc6
Q6XRO1YdPMxJHXdwlSIg8RuSdz7d4vfvqloj14vlgZxQiAzyyEfOrQVz9bDu9T+0Ii80lwEt8idf
OblPHuwrQAu3fHRROt58kFe2VfEJ2Qq5llUW5fGZYDg6KsEtSpu4nNTYu68qPgHiJdm/k1NFN94Z
Dtz9YKI77fHek/QO//yV273qo//vu9xR/E3wxz0lpfWUSNmZq0nJJolgSP85Iy0y23A1/n2VFiq9
guXJdIO/FkQ5T1/Gw7nj4rfSnRKdhgzZwlgLtg==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h23MJRwttht41Dlqfv+GdAMzWp0EaKT3A8W8Sn7V3eg=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orWZiZFZsGZXrStTB0U2mw/DRiXTXIIEHkmdjy8ehXY=</DigestValue>
      </Reference>
      <Reference URI="/xl/styles.xml?ContentType=application/vnd.openxmlformats-officedocument.spreadsheetml.styles+xml">
        <DigestMethod Algorithm="http://www.w3.org/2001/04/xmlenc#sha256"/>
        <DigestValue>B3uccltKG5cPNs6Wo2DYp5o3fcyDYAEY4chKe1zINN4=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u82Lmfohmc+/Rj7/emgWtbeSzFruYlKNIRD8fMnzo18=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eOvpcvj6AOTLZtewx827Tlpu8bz9pmHd1kYFv80UWU8=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2016-05-02T17:27:52Z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2016-05-02T17:27:52Z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4_Multimedia</vt:lpstr>
      <vt:lpstr>'Informe 4_Multimedia'!Área_de_impresión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2016-04-15T02:51:00Z</cp:lastPrinted>
  <dcterms:created xsi:type="dcterms:W3CDTF">2015-07-23T22:06:54Z</dcterms:created>
  <dcterms:modified xsi:type="dcterms:W3CDTF">2016-05-02T17:27:48Z</dcterms:modified>
</cp:coreProperties>
</file>